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rnab Docs\Claude Tutorial\"/>
    </mc:Choice>
  </mc:AlternateContent>
  <xr:revisionPtr revIDLastSave="0" documentId="8_{20FEB839-66E9-4DCA-B213-5724158A813A}" xr6:coauthVersionLast="47" xr6:coauthVersionMax="47" xr10:uidLastSave="{00000000-0000-0000-0000-000000000000}"/>
  <bookViews>
    <workbookView xWindow="-108" yWindow="-108" windowWidth="23256" windowHeight="12456" tabRatio="858" xr2:uid="{00000000-000D-0000-FFFF-FFFF00000000}"/>
  </bookViews>
  <sheets>
    <sheet name="Ecommerce_Sales" sheetId="5" r:id="rId1"/>
    <sheet name="Prompt-1 Output" sheetId="3" r:id="rId2"/>
    <sheet name="Prompt-2 Output" sheetId="9" r:id="rId3"/>
    <sheet name="Prompt-3 Output" sheetId="1" r:id="rId4"/>
    <sheet name="Prompt-4 Output" sheetId="10" r:id="rId5"/>
    <sheet name="Prompt-5 Output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2" l="1"/>
  <c r="K24" i="12"/>
  <c r="K23" i="12"/>
  <c r="K18" i="12"/>
  <c r="K17" i="12"/>
  <c r="K16" i="12"/>
  <c r="H35" i="12"/>
  <c r="G35" i="12"/>
  <c r="H34" i="12"/>
  <c r="G34" i="12"/>
  <c r="H33" i="12"/>
  <c r="G33" i="12"/>
  <c r="H32" i="12"/>
  <c r="G32" i="12"/>
  <c r="H31" i="12"/>
  <c r="G31" i="12"/>
  <c r="D35" i="12"/>
  <c r="C35" i="12"/>
  <c r="D34" i="12" s="1"/>
  <c r="C34" i="12"/>
  <c r="C33" i="12"/>
  <c r="C32" i="12"/>
  <c r="C31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F9" i="12"/>
  <c r="D9" i="12"/>
  <c r="C9" i="12"/>
  <c r="B9" i="12"/>
  <c r="H16" i="10"/>
  <c r="G16" i="10"/>
  <c r="H15" i="10"/>
  <c r="G15" i="10"/>
  <c r="H14" i="10"/>
  <c r="G14" i="10"/>
  <c r="H13" i="10"/>
  <c r="G13" i="10"/>
  <c r="H12" i="10"/>
  <c r="G12" i="10"/>
  <c r="H11" i="10"/>
  <c r="G11" i="10"/>
  <c r="H10" i="10"/>
  <c r="G10" i="10"/>
  <c r="H9" i="10"/>
  <c r="G9" i="10"/>
  <c r="H8" i="10"/>
  <c r="G8" i="10"/>
  <c r="H7" i="10"/>
  <c r="G7" i="10"/>
  <c r="J19" i="10" s="1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D15" i="10" s="1"/>
  <c r="J10" i="10" s="1"/>
  <c r="C7" i="10"/>
  <c r="J16" i="10" s="1"/>
  <c r="C15" i="10" l="1"/>
  <c r="D33" i="12"/>
  <c r="D32" i="12"/>
  <c r="D31" i="12"/>
  <c r="J13" i="10" l="1"/>
  <c r="J7" i="10"/>
</calcChain>
</file>

<file path=xl/sharedStrings.xml><?xml version="1.0" encoding="utf-8"?>
<sst xmlns="http://schemas.openxmlformats.org/spreadsheetml/2006/main" count="124921" uniqueCount="6990">
  <si>
    <t>OrderID</t>
  </si>
  <si>
    <t>CustomerName</t>
  </si>
  <si>
    <t>Email</t>
  </si>
  <si>
    <t>Product</t>
  </si>
  <si>
    <t>Category</t>
  </si>
  <si>
    <t>Price</t>
  </si>
  <si>
    <t>Quantity</t>
  </si>
  <si>
    <t>OrderDate</t>
  </si>
  <si>
    <t>City</t>
  </si>
  <si>
    <t>Country</t>
  </si>
  <si>
    <t>PaymentMethod</t>
  </si>
  <si>
    <t>OrderStatus</t>
  </si>
  <si>
    <t>ORD10000</t>
  </si>
  <si>
    <t>Pooja Bansal</t>
  </si>
  <si>
    <t>pooja95@gmail.com</t>
  </si>
  <si>
    <t>Charger</t>
  </si>
  <si>
    <t>Tech</t>
  </si>
  <si>
    <t>India</t>
  </si>
  <si>
    <t>Delivered</t>
  </si>
  <si>
    <t>ORD10001</t>
  </si>
  <si>
    <t>Sneha Verma</t>
  </si>
  <si>
    <t>sneha12@gmail.com</t>
  </si>
  <si>
    <t>Tablet</t>
  </si>
  <si>
    <t>Mumbai</t>
  </si>
  <si>
    <t>Net Banking</t>
  </si>
  <si>
    <t>Returned</t>
  </si>
  <si>
    <t>ORD10002</t>
  </si>
  <si>
    <t>Arjun Singh</t>
  </si>
  <si>
    <t>arjun5@gmail.com</t>
  </si>
  <si>
    <t>Headphones</t>
  </si>
  <si>
    <t>Hyderabad</t>
  </si>
  <si>
    <t>Pending</t>
  </si>
  <si>
    <t>ORD10003</t>
  </si>
  <si>
    <t>Neha Singh</t>
  </si>
  <si>
    <t>neha3@gmail.com</t>
  </si>
  <si>
    <t>Kolkata</t>
  </si>
  <si>
    <t>Credit Card</t>
  </si>
  <si>
    <t>Shipped</t>
  </si>
  <si>
    <t>ORD10004</t>
  </si>
  <si>
    <t>Neha Gupta</t>
  </si>
  <si>
    <t>neha60@gmail.com</t>
  </si>
  <si>
    <t>Mouse</t>
  </si>
  <si>
    <t>Electronics</t>
  </si>
  <si>
    <t>Delhi</t>
  </si>
  <si>
    <t>Cancelled</t>
  </si>
  <si>
    <t>ORD10005</t>
  </si>
  <si>
    <t>Meena Sharma</t>
  </si>
  <si>
    <t>meena84@gmail.com</t>
  </si>
  <si>
    <t>USB Cable</t>
  </si>
  <si>
    <t>Chennai</t>
  </si>
  <si>
    <t>ORD10006</t>
  </si>
  <si>
    <t>Rohit Arora</t>
  </si>
  <si>
    <t>rohit138@gmail.com</t>
  </si>
  <si>
    <t>Monitor</t>
  </si>
  <si>
    <t>Ahmedabad</t>
  </si>
  <si>
    <t>UPI</t>
  </si>
  <si>
    <t>ORD10007</t>
  </si>
  <si>
    <t>sneha180@gmail.com</t>
  </si>
  <si>
    <t>Gadgets</t>
  </si>
  <si>
    <t>Arjun Kapoor</t>
  </si>
  <si>
    <t>arjun1@gmail.com</t>
  </si>
  <si>
    <t>Laptop</t>
  </si>
  <si>
    <t>Pune</t>
  </si>
  <si>
    <t>ORD10009</t>
  </si>
  <si>
    <t>Vikas Gupta</t>
  </si>
  <si>
    <t>vikas143@gmail.com</t>
  </si>
  <si>
    <t>ORD10010</t>
  </si>
  <si>
    <t>Neha Kapoor</t>
  </si>
  <si>
    <t>neha49@gmail.com</t>
  </si>
  <si>
    <t>Priya Jain</t>
  </si>
  <si>
    <t>ORD10012</t>
  </si>
  <si>
    <t>Arjun Sharma</t>
  </si>
  <si>
    <t>arjun46@gmail.com</t>
  </si>
  <si>
    <t>ORD10013</t>
  </si>
  <si>
    <t>Rohit Jain</t>
  </si>
  <si>
    <t>rohit42@gmail.com</t>
  </si>
  <si>
    <t>ORD10014</t>
  </si>
  <si>
    <t>Anjali Mehta</t>
  </si>
  <si>
    <t>Webcam</t>
  </si>
  <si>
    <t>ORD10015</t>
  </si>
  <si>
    <t>Priya Arora</t>
  </si>
  <si>
    <t>priya199@gmail.com</t>
  </si>
  <si>
    <t>ORD10016</t>
  </si>
  <si>
    <t>Anjali Jain</t>
  </si>
  <si>
    <t>anjali106@gmail.com</t>
  </si>
  <si>
    <t>COD</t>
  </si>
  <si>
    <t>ORD10017</t>
  </si>
  <si>
    <t>Karan Singh</t>
  </si>
  <si>
    <t>karan171@gmail.com</t>
  </si>
  <si>
    <t>ORD10018</t>
  </si>
  <si>
    <t>Meena Mehta</t>
  </si>
  <si>
    <t>meena115@gmail.com</t>
  </si>
  <si>
    <t>Bangalore</t>
  </si>
  <si>
    <t>ORD10019</t>
  </si>
  <si>
    <t>Pooja Kapoor</t>
  </si>
  <si>
    <t>pooja100@gmail.com</t>
  </si>
  <si>
    <t>ORD10020</t>
  </si>
  <si>
    <t>Pooja Gupta</t>
  </si>
  <si>
    <t>pooja182@gmail.com</t>
  </si>
  <si>
    <t>Meena Singh</t>
  </si>
  <si>
    <t>ORD10022</t>
  </si>
  <si>
    <t>Rahul Jain</t>
  </si>
  <si>
    <t>rahul2@gmail.com</t>
  </si>
  <si>
    <t>ORD10023</t>
  </si>
  <si>
    <t>Vikas Bansal</t>
  </si>
  <si>
    <t>vikas80@gmail.com</t>
  </si>
  <si>
    <t>ORD10024</t>
  </si>
  <si>
    <t>Priya Gupta</t>
  </si>
  <si>
    <t>priya57@gmail.com</t>
  </si>
  <si>
    <t>ORD10025</t>
  </si>
  <si>
    <t>rahul200@gmail.com</t>
  </si>
  <si>
    <t>ORD10026</t>
  </si>
  <si>
    <t>neha45@gmail.com</t>
  </si>
  <si>
    <t>Karan Sharma</t>
  </si>
  <si>
    <t>ORD10028</t>
  </si>
  <si>
    <t>Sneha Singh</t>
  </si>
  <si>
    <t>sneha28@gmail.com</t>
  </si>
  <si>
    <t>Keyboard</t>
  </si>
  <si>
    <t>Meena Bansal</t>
  </si>
  <si>
    <t>Smart Watch</t>
  </si>
  <si>
    <t>ORD10030</t>
  </si>
  <si>
    <t>Sneha Agarwal</t>
  </si>
  <si>
    <t>ORD10031</t>
  </si>
  <si>
    <t>Sneha Jain</t>
  </si>
  <si>
    <t>sneha109@gmail.com</t>
  </si>
  <si>
    <t>ORD10032</t>
  </si>
  <si>
    <t>Karan Bansal</t>
  </si>
  <si>
    <t>karan190@gmail.com</t>
  </si>
  <si>
    <t>Rahul Mehta</t>
  </si>
  <si>
    <t>ORD10034</t>
  </si>
  <si>
    <t>Rohit Mehta</t>
  </si>
  <si>
    <t>rohit25@gmail.com</t>
  </si>
  <si>
    <t>ORD10035</t>
  </si>
  <si>
    <t>priya81@gmail.com</t>
  </si>
  <si>
    <t>ORD10036</t>
  </si>
  <si>
    <t>Amit Verma</t>
  </si>
  <si>
    <t>amit142@gmail.com</t>
  </si>
  <si>
    <t>ORD10037</t>
  </si>
  <si>
    <t>Arjun Gupta</t>
  </si>
  <si>
    <t>arjun189@gmail.com</t>
  </si>
  <si>
    <t>ORD10038</t>
  </si>
  <si>
    <t>karan200@gmail.com</t>
  </si>
  <si>
    <t>ORD10039</t>
  </si>
  <si>
    <t>Sneha Bansal</t>
  </si>
  <si>
    <t>sneha82@gmail.com</t>
  </si>
  <si>
    <t>ORD10040</t>
  </si>
  <si>
    <t>Rahul Arora</t>
  </si>
  <si>
    <t>rahul168@gmail.com</t>
  </si>
  <si>
    <t>ORD10041</t>
  </si>
  <si>
    <t>Karan Arora</t>
  </si>
  <si>
    <t>karan21@gmail.com</t>
  </si>
  <si>
    <t>ORD10042</t>
  </si>
  <si>
    <t>Meena Arora</t>
  </si>
  <si>
    <t>meena177@gmail.com</t>
  </si>
  <si>
    <t>ORD10043</t>
  </si>
  <si>
    <t>karan173@gmail.com</t>
  </si>
  <si>
    <t>ORD10044</t>
  </si>
  <si>
    <t>Vikas Kapoor</t>
  </si>
  <si>
    <t>vikas115@gmail.com</t>
  </si>
  <si>
    <t>ORD10045</t>
  </si>
  <si>
    <t>sneha36@gmail.com</t>
  </si>
  <si>
    <t>ORD10046</t>
  </si>
  <si>
    <t>rahul12@gmail.com</t>
  </si>
  <si>
    <t>ORD10047</t>
  </si>
  <si>
    <t>Neha Bansal</t>
  </si>
  <si>
    <t>neha83@gmail.com</t>
  </si>
  <si>
    <t>ORD10048</t>
  </si>
  <si>
    <t>Meena Gupta</t>
  </si>
  <si>
    <t>meena159@gmail.com</t>
  </si>
  <si>
    <t>ORD10049</t>
  </si>
  <si>
    <t>rohit57@gmail.com</t>
  </si>
  <si>
    <t>ORD10050</t>
  </si>
  <si>
    <t>arjun44@gmail.com</t>
  </si>
  <si>
    <t>ORD10051</t>
  </si>
  <si>
    <t>Vikas Mehta</t>
  </si>
  <si>
    <t>vikas90@gmail.com</t>
  </si>
  <si>
    <t>Sneha Arora</t>
  </si>
  <si>
    <t>ORD10053</t>
  </si>
  <si>
    <t>Rahul Agarwal</t>
  </si>
  <si>
    <t>rahul193@gmail.com</t>
  </si>
  <si>
    <t>Anjali Agarwal</t>
  </si>
  <si>
    <t>ORD10055</t>
  </si>
  <si>
    <t>sneha39@gmail.com</t>
  </si>
  <si>
    <t>ORD10056</t>
  </si>
  <si>
    <t>Priya Bansal</t>
  </si>
  <si>
    <t>priya67@gmail.com</t>
  </si>
  <si>
    <t>ORD10057</t>
  </si>
  <si>
    <t>Pooja Singh</t>
  </si>
  <si>
    <t>pooja63@gmail.com</t>
  </si>
  <si>
    <t>ORD10058</t>
  </si>
  <si>
    <t>Pooja Arora</t>
  </si>
  <si>
    <t>pooja17@gmail.com</t>
  </si>
  <si>
    <t>ORD10059</t>
  </si>
  <si>
    <t>Meena Agarwal</t>
  </si>
  <si>
    <t>meena9@gmail.com</t>
  </si>
  <si>
    <t>ORD10060</t>
  </si>
  <si>
    <t>neha5@gmail.com</t>
  </si>
  <si>
    <t>ORD10061</t>
  </si>
  <si>
    <t>Meena Verma</t>
  </si>
  <si>
    <t>meena156@gmail.com</t>
  </si>
  <si>
    <t>ORD10062</t>
  </si>
  <si>
    <t>Arjun Bansal</t>
  </si>
  <si>
    <t>arjun23@gmail.com</t>
  </si>
  <si>
    <t>ORD10063</t>
  </si>
  <si>
    <t>Sneha Kapoor</t>
  </si>
  <si>
    <t>sneha173@gmail.com</t>
  </si>
  <si>
    <t>ORD10064</t>
  </si>
  <si>
    <t>Karan Kapoor</t>
  </si>
  <si>
    <t>karan18@gmail.com</t>
  </si>
  <si>
    <t>ORD10065</t>
  </si>
  <si>
    <t>meena48@gmail.com</t>
  </si>
  <si>
    <t>ORD10066</t>
  </si>
  <si>
    <t>karan12@gmail.com</t>
  </si>
  <si>
    <t>ORD10067</t>
  </si>
  <si>
    <t>sneha54@gmail.com</t>
  </si>
  <si>
    <t>ORD10068</t>
  </si>
  <si>
    <t>arjun60@gmail.com</t>
  </si>
  <si>
    <t>ORD10069</t>
  </si>
  <si>
    <t>pooja1@gmail.com</t>
  </si>
  <si>
    <t>ORD10070</t>
  </si>
  <si>
    <t>pooja191@gmail.com</t>
  </si>
  <si>
    <t>Neha Verma</t>
  </si>
  <si>
    <t>ORD10072</t>
  </si>
  <si>
    <t>Anjali Verma</t>
  </si>
  <si>
    <t>anjali189@gmail.com</t>
  </si>
  <si>
    <t>Rahul Bansal</t>
  </si>
  <si>
    <t>ORD10075</t>
  </si>
  <si>
    <t>priya159@gmail.com</t>
  </si>
  <si>
    <t>ORD10076</t>
  </si>
  <si>
    <t>Vikas Verma</t>
  </si>
  <si>
    <t>vikas94@gmail.com</t>
  </si>
  <si>
    <t>ORD10077</t>
  </si>
  <si>
    <t>priya14@gmail.com</t>
  </si>
  <si>
    <t>ORD10078</t>
  </si>
  <si>
    <t>Anjali Kapoor</t>
  </si>
  <si>
    <t>anjali10@gmail.com</t>
  </si>
  <si>
    <t>ORD10079</t>
  </si>
  <si>
    <t>ORD10080</t>
  </si>
  <si>
    <t>Arjun Agarwal</t>
  </si>
  <si>
    <t>arjun196@gmail.com</t>
  </si>
  <si>
    <t>ORD10081</t>
  </si>
  <si>
    <t>Amit Agarwal</t>
  </si>
  <si>
    <t>amit173@gmail.com</t>
  </si>
  <si>
    <t>ORD10082</t>
  </si>
  <si>
    <t>Arjun Verma</t>
  </si>
  <si>
    <t>arjun94@gmail.com</t>
  </si>
  <si>
    <t>ORD10083</t>
  </si>
  <si>
    <t>meena71@gmail.com</t>
  </si>
  <si>
    <t>ORD10084</t>
  </si>
  <si>
    <t>priya46@gmail.com</t>
  </si>
  <si>
    <t>ORD10085</t>
  </si>
  <si>
    <t>Rahul Singh</t>
  </si>
  <si>
    <t>rahul112@gmail.com</t>
  </si>
  <si>
    <t>ORD10086</t>
  </si>
  <si>
    <t>vikas2@gmail.com</t>
  </si>
  <si>
    <t>ORD10087</t>
  </si>
  <si>
    <t>Meena Jain</t>
  </si>
  <si>
    <t>meena161@gmail.com</t>
  </si>
  <si>
    <t>ORD10088</t>
  </si>
  <si>
    <t>anjali170@gmail.com</t>
  </si>
  <si>
    <t>ORD10089</t>
  </si>
  <si>
    <t>Amit Arora</t>
  </si>
  <si>
    <t>amit70@gmail.com</t>
  </si>
  <si>
    <t>ORD10090</t>
  </si>
  <si>
    <t>sneha67@gmail.com</t>
  </si>
  <si>
    <t>ORD10091</t>
  </si>
  <si>
    <t>sneha119@gmail.com</t>
  </si>
  <si>
    <t>ORD10092</t>
  </si>
  <si>
    <t>Anjali Gupta</t>
  </si>
  <si>
    <t>anjali27@gmail.com</t>
  </si>
  <si>
    <t>ORD10093</t>
  </si>
  <si>
    <t>rahul25@gmail.com</t>
  </si>
  <si>
    <t>ORD10094</t>
  </si>
  <si>
    <t>anjali156@gmail.com</t>
  </si>
  <si>
    <t>ORD10095</t>
  </si>
  <si>
    <t>Karan Gupta</t>
  </si>
  <si>
    <t>karan68@gmail.com</t>
  </si>
  <si>
    <t>ORD10096</t>
  </si>
  <si>
    <t>meena132@gmail.com</t>
  </si>
  <si>
    <t>ORD10097</t>
  </si>
  <si>
    <t>neha199@gmail.com</t>
  </si>
  <si>
    <t>ORD10098</t>
  </si>
  <si>
    <t>Vikas Jain</t>
  </si>
  <si>
    <t>vikas29@gmail.com</t>
  </si>
  <si>
    <t>ORD10099</t>
  </si>
  <si>
    <t>meena54@gmail.com</t>
  </si>
  <si>
    <t>ORD10100</t>
  </si>
  <si>
    <t>anjali146@gmail.com</t>
  </si>
  <si>
    <t>ORD10101</t>
  </si>
  <si>
    <t>Amit Kapoor</t>
  </si>
  <si>
    <t>amit13@gmail.com</t>
  </si>
  <si>
    <t>ORD10102</t>
  </si>
  <si>
    <t>Anjali Arora</t>
  </si>
  <si>
    <t>anjali157@gmail.com</t>
  </si>
  <si>
    <t>ORD10103</t>
  </si>
  <si>
    <t>Neha Sharma</t>
  </si>
  <si>
    <t>neha4@gmail.com</t>
  </si>
  <si>
    <t>ORD10104</t>
  </si>
  <si>
    <t>Vikas Agarwal</t>
  </si>
  <si>
    <t>vikas14@gmail.com</t>
  </si>
  <si>
    <t>ORD10105</t>
  </si>
  <si>
    <t>Neha Agarwal</t>
  </si>
  <si>
    <t>neha38@gmail.com</t>
  </si>
  <si>
    <t>ORD10106</t>
  </si>
  <si>
    <t>Rohit Verma</t>
  </si>
  <si>
    <t>rohit108@gmail.com</t>
  </si>
  <si>
    <t>ORD10107</t>
  </si>
  <si>
    <t>Vikas Singh</t>
  </si>
  <si>
    <t>vikas70@gmail.com</t>
  </si>
  <si>
    <t>ORD10108</t>
  </si>
  <si>
    <t>neha126@gmail.com</t>
  </si>
  <si>
    <t>ORD10109</t>
  </si>
  <si>
    <t>ORD10110</t>
  </si>
  <si>
    <t>Priya Mehta</t>
  </si>
  <si>
    <t>priya181@gmail.com</t>
  </si>
  <si>
    <t>ORD10111</t>
  </si>
  <si>
    <t>Vikas Arora</t>
  </si>
  <si>
    <t>vikas24@gmail.com</t>
  </si>
  <si>
    <t>ORD10112</t>
  </si>
  <si>
    <t>Sneha Mehta</t>
  </si>
  <si>
    <t>sneha106@gmail.com</t>
  </si>
  <si>
    <t>ORD10113</t>
  </si>
  <si>
    <t>karan163@gmail.com</t>
  </si>
  <si>
    <t>ORD10114</t>
  </si>
  <si>
    <t>ORD10115</t>
  </si>
  <si>
    <t>anjali130@gmail.com</t>
  </si>
  <si>
    <t>ORD10116</t>
  </si>
  <si>
    <t>sneha186@gmail.com</t>
  </si>
  <si>
    <t>ORD10117</t>
  </si>
  <si>
    <t>Pooja Jain</t>
  </si>
  <si>
    <t>pooja132@gmail.com</t>
  </si>
  <si>
    <t>ORD10118</t>
  </si>
  <si>
    <t>meena145@gmail.com</t>
  </si>
  <si>
    <t>ORD10119</t>
  </si>
  <si>
    <t>priya71@gmail.com</t>
  </si>
  <si>
    <t>ORD10120</t>
  </si>
  <si>
    <t>Rohit Sharma</t>
  </si>
  <si>
    <t>rohit165@gmail.com</t>
  </si>
  <si>
    <t>ORD10121</t>
  </si>
  <si>
    <t>Rahul Kapoor</t>
  </si>
  <si>
    <t>rahul54@gmail.com</t>
  </si>
  <si>
    <t>ORD10122</t>
  </si>
  <si>
    <t>anjali59@gmail.com</t>
  </si>
  <si>
    <t>ORD10123</t>
  </si>
  <si>
    <t>Sneha Sharma</t>
  </si>
  <si>
    <t>sneha136@gmail.com</t>
  </si>
  <si>
    <t>ORD10124</t>
  </si>
  <si>
    <t>Rohit Agarwal</t>
  </si>
  <si>
    <t>rohit105@gmail.com</t>
  </si>
  <si>
    <t>ORD10125</t>
  </si>
  <si>
    <t>pooja92@gmail.com</t>
  </si>
  <si>
    <t>ORD10126</t>
  </si>
  <si>
    <t>Priya Singh</t>
  </si>
  <si>
    <t>priya79@gmail.com</t>
  </si>
  <si>
    <t>ORD10127</t>
  </si>
  <si>
    <t>karan197@gmail.com</t>
  </si>
  <si>
    <t>ORD10128</t>
  </si>
  <si>
    <t>Anjali Bansal</t>
  </si>
  <si>
    <t>anjali195@gmail.com</t>
  </si>
  <si>
    <t>ORD10129</t>
  </si>
  <si>
    <t>amit62@gmail.com</t>
  </si>
  <si>
    <t>ORD10130</t>
  </si>
  <si>
    <t>Sneha Gupta</t>
  </si>
  <si>
    <t>sneha152@gmail.com</t>
  </si>
  <si>
    <t>ORD10131</t>
  </si>
  <si>
    <t>vikas177@gmail.com</t>
  </si>
  <si>
    <t>ORD10132</t>
  </si>
  <si>
    <t>neha47@gmail.com</t>
  </si>
  <si>
    <t>ORD10134</t>
  </si>
  <si>
    <t>anjali12@gmail.com</t>
  </si>
  <si>
    <t>ORD10135</t>
  </si>
  <si>
    <t>rohit36@gmail.com</t>
  </si>
  <si>
    <t>ORD10136</t>
  </si>
  <si>
    <t>karan88@gmail.com</t>
  </si>
  <si>
    <t>ORD10137</t>
  </si>
  <si>
    <t>karan42@gmail.com</t>
  </si>
  <si>
    <t>ORD10138</t>
  </si>
  <si>
    <t>amit123@gmail.com</t>
  </si>
  <si>
    <t>ORD10139</t>
  </si>
  <si>
    <t>neha127@gmail.com</t>
  </si>
  <si>
    <t>ORD10140</t>
  </si>
  <si>
    <t>Neha Arora</t>
  </si>
  <si>
    <t>neha20@gmail.com</t>
  </si>
  <si>
    <t>ORD10141</t>
  </si>
  <si>
    <t>arjun98@gmail.com</t>
  </si>
  <si>
    <t>ORD10142</t>
  </si>
  <si>
    <t>anjali120@gmail.com</t>
  </si>
  <si>
    <t>ORD10143</t>
  </si>
  <si>
    <t>vikas66@gmail.com</t>
  </si>
  <si>
    <t>ORD10144</t>
  </si>
  <si>
    <t>Amit Bansal</t>
  </si>
  <si>
    <t>amit39@gmail.com</t>
  </si>
  <si>
    <t>ORD10145</t>
  </si>
  <si>
    <t>meena128@gmail.com</t>
  </si>
  <si>
    <t>ORD10146</t>
  </si>
  <si>
    <t>pooja18@gmail.com</t>
  </si>
  <si>
    <t>ORD10147</t>
  </si>
  <si>
    <t>Karan Mehta</t>
  </si>
  <si>
    <t>karan11@gmail.com</t>
  </si>
  <si>
    <t>ORD10148</t>
  </si>
  <si>
    <t>sneha80@gmail.com</t>
  </si>
  <si>
    <t>ORD10149</t>
  </si>
  <si>
    <t>pooja102@gmail.com</t>
  </si>
  <si>
    <t>ORD10150</t>
  </si>
  <si>
    <t>pooja67@gmail.com</t>
  </si>
  <si>
    <t>ORD10151</t>
  </si>
  <si>
    <t>Rahul Gupta</t>
  </si>
  <si>
    <t>rahul40@gmail.com</t>
  </si>
  <si>
    <t>ORD10152</t>
  </si>
  <si>
    <t>amit186@gmail.com</t>
  </si>
  <si>
    <t>ORD10153</t>
  </si>
  <si>
    <t>vikas61@gmail.com</t>
  </si>
  <si>
    <t>ORD10154</t>
  </si>
  <si>
    <t>amit166@gmail.com</t>
  </si>
  <si>
    <t>ORD10155</t>
  </si>
  <si>
    <t>Amit Singh</t>
  </si>
  <si>
    <t>amit147@gmail.com</t>
  </si>
  <si>
    <t>ORD10156</t>
  </si>
  <si>
    <t>arjun119@gmail.com</t>
  </si>
  <si>
    <t>ORD10157</t>
  </si>
  <si>
    <t>Pooja Sharma</t>
  </si>
  <si>
    <t>pooja108@gmail.com</t>
  </si>
  <si>
    <t>ORD10158</t>
  </si>
  <si>
    <t>Anjali Sharma</t>
  </si>
  <si>
    <t>anjali33@gmail.com</t>
  </si>
  <si>
    <t>ORD10159</t>
  </si>
  <si>
    <t>Anjali Singh</t>
  </si>
  <si>
    <t>anjali94@gmail.com</t>
  </si>
  <si>
    <t>ORD10160</t>
  </si>
  <si>
    <t>vikas110@gmail.com</t>
  </si>
  <si>
    <t>ORD10161</t>
  </si>
  <si>
    <t>arjun49@gmail.com</t>
  </si>
  <si>
    <t>ORD10162</t>
  </si>
  <si>
    <t>amit184@gmail.com</t>
  </si>
  <si>
    <t>ORD10163</t>
  </si>
  <si>
    <t>neha177@gmail.com</t>
  </si>
  <si>
    <t>ORD10164</t>
  </si>
  <si>
    <t>Rahul Sharma</t>
  </si>
  <si>
    <t>rahul59@gmail.com</t>
  </si>
  <si>
    <t>ORD10165</t>
  </si>
  <si>
    <t>sneha75@gmail.com</t>
  </si>
  <si>
    <t>ORD10166</t>
  </si>
  <si>
    <t>arjun105@gmail.com</t>
  </si>
  <si>
    <t>ORD10167</t>
  </si>
  <si>
    <t>pooja9@gmail.com</t>
  </si>
  <si>
    <t>ORD10168</t>
  </si>
  <si>
    <t>neha101@gmail.com</t>
  </si>
  <si>
    <t>ORD10169</t>
  </si>
  <si>
    <t>vikas197@gmail.com</t>
  </si>
  <si>
    <t>ORD10170</t>
  </si>
  <si>
    <t>vikas175@gmail.com</t>
  </si>
  <si>
    <t>ORD10171</t>
  </si>
  <si>
    <t>rohit23@gmail.com</t>
  </si>
  <si>
    <t>ORD10172</t>
  </si>
  <si>
    <t>neha51@gmail.com</t>
  </si>
  <si>
    <t>ORD10173</t>
  </si>
  <si>
    <t>pooja94@gmail.com</t>
  </si>
  <si>
    <t>ORD10174</t>
  </si>
  <si>
    <t>anjali22@gmail.com</t>
  </si>
  <si>
    <t>ORD10175</t>
  </si>
  <si>
    <t>Amit Jain</t>
  </si>
  <si>
    <t>amit137@gmail.com</t>
  </si>
  <si>
    <t>ORD10176</t>
  </si>
  <si>
    <t>Priya Agarwal</t>
  </si>
  <si>
    <t>ORD10177</t>
  </si>
  <si>
    <t>Rohit Bansal</t>
  </si>
  <si>
    <t>rohit53@gmail.com</t>
  </si>
  <si>
    <t>ORD10179</t>
  </si>
  <si>
    <t>karan138@gmail.com</t>
  </si>
  <si>
    <t>ORD10180</t>
  </si>
  <si>
    <t>Neha Mehta</t>
  </si>
  <si>
    <t>neha158@gmail.com</t>
  </si>
  <si>
    <t>ORD10181</t>
  </si>
  <si>
    <t>Rahul Verma</t>
  </si>
  <si>
    <t>rahul8@gmail.com</t>
  </si>
  <si>
    <t>ORD10182</t>
  </si>
  <si>
    <t>Priya Sharma</t>
  </si>
  <si>
    <t>priya196@gmail.com</t>
  </si>
  <si>
    <t>ORD10183</t>
  </si>
  <si>
    <t>karan195@gmail.com</t>
  </si>
  <si>
    <t>ORD10184</t>
  </si>
  <si>
    <t>rahul114@gmail.com</t>
  </si>
  <si>
    <t>ORD10185</t>
  </si>
  <si>
    <t>anjali73@gmail.com</t>
  </si>
  <si>
    <t>ORD10186</t>
  </si>
  <si>
    <t>ORD10187</t>
  </si>
  <si>
    <t>pooja59@gmail.com</t>
  </si>
  <si>
    <t>ORD10188</t>
  </si>
  <si>
    <t>anjali23@gmail.com</t>
  </si>
  <si>
    <t>ORD10189</t>
  </si>
  <si>
    <t>Arjun Arora</t>
  </si>
  <si>
    <t>arjun165@gmail.com</t>
  </si>
  <si>
    <t>ORD10191</t>
  </si>
  <si>
    <t>meena75@gmail.com</t>
  </si>
  <si>
    <t>ORD10192</t>
  </si>
  <si>
    <t>ORD10193</t>
  </si>
  <si>
    <t>vikas7@gmail.com</t>
  </si>
  <si>
    <t>ORD10194</t>
  </si>
  <si>
    <t>vikas91@gmail.com</t>
  </si>
  <si>
    <t>ORD10195</t>
  </si>
  <si>
    <t>Karan Verma</t>
  </si>
  <si>
    <t>karan106@gmail.com</t>
  </si>
  <si>
    <t>ORD10196</t>
  </si>
  <si>
    <t>arjun54@gmail.com</t>
  </si>
  <si>
    <t>ORD10197</t>
  </si>
  <si>
    <t>vikas83@gmail.com</t>
  </si>
  <si>
    <t>ORD10198</t>
  </si>
  <si>
    <t>rahul52@gmail.com</t>
  </si>
  <si>
    <t>ORD10199</t>
  </si>
  <si>
    <t>sneha165@gmail.com</t>
  </si>
  <si>
    <t>ORD10200</t>
  </si>
  <si>
    <t>ORD10201</t>
  </si>
  <si>
    <t>rahul171@gmail.com</t>
  </si>
  <si>
    <t>ORD10202</t>
  </si>
  <si>
    <t>neha134@gmail.com</t>
  </si>
  <si>
    <t>ORD10203</t>
  </si>
  <si>
    <t>rohit153@gmail.com</t>
  </si>
  <si>
    <t>ORD10204</t>
  </si>
  <si>
    <t>rohit14@gmail.com</t>
  </si>
  <si>
    <t>ORD10205</t>
  </si>
  <si>
    <t>meena87@gmail.com</t>
  </si>
  <si>
    <t>ORD10206</t>
  </si>
  <si>
    <t>vikas11@gmail.com</t>
  </si>
  <si>
    <t>ORD10207</t>
  </si>
  <si>
    <t>amit167@gmail.com</t>
  </si>
  <si>
    <t>ORD10208</t>
  </si>
  <si>
    <t>sneha122@gmail.com</t>
  </si>
  <si>
    <t>ORD10209</t>
  </si>
  <si>
    <t>rohit181@gmail.com</t>
  </si>
  <si>
    <t>ORD10210</t>
  </si>
  <si>
    <t>sneha117@gmail.com</t>
  </si>
  <si>
    <t>ORD10211</t>
  </si>
  <si>
    <t>arjun25@gmail.com</t>
  </si>
  <si>
    <t>ORD10212</t>
  </si>
  <si>
    <t>rohit11@gmail.com</t>
  </si>
  <si>
    <t>ORD10213</t>
  </si>
  <si>
    <t>neha33@gmail.com</t>
  </si>
  <si>
    <t>ORD10214</t>
  </si>
  <si>
    <t>meena1@gmail.com</t>
  </si>
  <si>
    <t>ORD10215</t>
  </si>
  <si>
    <t>meena124@gmail.com</t>
  </si>
  <si>
    <t>ORD10216</t>
  </si>
  <si>
    <t>vikas114@gmail.com</t>
  </si>
  <si>
    <t>ORD10218</t>
  </si>
  <si>
    <t>amit92@gmail.com</t>
  </si>
  <si>
    <t>ORD10220</t>
  </si>
  <si>
    <t>pooja175@gmail.com</t>
  </si>
  <si>
    <t>ORD10221</t>
  </si>
  <si>
    <t>pooja198@gmail.com</t>
  </si>
  <si>
    <t>ORD10222</t>
  </si>
  <si>
    <t>arjun115@gmail.com</t>
  </si>
  <si>
    <t>ORD10223</t>
  </si>
  <si>
    <t>priya53@gmail.com</t>
  </si>
  <si>
    <t>ORD10224</t>
  </si>
  <si>
    <t>Arjun Mehta</t>
  </si>
  <si>
    <t>arjun15@gmail.com</t>
  </si>
  <si>
    <t>ORD10225</t>
  </si>
  <si>
    <t>priya138@gmail.com</t>
  </si>
  <si>
    <t>ORD10226</t>
  </si>
  <si>
    <t>sneha61@gmail.com</t>
  </si>
  <si>
    <t>ORD10227</t>
  </si>
  <si>
    <t>anjali139@gmail.com</t>
  </si>
  <si>
    <t>ORD10228</t>
  </si>
  <si>
    <t>rahul116@gmail.com</t>
  </si>
  <si>
    <t>ORD10229</t>
  </si>
  <si>
    <t>anjali83@gmail.com</t>
  </si>
  <si>
    <t>ORD10230</t>
  </si>
  <si>
    <t>anjali126@gmail.com</t>
  </si>
  <si>
    <t>ORD10231</t>
  </si>
  <si>
    <t>Amit Sharma</t>
  </si>
  <si>
    <t>amit12@gmail.com</t>
  </si>
  <si>
    <t>ORD10232</t>
  </si>
  <si>
    <t>anjali167@gmail.com</t>
  </si>
  <si>
    <t>ORD10233</t>
  </si>
  <si>
    <t>priya27@gmail.com</t>
  </si>
  <si>
    <t>ORD10234</t>
  </si>
  <si>
    <t>neha7@gmail.com</t>
  </si>
  <si>
    <t>ORD10236</t>
  </si>
  <si>
    <t>neha53@gmail.com</t>
  </si>
  <si>
    <t>ORD10238</t>
  </si>
  <si>
    <t>rahul66@gmail.com</t>
  </si>
  <si>
    <t>ORD10239</t>
  </si>
  <si>
    <t>karan121@gmail.com</t>
  </si>
  <si>
    <t>ORD10240</t>
  </si>
  <si>
    <t>Pooja Verma</t>
  </si>
  <si>
    <t>pooja178@gmail.com</t>
  </si>
  <si>
    <t>ORD10241</t>
  </si>
  <si>
    <t>ORD10242</t>
  </si>
  <si>
    <t>pooja44@gmail.com</t>
  </si>
  <si>
    <t>ORD10243</t>
  </si>
  <si>
    <t>Karan Agarwal</t>
  </si>
  <si>
    <t>karan181@gmail.com</t>
  </si>
  <si>
    <t>ORD10244</t>
  </si>
  <si>
    <t>anjali75@gmail.com</t>
  </si>
  <si>
    <t>ORD10245</t>
  </si>
  <si>
    <t>arjun39@gmail.com</t>
  </si>
  <si>
    <t>ORD10246</t>
  </si>
  <si>
    <t>ORD10247</t>
  </si>
  <si>
    <t>meena139@gmail.com</t>
  </si>
  <si>
    <t>priya179@gmail.com</t>
  </si>
  <si>
    <t>ORD10249</t>
  </si>
  <si>
    <t>Vikas Sharma</t>
  </si>
  <si>
    <t>vikas185@gmail.com</t>
  </si>
  <si>
    <t>ORD10250</t>
  </si>
  <si>
    <t>rahul3@gmail.com</t>
  </si>
  <si>
    <t>ORD10251</t>
  </si>
  <si>
    <t>anjali181@gmail.com</t>
  </si>
  <si>
    <t>ORD10252</t>
  </si>
  <si>
    <t>meena195@gmail.com</t>
  </si>
  <si>
    <t>ORD10253</t>
  </si>
  <si>
    <t>arjun127@gmail.com</t>
  </si>
  <si>
    <t>ORD10254</t>
  </si>
  <si>
    <t>meena89@gmail.com</t>
  </si>
  <si>
    <t>ORD10255</t>
  </si>
  <si>
    <t>ORD10256</t>
  </si>
  <si>
    <t>anjali107@gmail.com</t>
  </si>
  <si>
    <t>ORD10257</t>
  </si>
  <si>
    <t>pooja98@gmail.com</t>
  </si>
  <si>
    <t>ORD10258</t>
  </si>
  <si>
    <t>sneha6@gmail.com</t>
  </si>
  <si>
    <t>ORD10259</t>
  </si>
  <si>
    <t>neha187@gmail.com</t>
  </si>
  <si>
    <t>ORD10260</t>
  </si>
  <si>
    <t>rohit78@gmail.com</t>
  </si>
  <si>
    <t>ORD10261</t>
  </si>
  <si>
    <t>rohit26@gmail.com</t>
  </si>
  <si>
    <t>ORD10262</t>
  </si>
  <si>
    <t>meena164@gmail.com</t>
  </si>
  <si>
    <t>ORD10263</t>
  </si>
  <si>
    <t>meena170@gmail.com</t>
  </si>
  <si>
    <t>ORD10264</t>
  </si>
  <si>
    <t>ORD10265</t>
  </si>
  <si>
    <t>sneha156@gmail.com</t>
  </si>
  <si>
    <t>ORD10266</t>
  </si>
  <si>
    <t>pooja75@gmail.com</t>
  </si>
  <si>
    <t>ORD10267</t>
  </si>
  <si>
    <t>Neha Jain</t>
  </si>
  <si>
    <t>neha146@gmail.com</t>
  </si>
  <si>
    <t>ORD10268</t>
  </si>
  <si>
    <t>rahul158@gmail.com</t>
  </si>
  <si>
    <t>ORD10269</t>
  </si>
  <si>
    <t>karan167@gmail.com</t>
  </si>
  <si>
    <t>ORD10270</t>
  </si>
  <si>
    <t>rahul50@gmail.com</t>
  </si>
  <si>
    <t>ORD10271</t>
  </si>
  <si>
    <t>Rohit Kapoor</t>
  </si>
  <si>
    <t>rohit151@gmail.com</t>
  </si>
  <si>
    <t>ORD10272</t>
  </si>
  <si>
    <t>meena97@gmail.com</t>
  </si>
  <si>
    <t>ORD10273</t>
  </si>
  <si>
    <t>ORD10274</t>
  </si>
  <si>
    <t>arjun183@gmail.com</t>
  </si>
  <si>
    <t>ORD10275</t>
  </si>
  <si>
    <t>Amit Gupta</t>
  </si>
  <si>
    <t>amit159@gmail.com</t>
  </si>
  <si>
    <t>ORD10276</t>
  </si>
  <si>
    <t>arjun2@gmail.com</t>
  </si>
  <si>
    <t>ORD10278</t>
  </si>
  <si>
    <t>meena178@gmail.com</t>
  </si>
  <si>
    <t>ORD10279</t>
  </si>
  <si>
    <t>ORD10280</t>
  </si>
  <si>
    <t>ORD10281</t>
  </si>
  <si>
    <t>ORD10282</t>
  </si>
  <si>
    <t>neha92@gmail.com</t>
  </si>
  <si>
    <t>ORD10283</t>
  </si>
  <si>
    <t>Amit Mehta</t>
  </si>
  <si>
    <t>amit24@gmail.com</t>
  </si>
  <si>
    <t>ORD10284</t>
  </si>
  <si>
    <t>ORD10285</t>
  </si>
  <si>
    <t>karan26@gmail.com</t>
  </si>
  <si>
    <t>ORD10287</t>
  </si>
  <si>
    <t>karan161@gmail.com</t>
  </si>
  <si>
    <t>ORD10288</t>
  </si>
  <si>
    <t>rahul194@gmail.com</t>
  </si>
  <si>
    <t>ORD10289</t>
  </si>
  <si>
    <t>ORD10290</t>
  </si>
  <si>
    <t>meena119@gmail.com</t>
  </si>
  <si>
    <t>ORD10291</t>
  </si>
  <si>
    <t>meena155@gmail.com</t>
  </si>
  <si>
    <t>ORD10292</t>
  </si>
  <si>
    <t>rohit160@gmail.com</t>
  </si>
  <si>
    <t>ORD10293</t>
  </si>
  <si>
    <t>sneha138@gmail.com</t>
  </si>
  <si>
    <t>ORD10294</t>
  </si>
  <si>
    <t>rohit196@gmail.com</t>
  </si>
  <si>
    <t>ORD10295</t>
  </si>
  <si>
    <t>vikas93@gmail.com</t>
  </si>
  <si>
    <t>ORD10296</t>
  </si>
  <si>
    <t>sneha150@gmail.com</t>
  </si>
  <si>
    <t>ORD10297</t>
  </si>
  <si>
    <t>sneha190@gmail.com</t>
  </si>
  <si>
    <t>arjun77@gmail.com</t>
  </si>
  <si>
    <t>ORD10299</t>
  </si>
  <si>
    <t>amit68@gmail.com</t>
  </si>
  <si>
    <t>ORD10300</t>
  </si>
  <si>
    <t>anjali117@gmail.com</t>
  </si>
  <si>
    <t>ORD10301</t>
  </si>
  <si>
    <t>pooja27@gmail.com</t>
  </si>
  <si>
    <t>ORD10302</t>
  </si>
  <si>
    <t>priya193@gmail.com</t>
  </si>
  <si>
    <t>ORD10303</t>
  </si>
  <si>
    <t>karan123@gmail.com</t>
  </si>
  <si>
    <t>rohit79@gmail.com</t>
  </si>
  <si>
    <t>ORD10306</t>
  </si>
  <si>
    <t>priya157@gmail.com</t>
  </si>
  <si>
    <t>ORD10307</t>
  </si>
  <si>
    <t>sneha15@gmail.com</t>
  </si>
  <si>
    <t>ORD10308</t>
  </si>
  <si>
    <t>neha31@gmail.com</t>
  </si>
  <si>
    <t>ORD10309</t>
  </si>
  <si>
    <t>arjun159@gmail.com</t>
  </si>
  <si>
    <t>ORD10310</t>
  </si>
  <si>
    <t>karan179@gmail.com</t>
  </si>
  <si>
    <t>ORD10311</t>
  </si>
  <si>
    <t>neha184@gmail.com</t>
  </si>
  <si>
    <t>ORD10312</t>
  </si>
  <si>
    <t>karan79@gmail.com</t>
  </si>
  <si>
    <t>ORD10313</t>
  </si>
  <si>
    <t>karan168@gmail.com</t>
  </si>
  <si>
    <t>ORD10314</t>
  </si>
  <si>
    <t>vikas172@gmail.com</t>
  </si>
  <si>
    <t>ORD10315</t>
  </si>
  <si>
    <t>neha167@gmail.com</t>
  </si>
  <si>
    <t>ORD10316</t>
  </si>
  <si>
    <t>Priya Kapoor</t>
  </si>
  <si>
    <t>priya56@gmail.com</t>
  </si>
  <si>
    <t>ORD10317</t>
  </si>
  <si>
    <t>pooja163@gmail.com</t>
  </si>
  <si>
    <t>ORD10318</t>
  </si>
  <si>
    <t>rahul146@gmail.com</t>
  </si>
  <si>
    <t>ORD10319</t>
  </si>
  <si>
    <t>neha188@gmail.com</t>
  </si>
  <si>
    <t>ORD10320</t>
  </si>
  <si>
    <t>neha180@gmail.com</t>
  </si>
  <si>
    <t>ORD10321</t>
  </si>
  <si>
    <t>priya192@gmail.com</t>
  </si>
  <si>
    <t>ORD10322</t>
  </si>
  <si>
    <t>ORD10323</t>
  </si>
  <si>
    <t>karan158@gmail.com</t>
  </si>
  <si>
    <t>ORD10324</t>
  </si>
  <si>
    <t>priya33@gmail.com</t>
  </si>
  <si>
    <t>ORD10325</t>
  </si>
  <si>
    <t>meena63@gmail.com</t>
  </si>
  <si>
    <t>ORD10326</t>
  </si>
  <si>
    <t>neha37@gmail.com</t>
  </si>
  <si>
    <t>ORD10327</t>
  </si>
  <si>
    <t>vikas73@gmail.com</t>
  </si>
  <si>
    <t>ORD10328</t>
  </si>
  <si>
    <t>vikas160@gmail.com</t>
  </si>
  <si>
    <t>ORD10329</t>
  </si>
  <si>
    <t>meena174@gmail.com</t>
  </si>
  <si>
    <t>ORD10330</t>
  </si>
  <si>
    <t>sneha192@gmail.com</t>
  </si>
  <si>
    <t>ORD10331</t>
  </si>
  <si>
    <t>rohit166@gmail.com</t>
  </si>
  <si>
    <t>ORD10332</t>
  </si>
  <si>
    <t>pooja180@gmail.com</t>
  </si>
  <si>
    <t>ORD10333</t>
  </si>
  <si>
    <t>rahul99@gmail.com</t>
  </si>
  <si>
    <t>ORD10335</t>
  </si>
  <si>
    <t>Arjun Jain</t>
  </si>
  <si>
    <t>ORD10336</t>
  </si>
  <si>
    <t>Karan Jain</t>
  </si>
  <si>
    <t>karan29@gmail.com</t>
  </si>
  <si>
    <t>ORD10337</t>
  </si>
  <si>
    <t>meena86@gmail.com</t>
  </si>
  <si>
    <t>ORD10338</t>
  </si>
  <si>
    <t>arjun22@gmail.com</t>
  </si>
  <si>
    <t>ORD10339</t>
  </si>
  <si>
    <t>vikas87@gmail.com</t>
  </si>
  <si>
    <t>ORD10340</t>
  </si>
  <si>
    <t>anjali69@gmail.com</t>
  </si>
  <si>
    <t>ORD10341</t>
  </si>
  <si>
    <t>Pooja Mehta</t>
  </si>
  <si>
    <t>pooja81@gmail.com</t>
  </si>
  <si>
    <t>ORD10342</t>
  </si>
  <si>
    <t>Priya Verma</t>
  </si>
  <si>
    <t>priya48@gmail.com</t>
  </si>
  <si>
    <t>ORD10343</t>
  </si>
  <si>
    <t>karan47@gmail.com</t>
  </si>
  <si>
    <t>ORD10344</t>
  </si>
  <si>
    <t>anjali42@gmail.com</t>
  </si>
  <si>
    <t>ORD10345</t>
  </si>
  <si>
    <t>sneha124@gmail.com</t>
  </si>
  <si>
    <t>ORD10346</t>
  </si>
  <si>
    <t>sneha64@gmail.com</t>
  </si>
  <si>
    <t>ORD10347</t>
  </si>
  <si>
    <t>sneha58@gmail.com</t>
  </si>
  <si>
    <t>ORD10348</t>
  </si>
  <si>
    <t>meena118@gmail.com</t>
  </si>
  <si>
    <t>ORD10349</t>
  </si>
  <si>
    <t>vikas26@gmail.com</t>
  </si>
  <si>
    <t>ORD10350</t>
  </si>
  <si>
    <t>arjun168@gmail.com</t>
  </si>
  <si>
    <t>ORD10351</t>
  </si>
  <si>
    <t>rahul1@gmail.com</t>
  </si>
  <si>
    <t>ORD10352</t>
  </si>
  <si>
    <t>sneha139@gmail.com</t>
  </si>
  <si>
    <t>ORD10353</t>
  </si>
  <si>
    <t>neha178@gmail.com</t>
  </si>
  <si>
    <t>ORD10354</t>
  </si>
  <si>
    <t>ORD10355</t>
  </si>
  <si>
    <t>karan66@gmail.com</t>
  </si>
  <si>
    <t>ORD10356</t>
  </si>
  <si>
    <t>pooja60@gmail.com</t>
  </si>
  <si>
    <t>ORD10357</t>
  </si>
  <si>
    <t>neha113@gmail.com</t>
  </si>
  <si>
    <t>ORD10358</t>
  </si>
  <si>
    <t>sneha5@gmail.com</t>
  </si>
  <si>
    <t>ORD10359</t>
  </si>
  <si>
    <t>meena138@gmail.com</t>
  </si>
  <si>
    <t>ORD10360</t>
  </si>
  <si>
    <t>sneha126@gmail.com</t>
  </si>
  <si>
    <t>ORD10361</t>
  </si>
  <si>
    <t>vikas4@gmail.com</t>
  </si>
  <si>
    <t>ORD10362</t>
  </si>
  <si>
    <t>anjali173@gmail.com</t>
  </si>
  <si>
    <t>ORD10363</t>
  </si>
  <si>
    <t>vikas122@gmail.com</t>
  </si>
  <si>
    <t>ORD10364</t>
  </si>
  <si>
    <t>arjun136@gmail.com</t>
  </si>
  <si>
    <t>ORD10365</t>
  </si>
  <si>
    <t>ORD10366</t>
  </si>
  <si>
    <t>pooja135@gmail.com</t>
  </si>
  <si>
    <t>ORD10367</t>
  </si>
  <si>
    <t>pooja26@gmail.com</t>
  </si>
  <si>
    <t>ORD10368</t>
  </si>
  <si>
    <t>anjali44@gmail.com</t>
  </si>
  <si>
    <t>ORD10369</t>
  </si>
  <si>
    <t>neha147@gmail.com</t>
  </si>
  <si>
    <t>ORD10370</t>
  </si>
  <si>
    <t>meena7@gmail.com</t>
  </si>
  <si>
    <t>ORD10371</t>
  </si>
  <si>
    <t>arjun182@gmail.com</t>
  </si>
  <si>
    <t>ORD10372</t>
  </si>
  <si>
    <t>priya29@gmail.com</t>
  </si>
  <si>
    <t>ORD10373</t>
  </si>
  <si>
    <t>karan182@gmail.com</t>
  </si>
  <si>
    <t>ORD10374</t>
  </si>
  <si>
    <t>arjun85@gmail.com</t>
  </si>
  <si>
    <t>ORD10375</t>
  </si>
  <si>
    <t>ORD10376</t>
  </si>
  <si>
    <t>arjun67@gmail.com</t>
  </si>
  <si>
    <t>ORD10377</t>
  </si>
  <si>
    <t>karan125@gmail.com</t>
  </si>
  <si>
    <t>ORD10378</t>
  </si>
  <si>
    <t>priya91@gmail.com</t>
  </si>
  <si>
    <t>ORD10379</t>
  </si>
  <si>
    <t>sneha19@gmail.com</t>
  </si>
  <si>
    <t>ORD10380</t>
  </si>
  <si>
    <t>rahul127@gmail.com</t>
  </si>
  <si>
    <t>ORD10381</t>
  </si>
  <si>
    <t>priya173@gmail.com</t>
  </si>
  <si>
    <t>ORD10382</t>
  </si>
  <si>
    <t>arjun120@gmail.com</t>
  </si>
  <si>
    <t>ORD10383</t>
  </si>
  <si>
    <t>karan53@gmail.com</t>
  </si>
  <si>
    <t>ORD10384</t>
  </si>
  <si>
    <t>ORD10385</t>
  </si>
  <si>
    <t>arjun141@gmail.com</t>
  </si>
  <si>
    <t>ORD10386</t>
  </si>
  <si>
    <t>priya168@gmail.com</t>
  </si>
  <si>
    <t>ORD10387</t>
  </si>
  <si>
    <t>anjali160@gmail.com</t>
  </si>
  <si>
    <t>ORD10388</t>
  </si>
  <si>
    <t>arjun154@gmail.com</t>
  </si>
  <si>
    <t>ORD10389</t>
  </si>
  <si>
    <t>rahul195@gmail.com</t>
  </si>
  <si>
    <t>ORD10390</t>
  </si>
  <si>
    <t>pooja38@gmail.com</t>
  </si>
  <si>
    <t>ORD10391</t>
  </si>
  <si>
    <t>priya60@gmail.com</t>
  </si>
  <si>
    <t>ORD10392</t>
  </si>
  <si>
    <t>sneha114@gmail.com</t>
  </si>
  <si>
    <t>ORD10393</t>
  </si>
  <si>
    <t>meena96@gmail.com</t>
  </si>
  <si>
    <t>ORD10394</t>
  </si>
  <si>
    <t>anjali122@gmail.com</t>
  </si>
  <si>
    <t>ORD10395</t>
  </si>
  <si>
    <t>arjun162@gmail.com</t>
  </si>
  <si>
    <t>ORD10396</t>
  </si>
  <si>
    <t>vikas103@gmail.com</t>
  </si>
  <si>
    <t>ORD10397</t>
  </si>
  <si>
    <t>vikas135@gmail.com</t>
  </si>
  <si>
    <t>ORD10398</t>
  </si>
  <si>
    <t>anjali179@gmail.com</t>
  </si>
  <si>
    <t>ORD10399</t>
  </si>
  <si>
    <t>rohit125@gmail.com</t>
  </si>
  <si>
    <t>ORD10400</t>
  </si>
  <si>
    <t>anjali165@gmail.com</t>
  </si>
  <si>
    <t>ORD10402</t>
  </si>
  <si>
    <t>priya191@gmail.com</t>
  </si>
  <si>
    <t>ORD10403</t>
  </si>
  <si>
    <t>arjun50@gmail.com</t>
  </si>
  <si>
    <t>ORD10404</t>
  </si>
  <si>
    <t>rohit131@gmail.com</t>
  </si>
  <si>
    <t>ORD10405</t>
  </si>
  <si>
    <t>amit174@gmail.com</t>
  </si>
  <si>
    <t>ORD10406</t>
  </si>
  <si>
    <t>amit102@gmail.com</t>
  </si>
  <si>
    <t>ORD10407</t>
  </si>
  <si>
    <t>sneha162@gmail.com</t>
  </si>
  <si>
    <t>ORD10408</t>
  </si>
  <si>
    <t>rohit64@gmail.com</t>
  </si>
  <si>
    <t>ORD10409</t>
  </si>
  <si>
    <t>ORD10410</t>
  </si>
  <si>
    <t>ORD10411</t>
  </si>
  <si>
    <t>pooja196@gmail.com</t>
  </si>
  <si>
    <t>ORD10412</t>
  </si>
  <si>
    <t>karan49@gmail.com</t>
  </si>
  <si>
    <t>ORD10413</t>
  </si>
  <si>
    <t>meena64@gmail.com</t>
  </si>
  <si>
    <t>ORD10414</t>
  </si>
  <si>
    <t>vikas124@gmail.com</t>
  </si>
  <si>
    <t>ORD10415</t>
  </si>
  <si>
    <t>karan76@gmail.com</t>
  </si>
  <si>
    <t>ORD10416</t>
  </si>
  <si>
    <t>anjali185@gmail.com</t>
  </si>
  <si>
    <t>ORD10417</t>
  </si>
  <si>
    <t>rohit21@gmail.com</t>
  </si>
  <si>
    <t>ORD10418</t>
  </si>
  <si>
    <t>pooja65@gmail.com</t>
  </si>
  <si>
    <t>ORD10419</t>
  </si>
  <si>
    <t>Rohit Gupta</t>
  </si>
  <si>
    <t>rohit150@gmail.com</t>
  </si>
  <si>
    <t>ORD10420</t>
  </si>
  <si>
    <t>rohit109@gmail.com</t>
  </si>
  <si>
    <t>ORD10421</t>
  </si>
  <si>
    <t>anjali18@gmail.com</t>
  </si>
  <si>
    <t>rohit147@gmail.com</t>
  </si>
  <si>
    <t>ORD10423</t>
  </si>
  <si>
    <t>ORD10424</t>
  </si>
  <si>
    <t>vikas200@gmail.com</t>
  </si>
  <si>
    <t>ORD10426</t>
  </si>
  <si>
    <t>rahul84@gmail.com</t>
  </si>
  <si>
    <t>ORD10427</t>
  </si>
  <si>
    <t>rohit40@gmail.com</t>
  </si>
  <si>
    <t>ORD10428</t>
  </si>
  <si>
    <t>priya162@gmail.com</t>
  </si>
  <si>
    <t>ORD10429</t>
  </si>
  <si>
    <t>ORD10430</t>
  </si>
  <si>
    <t>priya38@gmail.com</t>
  </si>
  <si>
    <t>ORD10431</t>
  </si>
  <si>
    <t>amit157@gmail.com</t>
  </si>
  <si>
    <t>ORD10432</t>
  </si>
  <si>
    <t>rahul122@gmail.com</t>
  </si>
  <si>
    <t>ORD10433</t>
  </si>
  <si>
    <t>meena47@gmail.com</t>
  </si>
  <si>
    <t>ORD10434</t>
  </si>
  <si>
    <t>pooja200@gmail.com</t>
  </si>
  <si>
    <t>ORD10435</t>
  </si>
  <si>
    <t>rahul22@gmail.com</t>
  </si>
  <si>
    <t>ORD10436</t>
  </si>
  <si>
    <t>neha56@gmail.com</t>
  </si>
  <si>
    <t>ORD10437</t>
  </si>
  <si>
    <t>rohit68@gmail.com</t>
  </si>
  <si>
    <t>ORD10438</t>
  </si>
  <si>
    <t>Meena Kapoor</t>
  </si>
  <si>
    <t>meena120@gmail.com</t>
  </si>
  <si>
    <t>ORD10439</t>
  </si>
  <si>
    <t>rohit27@gmail.com</t>
  </si>
  <si>
    <t>ORD10440</t>
  </si>
  <si>
    <t>neha182@gmail.com</t>
  </si>
  <si>
    <t>ORD10441</t>
  </si>
  <si>
    <t>vikas145@gmail.com</t>
  </si>
  <si>
    <t>ORD10442</t>
  </si>
  <si>
    <t>karan154@gmail.com</t>
  </si>
  <si>
    <t>ORD10443</t>
  </si>
  <si>
    <t>arjun169@gmail.com</t>
  </si>
  <si>
    <t>ORD10444</t>
  </si>
  <si>
    <t>meena150@gmail.com</t>
  </si>
  <si>
    <t>ORD10445</t>
  </si>
  <si>
    <t>pooja197@gmail.com</t>
  </si>
  <si>
    <t>ORD10446</t>
  </si>
  <si>
    <t>amit180@gmail.com</t>
  </si>
  <si>
    <t>ORD10447</t>
  </si>
  <si>
    <t>anjali32@gmail.com</t>
  </si>
  <si>
    <t>ORD10448</t>
  </si>
  <si>
    <t>pooja130@gmail.com</t>
  </si>
  <si>
    <t>ORD10449</t>
  </si>
  <si>
    <t>rahul95@gmail.com</t>
  </si>
  <si>
    <t>ORD10450</t>
  </si>
  <si>
    <t>neha106@gmail.com</t>
  </si>
  <si>
    <t>ORD10452</t>
  </si>
  <si>
    <t>vikas41@gmail.com</t>
  </si>
  <si>
    <t>ORD10453</t>
  </si>
  <si>
    <t>rahul139@gmail.com</t>
  </si>
  <si>
    <t>rohit69@gmail.com</t>
  </si>
  <si>
    <t>Pooja Agarwal</t>
  </si>
  <si>
    <t>ORD10456</t>
  </si>
  <si>
    <t>anjali186@gmail.com</t>
  </si>
  <si>
    <t>ORD10457</t>
  </si>
  <si>
    <t>rohit128@gmail.com</t>
  </si>
  <si>
    <t>amit138@gmail.com</t>
  </si>
  <si>
    <t>ORD10459</t>
  </si>
  <si>
    <t>sneha128@gmail.com</t>
  </si>
  <si>
    <t>ORD10460</t>
  </si>
  <si>
    <t>arjun80@gmail.com</t>
  </si>
  <si>
    <t>ORD10461</t>
  </si>
  <si>
    <t>ORD10462</t>
  </si>
  <si>
    <t>vikas187@gmail.com</t>
  </si>
  <si>
    <t>ORD10463</t>
  </si>
  <si>
    <t>karan13@gmail.com</t>
  </si>
  <si>
    <t>ORD10464</t>
  </si>
  <si>
    <t>amit149@gmail.com</t>
  </si>
  <si>
    <t>ORD10465</t>
  </si>
  <si>
    <t>karan177@gmail.com</t>
  </si>
  <si>
    <t>ORD10466</t>
  </si>
  <si>
    <t>karan36@gmail.com</t>
  </si>
  <si>
    <t>ORD10467</t>
  </si>
  <si>
    <t>priya87@gmail.com</t>
  </si>
  <si>
    <t>ORD10469</t>
  </si>
  <si>
    <t>ORD10470</t>
  </si>
  <si>
    <t>priya189@gmail.com</t>
  </si>
  <si>
    <t>ORD10471</t>
  </si>
  <si>
    <t>rohit107@gmail.com</t>
  </si>
  <si>
    <t>ORD10472</t>
  </si>
  <si>
    <t>pooja49@gmail.com</t>
  </si>
  <si>
    <t>ORD10473</t>
  </si>
  <si>
    <t>ORD10474</t>
  </si>
  <si>
    <t>Rohit Singh</t>
  </si>
  <si>
    <t>rohit95@gmail.com</t>
  </si>
  <si>
    <t>ORD10475</t>
  </si>
  <si>
    <t>ORD10477</t>
  </si>
  <si>
    <t>anjali118@gmail.com</t>
  </si>
  <si>
    <t>ORD10478</t>
  </si>
  <si>
    <t>ORD10479</t>
  </si>
  <si>
    <t>meena78@gmail.com</t>
  </si>
  <si>
    <t>ORD10480</t>
  </si>
  <si>
    <t>ORD10481</t>
  </si>
  <si>
    <t>rahul169@gmail.com</t>
  </si>
  <si>
    <t>ORD10482</t>
  </si>
  <si>
    <t>rohit146@gmail.com</t>
  </si>
  <si>
    <t>ORD10483</t>
  </si>
  <si>
    <t>vikas8@gmail.com</t>
  </si>
  <si>
    <t>ORD10484</t>
  </si>
  <si>
    <t>arjun8@gmail.com</t>
  </si>
  <si>
    <t>ORD10485</t>
  </si>
  <si>
    <t>neha143@gmail.com</t>
  </si>
  <si>
    <t>ORD10487</t>
  </si>
  <si>
    <t>rohit65@gmail.com</t>
  </si>
  <si>
    <t>ORD10488</t>
  </si>
  <si>
    <t>rohit3@gmail.com</t>
  </si>
  <si>
    <t>ORD10489</t>
  </si>
  <si>
    <t>neha63@gmail.com</t>
  </si>
  <si>
    <t>ORD10490</t>
  </si>
  <si>
    <t>vikas129@gmail.com</t>
  </si>
  <si>
    <t>ORD10491</t>
  </si>
  <si>
    <t>neha2@gmail.com</t>
  </si>
  <si>
    <t>ORD10492</t>
  </si>
  <si>
    <t>ORD10493</t>
  </si>
  <si>
    <t>neha157@gmail.com</t>
  </si>
  <si>
    <t>ORD10494</t>
  </si>
  <si>
    <t>ORD10495</t>
  </si>
  <si>
    <t>rahul149@gmail.com</t>
  </si>
  <si>
    <t>ORD10496</t>
  </si>
  <si>
    <t>ORD10497</t>
  </si>
  <si>
    <t>rohit34@gmail.com</t>
  </si>
  <si>
    <t>ORD10498</t>
  </si>
  <si>
    <t>ORD10499</t>
  </si>
  <si>
    <t>meena100@gmail.com</t>
  </si>
  <si>
    <t>ORD10500</t>
  </si>
  <si>
    <t>rohit148@gmail.com</t>
  </si>
  <si>
    <t>ORD10501</t>
  </si>
  <si>
    <t>rahul103@gmail.com</t>
  </si>
  <si>
    <t>ORD10502</t>
  </si>
  <si>
    <t>sneha179@gmail.com</t>
  </si>
  <si>
    <t>ORD10503</t>
  </si>
  <si>
    <t>ORD10504</t>
  </si>
  <si>
    <t>anjali96@gmail.com</t>
  </si>
  <si>
    <t>ORD10505</t>
  </si>
  <si>
    <t>rahul155@gmail.com</t>
  </si>
  <si>
    <t>ORD10506</t>
  </si>
  <si>
    <t>vikas167@gmail.com</t>
  </si>
  <si>
    <t>ORD10507</t>
  </si>
  <si>
    <t>ORD10508</t>
  </si>
  <si>
    <t>vikas37@gmail.com</t>
  </si>
  <si>
    <t>ORD10509</t>
  </si>
  <si>
    <t>anjali199@gmail.com</t>
  </si>
  <si>
    <t>ORD10510</t>
  </si>
  <si>
    <t>sneha182@gmail.com</t>
  </si>
  <si>
    <t>ORD10511</t>
  </si>
  <si>
    <t>rohit29@gmail.com</t>
  </si>
  <si>
    <t>ORD10512</t>
  </si>
  <si>
    <t>neha181@gmail.com</t>
  </si>
  <si>
    <t>priya107@gmail.com</t>
  </si>
  <si>
    <t>karan165@gmail.com</t>
  </si>
  <si>
    <t>ORD10515</t>
  </si>
  <si>
    <t>amit20@gmail.com</t>
  </si>
  <si>
    <t>ORD10516</t>
  </si>
  <si>
    <t>arjun66@gmail.com</t>
  </si>
  <si>
    <t>ORD10517</t>
  </si>
  <si>
    <t>rahul74@gmail.com</t>
  </si>
  <si>
    <t>ORD10519</t>
  </si>
  <si>
    <t>ORD10520</t>
  </si>
  <si>
    <t>pooja183@gmail.com</t>
  </si>
  <si>
    <t>ORD10521</t>
  </si>
  <si>
    <t>amit114@gmail.com</t>
  </si>
  <si>
    <t>ORD10522</t>
  </si>
  <si>
    <t>karan103@gmail.com</t>
  </si>
  <si>
    <t>ORD10523</t>
  </si>
  <si>
    <t>priya78@gmail.com</t>
  </si>
  <si>
    <t>ORD10524</t>
  </si>
  <si>
    <t>vikas184@gmail.com</t>
  </si>
  <si>
    <t>ORD10525</t>
  </si>
  <si>
    <t>pooja169@gmail.com</t>
  </si>
  <si>
    <t>ORD10526</t>
  </si>
  <si>
    <t>priya104@gmail.com</t>
  </si>
  <si>
    <t>ORD10527</t>
  </si>
  <si>
    <t>ORD10528</t>
  </si>
  <si>
    <t>amit45@gmail.com</t>
  </si>
  <si>
    <t>ORD10529</t>
  </si>
  <si>
    <t>ORD10530</t>
  </si>
  <si>
    <t>ORD10531</t>
  </si>
  <si>
    <t>karan7@gmail.com</t>
  </si>
  <si>
    <t>ORD10532</t>
  </si>
  <si>
    <t>ORD10533</t>
  </si>
  <si>
    <t>anjali8@gmail.com</t>
  </si>
  <si>
    <t>ORD10534</t>
  </si>
  <si>
    <t>sneha37@gmail.com</t>
  </si>
  <si>
    <t>ORD10535</t>
  </si>
  <si>
    <t>rahul189@gmail.com</t>
  </si>
  <si>
    <t>vikas43@gmail.com</t>
  </si>
  <si>
    <t>ORD10537</t>
  </si>
  <si>
    <t>rohit75@gmail.com</t>
  </si>
  <si>
    <t>ORD10538</t>
  </si>
  <si>
    <t>ORD10539</t>
  </si>
  <si>
    <t>ORD10540</t>
  </si>
  <si>
    <t>karan115@gmail.com</t>
  </si>
  <si>
    <t>ORD10541</t>
  </si>
  <si>
    <t>arjun52@gmail.com</t>
  </si>
  <si>
    <t>ORD10542</t>
  </si>
  <si>
    <t>neha65@gmail.com</t>
  </si>
  <si>
    <t>ORD10543</t>
  </si>
  <si>
    <t>ORD10544</t>
  </si>
  <si>
    <t>rohit198@gmail.com</t>
  </si>
  <si>
    <t>ORD10545</t>
  </si>
  <si>
    <t>vikas35@gmail.com</t>
  </si>
  <si>
    <t>ORD10546</t>
  </si>
  <si>
    <t>sneha90@gmail.com</t>
  </si>
  <si>
    <t>ORD10547</t>
  </si>
  <si>
    <t>rohit158@gmail.com</t>
  </si>
  <si>
    <t>ORD10548</t>
  </si>
  <si>
    <t>ORD10549</t>
  </si>
  <si>
    <t>ORD10550</t>
  </si>
  <si>
    <t>vikas58@gmail.com</t>
  </si>
  <si>
    <t>ORD10551</t>
  </si>
  <si>
    <t>ORD10552</t>
  </si>
  <si>
    <t>karan188@gmail.com</t>
  </si>
  <si>
    <t>ORD10554</t>
  </si>
  <si>
    <t>pooja19@gmail.com</t>
  </si>
  <si>
    <t>ORD10555</t>
  </si>
  <si>
    <t>amit8@gmail.com</t>
  </si>
  <si>
    <t>ORD10556</t>
  </si>
  <si>
    <t>sneha2@gmail.com</t>
  </si>
  <si>
    <t>ORD10557</t>
  </si>
  <si>
    <t>meena13@gmail.com</t>
  </si>
  <si>
    <t>ORD10558</t>
  </si>
  <si>
    <t>arjun184@gmail.com</t>
  </si>
  <si>
    <t>ORD10559</t>
  </si>
  <si>
    <t>rohit80@gmail.com</t>
  </si>
  <si>
    <t>ORD10560</t>
  </si>
  <si>
    <t>karan97@gmail.com</t>
  </si>
  <si>
    <t>ORD10561</t>
  </si>
  <si>
    <t>rohit176@gmail.com</t>
  </si>
  <si>
    <t>ORD10562</t>
  </si>
  <si>
    <t>anjali113@gmail.com</t>
  </si>
  <si>
    <t>ORD10563</t>
  </si>
  <si>
    <t>pooja194@gmail.com</t>
  </si>
  <si>
    <t>ORD10564</t>
  </si>
  <si>
    <t>priya68@gmail.com</t>
  </si>
  <si>
    <t>ORD10565</t>
  </si>
  <si>
    <t>meena185@gmail.com</t>
  </si>
  <si>
    <t>ORD10566</t>
  </si>
  <si>
    <t>ORD10567</t>
  </si>
  <si>
    <t>amit59@gmail.com</t>
  </si>
  <si>
    <t>ORD10568</t>
  </si>
  <si>
    <t>arjun176@gmail.com</t>
  </si>
  <si>
    <t>ORD10569</t>
  </si>
  <si>
    <t>rohit45@gmail.com</t>
  </si>
  <si>
    <t>ORD10571</t>
  </si>
  <si>
    <t>amit35@gmail.com</t>
  </si>
  <si>
    <t>ORD10572</t>
  </si>
  <si>
    <t>rohit35@gmail.com</t>
  </si>
  <si>
    <t>ORD10574</t>
  </si>
  <si>
    <t>ORD10575</t>
  </si>
  <si>
    <t>amit103@gmail.com</t>
  </si>
  <si>
    <t>ORD10576</t>
  </si>
  <si>
    <t>pooja155@gmail.com</t>
  </si>
  <si>
    <t>ORD10577</t>
  </si>
  <si>
    <t>priya18@gmail.com</t>
  </si>
  <si>
    <t>ORD10578</t>
  </si>
  <si>
    <t>rahul91@gmail.com</t>
  </si>
  <si>
    <t>ORD10579</t>
  </si>
  <si>
    <t>rohit115@gmail.com</t>
  </si>
  <si>
    <t>ORD10580</t>
  </si>
  <si>
    <t>sneha27@gmail.com</t>
  </si>
  <si>
    <t>ORD10581</t>
  </si>
  <si>
    <t>arjun199@gmail.com</t>
  </si>
  <si>
    <t>ORD10582</t>
  </si>
  <si>
    <t>sneha77@gmail.com</t>
  </si>
  <si>
    <t>ORD10583</t>
  </si>
  <si>
    <t>rahul104@gmail.com</t>
  </si>
  <si>
    <t>ORD10584</t>
  </si>
  <si>
    <t>amit163@gmail.com</t>
  </si>
  <si>
    <t>ORD10585</t>
  </si>
  <si>
    <t>priya112@gmail.com</t>
  </si>
  <si>
    <t>ORD10586</t>
  </si>
  <si>
    <t>meena188@gmail.com</t>
  </si>
  <si>
    <t>ORD10587</t>
  </si>
  <si>
    <t>karan175@gmail.com</t>
  </si>
  <si>
    <t>ORD10588</t>
  </si>
  <si>
    <t>vikas198@gmail.com</t>
  </si>
  <si>
    <t>ORD10589</t>
  </si>
  <si>
    <t>arjun113@gmail.com</t>
  </si>
  <si>
    <t>ORD10590</t>
  </si>
  <si>
    <t>arjun109@gmail.com</t>
  </si>
  <si>
    <t>ORD10591</t>
  </si>
  <si>
    <t>pooja149@gmail.com</t>
  </si>
  <si>
    <t>ORD10593</t>
  </si>
  <si>
    <t>amit153@gmail.com</t>
  </si>
  <si>
    <t>ORD10594</t>
  </si>
  <si>
    <t>ORD10595</t>
  </si>
  <si>
    <t>karan145@gmail.com</t>
  </si>
  <si>
    <t>ORD10596</t>
  </si>
  <si>
    <t>priya130@gmail.com</t>
  </si>
  <si>
    <t>ORD10597</t>
  </si>
  <si>
    <t>ORD10598</t>
  </si>
  <si>
    <t>priya25@gmail.com</t>
  </si>
  <si>
    <t>ORD10599</t>
  </si>
  <si>
    <t>pooja15@gmail.com</t>
  </si>
  <si>
    <t>ORD10600</t>
  </si>
  <si>
    <t>arjun87@gmail.com</t>
  </si>
  <si>
    <t>ORD10601</t>
  </si>
  <si>
    <t>meena102@gmail.com</t>
  </si>
  <si>
    <t>ORD10602</t>
  </si>
  <si>
    <t>amit19@gmail.com</t>
  </si>
  <si>
    <t>ORD10603</t>
  </si>
  <si>
    <t>rohit142@gmail.com</t>
  </si>
  <si>
    <t>ORD10604</t>
  </si>
  <si>
    <t>ORD10605</t>
  </si>
  <si>
    <t>karan8@gmail.com</t>
  </si>
  <si>
    <t>ORD10606</t>
  </si>
  <si>
    <t>ORD10607</t>
  </si>
  <si>
    <t>amit105@gmail.com</t>
  </si>
  <si>
    <t>ORD10608</t>
  </si>
  <si>
    <t>karan104@gmail.com</t>
  </si>
  <si>
    <t>ORD10609</t>
  </si>
  <si>
    <t>priya11@gmail.com</t>
  </si>
  <si>
    <t>ORD10610</t>
  </si>
  <si>
    <t>priya75@gmail.com</t>
  </si>
  <si>
    <t>ORD10611</t>
  </si>
  <si>
    <t>rahul24@gmail.com</t>
  </si>
  <si>
    <t>ORD10613</t>
  </si>
  <si>
    <t>arjun63@gmail.com</t>
  </si>
  <si>
    <t>ORD10614</t>
  </si>
  <si>
    <t>vikas36@gmail.com</t>
  </si>
  <si>
    <t>ORD10616</t>
  </si>
  <si>
    <t>ORD10617</t>
  </si>
  <si>
    <t>ORD10619</t>
  </si>
  <si>
    <t>pooja73@gmail.com</t>
  </si>
  <si>
    <t>ORD10620</t>
  </si>
  <si>
    <t>ORD10621</t>
  </si>
  <si>
    <t>karan95@gmail.com</t>
  </si>
  <si>
    <t>ORD10622</t>
  </si>
  <si>
    <t>meena109@gmail.com</t>
  </si>
  <si>
    <t>ORD10623</t>
  </si>
  <si>
    <t>priya120@gmail.com</t>
  </si>
  <si>
    <t>ORD10625</t>
  </si>
  <si>
    <t>rohit96@gmail.com</t>
  </si>
  <si>
    <t>ORD10626</t>
  </si>
  <si>
    <t>ORD10627</t>
  </si>
  <si>
    <t>amit43@gmail.com</t>
  </si>
  <si>
    <t>ORD10628</t>
  </si>
  <si>
    <t>rahul6@gmail.com</t>
  </si>
  <si>
    <t>ORD10629</t>
  </si>
  <si>
    <t>arjun97@gmail.com</t>
  </si>
  <si>
    <t>ORD10630</t>
  </si>
  <si>
    <t>ORD10631</t>
  </si>
  <si>
    <t>pooja74@gmail.com</t>
  </si>
  <si>
    <t>ORD10632</t>
  </si>
  <si>
    <t>vikas20@gmail.com</t>
  </si>
  <si>
    <t>ORD10633</t>
  </si>
  <si>
    <t>ORD10634</t>
  </si>
  <si>
    <t>priya128@gmail.com</t>
  </si>
  <si>
    <t>ORD10635</t>
  </si>
  <si>
    <t>karan81@gmail.com</t>
  </si>
  <si>
    <t>ORD10636</t>
  </si>
  <si>
    <t>rahul4@gmail.com</t>
  </si>
  <si>
    <t>ORD10637</t>
  </si>
  <si>
    <t>ORD10638</t>
  </si>
  <si>
    <t>sneha26@gmail.com</t>
  </si>
  <si>
    <t>ORD10639</t>
  </si>
  <si>
    <t>sneha91@gmail.com</t>
  </si>
  <si>
    <t>ORD10640</t>
  </si>
  <si>
    <t>amit91@gmail.com</t>
  </si>
  <si>
    <t>ORD10641</t>
  </si>
  <si>
    <t>amit187@gmail.com</t>
  </si>
  <si>
    <t>ORD10642</t>
  </si>
  <si>
    <t>pooja103@gmail.com</t>
  </si>
  <si>
    <t>neha24@gmail.com</t>
  </si>
  <si>
    <t>ORD10645</t>
  </si>
  <si>
    <t>ORD10646</t>
  </si>
  <si>
    <t>karan169@gmail.com</t>
  </si>
  <si>
    <t>ORD10647</t>
  </si>
  <si>
    <t>pooja97@gmail.com</t>
  </si>
  <si>
    <t>ORD10648</t>
  </si>
  <si>
    <t>arjun185@gmail.com</t>
  </si>
  <si>
    <t>ORD10649</t>
  </si>
  <si>
    <t>vikas112@gmail.com</t>
  </si>
  <si>
    <t>ORD10650</t>
  </si>
  <si>
    <t>karan153@gmail.com</t>
  </si>
  <si>
    <t>arjun124@gmail.com</t>
  </si>
  <si>
    <t>ORD10652</t>
  </si>
  <si>
    <t>rahul70@gmail.com</t>
  </si>
  <si>
    <t>ORD10653</t>
  </si>
  <si>
    <t>meena44@gmail.com</t>
  </si>
  <si>
    <t>ORD10654</t>
  </si>
  <si>
    <t>vikas107@gmail.com</t>
  </si>
  <si>
    <t>ORD10655</t>
  </si>
  <si>
    <t>amit120@gmail.com</t>
  </si>
  <si>
    <t>ORD10656</t>
  </si>
  <si>
    <t>priya169@gmail.com</t>
  </si>
  <si>
    <t>ORD10657</t>
  </si>
  <si>
    <t>sneha51@gmail.com</t>
  </si>
  <si>
    <t>ORD10658</t>
  </si>
  <si>
    <t>anjali43@gmail.com</t>
  </si>
  <si>
    <t>ORD10659</t>
  </si>
  <si>
    <t>rahul196@gmail.com</t>
  </si>
  <si>
    <t>ORD10660</t>
  </si>
  <si>
    <t>ORD10661</t>
  </si>
  <si>
    <t>karan129@gmail.com</t>
  </si>
  <si>
    <t>ORD10662</t>
  </si>
  <si>
    <t>arjun142@gmail.com</t>
  </si>
  <si>
    <t>ORD10663</t>
  </si>
  <si>
    <t>rahul71@gmail.com</t>
  </si>
  <si>
    <t>ORD10664</t>
  </si>
  <si>
    <t>meena153@gmail.com</t>
  </si>
  <si>
    <t>ORD10665</t>
  </si>
  <si>
    <t>karan93@gmail.com</t>
  </si>
  <si>
    <t>ORD10666</t>
  </si>
  <si>
    <t>amit97@gmail.com</t>
  </si>
  <si>
    <t>arjun148@gmail.com</t>
  </si>
  <si>
    <t>ORD10668</t>
  </si>
  <si>
    <t>vikas49@gmail.com</t>
  </si>
  <si>
    <t>ORD10669</t>
  </si>
  <si>
    <t>rohit1@gmail.com</t>
  </si>
  <si>
    <t>ORD10670</t>
  </si>
  <si>
    <t>vikas68@gmail.com</t>
  </si>
  <si>
    <t>ORD10672</t>
  </si>
  <si>
    <t>amit109@gmail.com</t>
  </si>
  <si>
    <t>ORD10673</t>
  </si>
  <si>
    <t>anjali192@gmail.com</t>
  </si>
  <si>
    <t>ORD10674</t>
  </si>
  <si>
    <t>vikas82@gmail.com</t>
  </si>
  <si>
    <t>ORD10675</t>
  </si>
  <si>
    <t>ORD10676</t>
  </si>
  <si>
    <t>ORD10677</t>
  </si>
  <si>
    <t>amit144@gmail.com</t>
  </si>
  <si>
    <t>ORD10678</t>
  </si>
  <si>
    <t>ORD10679</t>
  </si>
  <si>
    <t>meena180@gmail.com</t>
  </si>
  <si>
    <t>ORD10680</t>
  </si>
  <si>
    <t>priya200@gmail.com</t>
  </si>
  <si>
    <t>ORD10681</t>
  </si>
  <si>
    <t>ORD10682</t>
  </si>
  <si>
    <t>amit25@gmail.com</t>
  </si>
  <si>
    <t>ORD10683</t>
  </si>
  <si>
    <t>ORD10684</t>
  </si>
  <si>
    <t>priya36@gmail.com</t>
  </si>
  <si>
    <t>ORD10685</t>
  </si>
  <si>
    <t>neha52@gmail.com</t>
  </si>
  <si>
    <t>ORD10686</t>
  </si>
  <si>
    <t>vikas84@gmail.com</t>
  </si>
  <si>
    <t>ORD10687</t>
  </si>
  <si>
    <t>neha42@gmail.com</t>
  </si>
  <si>
    <t>ORD10688</t>
  </si>
  <si>
    <t>anjali114@gmail.com</t>
  </si>
  <si>
    <t>ORD10689</t>
  </si>
  <si>
    <t>karan140@gmail.com</t>
  </si>
  <si>
    <t>ORD10690</t>
  </si>
  <si>
    <t>arjun167@gmail.com</t>
  </si>
  <si>
    <t>ORD10691</t>
  </si>
  <si>
    <t>ORD10692</t>
  </si>
  <si>
    <t>rohit180@gmail.com</t>
  </si>
  <si>
    <t>ORD10693</t>
  </si>
  <si>
    <t>ORD10694</t>
  </si>
  <si>
    <t>ORD10695</t>
  </si>
  <si>
    <t>pooja11@gmail.com</t>
  </si>
  <si>
    <t>ORD10696</t>
  </si>
  <si>
    <t>pooja159@gmail.com</t>
  </si>
  <si>
    <t>ORD10697</t>
  </si>
  <si>
    <t>ORD10698</t>
  </si>
  <si>
    <t>ORD10699</t>
  </si>
  <si>
    <t>arjun187@gmail.com</t>
  </si>
  <si>
    <t>ORD10700</t>
  </si>
  <si>
    <t>ORD10701</t>
  </si>
  <si>
    <t>rahul73@gmail.com</t>
  </si>
  <si>
    <t>ORD10702</t>
  </si>
  <si>
    <t>amit89@gmail.com</t>
  </si>
  <si>
    <t>ORD10703</t>
  </si>
  <si>
    <t>pooja134@gmail.com</t>
  </si>
  <si>
    <t>ORD10704</t>
  </si>
  <si>
    <t>neha15@gmail.com</t>
  </si>
  <si>
    <t>ORD10705</t>
  </si>
  <si>
    <t>karan127@gmail.com</t>
  </si>
  <si>
    <t>ORD10706</t>
  </si>
  <si>
    <t>pooja115@gmail.com</t>
  </si>
  <si>
    <t>ORD10707</t>
  </si>
  <si>
    <t>sneha8@gmail.com</t>
  </si>
  <si>
    <t>ORD10708</t>
  </si>
  <si>
    <t>rohit28@gmail.com</t>
  </si>
  <si>
    <t>ORD10709</t>
  </si>
  <si>
    <t>vikas157@gmail.com</t>
  </si>
  <si>
    <t>ORD10710</t>
  </si>
  <si>
    <t>arjun47@gmail.com</t>
  </si>
  <si>
    <t>ORD10711</t>
  </si>
  <si>
    <t>ORD10712</t>
  </si>
  <si>
    <t>karan187@gmail.com</t>
  </si>
  <si>
    <t>ORD10713</t>
  </si>
  <si>
    <t>arjun116@gmail.com</t>
  </si>
  <si>
    <t>ORD10714</t>
  </si>
  <si>
    <t>meena166@gmail.com</t>
  </si>
  <si>
    <t>ORD10715</t>
  </si>
  <si>
    <t>priya40@gmail.com</t>
  </si>
  <si>
    <t>ORD10716</t>
  </si>
  <si>
    <t>karan59@gmail.com</t>
  </si>
  <si>
    <t>ORD10717</t>
  </si>
  <si>
    <t>ORD10718</t>
  </si>
  <si>
    <t>anjali137@gmail.com</t>
  </si>
  <si>
    <t>ORD10719</t>
  </si>
  <si>
    <t>rohit74@gmail.com</t>
  </si>
  <si>
    <t>ORD10720</t>
  </si>
  <si>
    <t>vikas142@gmail.com</t>
  </si>
  <si>
    <t>ORD10721</t>
  </si>
  <si>
    <t>amit169@gmail.com</t>
  </si>
  <si>
    <t>ORD10722</t>
  </si>
  <si>
    <t>rahul35@gmail.com</t>
  </si>
  <si>
    <t>ORD10723</t>
  </si>
  <si>
    <t>meena117@gmail.com</t>
  </si>
  <si>
    <t>ORD10724</t>
  </si>
  <si>
    <t>karan101@gmail.com</t>
  </si>
  <si>
    <t>neha196@gmail.com</t>
  </si>
  <si>
    <t>ORD10726</t>
  </si>
  <si>
    <t>ORD10727</t>
  </si>
  <si>
    <t>meena108@gmail.com</t>
  </si>
  <si>
    <t>ORD10728</t>
  </si>
  <si>
    <t>amit46@gmail.com</t>
  </si>
  <si>
    <t>ORD10729</t>
  </si>
  <si>
    <t>ORD10730</t>
  </si>
  <si>
    <t>karan48@gmail.com</t>
  </si>
  <si>
    <t>ORD10731</t>
  </si>
  <si>
    <t>arjun27@gmail.com</t>
  </si>
  <si>
    <t>ORD10732</t>
  </si>
  <si>
    <t>rahul153@gmail.com</t>
  </si>
  <si>
    <t>ORD10733</t>
  </si>
  <si>
    <t>pooja83@gmail.com</t>
  </si>
  <si>
    <t>ORD10734</t>
  </si>
  <si>
    <t>meena32@gmail.com</t>
  </si>
  <si>
    <t>ORD10735</t>
  </si>
  <si>
    <t>neha151@gmail.com</t>
  </si>
  <si>
    <t>ORD10736</t>
  </si>
  <si>
    <t>ORD10737</t>
  </si>
  <si>
    <t>anjali200@gmail.com</t>
  </si>
  <si>
    <t>ORD10738</t>
  </si>
  <si>
    <t>karan65@gmail.com</t>
  </si>
  <si>
    <t>ORD10739</t>
  </si>
  <si>
    <t>karan133@gmail.com</t>
  </si>
  <si>
    <t>ORD10740</t>
  </si>
  <si>
    <t>priya84@gmail.com</t>
  </si>
  <si>
    <t>ORD10741</t>
  </si>
  <si>
    <t>anjali71@gmail.com</t>
  </si>
  <si>
    <t>ORD10742</t>
  </si>
  <si>
    <t>rohit169@gmail.com</t>
  </si>
  <si>
    <t>ORD10743</t>
  </si>
  <si>
    <t>anjali16@gmail.com</t>
  </si>
  <si>
    <t>ORD10744</t>
  </si>
  <si>
    <t>meena134@gmail.com</t>
  </si>
  <si>
    <t>ORD10745</t>
  </si>
  <si>
    <t>priya12@gmail.com</t>
  </si>
  <si>
    <t>ORD10746</t>
  </si>
  <si>
    <t>meena165@gmail.com</t>
  </si>
  <si>
    <t>ORD10747</t>
  </si>
  <si>
    <t>ORD10748</t>
  </si>
  <si>
    <t>rohit46@gmail.com</t>
  </si>
  <si>
    <t>ORD10749</t>
  </si>
  <si>
    <t>arjun40@gmail.com</t>
  </si>
  <si>
    <t>karan2@gmail.com</t>
  </si>
  <si>
    <t>ORD10751</t>
  </si>
  <si>
    <t>ORD10752</t>
  </si>
  <si>
    <t>arjun163@gmail.com</t>
  </si>
  <si>
    <t>ORD10753</t>
  </si>
  <si>
    <t>ORD10754</t>
  </si>
  <si>
    <t>rahul68@gmail.com</t>
  </si>
  <si>
    <t>ORD10755</t>
  </si>
  <si>
    <t>ORD10756</t>
  </si>
  <si>
    <t>arjun99@gmail.com</t>
  </si>
  <si>
    <t>ORD10757</t>
  </si>
  <si>
    <t>rohit97@gmail.com</t>
  </si>
  <si>
    <t>ORD10758</t>
  </si>
  <si>
    <t>karan1@gmail.com</t>
  </si>
  <si>
    <t>ORD10759</t>
  </si>
  <si>
    <t>pooja133@gmail.com</t>
  </si>
  <si>
    <t>ORD10760</t>
  </si>
  <si>
    <t>meena24@gmail.com</t>
  </si>
  <si>
    <t>ORD10761</t>
  </si>
  <si>
    <t>rahul49@gmail.com</t>
  </si>
  <si>
    <t>ORD10762</t>
  </si>
  <si>
    <t>vikas186@gmail.com</t>
  </si>
  <si>
    <t>ORD10763</t>
  </si>
  <si>
    <t>ORD10764</t>
  </si>
  <si>
    <t>neha18@gmail.com</t>
  </si>
  <si>
    <t>ORD10765</t>
  </si>
  <si>
    <t>ORD10766</t>
  </si>
  <si>
    <t>vikas97@gmail.com</t>
  </si>
  <si>
    <t>ORD10767</t>
  </si>
  <si>
    <t>vikas155@gmail.com</t>
  </si>
  <si>
    <t>ORD10768</t>
  </si>
  <si>
    <t>arjun18@gmail.com</t>
  </si>
  <si>
    <t>ORD10769</t>
  </si>
  <si>
    <t>karan83@gmail.com</t>
  </si>
  <si>
    <t>ORD10770</t>
  </si>
  <si>
    <t>meena45@gmail.com</t>
  </si>
  <si>
    <t>ORD10771</t>
  </si>
  <si>
    <t>meena88@gmail.com</t>
  </si>
  <si>
    <t>ORD10772</t>
  </si>
  <si>
    <t>meena6@gmail.com</t>
  </si>
  <si>
    <t>anjali129@gmail.com</t>
  </si>
  <si>
    <t>ORD10774</t>
  </si>
  <si>
    <t>ORD10775</t>
  </si>
  <si>
    <t>rohit179@gmail.com</t>
  </si>
  <si>
    <t>ORD10776</t>
  </si>
  <si>
    <t>ORD10777</t>
  </si>
  <si>
    <t>anjali111@gmail.com</t>
  </si>
  <si>
    <t>ORD10778</t>
  </si>
  <si>
    <t>amit23@gmail.com</t>
  </si>
  <si>
    <t>ORD10779</t>
  </si>
  <si>
    <t>pooja116@gmail.com</t>
  </si>
  <si>
    <t>ORD10780</t>
  </si>
  <si>
    <t>sneha86@gmail.com</t>
  </si>
  <si>
    <t>ORD10782</t>
  </si>
  <si>
    <t>arjun140@gmail.com</t>
  </si>
  <si>
    <t>ORD10783</t>
  </si>
  <si>
    <t>rahul47@gmail.com</t>
  </si>
  <si>
    <t>ORD10784</t>
  </si>
  <si>
    <t>ORD10785</t>
  </si>
  <si>
    <t>meena113@gmail.com</t>
  </si>
  <si>
    <t>ORD10786</t>
  </si>
  <si>
    <t>amit38@gmail.com</t>
  </si>
  <si>
    <t>ORD10787</t>
  </si>
  <si>
    <t>arjun42@gmail.com</t>
  </si>
  <si>
    <t>ORD10788</t>
  </si>
  <si>
    <t>neha156@gmail.com</t>
  </si>
  <si>
    <t>meena137@gmail.com</t>
  </si>
  <si>
    <t>ORD10790</t>
  </si>
  <si>
    <t>sneha1@gmail.com</t>
  </si>
  <si>
    <t>ORD10791</t>
  </si>
  <si>
    <t>ORD10792</t>
  </si>
  <si>
    <t>rahul93@gmail.com</t>
  </si>
  <si>
    <t>ORD10794</t>
  </si>
  <si>
    <t>ORD10795</t>
  </si>
  <si>
    <t>neha9@gmail.com</t>
  </si>
  <si>
    <t>ORD10796</t>
  </si>
  <si>
    <t>pooja42@gmail.com</t>
  </si>
  <si>
    <t>amit168@gmail.com</t>
  </si>
  <si>
    <t>ORD10798</t>
  </si>
  <si>
    <t>sneha102@gmail.com</t>
  </si>
  <si>
    <t>ORD10799</t>
  </si>
  <si>
    <t>karan141@gmail.com</t>
  </si>
  <si>
    <t>ORD10800</t>
  </si>
  <si>
    <t>rahul180@gmail.com</t>
  </si>
  <si>
    <t>ORD10801</t>
  </si>
  <si>
    <t>priya172@gmail.com</t>
  </si>
  <si>
    <t>ORD10802</t>
  </si>
  <si>
    <t>arjun89@gmail.com</t>
  </si>
  <si>
    <t>ORD10803</t>
  </si>
  <si>
    <t>ORD10804</t>
  </si>
  <si>
    <t>meena116@gmail.com</t>
  </si>
  <si>
    <t>ORD10805</t>
  </si>
  <si>
    <t>anjali163@gmail.com</t>
  </si>
  <si>
    <t>ORD10806</t>
  </si>
  <si>
    <t>sneha32@gmail.com</t>
  </si>
  <si>
    <t>ORD10807</t>
  </si>
  <si>
    <t>anjali5@gmail.com</t>
  </si>
  <si>
    <t>ORD10808</t>
  </si>
  <si>
    <t>amit78@gmail.com</t>
  </si>
  <si>
    <t>ORD10809</t>
  </si>
  <si>
    <t>priya147@gmail.com</t>
  </si>
  <si>
    <t>ORD10810</t>
  </si>
  <si>
    <t>rahul131@gmail.com</t>
  </si>
  <si>
    <t>ORD10811</t>
  </si>
  <si>
    <t>arjun195@gmail.com</t>
  </si>
  <si>
    <t>ORD10812</t>
  </si>
  <si>
    <t>amit18@gmail.com</t>
  </si>
  <si>
    <t>ORD10813</t>
  </si>
  <si>
    <t>ORD10814</t>
  </si>
  <si>
    <t>meena172@gmail.com</t>
  </si>
  <si>
    <t>ORD10815</t>
  </si>
  <si>
    <t>rahul11@gmail.com</t>
  </si>
  <si>
    <t>ORD10816</t>
  </si>
  <si>
    <t>priya64@gmail.com</t>
  </si>
  <si>
    <t>ORD10817</t>
  </si>
  <si>
    <t>anjali70@gmail.com</t>
  </si>
  <si>
    <t>ORD10818</t>
  </si>
  <si>
    <t>pooja185@gmail.com</t>
  </si>
  <si>
    <t>ORD10819</t>
  </si>
  <si>
    <t>neha148@gmail.com</t>
  </si>
  <si>
    <t>ORD10820</t>
  </si>
  <si>
    <t>pooja192@gmail.com</t>
  </si>
  <si>
    <t>ORD10821</t>
  </si>
  <si>
    <t>vikas168@gmail.com</t>
  </si>
  <si>
    <t>ORD10822</t>
  </si>
  <si>
    <t>ORD10823</t>
  </si>
  <si>
    <t>vikas31@gmail.com</t>
  </si>
  <si>
    <t>ORD10824</t>
  </si>
  <si>
    <t>priya160@gmail.com</t>
  </si>
  <si>
    <t>ORD10825</t>
  </si>
  <si>
    <t>priya148@gmail.com</t>
  </si>
  <si>
    <t>ORD10826</t>
  </si>
  <si>
    <t>amit117@gmail.com</t>
  </si>
  <si>
    <t>ORD10827</t>
  </si>
  <si>
    <t>ORD10829</t>
  </si>
  <si>
    <t>rohit186@gmail.com</t>
  </si>
  <si>
    <t>ORD10830</t>
  </si>
  <si>
    <t>sneha48@gmail.com</t>
  </si>
  <si>
    <t>ORD10831</t>
  </si>
  <si>
    <t>vikas181@gmail.com</t>
  </si>
  <si>
    <t>ORD10832</t>
  </si>
  <si>
    <t>priya152@gmail.com</t>
  </si>
  <si>
    <t>ORD10834</t>
  </si>
  <si>
    <t>ORD10835</t>
  </si>
  <si>
    <t>priya195@gmail.com</t>
  </si>
  <si>
    <t>ORD10836</t>
  </si>
  <si>
    <t>anjali53@gmail.com</t>
  </si>
  <si>
    <t>ORD10837</t>
  </si>
  <si>
    <t>ORD10838</t>
  </si>
  <si>
    <t>ORD10839</t>
  </si>
  <si>
    <t>sneha140@gmail.com</t>
  </si>
  <si>
    <t>ORD10840</t>
  </si>
  <si>
    <t>ORD10841</t>
  </si>
  <si>
    <t>anjali136@gmail.com</t>
  </si>
  <si>
    <t>ORD10842</t>
  </si>
  <si>
    <t>anjali40@gmail.com</t>
  </si>
  <si>
    <t>ORD10843</t>
  </si>
  <si>
    <t>rahul154@gmail.com</t>
  </si>
  <si>
    <t>ORD10844</t>
  </si>
  <si>
    <t>ORD10845</t>
  </si>
  <si>
    <t>neha125@gmail.com</t>
  </si>
  <si>
    <t>ORD10846</t>
  </si>
  <si>
    <t>ORD10847</t>
  </si>
  <si>
    <t>ORD10848</t>
  </si>
  <si>
    <t>ORD10849</t>
  </si>
  <si>
    <t>vikas57@gmail.com</t>
  </si>
  <si>
    <t>ORD10850</t>
  </si>
  <si>
    <t>rahul175@gmail.com</t>
  </si>
  <si>
    <t>ORD10851</t>
  </si>
  <si>
    <t>rahul111@gmail.com</t>
  </si>
  <si>
    <t>ORD10852</t>
  </si>
  <si>
    <t>ORD10853</t>
  </si>
  <si>
    <t>vikas100@gmail.com</t>
  </si>
  <si>
    <t>ORD10854</t>
  </si>
  <si>
    <t>karan15@gmail.com</t>
  </si>
  <si>
    <t>ORD10856</t>
  </si>
  <si>
    <t>amit132@gmail.com</t>
  </si>
  <si>
    <t>ORD10857</t>
  </si>
  <si>
    <t>ORD10858</t>
  </si>
  <si>
    <t>ORD10860</t>
  </si>
  <si>
    <t>pooja105@gmail.com</t>
  </si>
  <si>
    <t>ORD10861</t>
  </si>
  <si>
    <t>meena130@gmail.com</t>
  </si>
  <si>
    <t>ORD10862</t>
  </si>
  <si>
    <t>meena29@gmail.com</t>
  </si>
  <si>
    <t>ORD10863</t>
  </si>
  <si>
    <t>ORD10865</t>
  </si>
  <si>
    <t>amit83@gmail.com</t>
  </si>
  <si>
    <t>ORD10866</t>
  </si>
  <si>
    <t>vikas1@gmail.com</t>
  </si>
  <si>
    <t>ORD10867</t>
  </si>
  <si>
    <t>arjun174@gmail.com</t>
  </si>
  <si>
    <t>ORD10869</t>
  </si>
  <si>
    <t>ORD10870</t>
  </si>
  <si>
    <t>arjun177@gmail.com</t>
  </si>
  <si>
    <t>ORD10871</t>
  </si>
  <si>
    <t>ORD10873</t>
  </si>
  <si>
    <t>priya93@gmail.com</t>
  </si>
  <si>
    <t>ORD10874</t>
  </si>
  <si>
    <t>sneha10@gmail.com</t>
  </si>
  <si>
    <t>ORD10876</t>
  </si>
  <si>
    <t>ORD10877</t>
  </si>
  <si>
    <t>priya47@gmail.com</t>
  </si>
  <si>
    <t>ORD10878</t>
  </si>
  <si>
    <t>ORD10879</t>
  </si>
  <si>
    <t>vikas118@gmail.com</t>
  </si>
  <si>
    <t>ORD10880</t>
  </si>
  <si>
    <t>ORD10881</t>
  </si>
  <si>
    <t>ORD10882</t>
  </si>
  <si>
    <t>ORD10883</t>
  </si>
  <si>
    <t>anjali153@gmail.com</t>
  </si>
  <si>
    <t>ORD10884</t>
  </si>
  <si>
    <t>ORD10885</t>
  </si>
  <si>
    <t>sneha17@gmail.com</t>
  </si>
  <si>
    <t>ORD10886</t>
  </si>
  <si>
    <t>ORD10887</t>
  </si>
  <si>
    <t>sneha169@gmail.com</t>
  </si>
  <si>
    <t>ORD10888</t>
  </si>
  <si>
    <t>vikas134@gmail.com</t>
  </si>
  <si>
    <t>ORD10889</t>
  </si>
  <si>
    <t>ORD10890</t>
  </si>
  <si>
    <t>priya109@gmail.com</t>
  </si>
  <si>
    <t>ORD10891</t>
  </si>
  <si>
    <t>ORD10892</t>
  </si>
  <si>
    <t>rahul21@gmail.com</t>
  </si>
  <si>
    <t>ORD10893</t>
  </si>
  <si>
    <t>ORD10894</t>
  </si>
  <si>
    <t>vikas154@gmail.com</t>
  </si>
  <si>
    <t>ORD10895</t>
  </si>
  <si>
    <t>meena106@gmail.com</t>
  </si>
  <si>
    <t>ORD10897</t>
  </si>
  <si>
    <t>pooja142@gmail.com</t>
  </si>
  <si>
    <t>ORD10898</t>
  </si>
  <si>
    <t>ORD10900</t>
  </si>
  <si>
    <t>rahul182@gmail.com</t>
  </si>
  <si>
    <t>ORD10901</t>
  </si>
  <si>
    <t>arjun194@gmail.com</t>
  </si>
  <si>
    <t>ORD10902</t>
  </si>
  <si>
    <t>meena56@gmail.com</t>
  </si>
  <si>
    <t>ORD10904</t>
  </si>
  <si>
    <t>amit129@gmail.com</t>
  </si>
  <si>
    <t>ORD10905</t>
  </si>
  <si>
    <t>ORD10906</t>
  </si>
  <si>
    <t>pooja28@gmail.com</t>
  </si>
  <si>
    <t>ORD10907</t>
  </si>
  <si>
    <t>neha82@gmail.com</t>
  </si>
  <si>
    <t>ORD10908</t>
  </si>
  <si>
    <t>meena59@gmail.com</t>
  </si>
  <si>
    <t>ORD10909</t>
  </si>
  <si>
    <t>anjali93@gmail.com</t>
  </si>
  <si>
    <t>ORD10910</t>
  </si>
  <si>
    <t>ORD10911</t>
  </si>
  <si>
    <t>vikas171@gmail.com</t>
  </si>
  <si>
    <t>ORD10912</t>
  </si>
  <si>
    <t>rahul76@gmail.com</t>
  </si>
  <si>
    <t>ORD10913</t>
  </si>
  <si>
    <t>pooja114@gmail.com</t>
  </si>
  <si>
    <t>ORD10914</t>
  </si>
  <si>
    <t>rahul170@gmail.com</t>
  </si>
  <si>
    <t>ORD10915</t>
  </si>
  <si>
    <t>neha66@gmail.com</t>
  </si>
  <si>
    <t>ORD10916</t>
  </si>
  <si>
    <t>sneha87@gmail.com</t>
  </si>
  <si>
    <t>ORD10917</t>
  </si>
  <si>
    <t>priya140@gmail.com</t>
  </si>
  <si>
    <t>ORD10918</t>
  </si>
  <si>
    <t>arjun112@gmail.com</t>
  </si>
  <si>
    <t>ORD10919</t>
  </si>
  <si>
    <t>arjun145@gmail.com</t>
  </si>
  <si>
    <t>ORD10920</t>
  </si>
  <si>
    <t>ORD10921</t>
  </si>
  <si>
    <t>ORD10922</t>
  </si>
  <si>
    <t>amit7@gmail.com</t>
  </si>
  <si>
    <t>ORD10923</t>
  </si>
  <si>
    <t>karan124@gmail.com</t>
  </si>
  <si>
    <t>ORD10924</t>
  </si>
  <si>
    <t>ORD10925</t>
  </si>
  <si>
    <t>sneha78@gmail.com</t>
  </si>
  <si>
    <t>ORD10926</t>
  </si>
  <si>
    <t>ORD10927</t>
  </si>
  <si>
    <t>karan189@gmail.com</t>
  </si>
  <si>
    <t>ORD10928</t>
  </si>
  <si>
    <t>ORD10929</t>
  </si>
  <si>
    <t>ORD10930</t>
  </si>
  <si>
    <t>sneha30@gmail.com</t>
  </si>
  <si>
    <t>ORD10931</t>
  </si>
  <si>
    <t>neha93@gmail.com</t>
  </si>
  <si>
    <t>ORD10932</t>
  </si>
  <si>
    <t>pooja61@gmail.com</t>
  </si>
  <si>
    <t>ORD10933</t>
  </si>
  <si>
    <t>rohit162@gmail.com</t>
  </si>
  <si>
    <t>ORD10934</t>
  </si>
  <si>
    <t>karan16@gmail.com</t>
  </si>
  <si>
    <t>ORD10936</t>
  </si>
  <si>
    <t>rohit119@gmail.com</t>
  </si>
  <si>
    <t>ORD10937</t>
  </si>
  <si>
    <t>amit185@gmail.com</t>
  </si>
  <si>
    <t>ORD10938</t>
  </si>
  <si>
    <t>vikas148@gmail.com</t>
  </si>
  <si>
    <t>ORD10939</t>
  </si>
  <si>
    <t>pooja161@gmail.com</t>
  </si>
  <si>
    <t>ORD10940</t>
  </si>
  <si>
    <t>anjali127@gmail.com</t>
  </si>
  <si>
    <t>ORD10941</t>
  </si>
  <si>
    <t>meena196@gmail.com</t>
  </si>
  <si>
    <t>ORD10942</t>
  </si>
  <si>
    <t>rohit48@gmail.com</t>
  </si>
  <si>
    <t>ORD10943</t>
  </si>
  <si>
    <t>amit191@gmail.com</t>
  </si>
  <si>
    <t>ORD10944</t>
  </si>
  <si>
    <t>rohit171@gmail.com</t>
  </si>
  <si>
    <t>ORD10945</t>
  </si>
  <si>
    <t>vikas64@gmail.com</t>
  </si>
  <si>
    <t>ORD10946</t>
  </si>
  <si>
    <t>anjali31@gmail.com</t>
  </si>
  <si>
    <t>ORD10947</t>
  </si>
  <si>
    <t>rahul107@gmail.com</t>
  </si>
  <si>
    <t>ORD10949</t>
  </si>
  <si>
    <t>anjali87@gmail.com</t>
  </si>
  <si>
    <t>ORD10950</t>
  </si>
  <si>
    <t>priya119@gmail.com</t>
  </si>
  <si>
    <t>ORD10951</t>
  </si>
  <si>
    <t>ORD10952</t>
  </si>
  <si>
    <t>meena198@gmail.com</t>
  </si>
  <si>
    <t>ORD10953</t>
  </si>
  <si>
    <t>sneha52@gmail.com</t>
  </si>
  <si>
    <t>ORD10954</t>
  </si>
  <si>
    <t>ORD10955</t>
  </si>
  <si>
    <t>karan162@gmail.com</t>
  </si>
  <si>
    <t>ORD10956</t>
  </si>
  <si>
    <t>meena179@gmail.com</t>
  </si>
  <si>
    <t>ORD10957</t>
  </si>
  <si>
    <t>karan149@gmail.com</t>
  </si>
  <si>
    <t>ORD10959</t>
  </si>
  <si>
    <t>arjun118@gmail.com</t>
  </si>
  <si>
    <t>ORD10960</t>
  </si>
  <si>
    <t>sneha110@gmail.com</t>
  </si>
  <si>
    <t>ORD10961</t>
  </si>
  <si>
    <t>neha144@gmail.com</t>
  </si>
  <si>
    <t>ORD10962</t>
  </si>
  <si>
    <t>anjali191@gmail.com</t>
  </si>
  <si>
    <t>ORD10963</t>
  </si>
  <si>
    <t>pooja140@gmail.com</t>
  </si>
  <si>
    <t>ORD10964</t>
  </si>
  <si>
    <t>rohit163@gmail.com</t>
  </si>
  <si>
    <t>ORD10966</t>
  </si>
  <si>
    <t>ORD10967</t>
  </si>
  <si>
    <t>amit74@gmail.com</t>
  </si>
  <si>
    <t>ORD10968</t>
  </si>
  <si>
    <t>sneha123@gmail.com</t>
  </si>
  <si>
    <t>ORD10969</t>
  </si>
  <si>
    <t>ORD10970</t>
  </si>
  <si>
    <t>ORD10971</t>
  </si>
  <si>
    <t>ORD10972</t>
  </si>
  <si>
    <t>anjali135@gmail.com</t>
  </si>
  <si>
    <t>ORD10973</t>
  </si>
  <si>
    <t>karan147@gmail.com</t>
  </si>
  <si>
    <t>ORD10974</t>
  </si>
  <si>
    <t>ORD10976</t>
  </si>
  <si>
    <t>amit194@gmail.com</t>
  </si>
  <si>
    <t>ORD10977</t>
  </si>
  <si>
    <t>vikas139@gmail.com</t>
  </si>
  <si>
    <t>ORD10978</t>
  </si>
  <si>
    <t>ORD10979</t>
  </si>
  <si>
    <t>pooja177@gmail.com</t>
  </si>
  <si>
    <t>ORD10980</t>
  </si>
  <si>
    <t>pooja89@gmail.com</t>
  </si>
  <si>
    <t>ORD10982</t>
  </si>
  <si>
    <t>ORD10983</t>
  </si>
  <si>
    <t>pooja172@gmail.com</t>
  </si>
  <si>
    <t>ORD10984</t>
  </si>
  <si>
    <t>karan164@gmail.com</t>
  </si>
  <si>
    <t>ORD10985</t>
  </si>
  <si>
    <t>ORD10986</t>
  </si>
  <si>
    <t>rohit195@gmail.com</t>
  </si>
  <si>
    <t>ORD10987</t>
  </si>
  <si>
    <t>ORD10988</t>
  </si>
  <si>
    <t>karan10@gmail.com</t>
  </si>
  <si>
    <t>ORD10989</t>
  </si>
  <si>
    <t>ORD10990</t>
  </si>
  <si>
    <t>rahul141@gmail.com</t>
  </si>
  <si>
    <t>ORD10991</t>
  </si>
  <si>
    <t>vikas6@gmail.com</t>
  </si>
  <si>
    <t>ORD10993</t>
  </si>
  <si>
    <t>meena140@gmail.com</t>
  </si>
  <si>
    <t>ORD10994</t>
  </si>
  <si>
    <t>neha76@gmail.com</t>
  </si>
  <si>
    <t>ORD10995</t>
  </si>
  <si>
    <t>rahul147@gmail.com</t>
  </si>
  <si>
    <t>ORD10996</t>
  </si>
  <si>
    <t>neha121@gmail.com</t>
  </si>
  <si>
    <t>ORD10997</t>
  </si>
  <si>
    <t>neha58@gmail.com</t>
  </si>
  <si>
    <t>ORD10998</t>
  </si>
  <si>
    <t>vikas42@gmail.com</t>
  </si>
  <si>
    <t>ORD10999</t>
  </si>
  <si>
    <t>sneha57@gmail.com</t>
  </si>
  <si>
    <t>ORD11000</t>
  </si>
  <si>
    <t>ORD11004</t>
  </si>
  <si>
    <t>ORD11005</t>
  </si>
  <si>
    <t>amit178@gmail.com</t>
  </si>
  <si>
    <t>ORD11006</t>
  </si>
  <si>
    <t>priya92@gmail.com</t>
  </si>
  <si>
    <t>ORD11007</t>
  </si>
  <si>
    <t>amit36@gmail.com</t>
  </si>
  <si>
    <t>ORD11008</t>
  </si>
  <si>
    <t>rohit63@gmail.com</t>
  </si>
  <si>
    <t>ORD11009</t>
  </si>
  <si>
    <t>karan43@gmail.com</t>
  </si>
  <si>
    <t>ORD11010</t>
  </si>
  <si>
    <t>priya176@gmail.com</t>
  </si>
  <si>
    <t>ORD11011</t>
  </si>
  <si>
    <t>pooja46@gmail.com</t>
  </si>
  <si>
    <t>ORD11012</t>
  </si>
  <si>
    <t>sneha142@gmail.com</t>
  </si>
  <si>
    <t>ORD11013</t>
  </si>
  <si>
    <t>priya118@gmail.com</t>
  </si>
  <si>
    <t>ORD11016</t>
  </si>
  <si>
    <t>arjun108@gmail.com</t>
  </si>
  <si>
    <t>ORD11017</t>
  </si>
  <si>
    <t>ORD11018</t>
  </si>
  <si>
    <t>ORD11019</t>
  </si>
  <si>
    <t>ORD11020</t>
  </si>
  <si>
    <t>ORD11021</t>
  </si>
  <si>
    <t>karan137@gmail.com</t>
  </si>
  <si>
    <t>ORD11022</t>
  </si>
  <si>
    <t>ORD11023</t>
  </si>
  <si>
    <t>ORD11024</t>
  </si>
  <si>
    <t>meena57@gmail.com</t>
  </si>
  <si>
    <t>ORD11025</t>
  </si>
  <si>
    <t>ORD11026</t>
  </si>
  <si>
    <t>rohit90@gmail.com</t>
  </si>
  <si>
    <t>ORD11027</t>
  </si>
  <si>
    <t>karan105@gmail.com</t>
  </si>
  <si>
    <t>ORD11028</t>
  </si>
  <si>
    <t>sneha93@gmail.com</t>
  </si>
  <si>
    <t>ORD11029</t>
  </si>
  <si>
    <t>sneha120@gmail.com</t>
  </si>
  <si>
    <t>ORD11030</t>
  </si>
  <si>
    <t>amit96@gmail.com</t>
  </si>
  <si>
    <t>ORD11032</t>
  </si>
  <si>
    <t>rohit39@gmail.com</t>
  </si>
  <si>
    <t>ORD11033</t>
  </si>
  <si>
    <t>ORD11034</t>
  </si>
  <si>
    <t>priya123@gmail.com</t>
  </si>
  <si>
    <t>ORD11035</t>
  </si>
  <si>
    <t>ORD11036</t>
  </si>
  <si>
    <t>pooja71@gmail.com</t>
  </si>
  <si>
    <t>amit47@gmail.com</t>
  </si>
  <si>
    <t>ORD11039</t>
  </si>
  <si>
    <t>priya141@gmail.com</t>
  </si>
  <si>
    <t>ORD11040</t>
  </si>
  <si>
    <t>anjali24@gmail.com</t>
  </si>
  <si>
    <t>ORD11041</t>
  </si>
  <si>
    <t>rahul164@gmail.com</t>
  </si>
  <si>
    <t>ORD11042</t>
  </si>
  <si>
    <t>ORD11043</t>
  </si>
  <si>
    <t>vikas182@gmail.com</t>
  </si>
  <si>
    <t>ORD11044</t>
  </si>
  <si>
    <t>rahul13@gmail.com</t>
  </si>
  <si>
    <t>ORD11045</t>
  </si>
  <si>
    <t>anjali74@gmail.com</t>
  </si>
  <si>
    <t>ORD11046</t>
  </si>
  <si>
    <t>ORD11048</t>
  </si>
  <si>
    <t>neha195@gmail.com</t>
  </si>
  <si>
    <t>ORD11049</t>
  </si>
  <si>
    <t>sneha116@gmail.com</t>
  </si>
  <si>
    <t>ORD11050</t>
  </si>
  <si>
    <t>priya7@gmail.com</t>
  </si>
  <si>
    <t>karan72@gmail.com</t>
  </si>
  <si>
    <t>ORD11052</t>
  </si>
  <si>
    <t>ORD11053</t>
  </si>
  <si>
    <t>meena61@gmail.com</t>
  </si>
  <si>
    <t>ORD11054</t>
  </si>
  <si>
    <t>ORD11055</t>
  </si>
  <si>
    <t>rohit123@gmail.com</t>
  </si>
  <si>
    <t>ORD11056</t>
  </si>
  <si>
    <t>rahul134@gmail.com</t>
  </si>
  <si>
    <t>ORD11057</t>
  </si>
  <si>
    <t>amit41@gmail.com</t>
  </si>
  <si>
    <t>ORD11058</t>
  </si>
  <si>
    <t>amit130@gmail.com</t>
  </si>
  <si>
    <t>ORD11059</t>
  </si>
  <si>
    <t>rahul48@gmail.com</t>
  </si>
  <si>
    <t>ORD11060</t>
  </si>
  <si>
    <t>vikas149@gmail.com</t>
  </si>
  <si>
    <t>ORD11061</t>
  </si>
  <si>
    <t>neha48@gmail.com</t>
  </si>
  <si>
    <t>ORD11062</t>
  </si>
  <si>
    <t>ORD11063</t>
  </si>
  <si>
    <t>ORD11064</t>
  </si>
  <si>
    <t>ORD11065</t>
  </si>
  <si>
    <t>rohit38@gmail.com</t>
  </si>
  <si>
    <t>ORD11066</t>
  </si>
  <si>
    <t>vikas166@gmail.com</t>
  </si>
  <si>
    <t>ORD11067</t>
  </si>
  <si>
    <t>meena173@gmail.com</t>
  </si>
  <si>
    <t>ORD11068</t>
  </si>
  <si>
    <t>anjali49@gmail.com</t>
  </si>
  <si>
    <t>ORD11069</t>
  </si>
  <si>
    <t>ORD11070</t>
  </si>
  <si>
    <t>ORD11071</t>
  </si>
  <si>
    <t>meena191@gmail.com</t>
  </si>
  <si>
    <t>ORD11072</t>
  </si>
  <si>
    <t>ORD11073</t>
  </si>
  <si>
    <t>ORD11074</t>
  </si>
  <si>
    <t>rahul83@gmail.com</t>
  </si>
  <si>
    <t>ORD11075</t>
  </si>
  <si>
    <t>meena143@gmail.com</t>
  </si>
  <si>
    <t>ORD11076</t>
  </si>
  <si>
    <t>ORD11077</t>
  </si>
  <si>
    <t>vikas138@gmail.com</t>
  </si>
  <si>
    <t>ORD11078</t>
  </si>
  <si>
    <t>ORD11079</t>
  </si>
  <si>
    <t>ORD11080</t>
  </si>
  <si>
    <t>ORD11081</t>
  </si>
  <si>
    <t>arjun171@gmail.com</t>
  </si>
  <si>
    <t>ORD11082</t>
  </si>
  <si>
    <t>sneha151@gmail.com</t>
  </si>
  <si>
    <t>ORD11083</t>
  </si>
  <si>
    <t>pooja72@gmail.com</t>
  </si>
  <si>
    <t>ORD11084</t>
  </si>
  <si>
    <t>sneha158@gmail.com</t>
  </si>
  <si>
    <t>ORD11086</t>
  </si>
  <si>
    <t>sneha23@gmail.com</t>
  </si>
  <si>
    <t>ORD11087</t>
  </si>
  <si>
    <t>amit75@gmail.com</t>
  </si>
  <si>
    <t>ORD11088</t>
  </si>
  <si>
    <t>ORD11089</t>
  </si>
  <si>
    <t>rahul100@gmail.com</t>
  </si>
  <si>
    <t>ORD11090</t>
  </si>
  <si>
    <t>sneha196@gmail.com</t>
  </si>
  <si>
    <t>ORD11092</t>
  </si>
  <si>
    <t>amit14@gmail.com</t>
  </si>
  <si>
    <t>ORD11093</t>
  </si>
  <si>
    <t>ORD11094</t>
  </si>
  <si>
    <t>pooja45@gmail.com</t>
  </si>
  <si>
    <t>ORD11095</t>
  </si>
  <si>
    <t>rohit175@gmail.com</t>
  </si>
  <si>
    <t>ORD11096</t>
  </si>
  <si>
    <t>ORD11097</t>
  </si>
  <si>
    <t>ORD11098</t>
  </si>
  <si>
    <t>sneha84@gmail.com</t>
  </si>
  <si>
    <t>ORD11099</t>
  </si>
  <si>
    <t>neha59@gmail.com</t>
  </si>
  <si>
    <t>ORD11100</t>
  </si>
  <si>
    <t>ORD11101</t>
  </si>
  <si>
    <t>sneha85@gmail.com</t>
  </si>
  <si>
    <t>ORD11102</t>
  </si>
  <si>
    <t>neha41@gmail.com</t>
  </si>
  <si>
    <t>ORD11103</t>
  </si>
  <si>
    <t>ORD11104</t>
  </si>
  <si>
    <t>ORD11105</t>
  </si>
  <si>
    <t>karan37@gmail.com</t>
  </si>
  <si>
    <t>arjun157@gmail.com</t>
  </si>
  <si>
    <t>ORD11107</t>
  </si>
  <si>
    <t>rahul172@gmail.com</t>
  </si>
  <si>
    <t>ORD11108</t>
  </si>
  <si>
    <t>karan57@gmail.com</t>
  </si>
  <si>
    <t>ORD11109</t>
  </si>
  <si>
    <t>rahul27@gmail.com</t>
  </si>
  <si>
    <t>ORD11110</t>
  </si>
  <si>
    <t>vikas176@gmail.com</t>
  </si>
  <si>
    <t>ORD11111</t>
  </si>
  <si>
    <t>neha185@gmail.com</t>
  </si>
  <si>
    <t>ORD11112</t>
  </si>
  <si>
    <t>meena186@gmail.com</t>
  </si>
  <si>
    <t>ORD11113</t>
  </si>
  <si>
    <t>sneha79@gmail.com</t>
  </si>
  <si>
    <t>ORD11114</t>
  </si>
  <si>
    <t>neha114@gmail.com</t>
  </si>
  <si>
    <t>ORD11115</t>
  </si>
  <si>
    <t>rohit41@gmail.com</t>
  </si>
  <si>
    <t>ORD11116</t>
  </si>
  <si>
    <t>ORD11117</t>
  </si>
  <si>
    <t>amit182@gmail.com</t>
  </si>
  <si>
    <t>ORD11118</t>
  </si>
  <si>
    <t>ORD11119</t>
  </si>
  <si>
    <t>rahul160@gmail.com</t>
  </si>
  <si>
    <t>ORD11120</t>
  </si>
  <si>
    <t>ORD11121</t>
  </si>
  <si>
    <t>pooja86@gmail.com</t>
  </si>
  <si>
    <t>ORD11122</t>
  </si>
  <si>
    <t>arjun57@gmail.com</t>
  </si>
  <si>
    <t>ORD11124</t>
  </si>
  <si>
    <t>ORD11125</t>
  </si>
  <si>
    <t>sneha31@gmail.com</t>
  </si>
  <si>
    <t>ORD11126</t>
  </si>
  <si>
    <t>anjali15@gmail.com</t>
  </si>
  <si>
    <t>ORD11127</t>
  </si>
  <si>
    <t>amit6@gmail.com</t>
  </si>
  <si>
    <t>ORD11128</t>
  </si>
  <si>
    <t>rohit144@gmail.com</t>
  </si>
  <si>
    <t>ORD11129</t>
  </si>
  <si>
    <t>meena27@gmail.com</t>
  </si>
  <si>
    <t>ORD11130</t>
  </si>
  <si>
    <t>priya32@gmail.com</t>
  </si>
  <si>
    <t>ORD11131</t>
  </si>
  <si>
    <t>priya132@gmail.com</t>
  </si>
  <si>
    <t>ORD11132</t>
  </si>
  <si>
    <t>ORD11133</t>
  </si>
  <si>
    <t>anjali164@gmail.com</t>
  </si>
  <si>
    <t>ORD11134</t>
  </si>
  <si>
    <t>priya111@gmail.com</t>
  </si>
  <si>
    <t>ORD11135</t>
  </si>
  <si>
    <t>amit53@gmail.com</t>
  </si>
  <si>
    <t>ORD11136</t>
  </si>
  <si>
    <t>ORD11138</t>
  </si>
  <si>
    <t>arjun71@gmail.com</t>
  </si>
  <si>
    <t>ORD11139</t>
  </si>
  <si>
    <t>sneha22@gmail.com</t>
  </si>
  <si>
    <t>ORD11140</t>
  </si>
  <si>
    <t>vikas21@gmail.com</t>
  </si>
  <si>
    <t>ORD11141</t>
  </si>
  <si>
    <t>pooja69@gmail.com</t>
  </si>
  <si>
    <t>ORD11142</t>
  </si>
  <si>
    <t>ORD11143</t>
  </si>
  <si>
    <t>anjali171@gmail.com</t>
  </si>
  <si>
    <t>ORD11144</t>
  </si>
  <si>
    <t>vikas194@gmail.com</t>
  </si>
  <si>
    <t>ORD11145</t>
  </si>
  <si>
    <t>anjali169@gmail.com</t>
  </si>
  <si>
    <t>ORD11146</t>
  </si>
  <si>
    <t>anjali26@gmail.com</t>
  </si>
  <si>
    <t>ORD11147</t>
  </si>
  <si>
    <t>ORD11148</t>
  </si>
  <si>
    <t>anjali158@gmail.com</t>
  </si>
  <si>
    <t>ORD11149</t>
  </si>
  <si>
    <t>ORD11150</t>
  </si>
  <si>
    <t>arjun62@gmail.com</t>
  </si>
  <si>
    <t>ORD11151</t>
  </si>
  <si>
    <t>ORD11152</t>
  </si>
  <si>
    <t>pooja34@gmail.com</t>
  </si>
  <si>
    <t>ORD11153</t>
  </si>
  <si>
    <t>ORD11154</t>
  </si>
  <si>
    <t>ORD11155</t>
  </si>
  <si>
    <t>ORD11156</t>
  </si>
  <si>
    <t>priya5@gmail.com</t>
  </si>
  <si>
    <t>ORD11160</t>
  </si>
  <si>
    <t>karan186@gmail.com</t>
  </si>
  <si>
    <t>ORD11161</t>
  </si>
  <si>
    <t>amit119@gmail.com</t>
  </si>
  <si>
    <t>ORD11162</t>
  </si>
  <si>
    <t>ORD11163</t>
  </si>
  <si>
    <t>ORD11164</t>
  </si>
  <si>
    <t>arjun175@gmail.com</t>
  </si>
  <si>
    <t>ORD11165</t>
  </si>
  <si>
    <t>priya86@gmail.com</t>
  </si>
  <si>
    <t>ORD11166</t>
  </si>
  <si>
    <t>ORD11167</t>
  </si>
  <si>
    <t>ORD11168</t>
  </si>
  <si>
    <t>rahul117@gmail.com</t>
  </si>
  <si>
    <t>ORD11169</t>
  </si>
  <si>
    <t>ORD11170</t>
  </si>
  <si>
    <t>arjun198@gmail.com</t>
  </si>
  <si>
    <t>ORD11171</t>
  </si>
  <si>
    <t>ORD11172</t>
  </si>
  <si>
    <t>neha165@gmail.com</t>
  </si>
  <si>
    <t>ORD11173</t>
  </si>
  <si>
    <t>neha39@gmail.com</t>
  </si>
  <si>
    <t>ORD11174</t>
  </si>
  <si>
    <t>priya54@gmail.com</t>
  </si>
  <si>
    <t>ORD11175</t>
  </si>
  <si>
    <t>ORD11176</t>
  </si>
  <si>
    <t>priya197@gmail.com</t>
  </si>
  <si>
    <t>ORD11177</t>
  </si>
  <si>
    <t>ORD11178</t>
  </si>
  <si>
    <t>rahul75@gmail.com</t>
  </si>
  <si>
    <t>ORD11179</t>
  </si>
  <si>
    <t>priya178@gmail.com</t>
  </si>
  <si>
    <t>ORD11181</t>
  </si>
  <si>
    <t>anjali77@gmail.com</t>
  </si>
  <si>
    <t>ORD11182</t>
  </si>
  <si>
    <t>ORD11183</t>
  </si>
  <si>
    <t>anjali28@gmail.com</t>
  </si>
  <si>
    <t>ORD11184</t>
  </si>
  <si>
    <t>rahul60@gmail.com</t>
  </si>
  <si>
    <t>ORD11185</t>
  </si>
  <si>
    <t>ORD11186</t>
  </si>
  <si>
    <t>anjali38@gmail.com</t>
  </si>
  <si>
    <t>ORD11187</t>
  </si>
  <si>
    <t>vikas106@gmail.com</t>
  </si>
  <si>
    <t>ORD11188</t>
  </si>
  <si>
    <t>pooja85@gmail.com</t>
  </si>
  <si>
    <t>ORD11189</t>
  </si>
  <si>
    <t>vikas191@gmail.com</t>
  </si>
  <si>
    <t>ORD11190</t>
  </si>
  <si>
    <t>pooja101@gmail.com</t>
  </si>
  <si>
    <t>ORD11191</t>
  </si>
  <si>
    <t>ORD11192</t>
  </si>
  <si>
    <t>rahul16@gmail.com</t>
  </si>
  <si>
    <t>ORD11193</t>
  </si>
  <si>
    <t>anjali55@gmail.com</t>
  </si>
  <si>
    <t>ORD11194</t>
  </si>
  <si>
    <t>rohit120@gmail.com</t>
  </si>
  <si>
    <t>ORD11195</t>
  </si>
  <si>
    <t>anjali25@gmail.com</t>
  </si>
  <si>
    <t>ORD11196</t>
  </si>
  <si>
    <t>ORD11197</t>
  </si>
  <si>
    <t>neha32@gmail.com</t>
  </si>
  <si>
    <t>ORD11198</t>
  </si>
  <si>
    <t>ORD11199</t>
  </si>
  <si>
    <t>rahul31@gmail.com</t>
  </si>
  <si>
    <t>ORD11200</t>
  </si>
  <si>
    <t>rahul185@gmail.com</t>
  </si>
  <si>
    <t>ORD11201</t>
  </si>
  <si>
    <t>arjun48@gmail.com</t>
  </si>
  <si>
    <t>ORD11202</t>
  </si>
  <si>
    <t>ORD11203</t>
  </si>
  <si>
    <t>amit177@gmail.com</t>
  </si>
  <si>
    <t>ORD11204</t>
  </si>
  <si>
    <t>meena8@gmail.com</t>
  </si>
  <si>
    <t>ORD11206</t>
  </si>
  <si>
    <t>ORD11207</t>
  </si>
  <si>
    <t>pooja129@gmail.com</t>
  </si>
  <si>
    <t>ORD11208</t>
  </si>
  <si>
    <t>ORD11209</t>
  </si>
  <si>
    <t>sneha69@gmail.com</t>
  </si>
  <si>
    <t>ORD11210</t>
  </si>
  <si>
    <t>ORD11211</t>
  </si>
  <si>
    <t>ORD11212</t>
  </si>
  <si>
    <t>rahul162@gmail.com</t>
  </si>
  <si>
    <t>ORD11213</t>
  </si>
  <si>
    <t>anjali159@gmail.com</t>
  </si>
  <si>
    <t>ORD11214</t>
  </si>
  <si>
    <t>ORD11215</t>
  </si>
  <si>
    <t>ORD11216</t>
  </si>
  <si>
    <t>karan109@gmail.com</t>
  </si>
  <si>
    <t>ORD11217</t>
  </si>
  <si>
    <t>priya184@gmail.com</t>
  </si>
  <si>
    <t>ORD11219</t>
  </si>
  <si>
    <t>anjali90@gmail.com</t>
  </si>
  <si>
    <t>ORD11220</t>
  </si>
  <si>
    <t>vikas119@gmail.com</t>
  </si>
  <si>
    <t>ORD11221</t>
  </si>
  <si>
    <t>anjali78@gmail.com</t>
  </si>
  <si>
    <t>ORD11222</t>
  </si>
  <si>
    <t>vikas47@gmail.com</t>
  </si>
  <si>
    <t>ORD11223</t>
  </si>
  <si>
    <t>meena52@gmail.com</t>
  </si>
  <si>
    <t>ORD11225</t>
  </si>
  <si>
    <t>ORD11226</t>
  </si>
  <si>
    <t>ORD11227</t>
  </si>
  <si>
    <t>ORD11228</t>
  </si>
  <si>
    <t>ORD11229</t>
  </si>
  <si>
    <t>amit192@gmail.com</t>
  </si>
  <si>
    <t>ORD11230</t>
  </si>
  <si>
    <t>ORD11231</t>
  </si>
  <si>
    <t>rohit73@gmail.com</t>
  </si>
  <si>
    <t>ORD11232</t>
  </si>
  <si>
    <t>ORD11233</t>
  </si>
  <si>
    <t>ORD11234</t>
  </si>
  <si>
    <t>anjali56@gmail.com</t>
  </si>
  <si>
    <t>ORD11235</t>
  </si>
  <si>
    <t>rahul36@gmail.com</t>
  </si>
  <si>
    <t>ORD11236</t>
  </si>
  <si>
    <t>meena194@gmail.com</t>
  </si>
  <si>
    <t>ORD11237</t>
  </si>
  <si>
    <t>vikas12@gmail.com</t>
  </si>
  <si>
    <t>ORD11239</t>
  </si>
  <si>
    <t>ORD11240</t>
  </si>
  <si>
    <t>ORD11241</t>
  </si>
  <si>
    <t>priya51@gmail.com</t>
  </si>
  <si>
    <t>ORD11242</t>
  </si>
  <si>
    <t>sneha177@gmail.com</t>
  </si>
  <si>
    <t>ORD11244</t>
  </si>
  <si>
    <t>ORD11246</t>
  </si>
  <si>
    <t>karan52@gmail.com</t>
  </si>
  <si>
    <t>ORD11247</t>
  </si>
  <si>
    <t>neha179@gmail.com</t>
  </si>
  <si>
    <t>ORD11248</t>
  </si>
  <si>
    <t>ORD11249</t>
  </si>
  <si>
    <t>priya45@gmail.com</t>
  </si>
  <si>
    <t>ORD11250</t>
  </si>
  <si>
    <t>ORD11251</t>
  </si>
  <si>
    <t>arjun82@gmail.com</t>
  </si>
  <si>
    <t>ORD11253</t>
  </si>
  <si>
    <t>priya72@gmail.com</t>
  </si>
  <si>
    <t>ORD11254</t>
  </si>
  <si>
    <t>meena36@gmail.com</t>
  </si>
  <si>
    <t>ORD11255</t>
  </si>
  <si>
    <t>meena14@gmail.com</t>
  </si>
  <si>
    <t>ORD11256</t>
  </si>
  <si>
    <t>karan135@gmail.com</t>
  </si>
  <si>
    <t>ORD11257</t>
  </si>
  <si>
    <t>ORD11258</t>
  </si>
  <si>
    <t>ORD11259</t>
  </si>
  <si>
    <t>ORD11260</t>
  </si>
  <si>
    <t>ORD11261</t>
  </si>
  <si>
    <t>ORD11262</t>
  </si>
  <si>
    <t>pooja147@gmail.com</t>
  </si>
  <si>
    <t>ORD11263</t>
  </si>
  <si>
    <t>neha117@gmail.com</t>
  </si>
  <si>
    <t>ORD11264</t>
  </si>
  <si>
    <t>rahul37@gmail.com</t>
  </si>
  <si>
    <t>ORD11265</t>
  </si>
  <si>
    <t>vikas159@gmail.com</t>
  </si>
  <si>
    <t>ORD11266</t>
  </si>
  <si>
    <t>ORD11267</t>
  </si>
  <si>
    <t>ORD11268</t>
  </si>
  <si>
    <t>neha77@gmail.com</t>
  </si>
  <si>
    <t>ORD11269</t>
  </si>
  <si>
    <t>ORD11270</t>
  </si>
  <si>
    <t>pooja29@gmail.com</t>
  </si>
  <si>
    <t>ORD11271</t>
  </si>
  <si>
    <t>amit200@gmail.com</t>
  </si>
  <si>
    <t>ORD11272</t>
  </si>
  <si>
    <t>meena17@gmail.com</t>
  </si>
  <si>
    <t>ORD11273</t>
  </si>
  <si>
    <t>rahul23@gmail.com</t>
  </si>
  <si>
    <t>ORD11274</t>
  </si>
  <si>
    <t>ORD11275</t>
  </si>
  <si>
    <t>ORD11276</t>
  </si>
  <si>
    <t>amit66@gmail.com</t>
  </si>
  <si>
    <t>ORD11277</t>
  </si>
  <si>
    <t>meena192@gmail.com</t>
  </si>
  <si>
    <t>ORD11278</t>
  </si>
  <si>
    <t>ORD11279</t>
  </si>
  <si>
    <t>ORD11280</t>
  </si>
  <si>
    <t>ORD11281</t>
  </si>
  <si>
    <t>pooja160@gmail.com</t>
  </si>
  <si>
    <t>ORD11282</t>
  </si>
  <si>
    <t>karan170@gmail.com</t>
  </si>
  <si>
    <t>ORD11283</t>
  </si>
  <si>
    <t>ORD11284</t>
  </si>
  <si>
    <t>karan67@gmail.com</t>
  </si>
  <si>
    <t>ORD11285</t>
  </si>
  <si>
    <t>karan113@gmail.com</t>
  </si>
  <si>
    <t>ORD11286</t>
  </si>
  <si>
    <t>ORD11287</t>
  </si>
  <si>
    <t>priya187@gmail.com</t>
  </si>
  <si>
    <t>ORD11288</t>
  </si>
  <si>
    <t>ORD11289</t>
  </si>
  <si>
    <t>rohit156@gmail.com</t>
  </si>
  <si>
    <t>ORD11290</t>
  </si>
  <si>
    <t>priya166@gmail.com</t>
  </si>
  <si>
    <t>ORD11291</t>
  </si>
  <si>
    <t>neha29@gmail.com</t>
  </si>
  <si>
    <t>ORD11292</t>
  </si>
  <si>
    <t>sneha97@gmail.com</t>
  </si>
  <si>
    <t>ORD11293</t>
  </si>
  <si>
    <t>ORD11294</t>
  </si>
  <si>
    <t>pooja93@gmail.com</t>
  </si>
  <si>
    <t>ORD11295</t>
  </si>
  <si>
    <t>ORD11296</t>
  </si>
  <si>
    <t>sneha42@gmail.com</t>
  </si>
  <si>
    <t>ORD11297</t>
  </si>
  <si>
    <t>vikas174@gmail.com</t>
  </si>
  <si>
    <t>ORD11298</t>
  </si>
  <si>
    <t>arjun58@gmail.com</t>
  </si>
  <si>
    <t>ORD11301</t>
  </si>
  <si>
    <t>sneha25@gmail.com</t>
  </si>
  <si>
    <t>ORD11302</t>
  </si>
  <si>
    <t>ORD11303</t>
  </si>
  <si>
    <t>rohit19@gmail.com</t>
  </si>
  <si>
    <t>ORD11304</t>
  </si>
  <si>
    <t>vikas196@gmail.com</t>
  </si>
  <si>
    <t>ORD11305</t>
  </si>
  <si>
    <t>rahul72@gmail.com</t>
  </si>
  <si>
    <t>ORD11306</t>
  </si>
  <si>
    <t>arjun160@gmail.com</t>
  </si>
  <si>
    <t>ORD11307</t>
  </si>
  <si>
    <t>ORD11308</t>
  </si>
  <si>
    <t>sneha108@gmail.com</t>
  </si>
  <si>
    <t>ORD11309</t>
  </si>
  <si>
    <t>amit131@gmail.com</t>
  </si>
  <si>
    <t>ORD11310</t>
  </si>
  <si>
    <t>amit17@gmail.com</t>
  </si>
  <si>
    <t>ORD11311</t>
  </si>
  <si>
    <t>ORD11312</t>
  </si>
  <si>
    <t>amit64@gmail.com</t>
  </si>
  <si>
    <t>ORD11313</t>
  </si>
  <si>
    <t>ORD11314</t>
  </si>
  <si>
    <t>meena65@gmail.com</t>
  </si>
  <si>
    <t>ORD11315</t>
  </si>
  <si>
    <t>ORD11316</t>
  </si>
  <si>
    <t>ORD11317</t>
  </si>
  <si>
    <t>priya114@gmail.com</t>
  </si>
  <si>
    <t>ORD11319</t>
  </si>
  <si>
    <t>vikas120@gmail.com</t>
  </si>
  <si>
    <t>ORD11320</t>
  </si>
  <si>
    <t>priya142@gmail.com</t>
  </si>
  <si>
    <t>ORD11321</t>
  </si>
  <si>
    <t>ORD11322</t>
  </si>
  <si>
    <t>ORD11323</t>
  </si>
  <si>
    <t>neha70@gmail.com</t>
  </si>
  <si>
    <t>ORD11324</t>
  </si>
  <si>
    <t>amit93@gmail.com</t>
  </si>
  <si>
    <t>ORD11325</t>
  </si>
  <si>
    <t>pooja64@gmail.com</t>
  </si>
  <si>
    <t>ORD11326</t>
  </si>
  <si>
    <t>anjali79@gmail.com</t>
  </si>
  <si>
    <t>ORD11327</t>
  </si>
  <si>
    <t>ORD11328</t>
  </si>
  <si>
    <t>arjun64@gmail.com</t>
  </si>
  <si>
    <t>ORD11329</t>
  </si>
  <si>
    <t>ORD11330</t>
  </si>
  <si>
    <t>ORD11331</t>
  </si>
  <si>
    <t>priya82@gmail.com</t>
  </si>
  <si>
    <t>ORD11332</t>
  </si>
  <si>
    <t>pooja50@gmail.com</t>
  </si>
  <si>
    <t>ORD11333</t>
  </si>
  <si>
    <t>priya62@gmail.com</t>
  </si>
  <si>
    <t>ORD11334</t>
  </si>
  <si>
    <t>amit122@gmail.com</t>
  </si>
  <si>
    <t>ORD11335</t>
  </si>
  <si>
    <t>ORD11336</t>
  </si>
  <si>
    <t>ORD11337</t>
  </si>
  <si>
    <t>rahul38@gmail.com</t>
  </si>
  <si>
    <t>ORD11338</t>
  </si>
  <si>
    <t>pooja158@gmail.com</t>
  </si>
  <si>
    <t>ORD11339</t>
  </si>
  <si>
    <t>ORD11340</t>
  </si>
  <si>
    <t>ORD11341</t>
  </si>
  <si>
    <t>karan87@gmail.com</t>
  </si>
  <si>
    <t>ORD11342</t>
  </si>
  <si>
    <t>priya13@gmail.com</t>
  </si>
  <si>
    <t>ORD11343</t>
  </si>
  <si>
    <t>ORD11344</t>
  </si>
  <si>
    <t>vikas170@gmail.com</t>
  </si>
  <si>
    <t>ORD11345</t>
  </si>
  <si>
    <t>ORD11346</t>
  </si>
  <si>
    <t>priya102@gmail.com</t>
  </si>
  <si>
    <t>ORD11347</t>
  </si>
  <si>
    <t>neha141@gmail.com</t>
  </si>
  <si>
    <t>ORD11348</t>
  </si>
  <si>
    <t>ORD11349</t>
  </si>
  <si>
    <t>ORD11350</t>
  </si>
  <si>
    <t>pooja21@gmail.com</t>
  </si>
  <si>
    <t>ORD11351</t>
  </si>
  <si>
    <t>pooja24@gmail.com</t>
  </si>
  <si>
    <t>ORD11352</t>
  </si>
  <si>
    <t>rahul86@gmail.com</t>
  </si>
  <si>
    <t>ORD11353</t>
  </si>
  <si>
    <t>ORD11354</t>
  </si>
  <si>
    <t>karan54@gmail.com</t>
  </si>
  <si>
    <t>ORD11355</t>
  </si>
  <si>
    <t>sneha130@gmail.com</t>
  </si>
  <si>
    <t>ORD11357</t>
  </si>
  <si>
    <t>amit60@gmail.com</t>
  </si>
  <si>
    <t>ORD11358</t>
  </si>
  <si>
    <t>anjali133@gmail.com</t>
  </si>
  <si>
    <t>ORD11359</t>
  </si>
  <si>
    <t>ORD11360</t>
  </si>
  <si>
    <t>anjali149@gmail.com</t>
  </si>
  <si>
    <t>ORD11361</t>
  </si>
  <si>
    <t>rahul88@gmail.com</t>
  </si>
  <si>
    <t>ORD11362</t>
  </si>
  <si>
    <t>sneha96@gmail.com</t>
  </si>
  <si>
    <t>ORD11363</t>
  </si>
  <si>
    <t>ORD11364</t>
  </si>
  <si>
    <t>ORD11365</t>
  </si>
  <si>
    <t>rahul137@gmail.com</t>
  </si>
  <si>
    <t>ORD11366</t>
  </si>
  <si>
    <t>anjali34@gmail.com</t>
  </si>
  <si>
    <t>ORD11367</t>
  </si>
  <si>
    <t>priya88@gmail.com</t>
  </si>
  <si>
    <t>ORD11368</t>
  </si>
  <si>
    <t>ORD11370</t>
  </si>
  <si>
    <t>ORD11371</t>
  </si>
  <si>
    <t>rahul123@gmail.com</t>
  </si>
  <si>
    <t>ORD11372</t>
  </si>
  <si>
    <t>rohit134@gmail.com</t>
  </si>
  <si>
    <t>ORD11373</t>
  </si>
  <si>
    <t>ORD11375</t>
  </si>
  <si>
    <t>pooja48@gmail.com</t>
  </si>
  <si>
    <t>ORD11376</t>
  </si>
  <si>
    <t>meena112@gmail.com</t>
  </si>
  <si>
    <t>ORD11377</t>
  </si>
  <si>
    <t>vikas131@gmail.com</t>
  </si>
  <si>
    <t>ORD11378</t>
  </si>
  <si>
    <t>ORD11379</t>
  </si>
  <si>
    <t>meena11@gmail.com</t>
  </si>
  <si>
    <t>ORD11380</t>
  </si>
  <si>
    <t>ORD11381</t>
  </si>
  <si>
    <t>ORD11382</t>
  </si>
  <si>
    <t>priya2@gmail.com</t>
  </si>
  <si>
    <t>ORD11383</t>
  </si>
  <si>
    <t>ORD11384</t>
  </si>
  <si>
    <t>amit199@gmail.com</t>
  </si>
  <si>
    <t>ORD11385</t>
  </si>
  <si>
    <t>vikas71@gmail.com</t>
  </si>
  <si>
    <t>ORD11386</t>
  </si>
  <si>
    <t>vikas180@gmail.com</t>
  </si>
  <si>
    <t>ORD11387</t>
  </si>
  <si>
    <t>ORD11388</t>
  </si>
  <si>
    <t>ORD11389</t>
  </si>
  <si>
    <t>neha159@gmail.com</t>
  </si>
  <si>
    <t>ORD11390</t>
  </si>
  <si>
    <t>ORD11391</t>
  </si>
  <si>
    <t>ORD11392</t>
  </si>
  <si>
    <t>ORD11394</t>
  </si>
  <si>
    <t>neha133@gmail.com</t>
  </si>
  <si>
    <t>ORD11395</t>
  </si>
  <si>
    <t>ORD11396</t>
  </si>
  <si>
    <t>ORD11397</t>
  </si>
  <si>
    <t>vikas9@gmail.com</t>
  </si>
  <si>
    <t>ORD11398</t>
  </si>
  <si>
    <t>vikas156@gmail.com</t>
  </si>
  <si>
    <t>ORD11399</t>
  </si>
  <si>
    <t>arjun59@gmail.com</t>
  </si>
  <si>
    <t>ORD11400</t>
  </si>
  <si>
    <t>arjun26@gmail.com</t>
  </si>
  <si>
    <t>ORD11401</t>
  </si>
  <si>
    <t>vikas40@gmail.com</t>
  </si>
  <si>
    <t>ORD11402</t>
  </si>
  <si>
    <t>neha8@gmail.com</t>
  </si>
  <si>
    <t>ORD11404</t>
  </si>
  <si>
    <t>ORD11405</t>
  </si>
  <si>
    <t>ORD11406</t>
  </si>
  <si>
    <t>ORD11407</t>
  </si>
  <si>
    <t>pooja128@gmail.com</t>
  </si>
  <si>
    <t>ORD11408</t>
  </si>
  <si>
    <t>amit50@gmail.com</t>
  </si>
  <si>
    <t>ORD11409</t>
  </si>
  <si>
    <t>neha99@gmail.com</t>
  </si>
  <si>
    <t>ORD11410</t>
  </si>
  <si>
    <t>pooja80@gmail.com</t>
  </si>
  <si>
    <t>ORD11411</t>
  </si>
  <si>
    <t>ORD11412</t>
  </si>
  <si>
    <t>ORD11413</t>
  </si>
  <si>
    <t>ORD11414</t>
  </si>
  <si>
    <t>amit63@gmail.com</t>
  </si>
  <si>
    <t>ORD11415</t>
  </si>
  <si>
    <t>arjun155@gmail.com</t>
  </si>
  <si>
    <t>ORD11416</t>
  </si>
  <si>
    <t>sneha134@gmail.com</t>
  </si>
  <si>
    <t>ORD11418</t>
  </si>
  <si>
    <t>ORD11419</t>
  </si>
  <si>
    <t>ORD11420</t>
  </si>
  <si>
    <t>rohit121@gmail.com</t>
  </si>
  <si>
    <t>ORD11421</t>
  </si>
  <si>
    <t>amit181@gmail.com</t>
  </si>
  <si>
    <t>ORD11422</t>
  </si>
  <si>
    <t>ORD11423</t>
  </si>
  <si>
    <t>sneha50@gmail.com</t>
  </si>
  <si>
    <t>ORD11424</t>
  </si>
  <si>
    <t>ORD11425</t>
  </si>
  <si>
    <t>ORD11426</t>
  </si>
  <si>
    <t>ORD11427</t>
  </si>
  <si>
    <t>arjun4@gmail.com</t>
  </si>
  <si>
    <t>ORD11428</t>
  </si>
  <si>
    <t>anjali68@gmail.com</t>
  </si>
  <si>
    <t>ORD11429</t>
  </si>
  <si>
    <t>ORD11430</t>
  </si>
  <si>
    <t>ORD11431</t>
  </si>
  <si>
    <t>neha30@gmail.com</t>
  </si>
  <si>
    <t>ORD11432</t>
  </si>
  <si>
    <t>neha35@gmail.com</t>
  </si>
  <si>
    <t>ORD11433</t>
  </si>
  <si>
    <t>ORD11434</t>
  </si>
  <si>
    <t>karan130@gmail.com</t>
  </si>
  <si>
    <t>ORD11435</t>
  </si>
  <si>
    <t>meena31@gmail.com</t>
  </si>
  <si>
    <t>ORD11436</t>
  </si>
  <si>
    <t>neha1@gmail.com</t>
  </si>
  <si>
    <t>ORD11437</t>
  </si>
  <si>
    <t>rahul10@gmail.com</t>
  </si>
  <si>
    <t>ORD11438</t>
  </si>
  <si>
    <t>ORD11439</t>
  </si>
  <si>
    <t>ORD11440</t>
  </si>
  <si>
    <t>anjali123@gmail.com</t>
  </si>
  <si>
    <t>ORD11441</t>
  </si>
  <si>
    <t>ORD11442</t>
  </si>
  <si>
    <t>ORD11444</t>
  </si>
  <si>
    <t>ORD11445</t>
  </si>
  <si>
    <t>sneha62@gmail.com</t>
  </si>
  <si>
    <t>ORD11446</t>
  </si>
  <si>
    <t>sneha141@gmail.com</t>
  </si>
  <si>
    <t>ORD11447</t>
  </si>
  <si>
    <t>anjali98@gmail.com</t>
  </si>
  <si>
    <t>ORD11448</t>
  </si>
  <si>
    <t>meena107@gmail.com</t>
  </si>
  <si>
    <t>ORD11449</t>
  </si>
  <si>
    <t>amit22@gmail.com</t>
  </si>
  <si>
    <t>ORD11450</t>
  </si>
  <si>
    <t>karan136@gmail.com</t>
  </si>
  <si>
    <t>ORD11451</t>
  </si>
  <si>
    <t>ORD11452</t>
  </si>
  <si>
    <t>ORD11453</t>
  </si>
  <si>
    <t>amit197@gmail.com</t>
  </si>
  <si>
    <t>ORD11454</t>
  </si>
  <si>
    <t>neha28@gmail.com</t>
  </si>
  <si>
    <t>ORD11455</t>
  </si>
  <si>
    <t>ORD11456</t>
  </si>
  <si>
    <t>vikas150@gmail.com</t>
  </si>
  <si>
    <t>ORD11458</t>
  </si>
  <si>
    <t>rahul176@gmail.com</t>
  </si>
  <si>
    <t>ORD11459</t>
  </si>
  <si>
    <t>amit58@gmail.com</t>
  </si>
  <si>
    <t>ORD11460</t>
  </si>
  <si>
    <t>rahul42@gmail.com</t>
  </si>
  <si>
    <t>ORD11461</t>
  </si>
  <si>
    <t>arjun137@gmail.com</t>
  </si>
  <si>
    <t>ORD11462</t>
  </si>
  <si>
    <t>sneha9@gmail.com</t>
  </si>
  <si>
    <t>ORD11463</t>
  </si>
  <si>
    <t>pooja57@gmail.com</t>
  </si>
  <si>
    <t>ORD11464</t>
  </si>
  <si>
    <t>ORD11465</t>
  </si>
  <si>
    <t>ORD11466</t>
  </si>
  <si>
    <t>priya95@gmail.com</t>
  </si>
  <si>
    <t>ORD11467</t>
  </si>
  <si>
    <t>anjali11@gmail.com</t>
  </si>
  <si>
    <t>ORD11468</t>
  </si>
  <si>
    <t>arjun128@gmail.com</t>
  </si>
  <si>
    <t>ORD11469</t>
  </si>
  <si>
    <t>priya99@gmail.com</t>
  </si>
  <si>
    <t>ORD11470</t>
  </si>
  <si>
    <t>rahul181@gmail.com</t>
  </si>
  <si>
    <t>ORD11471</t>
  </si>
  <si>
    <t>ORD11472</t>
  </si>
  <si>
    <t>meena126@gmail.com</t>
  </si>
  <si>
    <t>ORD11473</t>
  </si>
  <si>
    <t>rahul46@gmail.com</t>
  </si>
  <si>
    <t>ORD11474</t>
  </si>
  <si>
    <t>ORD11475</t>
  </si>
  <si>
    <t>meena85@gmail.com</t>
  </si>
  <si>
    <t>ORD11477</t>
  </si>
  <si>
    <t>meena35@gmail.com</t>
  </si>
  <si>
    <t>ORD11478</t>
  </si>
  <si>
    <t>ORD11479</t>
  </si>
  <si>
    <t>sneha107@gmail.com</t>
  </si>
  <si>
    <t>ORD11480</t>
  </si>
  <si>
    <t>ORD11481</t>
  </si>
  <si>
    <t>ORD11482</t>
  </si>
  <si>
    <t>meena26@gmail.com</t>
  </si>
  <si>
    <t>ORD11484</t>
  </si>
  <si>
    <t>ORD11485</t>
  </si>
  <si>
    <t>anjali76@gmail.com</t>
  </si>
  <si>
    <t>ORD11486</t>
  </si>
  <si>
    <t>meena141@gmail.com</t>
  </si>
  <si>
    <t>ORD11487</t>
  </si>
  <si>
    <t>ORD11488</t>
  </si>
  <si>
    <t>priya155@gmail.com</t>
  </si>
  <si>
    <t>ORD11489</t>
  </si>
  <si>
    <t>rahul167@gmail.com</t>
  </si>
  <si>
    <t>ORD11490</t>
  </si>
  <si>
    <t>amit2@gmail.com</t>
  </si>
  <si>
    <t>ORD11491</t>
  </si>
  <si>
    <t>ORD11493</t>
  </si>
  <si>
    <t>vikas30@gmail.com</t>
  </si>
  <si>
    <t>ORD11494</t>
  </si>
  <si>
    <t>ORD11495</t>
  </si>
  <si>
    <t>ORD11496</t>
  </si>
  <si>
    <t>ORD11497</t>
  </si>
  <si>
    <t>arjun75@gmail.com</t>
  </si>
  <si>
    <t>rohit173@gmail.com</t>
  </si>
  <si>
    <t>ORD11500</t>
  </si>
  <si>
    <t>sneha113@gmail.com</t>
  </si>
  <si>
    <t>ORD11501</t>
  </si>
  <si>
    <t>priya94@gmail.com</t>
  </si>
  <si>
    <t>ORD11502</t>
  </si>
  <si>
    <t>anjali155@gmail.com</t>
  </si>
  <si>
    <t>ORD11503</t>
  </si>
  <si>
    <t>anjali30@gmail.com</t>
  </si>
  <si>
    <t>ORD11504</t>
  </si>
  <si>
    <t>ORD11506</t>
  </si>
  <si>
    <t>meena148@gmail.com</t>
  </si>
  <si>
    <t>ORD11507</t>
  </si>
  <si>
    <t>anjali57@gmail.com</t>
  </si>
  <si>
    <t>ORD11508</t>
  </si>
  <si>
    <t>ORD11509</t>
  </si>
  <si>
    <t>rahul56@gmail.com</t>
  </si>
  <si>
    <t>ORD11511</t>
  </si>
  <si>
    <t>priya131@gmail.com</t>
  </si>
  <si>
    <t>ORD11512</t>
  </si>
  <si>
    <t>rohit55@gmail.com</t>
  </si>
  <si>
    <t>ORD11513</t>
  </si>
  <si>
    <t>vikas189@gmail.com</t>
  </si>
  <si>
    <t>ORD11514</t>
  </si>
  <si>
    <t>rahul94@gmail.com</t>
  </si>
  <si>
    <t>ORD11515</t>
  </si>
  <si>
    <t>priya180@gmail.com</t>
  </si>
  <si>
    <t>ORD11516</t>
  </si>
  <si>
    <t>amit79@gmail.com</t>
  </si>
  <si>
    <t>ORD11517</t>
  </si>
  <si>
    <t>priya117@gmail.com</t>
  </si>
  <si>
    <t>ORD11518</t>
  </si>
  <si>
    <t>amit65@gmail.com</t>
  </si>
  <si>
    <t>ORD11519</t>
  </si>
  <si>
    <t>ORD11520</t>
  </si>
  <si>
    <t>rahul82@gmail.com</t>
  </si>
  <si>
    <t>ORD11521</t>
  </si>
  <si>
    <t>ORD11522</t>
  </si>
  <si>
    <t>ORD11523</t>
  </si>
  <si>
    <t>priya183@gmail.com</t>
  </si>
  <si>
    <t>ORD11524</t>
  </si>
  <si>
    <t>ORD11525</t>
  </si>
  <si>
    <t>ORD11526</t>
  </si>
  <si>
    <t>amit61@gmail.com</t>
  </si>
  <si>
    <t>ORD11527</t>
  </si>
  <si>
    <t>ORD11528</t>
  </si>
  <si>
    <t>rahul126@gmail.com</t>
  </si>
  <si>
    <t>ORD11529</t>
  </si>
  <si>
    <t>ORD11530</t>
  </si>
  <si>
    <t>amit171@gmail.com</t>
  </si>
  <si>
    <t>ORD11531</t>
  </si>
  <si>
    <t>ORD11532</t>
  </si>
  <si>
    <t>arjun114@gmail.com</t>
  </si>
  <si>
    <t>ORD11533</t>
  </si>
  <si>
    <t>ORD11534</t>
  </si>
  <si>
    <t>ORD11535</t>
  </si>
  <si>
    <t>ORD11536</t>
  </si>
  <si>
    <t>ORD11537</t>
  </si>
  <si>
    <t>pooja171@gmail.com</t>
  </si>
  <si>
    <t>ORD11538</t>
  </si>
  <si>
    <t>arjun178@gmail.com</t>
  </si>
  <si>
    <t>ORD11539</t>
  </si>
  <si>
    <t>vikas44@gmail.com</t>
  </si>
  <si>
    <t>ORD11540</t>
  </si>
  <si>
    <t>ORD11541</t>
  </si>
  <si>
    <t>ORD11542</t>
  </si>
  <si>
    <t>pooja184@gmail.com</t>
  </si>
  <si>
    <t>ORD11543</t>
  </si>
  <si>
    <t>ORD11544</t>
  </si>
  <si>
    <t>ORD11545</t>
  </si>
  <si>
    <t>arjun10@gmail.com</t>
  </si>
  <si>
    <t>ORD11546</t>
  </si>
  <si>
    <t>karan128@gmail.com</t>
  </si>
  <si>
    <t>ORD11547</t>
  </si>
  <si>
    <t>priya76@gmail.com</t>
  </si>
  <si>
    <t>ORD11548</t>
  </si>
  <si>
    <t>amit136@gmail.com</t>
  </si>
  <si>
    <t>ORD11549</t>
  </si>
  <si>
    <t>ORD11550</t>
  </si>
  <si>
    <t>ORD11551</t>
  </si>
  <si>
    <t>rahul63@gmail.com</t>
  </si>
  <si>
    <t>ORD11552</t>
  </si>
  <si>
    <t>ORD11553</t>
  </si>
  <si>
    <t>ORD11554</t>
  </si>
  <si>
    <t>ORD11555</t>
  </si>
  <si>
    <t>ORD11556</t>
  </si>
  <si>
    <t>ORD11557</t>
  </si>
  <si>
    <t>rahul33@gmail.com</t>
  </si>
  <si>
    <t>ORD11558</t>
  </si>
  <si>
    <t>ORD11560</t>
  </si>
  <si>
    <t>priya161@gmail.com</t>
  </si>
  <si>
    <t>ORD11561</t>
  </si>
  <si>
    <t>ORD11562</t>
  </si>
  <si>
    <t>pooja131@gmail.com</t>
  </si>
  <si>
    <t>ORD11563</t>
  </si>
  <si>
    <t>ORD11564</t>
  </si>
  <si>
    <t>pooja22@gmail.com</t>
  </si>
  <si>
    <t>ORD11565</t>
  </si>
  <si>
    <t>neha27@gmail.com</t>
  </si>
  <si>
    <t>ORD11566</t>
  </si>
  <si>
    <t>ORD11567</t>
  </si>
  <si>
    <t>rohit193@gmail.com</t>
  </si>
  <si>
    <t>ORD11568</t>
  </si>
  <si>
    <t>sneha29@gmail.com</t>
  </si>
  <si>
    <t>ORD11569</t>
  </si>
  <si>
    <t>ORD11570</t>
  </si>
  <si>
    <t>karan144@gmail.com</t>
  </si>
  <si>
    <t>ORD11571</t>
  </si>
  <si>
    <t>anjali48@gmail.com</t>
  </si>
  <si>
    <t>ORD11572</t>
  </si>
  <si>
    <t>rohit6@gmail.com</t>
  </si>
  <si>
    <t>ORD11573</t>
  </si>
  <si>
    <t>neha23@gmail.com</t>
  </si>
  <si>
    <t>ORD11574</t>
  </si>
  <si>
    <t>pooja76@gmail.com</t>
  </si>
  <si>
    <t>ORD11575</t>
  </si>
  <si>
    <t>ORD11576</t>
  </si>
  <si>
    <t>ORD11577</t>
  </si>
  <si>
    <t>amit188@gmail.com</t>
  </si>
  <si>
    <t>ORD11579</t>
  </si>
  <si>
    <t>ORD11580</t>
  </si>
  <si>
    <t>anjali35@gmail.com</t>
  </si>
  <si>
    <t>ORD11581</t>
  </si>
  <si>
    <t>ORD11582</t>
  </si>
  <si>
    <t>neha75@gmail.com</t>
  </si>
  <si>
    <t>ORD11583</t>
  </si>
  <si>
    <t>ORD11584</t>
  </si>
  <si>
    <t>ORD11585</t>
  </si>
  <si>
    <t>neha197@gmail.com</t>
  </si>
  <si>
    <t>ORD11586</t>
  </si>
  <si>
    <t>meena95@gmail.com</t>
  </si>
  <si>
    <t>ORD11587</t>
  </si>
  <si>
    <t>amit85@gmail.com</t>
  </si>
  <si>
    <t>ORD11588</t>
  </si>
  <si>
    <t>arjun43@gmail.com</t>
  </si>
  <si>
    <t>ORD11589</t>
  </si>
  <si>
    <t>ORD11590</t>
  </si>
  <si>
    <t>ORD11591</t>
  </si>
  <si>
    <t>amit86@gmail.com</t>
  </si>
  <si>
    <t>ORD11592</t>
  </si>
  <si>
    <t>ORD11593</t>
  </si>
  <si>
    <t>rahul140@gmail.com</t>
  </si>
  <si>
    <t>ORD11594</t>
  </si>
  <si>
    <t>amit170@gmail.com</t>
  </si>
  <si>
    <t>ORD11595</t>
  </si>
  <si>
    <t>ORD11596</t>
  </si>
  <si>
    <t>ORD11597</t>
  </si>
  <si>
    <t>ORD11598</t>
  </si>
  <si>
    <t>meena34@gmail.com</t>
  </si>
  <si>
    <t>ORD11599</t>
  </si>
  <si>
    <t>ORD11600</t>
  </si>
  <si>
    <t>ORD11601</t>
  </si>
  <si>
    <t>karan199@gmail.com</t>
  </si>
  <si>
    <t>ORD11602</t>
  </si>
  <si>
    <t>ORD11603</t>
  </si>
  <si>
    <t>ORD11604</t>
  </si>
  <si>
    <t>sneha166@gmail.com</t>
  </si>
  <si>
    <t>ORD11605</t>
  </si>
  <si>
    <t>ORD11606</t>
  </si>
  <si>
    <t>ORD11607</t>
  </si>
  <si>
    <t>arjun188@gmail.com</t>
  </si>
  <si>
    <t>ORD11609</t>
  </si>
  <si>
    <t>neha118@gmail.com</t>
  </si>
  <si>
    <t>ORD11610</t>
  </si>
  <si>
    <t>vikas125@gmail.com</t>
  </si>
  <si>
    <t>ORD11611</t>
  </si>
  <si>
    <t>ORD11612</t>
  </si>
  <si>
    <t>ORD11613</t>
  </si>
  <si>
    <t>ORD11614</t>
  </si>
  <si>
    <t>amit95@gmail.com</t>
  </si>
  <si>
    <t>ORD11615</t>
  </si>
  <si>
    <t>sneha13@gmail.com</t>
  </si>
  <si>
    <t>ORD11616</t>
  </si>
  <si>
    <t>ORD11617</t>
  </si>
  <si>
    <t>ORD11618</t>
  </si>
  <si>
    <t>arjun41@gmail.com</t>
  </si>
  <si>
    <t>ORD11619</t>
  </si>
  <si>
    <t>neha139@gmail.com</t>
  </si>
  <si>
    <t>ORD11620</t>
  </si>
  <si>
    <t>ORD11621</t>
  </si>
  <si>
    <t>ORD11622</t>
  </si>
  <si>
    <t>anjali20@gmail.com</t>
  </si>
  <si>
    <t>ORD11623</t>
  </si>
  <si>
    <t>ORD11624</t>
  </si>
  <si>
    <t>anjali82@gmail.com</t>
  </si>
  <si>
    <t>ORD11625</t>
  </si>
  <si>
    <t>pooja25@gmail.com</t>
  </si>
  <si>
    <t>ORD11626</t>
  </si>
  <si>
    <t>pooja188@gmail.com</t>
  </si>
  <si>
    <t>ORD11627</t>
  </si>
  <si>
    <t>pooja40@gmail.com</t>
  </si>
  <si>
    <t>ORD11628</t>
  </si>
  <si>
    <t>anjali63@gmail.com</t>
  </si>
  <si>
    <t>ORD11629</t>
  </si>
  <si>
    <t>ORD11630</t>
  </si>
  <si>
    <t>amit175@gmail.com</t>
  </si>
  <si>
    <t>ORD11631</t>
  </si>
  <si>
    <t>amit165@gmail.com</t>
  </si>
  <si>
    <t>ORD11632</t>
  </si>
  <si>
    <t>vikas164@gmail.com</t>
  </si>
  <si>
    <t>ORD11633</t>
  </si>
  <si>
    <t>ORD11635</t>
  </si>
  <si>
    <t>ORD11636</t>
  </si>
  <si>
    <t>sneha33@gmail.com</t>
  </si>
  <si>
    <t>ORD11637</t>
  </si>
  <si>
    <t>rahul96@gmail.com</t>
  </si>
  <si>
    <t>ORD11638</t>
  </si>
  <si>
    <t>ORD11640</t>
  </si>
  <si>
    <t>ORD11641</t>
  </si>
  <si>
    <t>ORD11642</t>
  </si>
  <si>
    <t>rahul192@gmail.com</t>
  </si>
  <si>
    <t>ORD11643</t>
  </si>
  <si>
    <t>ORD11644</t>
  </si>
  <si>
    <t>ORD11645</t>
  </si>
  <si>
    <t>ORD11646</t>
  </si>
  <si>
    <t>ORD11647</t>
  </si>
  <si>
    <t>vikas146@gmail.com</t>
  </si>
  <si>
    <t>ORD11648</t>
  </si>
  <si>
    <t>priya34@gmail.com</t>
  </si>
  <si>
    <t>ORD11649</t>
  </si>
  <si>
    <t>pooja14@gmail.com</t>
  </si>
  <si>
    <t>ORD11650</t>
  </si>
  <si>
    <t>rahul57@gmail.com</t>
  </si>
  <si>
    <t>ORD11651</t>
  </si>
  <si>
    <t>ORD11652</t>
  </si>
  <si>
    <t>ORD11653</t>
  </si>
  <si>
    <t>rahul191@gmail.com</t>
  </si>
  <si>
    <t>ORD11654</t>
  </si>
  <si>
    <t>ORD11655</t>
  </si>
  <si>
    <t>ORD11656</t>
  </si>
  <si>
    <t>sneha193@gmail.com</t>
  </si>
  <si>
    <t>ORD11657</t>
  </si>
  <si>
    <t>pooja58@gmail.com</t>
  </si>
  <si>
    <t>karan78@gmail.com</t>
  </si>
  <si>
    <t>ORD11659</t>
  </si>
  <si>
    <t>pooja106@gmail.com</t>
  </si>
  <si>
    <t>ORD11660</t>
  </si>
  <si>
    <t>arjun70@gmail.com</t>
  </si>
  <si>
    <t>ORD11661</t>
  </si>
  <si>
    <t>ORD11662</t>
  </si>
  <si>
    <t>anjali61@gmail.com</t>
  </si>
  <si>
    <t>ORD11663</t>
  </si>
  <si>
    <t>ORD11664</t>
  </si>
  <si>
    <t>meena160@gmail.com</t>
  </si>
  <si>
    <t>ORD11665</t>
  </si>
  <si>
    <t>ORD11666</t>
  </si>
  <si>
    <t>meena190@gmail.com</t>
  </si>
  <si>
    <t>ORD11667</t>
  </si>
  <si>
    <t>ORD11668</t>
  </si>
  <si>
    <t>pooja110@gmail.com</t>
  </si>
  <si>
    <t>ORD11669</t>
  </si>
  <si>
    <t>rahul184@gmail.com</t>
  </si>
  <si>
    <t>ORD11670</t>
  </si>
  <si>
    <t>ORD11671</t>
  </si>
  <si>
    <t>arjun81@gmail.com</t>
  </si>
  <si>
    <t>ORD11672</t>
  </si>
  <si>
    <t>ORD11673</t>
  </si>
  <si>
    <t>ORD11674</t>
  </si>
  <si>
    <t>ORD11676</t>
  </si>
  <si>
    <t>meena200@gmail.com</t>
  </si>
  <si>
    <t>ORD11677</t>
  </si>
  <si>
    <t>neha21@gmail.com</t>
  </si>
  <si>
    <t>ORD11678</t>
  </si>
  <si>
    <t>amit133@gmail.com</t>
  </si>
  <si>
    <t>ORD11679</t>
  </si>
  <si>
    <t>ORD11680</t>
  </si>
  <si>
    <t>ORD11682</t>
  </si>
  <si>
    <t>arjun103@gmail.com</t>
  </si>
  <si>
    <t>ORD11683</t>
  </si>
  <si>
    <t>meena125@gmail.com</t>
  </si>
  <si>
    <t>ORD11684</t>
  </si>
  <si>
    <t>vikas199@gmail.com</t>
  </si>
  <si>
    <t>ORD11686</t>
  </si>
  <si>
    <t>ORD11687</t>
  </si>
  <si>
    <t>anjali29@gmail.com</t>
  </si>
  <si>
    <t>ORD11688</t>
  </si>
  <si>
    <t>priya108@gmail.com</t>
  </si>
  <si>
    <t>ORD11689</t>
  </si>
  <si>
    <t>ORD11690</t>
  </si>
  <si>
    <t>ORD11691</t>
  </si>
  <si>
    <t>ORD11692</t>
  </si>
  <si>
    <t>ORD11693</t>
  </si>
  <si>
    <t>anjali162@gmail.com</t>
  </si>
  <si>
    <t>ORD11694</t>
  </si>
  <si>
    <t>ORD11695</t>
  </si>
  <si>
    <t>ORD11696</t>
  </si>
  <si>
    <t>anjali6@gmail.com</t>
  </si>
  <si>
    <t>ORD11697</t>
  </si>
  <si>
    <t>rahul29@gmail.com</t>
  </si>
  <si>
    <t>ORD11698</t>
  </si>
  <si>
    <t>arjun153@gmail.com</t>
  </si>
  <si>
    <t>ORD11699</t>
  </si>
  <si>
    <t>ORD11700</t>
  </si>
  <si>
    <t>ORD11701</t>
  </si>
  <si>
    <t>ORD11702</t>
  </si>
  <si>
    <t>amit189@gmail.com</t>
  </si>
  <si>
    <t>ORD11703</t>
  </si>
  <si>
    <t>meena171@gmail.com</t>
  </si>
  <si>
    <t>ORD11704</t>
  </si>
  <si>
    <t>arjun30@gmail.com</t>
  </si>
  <si>
    <t>ORD11705</t>
  </si>
  <si>
    <t>vikas33@gmail.com</t>
  </si>
  <si>
    <t>ORD11706</t>
  </si>
  <si>
    <t>ORD11707</t>
  </si>
  <si>
    <t>ORD11708</t>
  </si>
  <si>
    <t>meena67@gmail.com</t>
  </si>
  <si>
    <t>ORD11710</t>
  </si>
  <si>
    <t>arjun135@gmail.com</t>
  </si>
  <si>
    <t>ORD11711</t>
  </si>
  <si>
    <t>ORD11712</t>
  </si>
  <si>
    <t>ORD11713</t>
  </si>
  <si>
    <t>pooja173@gmail.com</t>
  </si>
  <si>
    <t>ORD11714</t>
  </si>
  <si>
    <t>ORD11715</t>
  </si>
  <si>
    <t>sneha184@gmail.com</t>
  </si>
  <si>
    <t>ORD11716</t>
  </si>
  <si>
    <t>anjali46@gmail.com</t>
  </si>
  <si>
    <t>ORD11717</t>
  </si>
  <si>
    <t>anjali152@gmail.com</t>
  </si>
  <si>
    <t>ORD11718</t>
  </si>
  <si>
    <t>ORD11719</t>
  </si>
  <si>
    <t>ORD11720</t>
  </si>
  <si>
    <t>ORD11721</t>
  </si>
  <si>
    <t>karan94@gmail.com</t>
  </si>
  <si>
    <t>ORD11722</t>
  </si>
  <si>
    <t>rahul148@gmail.com</t>
  </si>
  <si>
    <t>ORD11723</t>
  </si>
  <si>
    <t>ORD11724</t>
  </si>
  <si>
    <t>ORD11725</t>
  </si>
  <si>
    <t>priya44@gmail.com</t>
  </si>
  <si>
    <t>ORD11726</t>
  </si>
  <si>
    <t>ORD11727</t>
  </si>
  <si>
    <t>rahul110@gmail.com</t>
  </si>
  <si>
    <t>ORD11728</t>
  </si>
  <si>
    <t>ORD11729</t>
  </si>
  <si>
    <t>vikas133@gmail.com</t>
  </si>
  <si>
    <t>ORD11730</t>
  </si>
  <si>
    <t>meena101@gmail.com</t>
  </si>
  <si>
    <t>ORD11731</t>
  </si>
  <si>
    <t>ORD11732</t>
  </si>
  <si>
    <t>ORD11733</t>
  </si>
  <si>
    <t>rahul157@gmail.com</t>
  </si>
  <si>
    <t>ORD11734</t>
  </si>
  <si>
    <t>ORD11735</t>
  </si>
  <si>
    <t>karan92@gmail.com</t>
  </si>
  <si>
    <t>ORD11736</t>
  </si>
  <si>
    <t>rahul58@gmail.com</t>
  </si>
  <si>
    <t>ORD11737</t>
  </si>
  <si>
    <t>karan146@gmail.com</t>
  </si>
  <si>
    <t>ORD11738</t>
  </si>
  <si>
    <t>ORD11739</t>
  </si>
  <si>
    <t>neha120@gmail.com</t>
  </si>
  <si>
    <t>ORD11741</t>
  </si>
  <si>
    <t>ORD11743</t>
  </si>
  <si>
    <t>ORD11744</t>
  </si>
  <si>
    <t>ORD11745</t>
  </si>
  <si>
    <t>ORD11746</t>
  </si>
  <si>
    <t>rohit191@gmail.com</t>
  </si>
  <si>
    <t>ORD11747</t>
  </si>
  <si>
    <t>rahul163@gmail.com</t>
  </si>
  <si>
    <t>ORD11748</t>
  </si>
  <si>
    <t>ORD11749</t>
  </si>
  <si>
    <t>ORD11750</t>
  </si>
  <si>
    <t>ORD11751</t>
  </si>
  <si>
    <t>pooja20@gmail.com</t>
  </si>
  <si>
    <t>ORD11752</t>
  </si>
  <si>
    <t>ORD11753</t>
  </si>
  <si>
    <t>vikas86@gmail.com</t>
  </si>
  <si>
    <t>ORD11754</t>
  </si>
  <si>
    <t>sneha99@gmail.com</t>
  </si>
  <si>
    <t>ORD11755</t>
  </si>
  <si>
    <t>rahul87@gmail.com</t>
  </si>
  <si>
    <t>ORD11756</t>
  </si>
  <si>
    <t>rahul101@gmail.com</t>
  </si>
  <si>
    <t>ORD11757</t>
  </si>
  <si>
    <t>sneha59@gmail.com</t>
  </si>
  <si>
    <t>ORD11758</t>
  </si>
  <si>
    <t>ORD11759</t>
  </si>
  <si>
    <t>ORD11760</t>
  </si>
  <si>
    <t>ORD11761</t>
  </si>
  <si>
    <t>pooja47@gmail.com</t>
  </si>
  <si>
    <t>ORD11762</t>
  </si>
  <si>
    <t>ORD11763</t>
  </si>
  <si>
    <t>anjali3@gmail.com</t>
  </si>
  <si>
    <t>ORD11764</t>
  </si>
  <si>
    <t>ORD11765</t>
  </si>
  <si>
    <t>ORD11766</t>
  </si>
  <si>
    <t>anjali13@gmail.com</t>
  </si>
  <si>
    <t>ORD11767</t>
  </si>
  <si>
    <t>ORD11768</t>
  </si>
  <si>
    <t>ORD11769</t>
  </si>
  <si>
    <t>rohit37@gmail.com</t>
  </si>
  <si>
    <t>ORD11770</t>
  </si>
  <si>
    <t>rohit182@gmail.com</t>
  </si>
  <si>
    <t>ORD11771</t>
  </si>
  <si>
    <t>priya52@gmail.com</t>
  </si>
  <si>
    <t>ORD11772</t>
  </si>
  <si>
    <t>ORD11773</t>
  </si>
  <si>
    <t>anjali39@gmail.com</t>
  </si>
  <si>
    <t>ORD11774</t>
  </si>
  <si>
    <t>rohit7@gmail.com</t>
  </si>
  <si>
    <t>ORD11775</t>
  </si>
  <si>
    <t>vikas22@gmail.com</t>
  </si>
  <si>
    <t>ORD11776</t>
  </si>
  <si>
    <t>pooja33@gmail.com</t>
  </si>
  <si>
    <t>ORD11777</t>
  </si>
  <si>
    <t>ORD11778</t>
  </si>
  <si>
    <t>ORD11779</t>
  </si>
  <si>
    <t>ORD11780</t>
  </si>
  <si>
    <t>ORD11781</t>
  </si>
  <si>
    <t>neha155@gmail.com</t>
  </si>
  <si>
    <t>ORD11782</t>
  </si>
  <si>
    <t>ORD11783</t>
  </si>
  <si>
    <t>ORD11784</t>
  </si>
  <si>
    <t>ORD11785</t>
  </si>
  <si>
    <t>ORD11786</t>
  </si>
  <si>
    <t>ORD11787</t>
  </si>
  <si>
    <t>neha200@gmail.com</t>
  </si>
  <si>
    <t>ORD11788</t>
  </si>
  <si>
    <t>rohit152@gmail.com</t>
  </si>
  <si>
    <t>ORD11789</t>
  </si>
  <si>
    <t>ORD11790</t>
  </si>
  <si>
    <t>ORD11791</t>
  </si>
  <si>
    <t>meena15@gmail.com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</si>
  <si>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</si>
  <si>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</si>
  <si>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</si>
  <si>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</si>
  <si>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</si>
  <si>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</si>
  <si>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</si>
  <si>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</si>
  <si>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</si>
  <si>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</si>
  <si>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</si>
  <si>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karan9@gmail.com</t>
  </si>
  <si>
    <t>ORD11803</t>
  </si>
  <si>
    <t>anjali147@gmail.com</t>
  </si>
  <si>
    <t>ORD11804</t>
  </si>
  <si>
    <t>ORD11807</t>
  </si>
  <si>
    <t>ORD11808</t>
  </si>
  <si>
    <t>rohit200@gmail.com</t>
  </si>
  <si>
    <t>ORD11809</t>
  </si>
  <si>
    <t>ORD11810</t>
  </si>
  <si>
    <t>ORD11811</t>
  </si>
  <si>
    <t>ORD11812</t>
  </si>
  <si>
    <t>priya110@gmail.com</t>
  </si>
  <si>
    <t>ORD11813</t>
  </si>
  <si>
    <t>ORD11814</t>
  </si>
  <si>
    <t>vikas5@gmail.com</t>
  </si>
  <si>
    <t>ORD11815</t>
  </si>
  <si>
    <t>rahul18@gmail.com</t>
  </si>
  <si>
    <t>ORD11816</t>
  </si>
  <si>
    <t>karan193@gmail.com</t>
  </si>
  <si>
    <t>ORD11817</t>
  </si>
  <si>
    <t>rohit127@gmail.com</t>
  </si>
  <si>
    <t>ORD11818</t>
  </si>
  <si>
    <t>karan69@gmail.com</t>
  </si>
  <si>
    <t>ORD11819</t>
  </si>
  <si>
    <t>amit125@gmail.com</t>
  </si>
  <si>
    <t>ORD11821</t>
  </si>
  <si>
    <t>karan82@gmail.com</t>
  </si>
  <si>
    <t>ORD11822</t>
  </si>
  <si>
    <t>ORD11823</t>
  </si>
  <si>
    <t>rohit8@gmail.com</t>
  </si>
  <si>
    <t>ORD11824</t>
  </si>
  <si>
    <t>ORD11825</t>
  </si>
  <si>
    <t>ORD11826</t>
  </si>
  <si>
    <t>karan25@gmail.com</t>
  </si>
  <si>
    <t>ORD11827</t>
  </si>
  <si>
    <t>karan24@gmail.com</t>
  </si>
  <si>
    <t>ORD11828</t>
  </si>
  <si>
    <t>vikas127@gmail.com</t>
  </si>
  <si>
    <t>ORD11830</t>
  </si>
  <si>
    <t>ORD11831</t>
  </si>
  <si>
    <t>ORD11832</t>
  </si>
  <si>
    <t>ORD11833</t>
  </si>
  <si>
    <t>rohit167@gmail.com</t>
  </si>
  <si>
    <t>ORD11834</t>
  </si>
  <si>
    <t>neha96@gmail.com</t>
  </si>
  <si>
    <t>ORD11835</t>
  </si>
  <si>
    <t>ORD11836</t>
  </si>
  <si>
    <t>vikas102@gmail.com</t>
  </si>
  <si>
    <t>ORD11837</t>
  </si>
  <si>
    <t>anjali168@gmail.com</t>
  </si>
  <si>
    <t>ORD11839</t>
  </si>
  <si>
    <t>meena163@gmail.com</t>
  </si>
  <si>
    <t>ORD11840</t>
  </si>
  <si>
    <t>anjali184@gmail.com</t>
  </si>
  <si>
    <t>ORD11841</t>
  </si>
  <si>
    <t>ORD11842</t>
  </si>
  <si>
    <t>rohit13@gmail.com</t>
  </si>
  <si>
    <t>ORD11843</t>
  </si>
  <si>
    <t>ORD11844</t>
  </si>
  <si>
    <t>ORD11845</t>
  </si>
  <si>
    <t>ORD11846</t>
  </si>
  <si>
    <t>ORD11847</t>
  </si>
  <si>
    <t>arjun88@gmail.com</t>
  </si>
  <si>
    <t>ORD11848</t>
  </si>
  <si>
    <t>ORD11849</t>
  </si>
  <si>
    <t>ORD11850</t>
  </si>
  <si>
    <t>ORD11851</t>
  </si>
  <si>
    <t>ORD11852</t>
  </si>
  <si>
    <t>neha137@gmail.com</t>
  </si>
  <si>
    <t>ORD11853</t>
  </si>
  <si>
    <t>neha129@gmail.com</t>
  </si>
  <si>
    <t>ORD11855</t>
  </si>
  <si>
    <t>neha192@gmail.com</t>
  </si>
  <si>
    <t>ORD11856</t>
  </si>
  <si>
    <t>pooja8@gmail.com</t>
  </si>
  <si>
    <t>ORD11857</t>
  </si>
  <si>
    <t>ORD11858</t>
  </si>
  <si>
    <t>ORD11859</t>
  </si>
  <si>
    <t>ORD11861</t>
  </si>
  <si>
    <t>ORD11862</t>
  </si>
  <si>
    <t>ORD11863</t>
  </si>
  <si>
    <t>meena99@gmail.com</t>
  </si>
  <si>
    <t>ORD11864</t>
  </si>
  <si>
    <t>ORD11865</t>
  </si>
  <si>
    <t>ORD11866</t>
  </si>
  <si>
    <t>ORD11868</t>
  </si>
  <si>
    <t>ORD11869</t>
  </si>
  <si>
    <t>ORD11870</t>
  </si>
  <si>
    <t>ORD11872</t>
  </si>
  <si>
    <t>amit145@gmail.com</t>
  </si>
  <si>
    <t>ORD11873</t>
  </si>
  <si>
    <t>priya39@gmail.com</t>
  </si>
  <si>
    <t>ORD11874</t>
  </si>
  <si>
    <t>meena131@gmail.com</t>
  </si>
  <si>
    <t>ORD11875</t>
  </si>
  <si>
    <t>pooja117@gmail.com</t>
  </si>
  <si>
    <t>ORD11876</t>
  </si>
  <si>
    <t>neha135@gmail.com</t>
  </si>
  <si>
    <t>ORD11877</t>
  </si>
  <si>
    <t>meena58@gmail.com</t>
  </si>
  <si>
    <t>ORD11878</t>
  </si>
  <si>
    <t>neha34@gmail.com</t>
  </si>
  <si>
    <t>ORD11880</t>
  </si>
  <si>
    <t>ORD11881</t>
  </si>
  <si>
    <t>amit108@gmail.com</t>
  </si>
  <si>
    <t>ORD11882</t>
  </si>
  <si>
    <t>rahul19@gmail.com</t>
  </si>
  <si>
    <t>ORD11883</t>
  </si>
  <si>
    <t>ORD11884</t>
  </si>
  <si>
    <t>neha19@gmail.com</t>
  </si>
  <si>
    <t>ORD11885</t>
  </si>
  <si>
    <t>ORD11886</t>
  </si>
  <si>
    <t>ORD11887</t>
  </si>
  <si>
    <t>rohit77@gmail.com</t>
  </si>
  <si>
    <t>ORD11888</t>
  </si>
  <si>
    <t>ORD11889</t>
  </si>
  <si>
    <t>ORD11890</t>
  </si>
  <si>
    <t>ORD11891</t>
  </si>
  <si>
    <t>ORD11892</t>
  </si>
  <si>
    <t>ORD11893</t>
  </si>
  <si>
    <t>ORD11894</t>
  </si>
  <si>
    <t>karan116@gmail.com</t>
  </si>
  <si>
    <t>ORD11895</t>
  </si>
  <si>
    <t>pooja119@gmail.com</t>
  </si>
  <si>
    <t>ORD11896</t>
  </si>
  <si>
    <t>ORD11897</t>
  </si>
  <si>
    <t>ORD11898</t>
  </si>
  <si>
    <t>sneha72@gmail.com</t>
  </si>
  <si>
    <t>ORD11899</t>
  </si>
  <si>
    <t>neha84@gmail.com</t>
  </si>
  <si>
    <t>ORD11900</t>
  </si>
  <si>
    <t>ORD11901</t>
  </si>
  <si>
    <t>vikas190@gmail.com</t>
  </si>
  <si>
    <t>ORD11902</t>
  </si>
  <si>
    <t>ORD11903</t>
  </si>
  <si>
    <t>ORD11904</t>
  </si>
  <si>
    <t>ORD11905</t>
  </si>
  <si>
    <t>ORD11906</t>
  </si>
  <si>
    <t>ORD11907</t>
  </si>
  <si>
    <t>meena5@gmail.com</t>
  </si>
  <si>
    <t>ORD11908</t>
  </si>
  <si>
    <t>anjali148@gmail.com</t>
  </si>
  <si>
    <t>ORD11909</t>
  </si>
  <si>
    <t>rahul45@gmail.com</t>
  </si>
  <si>
    <t>ORD11910</t>
  </si>
  <si>
    <t>ORD11911</t>
  </si>
  <si>
    <t>ORD11912</t>
  </si>
  <si>
    <t>rahul187@gmail.com</t>
  </si>
  <si>
    <t>ORD11913</t>
  </si>
  <si>
    <t>karan71@gmail.com</t>
  </si>
  <si>
    <t>ORD11914</t>
  </si>
  <si>
    <t>pooja43@gmail.com</t>
  </si>
  <si>
    <t>ORD11915</t>
  </si>
  <si>
    <t>ORD11916</t>
  </si>
  <si>
    <t>vikas101@gmail.com</t>
  </si>
  <si>
    <t>ORD11917</t>
  </si>
  <si>
    <t>arjun102@gmail.com</t>
  </si>
  <si>
    <t>ORD11918</t>
  </si>
  <si>
    <t>ORD11920</t>
  </si>
  <si>
    <t>ORD11921</t>
  </si>
  <si>
    <t>ORD11922</t>
  </si>
  <si>
    <t>sneha65@gmail.com</t>
  </si>
  <si>
    <t>ORD11923</t>
  </si>
  <si>
    <t>ORD11924</t>
  </si>
  <si>
    <t>priya26@gmail.com</t>
  </si>
  <si>
    <t>ORD11928</t>
  </si>
  <si>
    <t>pooja54@gmail.com</t>
  </si>
  <si>
    <t>ORD11929</t>
  </si>
  <si>
    <t>ORD11930</t>
  </si>
  <si>
    <t>ORD11931</t>
  </si>
  <si>
    <t>ORD11932</t>
  </si>
  <si>
    <t>ORD11933</t>
  </si>
  <si>
    <t>neha161@gmail.com</t>
  </si>
  <si>
    <t>ORD11934</t>
  </si>
  <si>
    <t>ORD11935</t>
  </si>
  <si>
    <t>ORD11936</t>
  </si>
  <si>
    <t>ORD11937</t>
  </si>
  <si>
    <t>amit16@gmail.com</t>
  </si>
  <si>
    <t>ORD11938</t>
  </si>
  <si>
    <t>ORD11939</t>
  </si>
  <si>
    <t>ORD11940</t>
  </si>
  <si>
    <t>priya55@gmail.com</t>
  </si>
  <si>
    <t>ORD11941</t>
  </si>
  <si>
    <t>rohit43@gmail.com</t>
  </si>
  <si>
    <t>ORD11942</t>
  </si>
  <si>
    <t>pooja179@gmail.com</t>
  </si>
  <si>
    <t>ORD11943</t>
  </si>
  <si>
    <t>ORD11944</t>
  </si>
  <si>
    <t>ORD11945</t>
  </si>
  <si>
    <t>ORD11946</t>
  </si>
  <si>
    <t>ORD11947</t>
  </si>
  <si>
    <t>ORD11948</t>
  </si>
  <si>
    <t>ORD11950</t>
  </si>
  <si>
    <t>pooja167@gmail.com</t>
  </si>
  <si>
    <t>ORD11951</t>
  </si>
  <si>
    <t>amit148@gmail.com</t>
  </si>
  <si>
    <t>ORD11952</t>
  </si>
  <si>
    <t>ORD11953</t>
  </si>
  <si>
    <t>karan152@gmail.com</t>
  </si>
  <si>
    <t>ORD11954</t>
  </si>
  <si>
    <t>neha55@gmail.com</t>
  </si>
  <si>
    <t>ORD11955</t>
  </si>
  <si>
    <t>ORD11956</t>
  </si>
  <si>
    <t>sneha172@gmail.com</t>
  </si>
  <si>
    <t>ORD11957</t>
  </si>
  <si>
    <t>ORD11958</t>
  </si>
  <si>
    <t>ORD11959</t>
  </si>
  <si>
    <t>ORD11960</t>
  </si>
  <si>
    <t>rohit88@gmail.com</t>
  </si>
  <si>
    <t>ORD11961</t>
  </si>
  <si>
    <t>pooja123@gmail.com</t>
  </si>
  <si>
    <t>ORD11962</t>
  </si>
  <si>
    <t>sneha18@gmail.com</t>
  </si>
  <si>
    <t>ORD11963</t>
  </si>
  <si>
    <t>priya186@gmail.com</t>
  </si>
  <si>
    <t>ORD11964</t>
  </si>
  <si>
    <t>ORD11965</t>
  </si>
  <si>
    <t>ORD11966</t>
  </si>
  <si>
    <t>ORD11967</t>
  </si>
  <si>
    <t>meena40@gmail.com</t>
  </si>
  <si>
    <t>ORD11968</t>
  </si>
  <si>
    <t>ORD11969</t>
  </si>
  <si>
    <t>rahul115@gmail.com</t>
  </si>
  <si>
    <t>ORD11970</t>
  </si>
  <si>
    <t>ORD11971</t>
  </si>
  <si>
    <t>ORD11972</t>
  </si>
  <si>
    <t>ORD11973</t>
  </si>
  <si>
    <t>ORD11974</t>
  </si>
  <si>
    <t>ORD11975</t>
  </si>
  <si>
    <t>amit118@gmail.com</t>
  </si>
  <si>
    <t>ORD11977</t>
  </si>
  <si>
    <t>anjali17@gmail.com</t>
  </si>
  <si>
    <t>ORD11978</t>
  </si>
  <si>
    <t>neha175@gmail.com</t>
  </si>
  <si>
    <t>ORD11979</t>
  </si>
  <si>
    <t>priya106@gmail.com</t>
  </si>
  <si>
    <t>ORD11980</t>
  </si>
  <si>
    <t>pooja122@gmail.com</t>
  </si>
  <si>
    <t>ORD11981</t>
  </si>
  <si>
    <t>ORD11982</t>
  </si>
  <si>
    <t>ORD11983</t>
  </si>
  <si>
    <t>ORD11984</t>
  </si>
  <si>
    <t>rohit61@gmail.com</t>
  </si>
  <si>
    <t>ORD11985</t>
  </si>
  <si>
    <t>vikas141@gmail.com</t>
  </si>
  <si>
    <t>ORD11986</t>
  </si>
  <si>
    <t>priya24@gmail.com</t>
  </si>
  <si>
    <t>ORD11987</t>
  </si>
  <si>
    <t>ORD11988</t>
  </si>
  <si>
    <t>ORD11989</t>
  </si>
  <si>
    <t>ORD11990</t>
  </si>
  <si>
    <t>ORD11991</t>
  </si>
  <si>
    <t>amit31@gmail.com</t>
  </si>
  <si>
    <t>ORD11993</t>
  </si>
  <si>
    <t>ORD11995</t>
  </si>
  <si>
    <t>amit32@gmail.com</t>
  </si>
  <si>
    <t>ORD11996</t>
  </si>
  <si>
    <t>rohit67@gmail.com</t>
  </si>
  <si>
    <t>ORD11997</t>
  </si>
  <si>
    <t>sneha197@gmail.com</t>
  </si>
  <si>
    <t>ORD11998</t>
  </si>
  <si>
    <t>rohit72@gmail.com</t>
  </si>
  <si>
    <t>ORD11999</t>
  </si>
  <si>
    <t>ORD12000</t>
  </si>
  <si>
    <t>priya35@gmail.com</t>
  </si>
  <si>
    <t>ORD12001</t>
  </si>
  <si>
    <t>ORD12002</t>
  </si>
  <si>
    <t>ORD12003</t>
  </si>
  <si>
    <t>ORD12004</t>
  </si>
  <si>
    <t>ORD12005</t>
  </si>
  <si>
    <t>meena50@gmail.com</t>
  </si>
  <si>
    <t>ORD12006</t>
  </si>
  <si>
    <t>priya43@gmail.com</t>
  </si>
  <si>
    <t>ORD12007</t>
  </si>
  <si>
    <t>rohit183@gmail.com</t>
  </si>
  <si>
    <t>ORD12009</t>
  </si>
  <si>
    <t>ORD12010</t>
  </si>
  <si>
    <t>rohit174@gmail.com</t>
  </si>
  <si>
    <t>ORD12011</t>
  </si>
  <si>
    <t>ORD12012</t>
  </si>
  <si>
    <t>rohit16@gmail.com</t>
  </si>
  <si>
    <t>ORD12013</t>
  </si>
  <si>
    <t>vikas55@gmail.com</t>
  </si>
  <si>
    <t>ORD12014</t>
  </si>
  <si>
    <t>rohit93@gmail.com</t>
  </si>
  <si>
    <t>ORD12015</t>
  </si>
  <si>
    <t>neha150@gmail.com</t>
  </si>
  <si>
    <t>ORD12016</t>
  </si>
  <si>
    <t>ORD12017</t>
  </si>
  <si>
    <t>ORD12018</t>
  </si>
  <si>
    <t>amit40@gmail.com</t>
  </si>
  <si>
    <t>ORD12019</t>
  </si>
  <si>
    <t>amit77@gmail.com</t>
  </si>
  <si>
    <t>ORD12021</t>
  </si>
  <si>
    <t>ORD12022</t>
  </si>
  <si>
    <t>neha198@gmail.com</t>
  </si>
  <si>
    <t>ORD12023</t>
  </si>
  <si>
    <t>pooja166@gmail.com</t>
  </si>
  <si>
    <t>ORD12024</t>
  </si>
  <si>
    <t>karan107@gmail.com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</si>
  <si>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</si>
  <si>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</si>
  <si>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</si>
  <si>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</si>
  <si>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</si>
  <si>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</si>
  <si>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</si>
  <si>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</si>
  <si>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</si>
  <si>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</si>
  <si>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rahul5@gmail.com</t>
  </si>
  <si>
    <t>ORD12035</t>
  </si>
  <si>
    <t>ORD12036</t>
  </si>
  <si>
    <t>ORD12037</t>
  </si>
  <si>
    <t>ORD12038</t>
  </si>
  <si>
    <t>ORD12039</t>
  </si>
  <si>
    <t>vikas18@gmail.com</t>
  </si>
  <si>
    <t>ORD12040</t>
  </si>
  <si>
    <t>pooja77@gmail.com</t>
  </si>
  <si>
    <t>ORD12041</t>
  </si>
  <si>
    <t>ORD12042</t>
  </si>
  <si>
    <t>ORD12043</t>
  </si>
  <si>
    <t>ORD12044</t>
  </si>
  <si>
    <t>ORD12045</t>
  </si>
  <si>
    <t>amit84@gmail.com</t>
  </si>
  <si>
    <t>ORD12046</t>
  </si>
  <si>
    <t>ORD12047</t>
  </si>
  <si>
    <t>sneha199@gmail.com</t>
  </si>
  <si>
    <t>ORD12048</t>
  </si>
  <si>
    <t>ORD12049</t>
  </si>
  <si>
    <t>ORD12050</t>
  </si>
  <si>
    <t>neha190@gmail.com</t>
  </si>
  <si>
    <t>ORD12051</t>
  </si>
  <si>
    <t>ORD12052</t>
  </si>
  <si>
    <t>neha132@gmail.com</t>
  </si>
  <si>
    <t>ORD12053</t>
  </si>
  <si>
    <t>ORD12054</t>
  </si>
  <si>
    <t>ORD12055</t>
  </si>
  <si>
    <t>ORD12056</t>
  </si>
  <si>
    <t>ORD12057</t>
  </si>
  <si>
    <t>ORD12058</t>
  </si>
  <si>
    <t>ORD12059</t>
  </si>
  <si>
    <t>amit151@gmail.com</t>
  </si>
  <si>
    <t>ORD12061</t>
  </si>
  <si>
    <t>ORD12062</t>
  </si>
  <si>
    <t>ORD12063</t>
  </si>
  <si>
    <t>amit190@gmail.com</t>
  </si>
  <si>
    <t>ORD12064</t>
  </si>
  <si>
    <t>neha163@gmail.com</t>
  </si>
  <si>
    <t>ORD12065</t>
  </si>
  <si>
    <t>ORD12066</t>
  </si>
  <si>
    <t>ORD12067</t>
  </si>
  <si>
    <t>arjun38@gmail.com</t>
  </si>
  <si>
    <t>ORD12068</t>
  </si>
  <si>
    <t>ORD12069</t>
  </si>
  <si>
    <t>ORD12070</t>
  </si>
  <si>
    <t>sneha174@gmail.com</t>
  </si>
  <si>
    <t>ORD12071</t>
  </si>
  <si>
    <t>ORD12072</t>
  </si>
  <si>
    <t>anjali142@gmail.com</t>
  </si>
  <si>
    <t>ORD12073</t>
  </si>
  <si>
    <t>anjali116@gmail.com</t>
  </si>
  <si>
    <t>ORD12075</t>
  </si>
  <si>
    <t>priya115@gmail.com</t>
  </si>
  <si>
    <t>ORD12076</t>
  </si>
  <si>
    <t>neha85@gmail.com</t>
  </si>
  <si>
    <t>ORD12077</t>
  </si>
  <si>
    <t>ORD12078</t>
  </si>
  <si>
    <t>ORD12079</t>
  </si>
  <si>
    <t>neha50@gmail.com</t>
  </si>
  <si>
    <t>ORD12080</t>
  </si>
  <si>
    <t>vikas173@gmail.com</t>
  </si>
  <si>
    <t>ORD12081</t>
  </si>
  <si>
    <t>ORD12083</t>
  </si>
  <si>
    <t>rahul30@gmail.com</t>
  </si>
  <si>
    <t>ORD12084</t>
  </si>
  <si>
    <t>ORD12085</t>
  </si>
  <si>
    <t>priya137@gmail.com</t>
  </si>
  <si>
    <t>ORD12086</t>
  </si>
  <si>
    <t>ORD12088</t>
  </si>
  <si>
    <t>ORD12089</t>
  </si>
  <si>
    <t>ORD12090</t>
  </si>
  <si>
    <t>meena77@gmail.com</t>
  </si>
  <si>
    <t>ORD12091</t>
  </si>
  <si>
    <t>karan191@gmail.com</t>
  </si>
  <si>
    <t>ORD12092</t>
  </si>
  <si>
    <t>ORD12093</t>
  </si>
  <si>
    <t>ORD12094</t>
  </si>
  <si>
    <t>ORD12095</t>
  </si>
  <si>
    <t>ORD12096</t>
  </si>
  <si>
    <t>sneha168@gmail.com</t>
  </si>
  <si>
    <t>ORD12097</t>
  </si>
  <si>
    <t>sneha98@gmail.com</t>
  </si>
  <si>
    <t>ORD12098</t>
  </si>
  <si>
    <t>ORD12099</t>
  </si>
  <si>
    <t>arjun74@gmail.com</t>
  </si>
  <si>
    <t>ORD12100</t>
  </si>
  <si>
    <t>rahul108@gmail.com</t>
  </si>
  <si>
    <t>ORD12101</t>
  </si>
  <si>
    <t>ORD12102</t>
  </si>
  <si>
    <t>ORD12103</t>
  </si>
  <si>
    <t>ORD12104</t>
  </si>
  <si>
    <t>ORD12105</t>
  </si>
  <si>
    <t>sneha127@gmail.com</t>
  </si>
  <si>
    <t>ORD12106</t>
  </si>
  <si>
    <t>amit156@gmail.com</t>
  </si>
  <si>
    <t>ORD12107</t>
  </si>
  <si>
    <t>pooja10@gmail.com</t>
  </si>
  <si>
    <t>ORD12108</t>
  </si>
  <si>
    <t>ORD12109</t>
  </si>
  <si>
    <t>ORD12110</t>
  </si>
  <si>
    <t>priya6@gmail.com</t>
  </si>
  <si>
    <t>ORD12111</t>
  </si>
  <si>
    <t>ORD12112</t>
  </si>
  <si>
    <t>sneha20@gmail.com</t>
  </si>
  <si>
    <t>ORD12113</t>
  </si>
  <si>
    <t>rahul159@gmail.com</t>
  </si>
  <si>
    <t>ORD12114</t>
  </si>
  <si>
    <t>sneha135@gmail.com</t>
  </si>
  <si>
    <t>ORD12115</t>
  </si>
  <si>
    <t>ORD12116</t>
  </si>
  <si>
    <t>amit37@gmail.com</t>
  </si>
  <si>
    <t>ORD12117</t>
  </si>
  <si>
    <t>ORD12118</t>
  </si>
  <si>
    <t>ORD12119</t>
  </si>
  <si>
    <t>rahul183@gmail.com</t>
  </si>
  <si>
    <t>ORD12120</t>
  </si>
  <si>
    <t>ORD12122</t>
  </si>
  <si>
    <t>ORD12123</t>
  </si>
  <si>
    <t>vikas88@gmail.com</t>
  </si>
  <si>
    <t>ORD12124</t>
  </si>
  <si>
    <t>ORD12126</t>
  </si>
  <si>
    <t>arjun181@gmail.com</t>
  </si>
  <si>
    <t>ORD12127</t>
  </si>
  <si>
    <t>pooja87@gmail.com</t>
  </si>
  <si>
    <t>ORD12128</t>
  </si>
  <si>
    <t>ORD12129</t>
  </si>
  <si>
    <t>ORD12130</t>
  </si>
  <si>
    <t>ORD12131</t>
  </si>
  <si>
    <t>ORD12132</t>
  </si>
  <si>
    <t>anjali128@gmail.com</t>
  </si>
  <si>
    <t>ORD12133</t>
  </si>
  <si>
    <t>anjali154@gmail.com</t>
  </si>
  <si>
    <t>ORD12134</t>
  </si>
  <si>
    <t>neha22@gmail.com</t>
  </si>
  <si>
    <t>ORD12135</t>
  </si>
  <si>
    <t>priya65@gmail.com</t>
  </si>
  <si>
    <t>ORD12136</t>
  </si>
  <si>
    <t>ORD12137</t>
  </si>
  <si>
    <t>amit100@gmail.com</t>
  </si>
  <si>
    <t>ORD12138</t>
  </si>
  <si>
    <t>ORD12140</t>
  </si>
  <si>
    <t>ORD12141</t>
  </si>
  <si>
    <t>neha98@gmail.com</t>
  </si>
  <si>
    <t>karan84@gmail.com</t>
  </si>
  <si>
    <t>ORD12143</t>
  </si>
  <si>
    <t>meena152@gmail.com</t>
  </si>
  <si>
    <t>ORD12144</t>
  </si>
  <si>
    <t>ORD12145</t>
  </si>
  <si>
    <t>vikas113@gmail.com</t>
  </si>
  <si>
    <t>ORD12146</t>
  </si>
  <si>
    <t>priya97@gmail.com</t>
  </si>
  <si>
    <t>ORD12147</t>
  </si>
  <si>
    <t>ORD12149</t>
  </si>
  <si>
    <t>arjun126@gmail.com</t>
  </si>
  <si>
    <t>ORD12150</t>
  </si>
  <si>
    <t>amit67@gmail.com</t>
  </si>
  <si>
    <t>ORD12151</t>
  </si>
  <si>
    <t>ORD12152</t>
  </si>
  <si>
    <t>neha68@gmail.com</t>
  </si>
  <si>
    <t>ORD12155</t>
  </si>
  <si>
    <t>ORD12156</t>
  </si>
  <si>
    <t>ORD12157</t>
  </si>
  <si>
    <t>ORD12158</t>
  </si>
  <si>
    <t>priya177@gmail.com</t>
  </si>
  <si>
    <t>ORD12159</t>
  </si>
  <si>
    <t>sneha100@gmail.com</t>
  </si>
  <si>
    <t>ORD12160</t>
  </si>
  <si>
    <t>ORD12162</t>
  </si>
  <si>
    <t>ORD12163</t>
  </si>
  <si>
    <t>ORD12164</t>
  </si>
  <si>
    <t>anjali198@gmail.com</t>
  </si>
  <si>
    <t>ORD12165</t>
  </si>
  <si>
    <t>pooja6@gmail.com</t>
  </si>
  <si>
    <t>ORD12166</t>
  </si>
  <si>
    <t>meena133@gmail.com</t>
  </si>
  <si>
    <t>ORD12167</t>
  </si>
  <si>
    <t>meena151@gmail.com</t>
  </si>
  <si>
    <t>ORD12168</t>
  </si>
  <si>
    <t>ORD12169</t>
  </si>
  <si>
    <t>ORD12170</t>
  </si>
  <si>
    <t>rohit50@gmail.com</t>
  </si>
  <si>
    <t>ORD12172</t>
  </si>
  <si>
    <t>ORD12173</t>
  </si>
  <si>
    <t>ORD12174</t>
  </si>
  <si>
    <t>ORD12175</t>
  </si>
  <si>
    <t>ORD12176</t>
  </si>
  <si>
    <t>priya50@gmail.com</t>
  </si>
  <si>
    <t>ORD12177</t>
  </si>
  <si>
    <t>ORD12178</t>
  </si>
  <si>
    <t>ORD12179</t>
  </si>
  <si>
    <t>arjun138@gmail.com</t>
  </si>
  <si>
    <t>ORD12180</t>
  </si>
  <si>
    <t>anjali125@gmail.com</t>
  </si>
  <si>
    <t>ORD12181</t>
  </si>
  <si>
    <t>neha115@gmail.com</t>
  </si>
  <si>
    <t>ORD12182</t>
  </si>
  <si>
    <t>ORD12183</t>
  </si>
  <si>
    <t>ORD12184</t>
  </si>
  <si>
    <t>ORD12186</t>
  </si>
  <si>
    <t>ORD12187</t>
  </si>
  <si>
    <t>rohit47@gmail.com</t>
  </si>
  <si>
    <t>ORD12188</t>
  </si>
  <si>
    <t>ORD12189</t>
  </si>
  <si>
    <t>ORD12190</t>
  </si>
  <si>
    <t>sneha88@gmail.com</t>
  </si>
  <si>
    <t>ORD12191</t>
  </si>
  <si>
    <t>anjali132@gmail.com</t>
  </si>
  <si>
    <t>ORD12192</t>
  </si>
  <si>
    <t>ORD12193</t>
  </si>
  <si>
    <t>arjun35@gmail.com</t>
  </si>
  <si>
    <t>ORD12194</t>
  </si>
  <si>
    <t>pooja4@gmail.com</t>
  </si>
  <si>
    <t>ORD12195</t>
  </si>
  <si>
    <t>ORD12196</t>
  </si>
  <si>
    <t>ORD12197</t>
  </si>
  <si>
    <t>rahul173@gmail.com</t>
  </si>
  <si>
    <t>ORD12198</t>
  </si>
  <si>
    <t>priya3@gmail.com</t>
  </si>
  <si>
    <t>ORD12199</t>
  </si>
  <si>
    <t>ORD12200</t>
  </si>
  <si>
    <t>anjali45@gmail.com</t>
  </si>
  <si>
    <t>ORD12201</t>
  </si>
  <si>
    <t>sneha131@gmail.com</t>
  </si>
  <si>
    <t>ORD12202</t>
  </si>
  <si>
    <t>ORD12203</t>
  </si>
  <si>
    <t>ORD12204</t>
  </si>
  <si>
    <t>ORD12205</t>
  </si>
  <si>
    <t>ORD12206</t>
  </si>
  <si>
    <t>pooja30@gmail.com</t>
  </si>
  <si>
    <t>ORD12207</t>
  </si>
  <si>
    <t>neha149@gmail.com</t>
  </si>
  <si>
    <t>ORD12209</t>
  </si>
  <si>
    <t>ORD12210</t>
  </si>
  <si>
    <t>sneha176@gmail.com</t>
  </si>
  <si>
    <t>ORD12211</t>
  </si>
  <si>
    <t>ORD12212</t>
  </si>
  <si>
    <t>sneha148@gmail.com</t>
  </si>
  <si>
    <t>sneha44@gmail.com</t>
  </si>
  <si>
    <t>ORD12214</t>
  </si>
  <si>
    <t>vikas152@gmail.com</t>
  </si>
  <si>
    <t>ORD12215</t>
  </si>
  <si>
    <t>ORD12216</t>
  </si>
  <si>
    <t>neha12@gmail.com</t>
  </si>
  <si>
    <t>ORD12217</t>
  </si>
  <si>
    <t>ORD12218</t>
  </si>
  <si>
    <t>ORD12219</t>
  </si>
  <si>
    <t>pooja199@gmail.com</t>
  </si>
  <si>
    <t>ORD12220</t>
  </si>
  <si>
    <t>ORD12221</t>
  </si>
  <si>
    <t>pooja53@gmail.com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</si>
  <si>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</si>
  <si>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</si>
  <si>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</si>
  <si>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</si>
  <si>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</si>
  <si>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</si>
  <si>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</si>
  <si>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</si>
  <si>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</si>
  <si>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</si>
  <si>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rohit157@gmail.com</t>
  </si>
  <si>
    <t>ORD12233</t>
  </si>
  <si>
    <t>ORD12234</t>
  </si>
  <si>
    <t>pooja153@gmail.com</t>
  </si>
  <si>
    <t>ORD12235</t>
  </si>
  <si>
    <t>meena197@gmail.com</t>
  </si>
  <si>
    <t>ORD12236</t>
  </si>
  <si>
    <t>ORD12237</t>
  </si>
  <si>
    <t>pooja150@gmail.com</t>
  </si>
  <si>
    <t>ORD12238</t>
  </si>
  <si>
    <t>ORD12239</t>
  </si>
  <si>
    <t>ORD12240</t>
  </si>
  <si>
    <t>ORD12241</t>
  </si>
  <si>
    <t>arjun192@gmail.com</t>
  </si>
  <si>
    <t>ORD12242</t>
  </si>
  <si>
    <t>ORD12243</t>
  </si>
  <si>
    <t>ORD12244</t>
  </si>
  <si>
    <t>ORD12245</t>
  </si>
  <si>
    <t>ORD12246</t>
  </si>
  <si>
    <t>ORD12247</t>
  </si>
  <si>
    <t>arjun151@gmail.com</t>
  </si>
  <si>
    <t>ORD12249</t>
  </si>
  <si>
    <t>ORD12250</t>
  </si>
  <si>
    <t>rohit17@gmail.com</t>
  </si>
  <si>
    <t>ORD12251</t>
  </si>
  <si>
    <t>anjali115@gmail.com</t>
  </si>
  <si>
    <t>ORD12252</t>
  </si>
  <si>
    <t>priya134@gmail.com</t>
  </si>
  <si>
    <t>ORD12253</t>
  </si>
  <si>
    <t>ORD12254</t>
  </si>
  <si>
    <t>ORD12257</t>
  </si>
  <si>
    <t>rahul53@gmail.com</t>
  </si>
  <si>
    <t>ORD12258</t>
  </si>
  <si>
    <t>arjun197@gmail.com</t>
  </si>
  <si>
    <t>ORD12259</t>
  </si>
  <si>
    <t>ORD12260</t>
  </si>
  <si>
    <t>ORD12261</t>
  </si>
  <si>
    <t>amit104@gmail.com</t>
  </si>
  <si>
    <t>ORD12262</t>
  </si>
  <si>
    <t>karan108@gmail.com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</si>
  <si>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</si>
  <si>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</si>
  <si>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</si>
  <si>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</si>
  <si>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</si>
  <si>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</si>
  <si>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</si>
  <si>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</si>
  <si>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</si>
  <si>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anjali187@gmail.com</t>
  </si>
  <si>
    <t>ORD12272</t>
  </si>
  <si>
    <t>ORD12273</t>
  </si>
  <si>
    <t>ORD12274</t>
  </si>
  <si>
    <t>ORD12275</t>
  </si>
  <si>
    <t>ORD12276</t>
  </si>
  <si>
    <t>ORD12277</t>
  </si>
  <si>
    <t>meena105@gmail.com</t>
  </si>
  <si>
    <t>ORD12278</t>
  </si>
  <si>
    <t>ORD12279</t>
  </si>
  <si>
    <t>ORD12280</t>
  </si>
  <si>
    <t>karan150@gmail.com</t>
  </si>
  <si>
    <t>ORD12281</t>
  </si>
  <si>
    <t>ORD12282</t>
  </si>
  <si>
    <t>ORD12283</t>
  </si>
  <si>
    <t>ORD12284</t>
  </si>
  <si>
    <t>ORD12285</t>
  </si>
  <si>
    <t>rahul102@gmail.com</t>
  </si>
  <si>
    <t>ORD12286</t>
  </si>
  <si>
    <t>arjun125@gmail.com</t>
  </si>
  <si>
    <t>ORD12287</t>
  </si>
  <si>
    <t>ORD12288</t>
  </si>
  <si>
    <t>ORD12289</t>
  </si>
  <si>
    <t>ORD12290</t>
  </si>
  <si>
    <t>arjun29@gmail.com</t>
  </si>
  <si>
    <t>ORD12292</t>
  </si>
  <si>
    <t>ORD12293</t>
  </si>
  <si>
    <t>meena167@gmail.com</t>
  </si>
  <si>
    <t>ORD12295</t>
  </si>
  <si>
    <t>amit26@gmail.com</t>
  </si>
  <si>
    <t>ORD12296</t>
  </si>
  <si>
    <t>ORD12297</t>
  </si>
  <si>
    <t>ORD12298</t>
  </si>
  <si>
    <t>ORD12299</t>
  </si>
  <si>
    <t>pooja112@gmail.com</t>
  </si>
  <si>
    <t>ORD12300</t>
  </si>
  <si>
    <t>ORD12301</t>
  </si>
  <si>
    <t>priya80@gmail.com</t>
  </si>
  <si>
    <t>ORD12302</t>
  </si>
  <si>
    <t>ORD12303</t>
  </si>
  <si>
    <t>ORD12304</t>
  </si>
  <si>
    <t>ORD12305</t>
  </si>
  <si>
    <t>ORD12306</t>
  </si>
  <si>
    <t>ORD12308</t>
  </si>
  <si>
    <t>ORD12309</t>
  </si>
  <si>
    <t>pooja124@gmail.com</t>
  </si>
  <si>
    <t>ORD12310</t>
  </si>
  <si>
    <t>ORD12311</t>
  </si>
  <si>
    <t>ORD12312</t>
  </si>
  <si>
    <t>amit196@gmail.com</t>
  </si>
  <si>
    <t>ORD12313</t>
  </si>
  <si>
    <t>ORD12314</t>
  </si>
  <si>
    <t>ORD12315</t>
  </si>
  <si>
    <t>ORD12316</t>
  </si>
  <si>
    <t>ORD12317</t>
  </si>
  <si>
    <t>arjun83@gmail.com</t>
  </si>
  <si>
    <t>ORD12318</t>
  </si>
  <si>
    <t>ORD12319</t>
  </si>
  <si>
    <t>ORD12320</t>
  </si>
  <si>
    <t>ORD12321</t>
  </si>
  <si>
    <t>ORD12322</t>
  </si>
  <si>
    <t>ORD12323</t>
  </si>
  <si>
    <t>sneha103@gmail.com</t>
  </si>
  <si>
    <t>ORD12325</t>
  </si>
  <si>
    <t>ORD12326</t>
  </si>
  <si>
    <t>ORD12327</t>
  </si>
  <si>
    <t>meena74@gmail.com</t>
  </si>
  <si>
    <t>ORD12328</t>
  </si>
  <si>
    <t>ORD12329</t>
  </si>
  <si>
    <t>ORD12330</t>
  </si>
  <si>
    <t>arjun7@gmail.com</t>
  </si>
  <si>
    <t>ORD12331</t>
  </si>
  <si>
    <t>arjun139@gmail.com</t>
  </si>
  <si>
    <t>ORD12332</t>
  </si>
  <si>
    <t>amit90@gmail.com</t>
  </si>
  <si>
    <t>ORD12333</t>
  </si>
  <si>
    <t>ORD12335</t>
  </si>
  <si>
    <t>ORD12336</t>
  </si>
  <si>
    <t>ORD12337</t>
  </si>
  <si>
    <t>ORD12338</t>
  </si>
  <si>
    <t>ORD12339</t>
  </si>
  <si>
    <t>pooja156@gmail.com</t>
  </si>
  <si>
    <t>ORD12340</t>
  </si>
  <si>
    <t>rahul62@gmail.com</t>
  </si>
  <si>
    <t>ORD12341</t>
  </si>
  <si>
    <t>ORD12342</t>
  </si>
  <si>
    <t>ORD12343</t>
  </si>
  <si>
    <t>anjali104@gmail.com</t>
  </si>
  <si>
    <t>ORD12344</t>
  </si>
  <si>
    <t>anjali60@gmail.com</t>
  </si>
  <si>
    <t>ORD12346</t>
  </si>
  <si>
    <t>sneha66@gmail.com</t>
  </si>
  <si>
    <t>ORD12347</t>
  </si>
  <si>
    <t>karan17@gmail.com</t>
  </si>
  <si>
    <t>ORD12348</t>
  </si>
  <si>
    <t>ORD12349</t>
  </si>
  <si>
    <t>ORD12350</t>
  </si>
  <si>
    <t>ORD12351</t>
  </si>
  <si>
    <t>ORD12352</t>
  </si>
  <si>
    <t>anjali145@gmail.com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</si>
  <si>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</si>
  <si>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</si>
  <si>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</si>
  <si>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</si>
  <si>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</si>
  <si>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</si>
  <si>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</si>
  <si>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</si>
  <si>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</si>
  <si>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</si>
  <si>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</si>
  <si>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</si>
  <si>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vikas28@gmail.com</t>
  </si>
  <si>
    <t>ORD12365</t>
  </si>
  <si>
    <t>ORD12368</t>
  </si>
  <si>
    <t>karan91@gmail.com</t>
  </si>
  <si>
    <t>ORD12369</t>
  </si>
  <si>
    <t>meena20@gmail.com</t>
  </si>
  <si>
    <t>ORD12370</t>
  </si>
  <si>
    <t>ORD12371</t>
  </si>
  <si>
    <t>ORD12372</t>
  </si>
  <si>
    <t>karan90@gmail.com</t>
  </si>
  <si>
    <t>ORD12373</t>
  </si>
  <si>
    <t>ORD12374</t>
  </si>
  <si>
    <t>sneha56@gmail.com</t>
  </si>
  <si>
    <t>ORD12376</t>
  </si>
  <si>
    <t>ORD12377</t>
  </si>
  <si>
    <t>ORD12378</t>
  </si>
  <si>
    <t>ORD12379</t>
  </si>
  <si>
    <t>ORD12380</t>
  </si>
  <si>
    <t>ORD12381</t>
  </si>
  <si>
    <t>ORD12382</t>
  </si>
  <si>
    <t>ORD12384</t>
  </si>
  <si>
    <t>ORD12385</t>
  </si>
  <si>
    <t>priya73@gmail.com</t>
  </si>
  <si>
    <t>ORD12386</t>
  </si>
  <si>
    <t>priya198@gmail.com</t>
  </si>
  <si>
    <t>ORD12387</t>
  </si>
  <si>
    <t>ORD12388</t>
  </si>
  <si>
    <t>ORD12389</t>
  </si>
  <si>
    <t>meena51@gmail.com</t>
  </si>
  <si>
    <t>ORD12390</t>
  </si>
  <si>
    <t>arjun193@gmail.com</t>
  </si>
  <si>
    <t>ORD12391</t>
  </si>
  <si>
    <t>ORD12392</t>
  </si>
  <si>
    <t>ORD12393</t>
  </si>
  <si>
    <t>ORD12394</t>
  </si>
  <si>
    <t>ORD12395</t>
  </si>
  <si>
    <t>neha11@gmail.com</t>
  </si>
  <si>
    <t>ORD12396</t>
  </si>
  <si>
    <t>ORD12397</t>
  </si>
  <si>
    <t>ORD12398</t>
  </si>
  <si>
    <t>ORD12399</t>
  </si>
  <si>
    <t>priya129@gmail.com</t>
  </si>
  <si>
    <t>ORD12400</t>
  </si>
  <si>
    <t>ORD12401</t>
  </si>
  <si>
    <t>karan151@gmail.com</t>
  </si>
  <si>
    <t>ORD12402</t>
  </si>
  <si>
    <t>rahul15@gmail.com</t>
  </si>
  <si>
    <t>ORD12403</t>
  </si>
  <si>
    <t>ORD12405</t>
  </si>
  <si>
    <t>ORD12406</t>
  </si>
  <si>
    <t>anjali143@gmail.com</t>
  </si>
  <si>
    <t>ORD12407</t>
  </si>
  <si>
    <t>ORD12408</t>
  </si>
  <si>
    <t>ORD12409</t>
  </si>
  <si>
    <t>ORD12410</t>
  </si>
  <si>
    <t>ORD12411</t>
  </si>
  <si>
    <t>anjali100@gmail.com</t>
  </si>
  <si>
    <t>ORD12412</t>
  </si>
  <si>
    <t>ORD12413</t>
  </si>
  <si>
    <t>ORD12414</t>
  </si>
  <si>
    <t>karan142@gmail.com</t>
  </si>
  <si>
    <t>ORD12415</t>
  </si>
  <si>
    <t>ORD12416</t>
  </si>
  <si>
    <t>ORD12417</t>
  </si>
  <si>
    <t>priya164@gmail.com</t>
  </si>
  <si>
    <t>ORD12418</t>
  </si>
  <si>
    <t>ORD12420</t>
  </si>
  <si>
    <t>rohit98@gmail.com</t>
  </si>
  <si>
    <t>ORD12421</t>
  </si>
  <si>
    <t>ORD12422</t>
  </si>
  <si>
    <t>amit134@gmail.com</t>
  </si>
  <si>
    <t>ORD12423</t>
  </si>
  <si>
    <t>neha103@gmail.com</t>
  </si>
  <si>
    <t>ORD12424</t>
  </si>
  <si>
    <t>ORD12425</t>
  </si>
  <si>
    <t>amit115@gmail.com</t>
  </si>
  <si>
    <t>ORD12427</t>
  </si>
  <si>
    <t>ORD12428</t>
  </si>
  <si>
    <t>neha191@gmail.com</t>
  </si>
  <si>
    <t>ORD12429</t>
  </si>
  <si>
    <t>ORD12430</t>
  </si>
  <si>
    <t>priya96@gmail.com</t>
  </si>
  <si>
    <t>ORD12431</t>
  </si>
  <si>
    <t>ORD12432</t>
  </si>
  <si>
    <t>ORD12433</t>
  </si>
  <si>
    <t>meena30@gmail.com</t>
  </si>
  <si>
    <t>ORD12434</t>
  </si>
  <si>
    <t>ORD12435</t>
  </si>
  <si>
    <t>rohit83@gmail.com</t>
  </si>
  <si>
    <t>ORD12436</t>
  </si>
  <si>
    <t>karan111@gmail.com</t>
  </si>
  <si>
    <t>ORD12437</t>
  </si>
  <si>
    <t>neha36@gmail.com</t>
  </si>
  <si>
    <t>ORD12438</t>
  </si>
  <si>
    <t>ORD12439</t>
  </si>
  <si>
    <t>ORD12440</t>
  </si>
  <si>
    <t>priya31@gmail.com</t>
  </si>
  <si>
    <t>ORD12442</t>
  </si>
  <si>
    <t>ORD12443</t>
  </si>
  <si>
    <t>ORD12444</t>
  </si>
  <si>
    <t>ORD12445</t>
  </si>
  <si>
    <t>ORD12446</t>
  </si>
  <si>
    <t>ORD12447</t>
  </si>
  <si>
    <t>rahul80@gmail.com</t>
  </si>
  <si>
    <t>ORD12448</t>
  </si>
  <si>
    <t>sneha137@gmail.com</t>
  </si>
  <si>
    <t>ORD12449</t>
  </si>
  <si>
    <t>ORD12450</t>
  </si>
  <si>
    <t>vikas74@gmail.com</t>
  </si>
  <si>
    <t>ORD12451</t>
  </si>
  <si>
    <t>rohit197@gmail.com</t>
  </si>
  <si>
    <t>ORD12452</t>
  </si>
  <si>
    <t>ORD12453</t>
  </si>
  <si>
    <t>ORD12454</t>
  </si>
  <si>
    <t>ORD12455</t>
  </si>
  <si>
    <t>ORD12456</t>
  </si>
  <si>
    <t>ORD12457</t>
  </si>
  <si>
    <t>ORD12458</t>
  </si>
  <si>
    <t>ORD12460</t>
  </si>
  <si>
    <t>ORD12461</t>
  </si>
  <si>
    <t>ORD12462</t>
  </si>
  <si>
    <t>vikas16@gmail.com</t>
  </si>
  <si>
    <t>ORD12463</t>
  </si>
  <si>
    <t>sneha146@gmail.com</t>
  </si>
  <si>
    <t>ORD12466</t>
  </si>
  <si>
    <t>ORD12467</t>
  </si>
  <si>
    <t>amit11@gmail.com</t>
  </si>
  <si>
    <t>ORD12469</t>
  </si>
  <si>
    <t>ORD12470</t>
  </si>
  <si>
    <t>ORD12471</t>
  </si>
  <si>
    <t>ORD12472</t>
  </si>
  <si>
    <t>rohit22@gmail.com</t>
  </si>
  <si>
    <t>ORD12473</t>
  </si>
  <si>
    <t>ORD12474</t>
  </si>
  <si>
    <t>priya113@gmail.com</t>
  </si>
  <si>
    <t>ORD12476</t>
  </si>
  <si>
    <t>ORD12477</t>
  </si>
  <si>
    <t>ORD12478</t>
  </si>
  <si>
    <t>ORD12479</t>
  </si>
  <si>
    <t>ORD12480</t>
  </si>
  <si>
    <t>karan99@gmail.com</t>
  </si>
  <si>
    <t>ORD12481</t>
  </si>
  <si>
    <t>rohit132@gmail.com</t>
  </si>
  <si>
    <t>ORD12482</t>
  </si>
  <si>
    <t>anjali84@gmail.com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</si>
  <si>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</si>
  <si>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</si>
  <si>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</si>
  <si>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</si>
  <si>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</si>
  <si>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</si>
  <si>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</si>
  <si>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</si>
  <si>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meena90@gmail.com</t>
  </si>
  <si>
    <t>ORD12491</t>
  </si>
  <si>
    <t>ORD12492</t>
  </si>
  <si>
    <t>ORD12493</t>
  </si>
  <si>
    <t>neha46@gmail.com</t>
  </si>
  <si>
    <t>ORD12495</t>
  </si>
  <si>
    <t>rahul78@gmail.com</t>
  </si>
  <si>
    <t>ORD12496</t>
  </si>
  <si>
    <t>ORD12497</t>
  </si>
  <si>
    <t>ORD12499</t>
  </si>
  <si>
    <t>arjun164@gmail.com</t>
  </si>
  <si>
    <t>ORD12500</t>
  </si>
  <si>
    <t>ORD12501</t>
  </si>
  <si>
    <t>arjun72@gmail.com</t>
  </si>
  <si>
    <t>ORD12502</t>
  </si>
  <si>
    <t>ORD12503</t>
  </si>
  <si>
    <t>ORD12504</t>
  </si>
  <si>
    <t>ORD12505</t>
  </si>
  <si>
    <t>ORD12506</t>
  </si>
  <si>
    <t>ORD12507</t>
  </si>
  <si>
    <t>ORD12508</t>
  </si>
  <si>
    <t>vikas178@gmail.com</t>
  </si>
  <si>
    <t>ORD12509</t>
  </si>
  <si>
    <t>ORD12510</t>
  </si>
  <si>
    <t>ORD12511</t>
  </si>
  <si>
    <t>vikas108@gmail.com</t>
  </si>
  <si>
    <t>ORD12512</t>
  </si>
  <si>
    <t>ORD12513</t>
  </si>
  <si>
    <t>ORD12514</t>
  </si>
  <si>
    <t>ORD12515</t>
  </si>
  <si>
    <t>neha162@gmail.com</t>
  </si>
  <si>
    <t>ORD12516</t>
  </si>
  <si>
    <t>ORD12517</t>
  </si>
  <si>
    <t>ORD12519</t>
  </si>
  <si>
    <t>ORD12521</t>
  </si>
  <si>
    <t>ORD12522</t>
  </si>
  <si>
    <t>ORD12523</t>
  </si>
  <si>
    <t>ORD12524</t>
  </si>
  <si>
    <t>ORD12525</t>
  </si>
  <si>
    <t>ORD12526</t>
  </si>
  <si>
    <t>neha40@gmail.com</t>
  </si>
  <si>
    <t>ORD12528</t>
  </si>
  <si>
    <t>arjun146@gmail.com</t>
  </si>
  <si>
    <t>ORD12529</t>
  </si>
  <si>
    <t>ORD12530</t>
  </si>
  <si>
    <t>amit116@gmail.com</t>
  </si>
  <si>
    <t>ORD12532</t>
  </si>
  <si>
    <t>rohit18@gmail.com</t>
  </si>
  <si>
    <t>ORD12533</t>
  </si>
  <si>
    <t>ORD12534</t>
  </si>
  <si>
    <t>rohit100@gmail.com</t>
  </si>
  <si>
    <t>ORD12535</t>
  </si>
  <si>
    <t>pooja145@gmail.com</t>
  </si>
  <si>
    <t>ORD12536</t>
  </si>
  <si>
    <t>ORD12537</t>
  </si>
  <si>
    <t>ORD12539</t>
  </si>
  <si>
    <t>ORD12540</t>
  </si>
  <si>
    <t>ORD12541</t>
  </si>
  <si>
    <t>ORD12542</t>
  </si>
  <si>
    <t>ORD12543</t>
  </si>
  <si>
    <t>ORD12544</t>
  </si>
  <si>
    <t>ORD12545</t>
  </si>
  <si>
    <t>priya124@gmail.com</t>
  </si>
  <si>
    <t>ORD12546</t>
  </si>
  <si>
    <t>arjun61@gmail.com</t>
  </si>
  <si>
    <t>ORD12547</t>
  </si>
  <si>
    <t>ORD12549</t>
  </si>
  <si>
    <t>anjali19@gmail.com</t>
  </si>
  <si>
    <t>ORD12550</t>
  </si>
  <si>
    <t>ORD12551</t>
  </si>
  <si>
    <t>ORD12552</t>
  </si>
  <si>
    <t>arjun33@gmail.com</t>
  </si>
  <si>
    <t>ORD12553</t>
  </si>
  <si>
    <t>ORD12554</t>
  </si>
  <si>
    <t>ORD12555</t>
  </si>
  <si>
    <t>ORD12556</t>
  </si>
  <si>
    <t>vikas104@gmail.com</t>
  </si>
  <si>
    <t>ORD12557</t>
  </si>
  <si>
    <t>ORD12558</t>
  </si>
  <si>
    <t>amit94@gmail.com</t>
  </si>
  <si>
    <t>ORD12559</t>
  </si>
  <si>
    <t>neha95@gmail.com</t>
  </si>
  <si>
    <t>ORD12560</t>
  </si>
  <si>
    <t>ORD12561</t>
  </si>
  <si>
    <t>rohit87@gmail.com</t>
  </si>
  <si>
    <t>ORD12562</t>
  </si>
  <si>
    <t>ORD12563</t>
  </si>
  <si>
    <t>ORD12564</t>
  </si>
  <si>
    <t>vikas39@gmail.com</t>
  </si>
  <si>
    <t>ORD12565</t>
  </si>
  <si>
    <t>ORD12566</t>
  </si>
  <si>
    <t>ORD12567</t>
  </si>
  <si>
    <t>rahul28@gmail.com</t>
  </si>
  <si>
    <t>ORD12568</t>
  </si>
  <si>
    <t>ORD12569</t>
  </si>
  <si>
    <t>karan96@gmail.com</t>
  </si>
  <si>
    <t>ORD12570</t>
  </si>
  <si>
    <t>ORD12571</t>
  </si>
  <si>
    <t>meena176@gmail.com</t>
  </si>
  <si>
    <t>ORD12572</t>
  </si>
  <si>
    <t>anjali85@gmail.com</t>
  </si>
  <si>
    <t>ORD12573</t>
  </si>
  <si>
    <t>ORD12574</t>
  </si>
  <si>
    <t>ORD12575</t>
  </si>
  <si>
    <t>ORD12577</t>
  </si>
  <si>
    <t>ORD12578</t>
  </si>
  <si>
    <t>ORD12579</t>
  </si>
  <si>
    <t>ORD12580</t>
  </si>
  <si>
    <t>ORD12581</t>
  </si>
  <si>
    <t>ORD12582</t>
  </si>
  <si>
    <t>ORD12583</t>
  </si>
  <si>
    <t>karan41@gmail.com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</si>
  <si>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</si>
  <si>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</si>
  <si>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</si>
  <si>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</si>
  <si>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</si>
  <si>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</si>
  <si>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</si>
  <si>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</si>
  <si>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rohit20@gmail.com</t>
  </si>
  <si>
    <t>ORD12592</t>
  </si>
  <si>
    <t>ORD12593</t>
  </si>
  <si>
    <t>neha88@gmail.com</t>
  </si>
  <si>
    <t>ORD12594</t>
  </si>
  <si>
    <t>pooja82@gmail.com</t>
  </si>
  <si>
    <t>ORD12595</t>
  </si>
  <si>
    <t>pooja109@gmail.com</t>
  </si>
  <si>
    <t>ORD12596</t>
  </si>
  <si>
    <t>ORD12597</t>
  </si>
  <si>
    <t>ORD12598</t>
  </si>
  <si>
    <t>sneha200@gmail.com</t>
  </si>
  <si>
    <t>ORD12599</t>
  </si>
  <si>
    <t>amit140@gmail.com</t>
  </si>
  <si>
    <t>ORD12600</t>
  </si>
  <si>
    <t>neha107@gmail.com</t>
  </si>
  <si>
    <t>ORD12601</t>
  </si>
  <si>
    <t>ORD12602</t>
  </si>
  <si>
    <t>ORD12603</t>
  </si>
  <si>
    <t>ORD12604</t>
  </si>
  <si>
    <t>ORD12605</t>
  </si>
  <si>
    <t>ORD12606</t>
  </si>
  <si>
    <t>vikas105@gmail.com</t>
  </si>
  <si>
    <t>ORD12607</t>
  </si>
  <si>
    <t>ORD12608</t>
  </si>
  <si>
    <t>ORD12609</t>
  </si>
  <si>
    <t>ORD12610</t>
  </si>
  <si>
    <t>ORD12611</t>
  </si>
  <si>
    <t>ORD12612</t>
  </si>
  <si>
    <t>rahul133@gmail.com</t>
  </si>
  <si>
    <t>ORD12613</t>
  </si>
  <si>
    <t>neha64@gmail.com</t>
  </si>
  <si>
    <t>ORD12615</t>
  </si>
  <si>
    <t>ORD12616</t>
  </si>
  <si>
    <t>ORD12617</t>
  </si>
  <si>
    <t>ORD12618</t>
  </si>
  <si>
    <t>ORD12619</t>
  </si>
  <si>
    <t>ORD12620</t>
  </si>
  <si>
    <t>pooja96@gmail.com</t>
  </si>
  <si>
    <t>ORD12621</t>
  </si>
  <si>
    <t>karan19@gmail.com</t>
  </si>
  <si>
    <t>ORD12622</t>
  </si>
  <si>
    <t>ORD12623</t>
  </si>
  <si>
    <t>ORD12624</t>
  </si>
  <si>
    <t>ORD12625</t>
  </si>
  <si>
    <t>anjali51@gmail.com</t>
  </si>
  <si>
    <t>ORD12626</t>
  </si>
  <si>
    <t>ORD12627</t>
  </si>
  <si>
    <t>ORD12628</t>
  </si>
  <si>
    <t>pooja13@gmail.com</t>
  </si>
  <si>
    <t>ORD12629</t>
  </si>
  <si>
    <t>anjali103@gmail.com</t>
  </si>
  <si>
    <t>ORD12630</t>
  </si>
  <si>
    <t>arjun53@gmail.com</t>
  </si>
  <si>
    <t>ORD12631</t>
  </si>
  <si>
    <t>ORD12632</t>
  </si>
  <si>
    <t>ORD12633</t>
  </si>
  <si>
    <t>ORD12634</t>
  </si>
  <si>
    <t>rohit106@gmail.com</t>
  </si>
  <si>
    <t>ORD12635</t>
  </si>
  <si>
    <t>arjun24@gmail.com</t>
  </si>
  <si>
    <t>ORD12636</t>
  </si>
  <si>
    <t>ORD12637</t>
  </si>
  <si>
    <t>amit54@gmail.com</t>
  </si>
  <si>
    <t>ORD12638</t>
  </si>
  <si>
    <t>sneha194@gmail.com</t>
  </si>
  <si>
    <t>ORD12639</t>
  </si>
  <si>
    <t>ORD12640</t>
  </si>
  <si>
    <t>karan28@gmail.com</t>
  </si>
  <si>
    <t>ORD12641</t>
  </si>
  <si>
    <t>ORD12642</t>
  </si>
  <si>
    <t>rohit15@gmail.com</t>
  </si>
  <si>
    <t>ORD12643</t>
  </si>
  <si>
    <t>ORD12644</t>
  </si>
  <si>
    <t>ORD12645</t>
  </si>
  <si>
    <t>rahul51@gmail.com</t>
  </si>
  <si>
    <t>ORD12646</t>
  </si>
  <si>
    <t>ORD12647</t>
  </si>
  <si>
    <t>ORD12648</t>
  </si>
  <si>
    <t>rahul64@gmail.com</t>
  </si>
  <si>
    <t>ORD12649</t>
  </si>
  <si>
    <t>arjun84@gmail.com</t>
  </si>
  <si>
    <t>ORD12650</t>
  </si>
  <si>
    <t>ORD12652</t>
  </si>
  <si>
    <t>ORD12654</t>
  </si>
  <si>
    <t>ORD12655</t>
  </si>
  <si>
    <t>rohit89@gmail.com</t>
  </si>
  <si>
    <t>ORD12656</t>
  </si>
  <si>
    <t>ORD12657</t>
  </si>
  <si>
    <t>ORD12658</t>
  </si>
  <si>
    <t>arjun91@gmail.com</t>
  </si>
  <si>
    <t>ORD12659</t>
  </si>
  <si>
    <t>ORD12660</t>
  </si>
  <si>
    <t>meena68@gmail.com</t>
  </si>
  <si>
    <t>ORD12661</t>
  </si>
  <si>
    <t>ORD12662</t>
  </si>
  <si>
    <t>vikas51@gmail.com</t>
  </si>
  <si>
    <t>ORD12663</t>
  </si>
  <si>
    <t>ORD12664</t>
  </si>
  <si>
    <t>ORD12665</t>
  </si>
  <si>
    <t>ORD12666</t>
  </si>
  <si>
    <t>pooja186@gmail.com</t>
  </si>
  <si>
    <t>ORD12667</t>
  </si>
  <si>
    <t>priya1@gmail.com</t>
  </si>
  <si>
    <t>ORD12668</t>
  </si>
  <si>
    <t>ORD12670</t>
  </si>
  <si>
    <t>ORD12671</t>
  </si>
  <si>
    <t>ORD12672</t>
  </si>
  <si>
    <t>arjun19@gmail.com</t>
  </si>
  <si>
    <t>ORD12673</t>
  </si>
  <si>
    <t>ORD12674</t>
  </si>
  <si>
    <t>ORD12675</t>
  </si>
  <si>
    <t>ORD12676</t>
  </si>
  <si>
    <t>anjali177@gmail.com</t>
  </si>
  <si>
    <t>ORD12677</t>
  </si>
  <si>
    <t>ORD12678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</si>
  <si>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</si>
  <si>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</si>
  <si>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</si>
  <si>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</si>
  <si>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</si>
  <si>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</si>
  <si>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</si>
  <si>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</si>
  <si>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meena121@gmail.com</t>
  </si>
  <si>
    <t>ORD12688</t>
  </si>
  <si>
    <t>amit160@gmail.com</t>
  </si>
  <si>
    <t>ORD12689</t>
  </si>
  <si>
    <t>ORD12690</t>
  </si>
  <si>
    <t>ORD12691</t>
  </si>
  <si>
    <t>ORD12692</t>
  </si>
  <si>
    <t>neha74@gmail.com</t>
  </si>
  <si>
    <t>ORD12693</t>
  </si>
  <si>
    <t>ORD12694</t>
  </si>
  <si>
    <t>ORD12695</t>
  </si>
  <si>
    <t>ORD12697</t>
  </si>
  <si>
    <t>meena91@gmail.com</t>
  </si>
  <si>
    <t>ORD12698</t>
  </si>
  <si>
    <t>pooja84@gmail.com</t>
  </si>
  <si>
    <t>ORD12699</t>
  </si>
  <si>
    <t>ORD12700</t>
  </si>
  <si>
    <t>karan75@gmail.com</t>
  </si>
  <si>
    <t>ORD12702</t>
  </si>
  <si>
    <t>pooja52@gmail.com</t>
  </si>
  <si>
    <t>ORD12703</t>
  </si>
  <si>
    <t>ORD12704</t>
  </si>
  <si>
    <t>priya61@gmail.com</t>
  </si>
  <si>
    <t>ORD12705</t>
  </si>
  <si>
    <t>ORD12706</t>
  </si>
  <si>
    <t>rohit184@gmail.com</t>
  </si>
  <si>
    <t>ORD12707</t>
  </si>
  <si>
    <t>anjali58@gmail.com</t>
  </si>
  <si>
    <t>ORD12708</t>
  </si>
  <si>
    <t>ORD12709</t>
  </si>
  <si>
    <t>priya28@gmail.com</t>
  </si>
  <si>
    <t>ORD12711</t>
  </si>
  <si>
    <t>ORD12712</t>
  </si>
  <si>
    <t>neha14@gmail.com</t>
  </si>
  <si>
    <t>ORD12713</t>
  </si>
  <si>
    <t>amit81@gmail.com</t>
  </si>
  <si>
    <t>ORD12714</t>
  </si>
  <si>
    <t>sneha4@gmail.com</t>
  </si>
  <si>
    <t>ORD12715</t>
  </si>
  <si>
    <t>rohit164@gmail.com</t>
  </si>
  <si>
    <t>ORD12716</t>
  </si>
  <si>
    <t>pooja165@gmail.com</t>
  </si>
  <si>
    <t>ORD12717</t>
  </si>
  <si>
    <t>neha104@gmail.com</t>
  </si>
  <si>
    <t>ORD12718</t>
  </si>
  <si>
    <t>ORD12719</t>
  </si>
  <si>
    <t>pooja157@gmail.com</t>
  </si>
  <si>
    <t>ORD12720</t>
  </si>
  <si>
    <t>ORD12721</t>
  </si>
  <si>
    <t>ORD12722</t>
  </si>
  <si>
    <t>anjali194@gmail.com</t>
  </si>
  <si>
    <t>ORD12723</t>
  </si>
  <si>
    <t>ORD12724</t>
  </si>
  <si>
    <t>priya90@gmail.com</t>
  </si>
  <si>
    <t>ORD12725</t>
  </si>
  <si>
    <t>ORD12726</t>
  </si>
  <si>
    <t>ORD12727</t>
  </si>
  <si>
    <t>amit15@gmail.com</t>
  </si>
  <si>
    <t>ORD12728</t>
  </si>
  <si>
    <t>ORD12729</t>
  </si>
  <si>
    <t>ORD12730</t>
  </si>
  <si>
    <t>ORD12731</t>
  </si>
  <si>
    <t>ORD12732</t>
  </si>
  <si>
    <t>ORD12733</t>
  </si>
  <si>
    <t>ORD12735</t>
  </si>
  <si>
    <t>ORD12736</t>
  </si>
  <si>
    <t>ORD12738</t>
  </si>
  <si>
    <t>ORD12739</t>
  </si>
  <si>
    <t>amit139@gmail.com</t>
  </si>
  <si>
    <t>ORD12740</t>
  </si>
  <si>
    <t>ORD12741</t>
  </si>
  <si>
    <t>vikas79@gmail.com</t>
  </si>
  <si>
    <t>ORD12742</t>
  </si>
  <si>
    <t>ORD12743</t>
  </si>
  <si>
    <t>ORD12744</t>
  </si>
  <si>
    <t>ORD12745</t>
  </si>
  <si>
    <t>ORD12746</t>
  </si>
  <si>
    <t>ORD12747</t>
  </si>
  <si>
    <t>ORD12748</t>
  </si>
  <si>
    <t>sneha11@gmail.com</t>
  </si>
  <si>
    <t>ORD12749</t>
  </si>
  <si>
    <t>ORD12750</t>
  </si>
  <si>
    <t>ORD12751</t>
  </si>
  <si>
    <t>pooja3@gmail.com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</si>
  <si>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</si>
  <si>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</si>
  <si>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</si>
  <si>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</si>
  <si>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</si>
  <si>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</si>
  <si>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</si>
  <si>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</si>
  <si>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</si>
  <si>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</si>
  <si>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anjali80@gmail.com</t>
  </si>
  <si>
    <t>ORD12762</t>
  </si>
  <si>
    <t>ORD12763</t>
  </si>
  <si>
    <t>ORD12764</t>
  </si>
  <si>
    <t>ORD12765</t>
  </si>
  <si>
    <t>ORD12766</t>
  </si>
  <si>
    <t>rahul98@gmail.com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</si>
  <si>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</si>
  <si>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</si>
  <si>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</si>
  <si>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</si>
  <si>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</si>
  <si>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</si>
  <si>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</si>
  <si>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</si>
  <si>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</si>
  <si>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</si>
  <si>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</si>
  <si>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</si>
  <si>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</si>
  <si>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rahul119@gmail.com</t>
  </si>
  <si>
    <t>ORD12780</t>
  </si>
  <si>
    <t>arjun180@gmail.com</t>
  </si>
  <si>
    <t>ORD12781</t>
  </si>
  <si>
    <t>priya23@gmail.com</t>
  </si>
  <si>
    <t>ORD12782</t>
  </si>
  <si>
    <t>ORD12784</t>
  </si>
  <si>
    <t>ORD12785</t>
  </si>
  <si>
    <t>amit1@gmail.com</t>
  </si>
  <si>
    <t>ORD12786</t>
  </si>
  <si>
    <t>ORD12787</t>
  </si>
  <si>
    <t>ORD12788</t>
  </si>
  <si>
    <t>ORD12789</t>
  </si>
  <si>
    <t>ORD12790</t>
  </si>
  <si>
    <t>meena33@gmail.com</t>
  </si>
  <si>
    <t>ORD12791</t>
  </si>
  <si>
    <t>rohit32@gmail.com</t>
  </si>
  <si>
    <t>ORD12792</t>
  </si>
  <si>
    <t>karan120@gmail.com</t>
  </si>
  <si>
    <t>ORD12793</t>
  </si>
  <si>
    <t>anjali124@gmail.com</t>
  </si>
  <si>
    <t>ORD12794</t>
  </si>
  <si>
    <t>ORD12795</t>
  </si>
  <si>
    <t>ORD12797</t>
  </si>
  <si>
    <t>ORD12798</t>
  </si>
  <si>
    <t>ORD12801</t>
  </si>
  <si>
    <t>anjali197@gmail.com</t>
  </si>
  <si>
    <t>ORD12802</t>
  </si>
  <si>
    <t>rahul32@gmail.com</t>
  </si>
  <si>
    <t>ORD12803</t>
  </si>
  <si>
    <t>rohit31@gmail.com</t>
  </si>
  <si>
    <t>ORD12804</t>
  </si>
  <si>
    <t>ORD12805</t>
  </si>
  <si>
    <t>sneha45@gmail.com</t>
  </si>
  <si>
    <t>ORD12806</t>
  </si>
  <si>
    <t>ORD12807</t>
  </si>
  <si>
    <t>ORD12808</t>
  </si>
  <si>
    <t>arjun123@gmail.com</t>
  </si>
  <si>
    <t>ORD12809</t>
  </si>
  <si>
    <t>ORD12810</t>
  </si>
  <si>
    <t>neha124@gmail.com</t>
  </si>
  <si>
    <t>ORD12812</t>
  </si>
  <si>
    <t>ORD12813</t>
  </si>
  <si>
    <t>ORD12814</t>
  </si>
  <si>
    <t>ORD12815</t>
  </si>
  <si>
    <t>ORD12816</t>
  </si>
  <si>
    <t>karan55@gmail.com</t>
  </si>
  <si>
    <t>ORD12817</t>
  </si>
  <si>
    <t>ORD12818</t>
  </si>
  <si>
    <t>priya167@gmail.com</t>
  </si>
  <si>
    <t>ORD12819</t>
  </si>
  <si>
    <t>ORD12820</t>
  </si>
  <si>
    <t>ORD12821</t>
  </si>
  <si>
    <t>ORD12822</t>
  </si>
  <si>
    <t>ORD12823</t>
  </si>
  <si>
    <t>ORD12824</t>
  </si>
  <si>
    <t>priya42@gmail.com</t>
  </si>
  <si>
    <t>ORD12825</t>
  </si>
  <si>
    <t>ORD12826</t>
  </si>
  <si>
    <t>neha172@gmail.com</t>
  </si>
  <si>
    <t>ORD12828</t>
  </si>
  <si>
    <t>ORD12829</t>
  </si>
  <si>
    <t>ORD12830</t>
  </si>
  <si>
    <t>ORD12831</t>
  </si>
  <si>
    <t>ORD12832</t>
  </si>
  <si>
    <t>ORD12833</t>
  </si>
  <si>
    <t>ORD12834</t>
  </si>
  <si>
    <t>arjun166@gmail.com</t>
  </si>
  <si>
    <t>ORD12835</t>
  </si>
  <si>
    <t>vikas109@gmail.com</t>
  </si>
  <si>
    <t>ORD12836</t>
  </si>
  <si>
    <t>ORD12837</t>
  </si>
  <si>
    <t>ORD12838</t>
  </si>
  <si>
    <t>ORD12839</t>
  </si>
  <si>
    <t>arjun21@gmail.com</t>
  </si>
  <si>
    <t>ORD12841</t>
  </si>
  <si>
    <t>rahul130@gmail.com</t>
  </si>
  <si>
    <t>ORD12842</t>
  </si>
  <si>
    <t>sneha132@gmail.com</t>
  </si>
  <si>
    <t>ORD12843</t>
  </si>
  <si>
    <t>neha71@gmail.com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</si>
  <si>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</si>
  <si>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</si>
  <si>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</si>
  <si>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</si>
  <si>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</si>
  <si>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</si>
  <si>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</si>
  <si>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</si>
  <si>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ORD12853</t>
  </si>
  <si>
    <t>ORD12854</t>
  </si>
  <si>
    <t>ORD12855</t>
  </si>
  <si>
    <t>ORD12856</t>
  </si>
  <si>
    <t>arjun143@gmail.com</t>
  </si>
  <si>
    <t>ORD12857</t>
  </si>
  <si>
    <t>ORD12859</t>
  </si>
  <si>
    <t>pooja125@gmail.com</t>
  </si>
  <si>
    <t>ORD12860</t>
  </si>
  <si>
    <t>ORD12861</t>
  </si>
  <si>
    <t>ORD12862</t>
  </si>
  <si>
    <t>ORD12863</t>
  </si>
  <si>
    <t>arjun76@gmail.com</t>
  </si>
  <si>
    <t>ORD12864</t>
  </si>
  <si>
    <t>ORD12865</t>
  </si>
  <si>
    <t>ORD12866</t>
  </si>
  <si>
    <t>ORD12867</t>
  </si>
  <si>
    <t>rahul179@gmail.com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</si>
  <si>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</si>
  <si>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</si>
  <si>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</si>
  <si>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</si>
  <si>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</si>
  <si>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</si>
  <si>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</si>
  <si>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</si>
  <si>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</si>
  <si>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</si>
  <si>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</si>
  <si>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</si>
  <si>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ORD12882</t>
  </si>
  <si>
    <t>rahul165@gmail.com</t>
  </si>
  <si>
    <t>ORD12883</t>
  </si>
  <si>
    <t>ORD12884</t>
  </si>
  <si>
    <t>ORD12885</t>
  </si>
  <si>
    <t>ORD12886</t>
  </si>
  <si>
    <t>ORD12887</t>
  </si>
  <si>
    <t>sneha171@gmail.com</t>
  </si>
  <si>
    <t>ORD12889</t>
  </si>
  <si>
    <t>ORD12890</t>
  </si>
  <si>
    <t>ORD12891</t>
  </si>
  <si>
    <t>ORD12892</t>
  </si>
  <si>
    <t>ORD12893</t>
  </si>
  <si>
    <t>neha170@gmail.com</t>
  </si>
  <si>
    <t>ORD12894</t>
  </si>
  <si>
    <t>priya127@gmail.com</t>
  </si>
  <si>
    <t>ORD12895</t>
  </si>
  <si>
    <t>ORD12896</t>
  </si>
  <si>
    <t>ORD12897</t>
  </si>
  <si>
    <t>anjali52@gmail.com</t>
  </si>
  <si>
    <t>ORD12898</t>
  </si>
  <si>
    <t>ORD12899</t>
  </si>
  <si>
    <t>arjun122@gmail.com</t>
  </si>
  <si>
    <t>ORD12900</t>
  </si>
  <si>
    <t>ORD12902</t>
  </si>
  <si>
    <t>ORD12903</t>
  </si>
  <si>
    <t>ORD12904</t>
  </si>
  <si>
    <t>ORD12905</t>
  </si>
  <si>
    <t>rohit113@gmail.com</t>
  </si>
  <si>
    <t>ORD12906</t>
  </si>
  <si>
    <t>pooja190@gmail.com</t>
  </si>
  <si>
    <t>ORD12907</t>
  </si>
  <si>
    <t>ORD12908</t>
  </si>
  <si>
    <t>ORD12909</t>
  </si>
  <si>
    <t>rohit2@gmail.com</t>
  </si>
  <si>
    <t>ORD12910</t>
  </si>
  <si>
    <t>ORD12911</t>
  </si>
  <si>
    <t>ORD12912</t>
  </si>
  <si>
    <t>vikas38@gmail.com</t>
  </si>
  <si>
    <t>ORD12914</t>
  </si>
  <si>
    <t>ORD12915</t>
  </si>
  <si>
    <t>ORD12916</t>
  </si>
  <si>
    <t>sneha129@gmail.com</t>
  </si>
  <si>
    <t>ORD12918</t>
  </si>
  <si>
    <t>ORD12919</t>
  </si>
  <si>
    <t>ORD12920</t>
  </si>
  <si>
    <t>meena154@gmail.com</t>
  </si>
  <si>
    <t>ORD12921</t>
  </si>
  <si>
    <t>ORD12922</t>
  </si>
  <si>
    <t>anjali131@gmail.com</t>
  </si>
  <si>
    <t>ORD12923</t>
  </si>
  <si>
    <t>ORD12924</t>
  </si>
  <si>
    <t>ORD12925</t>
  </si>
  <si>
    <t>ORD12926</t>
  </si>
  <si>
    <t>ORD12927</t>
  </si>
  <si>
    <t>ORD12928</t>
  </si>
  <si>
    <t>ORD12929</t>
  </si>
  <si>
    <t>meena72@gmail.com</t>
  </si>
  <si>
    <t>ORD12931</t>
  </si>
  <si>
    <t>ORD12932</t>
  </si>
  <si>
    <t>rohit81@gmail.com</t>
  </si>
  <si>
    <t>ORD12933</t>
  </si>
  <si>
    <t>ORD12934</t>
  </si>
  <si>
    <t>ORD12935</t>
  </si>
  <si>
    <t>neha69@gmail.com</t>
  </si>
  <si>
    <t>ORD12936</t>
  </si>
  <si>
    <t>rohit24@gmail.com</t>
  </si>
  <si>
    <t>ORD12937</t>
  </si>
  <si>
    <t>rohit62@gmail.com</t>
  </si>
  <si>
    <t>ORD12938</t>
  </si>
  <si>
    <t>amit55@gmail.com</t>
  </si>
  <si>
    <t>ORD12939</t>
  </si>
  <si>
    <t>sneha145@gmail.com</t>
  </si>
  <si>
    <t>ORD12941</t>
  </si>
  <si>
    <t>ORD12942</t>
  </si>
  <si>
    <t>ORD12943</t>
  </si>
  <si>
    <t>ORD12944</t>
  </si>
  <si>
    <t>priya145@gmail.com</t>
  </si>
  <si>
    <t>ORD12945</t>
  </si>
  <si>
    <t>ORD12946</t>
  </si>
  <si>
    <t>rahul97@gmail.com</t>
  </si>
  <si>
    <t>ORD12947</t>
  </si>
  <si>
    <t>ORD12948</t>
  </si>
  <si>
    <t>ORD12949</t>
  </si>
  <si>
    <t>ORD12950</t>
  </si>
  <si>
    <t>ORD12951</t>
  </si>
  <si>
    <t>ORD12952</t>
  </si>
  <si>
    <t>ORD12953</t>
  </si>
  <si>
    <t>karan4@gmail.com</t>
  </si>
  <si>
    <t>ORD12954</t>
  </si>
  <si>
    <t>ORD12955</t>
  </si>
  <si>
    <t>ORD12956</t>
  </si>
  <si>
    <t>ORD12957</t>
  </si>
  <si>
    <t>priya121@gmail.com</t>
  </si>
  <si>
    <t>ORD12958</t>
  </si>
  <si>
    <t>ORD12959</t>
  </si>
  <si>
    <t>ORD12960</t>
  </si>
  <si>
    <t>ORD12961</t>
  </si>
  <si>
    <t>ORD12962</t>
  </si>
  <si>
    <t>vikas193@gmail.com</t>
  </si>
  <si>
    <t>ORD12964</t>
  </si>
  <si>
    <t>ORD12965</t>
  </si>
  <si>
    <t>ORD12966</t>
  </si>
  <si>
    <t>ORD12967</t>
  </si>
  <si>
    <t>ORD12968</t>
  </si>
  <si>
    <t>ORD12971</t>
  </si>
  <si>
    <t>ORD12973</t>
  </si>
  <si>
    <t>ORD12974</t>
  </si>
  <si>
    <t>ORD12976</t>
  </si>
  <si>
    <t>ORD12977</t>
  </si>
  <si>
    <t>rahul106@gmail.com</t>
  </si>
  <si>
    <t>ORD12981</t>
  </si>
  <si>
    <t>ORD12982</t>
  </si>
  <si>
    <t>ORD12983</t>
  </si>
  <si>
    <t>ORD12984</t>
  </si>
  <si>
    <t>ORD12985</t>
  </si>
  <si>
    <t>ORD12987</t>
  </si>
  <si>
    <t>neha171@gmail.com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</si>
  <si>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</si>
  <si>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</si>
  <si>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</si>
  <si>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</si>
  <si>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</si>
  <si>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</si>
  <si>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</si>
  <si>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</si>
  <si>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priya37@gmail.com</t>
  </si>
  <si>
    <t>ORD12996</t>
  </si>
  <si>
    <t>ORD12997</t>
  </si>
  <si>
    <t>pooja162@gmail.com</t>
  </si>
  <si>
    <t>ORD12998</t>
  </si>
  <si>
    <t>ORD12999</t>
  </si>
  <si>
    <t>neha131@gmail.com</t>
  </si>
  <si>
    <t>ORD13000</t>
  </si>
  <si>
    <t>ORD13001</t>
  </si>
  <si>
    <t>meena111@gmail.com</t>
  </si>
  <si>
    <t>ORD13002</t>
  </si>
  <si>
    <t>ORD13003</t>
  </si>
  <si>
    <t>meena122@gmail.com</t>
  </si>
  <si>
    <t>ORD13004</t>
  </si>
  <si>
    <t>ORD13005</t>
  </si>
  <si>
    <t>ORD13006</t>
  </si>
  <si>
    <t>ORD13007</t>
  </si>
  <si>
    <t>ORD13008</t>
  </si>
  <si>
    <t>neha119@gmail.com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</si>
  <si>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</si>
  <si>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</si>
  <si>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</si>
  <si>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</si>
  <si>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</si>
  <si>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</si>
  <si>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</si>
  <si>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</si>
  <si>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</si>
  <si>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priya89@gmail.com</t>
  </si>
  <si>
    <t>ORD13018</t>
  </si>
  <si>
    <t>neha73@gmail.com</t>
  </si>
  <si>
    <t>ORD13019</t>
  </si>
  <si>
    <t>ORD13020</t>
  </si>
  <si>
    <t>ORD13021</t>
  </si>
  <si>
    <t>priya156@gmail.com</t>
  </si>
  <si>
    <t>ORD13022</t>
  </si>
  <si>
    <t>ORD13023</t>
  </si>
  <si>
    <t>ORD13026</t>
  </si>
  <si>
    <t>ORD13027</t>
  </si>
  <si>
    <t>ORD13028</t>
  </si>
  <si>
    <t>sneha161@gmail.com</t>
  </si>
  <si>
    <t>ORD13029</t>
  </si>
  <si>
    <t>ORD13030</t>
  </si>
  <si>
    <t>vikas161@gmail.com</t>
  </si>
  <si>
    <t>ORD13031</t>
  </si>
  <si>
    <t>ORD13032</t>
  </si>
  <si>
    <t>ORD13033</t>
  </si>
  <si>
    <t>arjun73@gmail.com</t>
  </si>
  <si>
    <t>ORD13034</t>
  </si>
  <si>
    <t>ORD13035</t>
  </si>
  <si>
    <t>vikas78@gmail.com</t>
  </si>
  <si>
    <t>ORD13036</t>
  </si>
  <si>
    <t>karan61@gmail.com</t>
  </si>
  <si>
    <t>ORD13037</t>
  </si>
  <si>
    <t>ORD13038</t>
  </si>
  <si>
    <t>ORD13039</t>
  </si>
  <si>
    <t>neha128@gmail.com</t>
  </si>
  <si>
    <t>ORD13040</t>
  </si>
  <si>
    <t>ORD13041</t>
  </si>
  <si>
    <t>ORD13042</t>
  </si>
  <si>
    <t>ORD13043</t>
  </si>
  <si>
    <t>ORD13044</t>
  </si>
  <si>
    <t>ORD13045</t>
  </si>
  <si>
    <t>karan27@gmail.com</t>
  </si>
  <si>
    <t>ORD13046</t>
  </si>
  <si>
    <t>arjun78@gmail.com</t>
  </si>
  <si>
    <t>ORD13047</t>
  </si>
  <si>
    <t>ORD13048</t>
  </si>
  <si>
    <t>neha90@gmail.com</t>
  </si>
  <si>
    <t>ORD13049</t>
  </si>
  <si>
    <t>rahul43@gmail.com</t>
  </si>
  <si>
    <t>ORD13050</t>
  </si>
  <si>
    <t>ORD13051</t>
  </si>
  <si>
    <t>ORD13052</t>
  </si>
  <si>
    <t>vikas62@gmail.com</t>
  </si>
  <si>
    <t>ORD13053</t>
  </si>
  <si>
    <t>ORD13054</t>
  </si>
  <si>
    <t>rohit86@gmail.com</t>
  </si>
  <si>
    <t>ORD13055</t>
  </si>
  <si>
    <t>meena169@gmail.com</t>
  </si>
  <si>
    <t>ORD13057</t>
  </si>
  <si>
    <t>neha61@gmail.com</t>
  </si>
  <si>
    <t>ORD13058</t>
  </si>
  <si>
    <t>rahul118@gmail.com</t>
  </si>
  <si>
    <t>ORD13059</t>
  </si>
  <si>
    <t>rahul44@gmail.com</t>
  </si>
  <si>
    <t>ORD13060</t>
  </si>
  <si>
    <t>ORD13061</t>
  </si>
  <si>
    <t>ORD13062</t>
  </si>
  <si>
    <t>ORD13063</t>
  </si>
  <si>
    <t>ORD13064</t>
  </si>
  <si>
    <t>anjali88@gmail.com</t>
  </si>
  <si>
    <t>ORD13065</t>
  </si>
  <si>
    <t>rahul39@gmail.com</t>
  </si>
  <si>
    <t>ORD13066</t>
  </si>
  <si>
    <t>ORD13067</t>
  </si>
  <si>
    <t>ORD13068</t>
  </si>
  <si>
    <t>priya175@gmail.com</t>
  </si>
  <si>
    <t>ORD13069</t>
  </si>
  <si>
    <t>ORD13070</t>
  </si>
  <si>
    <t>ORD13071</t>
  </si>
  <si>
    <t>ORD13072</t>
  </si>
  <si>
    <t>rohit141@gmail.com</t>
  </si>
  <si>
    <t>ORD13073</t>
  </si>
  <si>
    <t>priya19@gmail.com</t>
  </si>
  <si>
    <t>ORD13074</t>
  </si>
  <si>
    <t>neha86@gmail.com</t>
  </si>
  <si>
    <t>ORD13075</t>
  </si>
  <si>
    <t>ORD13076</t>
  </si>
  <si>
    <t>ORD13077</t>
  </si>
  <si>
    <t>ORD13078</t>
  </si>
  <si>
    <t>ORD13079</t>
  </si>
  <si>
    <t>ORD13080</t>
  </si>
  <si>
    <t>ORD13081</t>
  </si>
  <si>
    <t>karan40@gmail.com</t>
  </si>
  <si>
    <t>ORD13082</t>
  </si>
  <si>
    <t>ORD13083</t>
  </si>
  <si>
    <t>vikas96@gmail.com</t>
  </si>
  <si>
    <t>ORD13084</t>
  </si>
  <si>
    <t>ORD13085</t>
  </si>
  <si>
    <t>pooja51@gmail.com</t>
  </si>
  <si>
    <t>ORD13086</t>
  </si>
  <si>
    <t>ORD13087</t>
  </si>
  <si>
    <t>karan112@gmail.com</t>
  </si>
  <si>
    <t>ORD13088</t>
  </si>
  <si>
    <t>ORD13089</t>
  </si>
  <si>
    <t>ORD13090</t>
  </si>
  <si>
    <t>ORD13091</t>
  </si>
  <si>
    <t>ORD13092</t>
  </si>
  <si>
    <t>ORD13094</t>
  </si>
  <si>
    <t>karan33@gmail.com</t>
  </si>
  <si>
    <t>ORD13096</t>
  </si>
  <si>
    <t>ORD13098</t>
  </si>
  <si>
    <t>ORD13099</t>
  </si>
  <si>
    <t>arjun20@gmail.com</t>
  </si>
  <si>
    <t>ORD13101</t>
  </si>
  <si>
    <t>ORD13102</t>
  </si>
  <si>
    <t>ORD13103</t>
  </si>
  <si>
    <t>rahul120@gmail.com</t>
  </si>
  <si>
    <t>ORD13104</t>
  </si>
  <si>
    <t>ORD13105</t>
  </si>
  <si>
    <t>ORD13106</t>
  </si>
  <si>
    <t>vikas117@gmail.com</t>
  </si>
  <si>
    <t>ORD13107</t>
  </si>
  <si>
    <t>ORD13108</t>
  </si>
  <si>
    <t>priya150@gmail.com</t>
  </si>
  <si>
    <t>ORD13109</t>
  </si>
  <si>
    <t>ORD13110</t>
  </si>
  <si>
    <t>vikas23@gmail.com</t>
  </si>
  <si>
    <t>ORD13111</t>
  </si>
  <si>
    <t>ORD13112</t>
  </si>
  <si>
    <t>meena21@gmail.com</t>
  </si>
  <si>
    <t>ORD13113</t>
  </si>
  <si>
    <t>ORD13114</t>
  </si>
  <si>
    <t>anjali72@gmail.com</t>
  </si>
  <si>
    <t>ORD13116</t>
  </si>
  <si>
    <t>ORD13118</t>
  </si>
  <si>
    <t>ORD13119</t>
  </si>
  <si>
    <t>ORD13120</t>
  </si>
  <si>
    <t>ORD13121</t>
  </si>
  <si>
    <t>neha166@gmail.com</t>
  </si>
  <si>
    <t>ORD13122</t>
  </si>
  <si>
    <t>ORD13123</t>
  </si>
  <si>
    <t>sneha115@gmail.com</t>
  </si>
  <si>
    <t>ORD13124</t>
  </si>
  <si>
    <t>ORD13125</t>
  </si>
  <si>
    <t>ORD13127</t>
  </si>
  <si>
    <t>ORD13128</t>
  </si>
  <si>
    <t>ORD13129</t>
  </si>
  <si>
    <t>neha100@gmail.com</t>
  </si>
  <si>
    <t>ORD13130</t>
  </si>
  <si>
    <t>ORD13131</t>
  </si>
  <si>
    <t>ORD13133</t>
  </si>
  <si>
    <t>ORD13134</t>
  </si>
  <si>
    <t>ORD13135</t>
  </si>
  <si>
    <t>ORD13136</t>
  </si>
  <si>
    <t>ORD13137</t>
  </si>
  <si>
    <t>ORD13138</t>
  </si>
  <si>
    <t>priya105@gmail.com</t>
  </si>
  <si>
    <t>ORD13139</t>
  </si>
  <si>
    <t>ORD13140</t>
  </si>
  <si>
    <t>ORD13141</t>
  </si>
  <si>
    <t>karan3@gmail.com</t>
  </si>
  <si>
    <t>ORD13142</t>
  </si>
  <si>
    <t>vikas144@gmail.com</t>
  </si>
  <si>
    <t>ORD13143</t>
  </si>
  <si>
    <t>karan89@gmail.com</t>
  </si>
  <si>
    <t>ORD13144</t>
  </si>
  <si>
    <t>ORD13145</t>
  </si>
  <si>
    <t>anjali134@gmail.com</t>
  </si>
  <si>
    <t>ORD13146</t>
  </si>
  <si>
    <t>meena103@gmail.com</t>
  </si>
  <si>
    <t>ORD13147</t>
  </si>
  <si>
    <t>ORD13148</t>
  </si>
  <si>
    <t>ORD13150</t>
  </si>
  <si>
    <t>ORD13151</t>
  </si>
  <si>
    <t>ORD13152</t>
  </si>
  <si>
    <t>ORD13153</t>
  </si>
  <si>
    <t>ORD13154</t>
  </si>
  <si>
    <t>ORD13155</t>
  </si>
  <si>
    <t>ORD13156</t>
  </si>
  <si>
    <t>karan118@gmail.com</t>
  </si>
  <si>
    <t>ORD13157</t>
  </si>
  <si>
    <t>ORD13158</t>
  </si>
  <si>
    <t>ORD13159</t>
  </si>
  <si>
    <t>ORD13160</t>
  </si>
  <si>
    <t>ORD13161</t>
  </si>
  <si>
    <t>ORD13162</t>
  </si>
  <si>
    <t>rohit112@gmail.com</t>
  </si>
  <si>
    <t>ORD13163</t>
  </si>
  <si>
    <t>ORD13164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</si>
  <si>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</si>
  <si>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</si>
  <si>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</si>
  <si>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</si>
  <si>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</si>
  <si>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</si>
  <si>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</si>
  <si>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</si>
  <si>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</si>
  <si>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amit155@gmail.com</t>
  </si>
  <si>
    <t>ORD13175</t>
  </si>
  <si>
    <t>ORD13176</t>
  </si>
  <si>
    <t>ORD13177</t>
  </si>
  <si>
    <t>ORD13178</t>
  </si>
  <si>
    <t>ORD13179</t>
  </si>
  <si>
    <t>ORD13180</t>
  </si>
  <si>
    <t>ORD13181</t>
  </si>
  <si>
    <t>meena146@gmail.com</t>
  </si>
  <si>
    <t>ORD13182</t>
  </si>
  <si>
    <t>ORD13183</t>
  </si>
  <si>
    <t>ORD13184</t>
  </si>
  <si>
    <t>ORD13185</t>
  </si>
  <si>
    <t>ORD13186</t>
  </si>
  <si>
    <t>rahul161@gmail.com</t>
  </si>
  <si>
    <t>ORD13187</t>
  </si>
  <si>
    <t>ORD13188</t>
  </si>
  <si>
    <t>neha142@gmail.com</t>
  </si>
  <si>
    <t>ORD13189</t>
  </si>
  <si>
    <t>rohit199@gmail.com</t>
  </si>
  <si>
    <t>ORD13190</t>
  </si>
  <si>
    <t>meena181@gmail.com</t>
  </si>
  <si>
    <t>ORD13191</t>
  </si>
  <si>
    <t>ORD13192</t>
  </si>
  <si>
    <t>ORD13193</t>
  </si>
  <si>
    <t>priya101@gmail.com</t>
  </si>
  <si>
    <t>ORD13194</t>
  </si>
  <si>
    <t>ORD13195</t>
  </si>
  <si>
    <t>arjun96@gmail.com</t>
  </si>
  <si>
    <t>ORD13196</t>
  </si>
  <si>
    <t>sneha3@gmail.com</t>
  </si>
  <si>
    <t>ORD13197</t>
  </si>
  <si>
    <t>ORD13198</t>
  </si>
  <si>
    <t>ORD13199</t>
  </si>
  <si>
    <t>ORD13200</t>
  </si>
  <si>
    <t>ORD13201</t>
  </si>
  <si>
    <t>karan185@gmail.com</t>
  </si>
  <si>
    <t>ORD13202</t>
  </si>
  <si>
    <t>ORD13203</t>
  </si>
  <si>
    <t>amit107@gmail.com</t>
  </si>
  <si>
    <t>ORD13204</t>
  </si>
  <si>
    <t>ORD13205</t>
  </si>
  <si>
    <t>ORD13207</t>
  </si>
  <si>
    <t>karan156@gmail.com</t>
  </si>
  <si>
    <t>ORD13208</t>
  </si>
  <si>
    <t>priya154@gmail.com</t>
  </si>
  <si>
    <t>ORD13209</t>
  </si>
  <si>
    <t>ORD13210</t>
  </si>
  <si>
    <t>arjun190@gmail.com</t>
  </si>
  <si>
    <t>ORD13211</t>
  </si>
  <si>
    <t>ORD13212</t>
  </si>
  <si>
    <t>ORD13213</t>
  </si>
  <si>
    <t>ORD13214</t>
  </si>
  <si>
    <t>ORD13215</t>
  </si>
  <si>
    <t>ORD13216</t>
  </si>
  <si>
    <t>rohit110@gmail.com</t>
  </si>
  <si>
    <t>ORD13218</t>
  </si>
  <si>
    <t>vikas10@gmail.com</t>
  </si>
  <si>
    <t>ORD13219</t>
  </si>
  <si>
    <t>ORD13220</t>
  </si>
  <si>
    <t>ORD13221</t>
  </si>
  <si>
    <t>ORD13222</t>
  </si>
  <si>
    <t>ORD13223</t>
  </si>
  <si>
    <t>ORD13224</t>
  </si>
  <si>
    <t>ORD13226</t>
  </si>
  <si>
    <t>ORD13227</t>
  </si>
  <si>
    <t>karan31@gmail.com</t>
  </si>
  <si>
    <t>ORD13228</t>
  </si>
  <si>
    <t>ORD13229</t>
  </si>
  <si>
    <t>ORD13230</t>
  </si>
  <si>
    <t>ORD13231</t>
  </si>
  <si>
    <t>pooja88@gmail.com</t>
  </si>
  <si>
    <t>ORD13234</t>
  </si>
  <si>
    <t>ORD13235</t>
  </si>
  <si>
    <t>ORD13236</t>
  </si>
  <si>
    <t>ORD13237</t>
  </si>
  <si>
    <t>ORD13238</t>
  </si>
  <si>
    <t>ORD13239</t>
  </si>
  <si>
    <t>ORD13240</t>
  </si>
  <si>
    <t>arjun129@gmail.com</t>
  </si>
  <si>
    <t>ORD13242</t>
  </si>
  <si>
    <t>ORD13243</t>
  </si>
  <si>
    <t>sneha159@gmail.com</t>
  </si>
  <si>
    <t>ORD13244</t>
  </si>
  <si>
    <t>karan62@gmail.com</t>
  </si>
  <si>
    <t>ORD13245</t>
  </si>
  <si>
    <t>rahul198@gmail.com</t>
  </si>
  <si>
    <t>ORD13246</t>
  </si>
  <si>
    <t>rahul7@gmail.com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</si>
  <si>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</si>
  <si>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</si>
  <si>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</si>
  <si>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</si>
  <si>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</si>
  <si>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</si>
  <si>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</si>
  <si>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</si>
  <si>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amit152@gmail.com</t>
  </si>
  <si>
    <t>ORD13256</t>
  </si>
  <si>
    <t>arjun65@gmail.com</t>
  </si>
  <si>
    <t>ORD13257</t>
  </si>
  <si>
    <t>rohit54@gmail.com</t>
  </si>
  <si>
    <t>ORD13258</t>
  </si>
  <si>
    <t>ORD13259</t>
  </si>
  <si>
    <t>ORD13260</t>
  </si>
  <si>
    <t>ORD13261</t>
  </si>
  <si>
    <t>ORD13262</t>
  </si>
  <si>
    <t>ORD13264</t>
  </si>
  <si>
    <t>vikas67@gmail.com</t>
  </si>
  <si>
    <t>ORD13265</t>
  </si>
  <si>
    <t>amit198@gmail.com</t>
  </si>
  <si>
    <t>ORD13266</t>
  </si>
  <si>
    <t>ORD13267</t>
  </si>
  <si>
    <t>ORD13269</t>
  </si>
  <si>
    <t>ORD13270</t>
  </si>
  <si>
    <t>pooja68@gmail.com</t>
  </si>
  <si>
    <t>ORD13271</t>
  </si>
  <si>
    <t>ORD13272</t>
  </si>
  <si>
    <t>ORD13273</t>
  </si>
  <si>
    <t>ORD13274</t>
  </si>
  <si>
    <t>amit106@gmail.com</t>
  </si>
  <si>
    <t>ORD13276</t>
  </si>
  <si>
    <t>ORD13277</t>
  </si>
  <si>
    <t>ORD13278</t>
  </si>
  <si>
    <t>anjali2@gmail.com</t>
  </si>
  <si>
    <t>ORD13279</t>
  </si>
  <si>
    <t>ORD13280</t>
  </si>
  <si>
    <t>ORD13281</t>
  </si>
  <si>
    <t>ORD13282</t>
  </si>
  <si>
    <t>ORD13283</t>
  </si>
  <si>
    <t>ORD13284</t>
  </si>
  <si>
    <t>sneha189@gmail.com</t>
  </si>
  <si>
    <t>ORD13285</t>
  </si>
  <si>
    <t>ORD13286</t>
  </si>
  <si>
    <t>ORD13287</t>
  </si>
  <si>
    <t>priya20@gmail.com</t>
  </si>
  <si>
    <t>ORD13289</t>
  </si>
  <si>
    <t>vikas76@gmail.com</t>
  </si>
  <si>
    <t>ORD13290</t>
  </si>
  <si>
    <t>pooja120@gmail.com</t>
  </si>
  <si>
    <t>ORD13291</t>
  </si>
  <si>
    <t>ORD13292</t>
  </si>
  <si>
    <t>ORD13293</t>
  </si>
  <si>
    <t>amit135@gmail.com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</si>
  <si>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</si>
  <si>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</si>
  <si>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</si>
  <si>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</si>
  <si>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</si>
  <si>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</si>
  <si>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</si>
  <si>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</si>
  <si>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</si>
  <si>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</si>
  <si>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ORD13305</t>
  </si>
  <si>
    <t>sneha175@gmail.com</t>
  </si>
  <si>
    <t>ORD13306</t>
  </si>
  <si>
    <t>meena23@gmail.com</t>
  </si>
  <si>
    <t>ORD13307</t>
  </si>
  <si>
    <t>ORD13308</t>
  </si>
  <si>
    <t>ORD13309</t>
  </si>
  <si>
    <t>ORD13310</t>
  </si>
  <si>
    <t>ORD13312</t>
  </si>
  <si>
    <t>neha6@gmail.com</t>
  </si>
  <si>
    <t>ORD13313</t>
  </si>
  <si>
    <t>priya30@gmail.com</t>
  </si>
  <si>
    <t>ORD13314</t>
  </si>
  <si>
    <t>anjali105@gmail.com</t>
  </si>
  <si>
    <t>ORD13315</t>
  </si>
  <si>
    <t>ORD13316</t>
  </si>
  <si>
    <t>pooja62@gmail.com</t>
  </si>
  <si>
    <t>ORD13317</t>
  </si>
  <si>
    <t>ORD13318</t>
  </si>
  <si>
    <t>anjali110@gmail.com</t>
  </si>
  <si>
    <t>ORD13319</t>
  </si>
  <si>
    <t>ORD13321</t>
  </si>
  <si>
    <t>ORD13322</t>
  </si>
  <si>
    <t>meena187@gmail.com</t>
  </si>
  <si>
    <t>ORD13323</t>
  </si>
  <si>
    <t>ORD13324</t>
  </si>
  <si>
    <t>ORD13325</t>
  </si>
  <si>
    <t>ORD13326</t>
  </si>
  <si>
    <t>ORD13327</t>
  </si>
  <si>
    <t>arjun93@gmail.com</t>
  </si>
  <si>
    <t>ORD13328</t>
  </si>
  <si>
    <t>ORD13329</t>
  </si>
  <si>
    <t>ORD13331</t>
  </si>
  <si>
    <t>sneha49@gmail.com</t>
  </si>
  <si>
    <t>ORD13332</t>
  </si>
  <si>
    <t>meena66@gmail.com</t>
  </si>
  <si>
    <t>ORD13333</t>
  </si>
  <si>
    <t>ORD13334</t>
  </si>
  <si>
    <t>ORD13335</t>
  </si>
  <si>
    <t>ORD13336</t>
  </si>
  <si>
    <t>pooja174@gmail.com</t>
  </si>
  <si>
    <t>ORD13337</t>
  </si>
  <si>
    <t>meena80@gmail.com</t>
  </si>
  <si>
    <t>ORD13338</t>
  </si>
  <si>
    <t>pooja143@gmail.com</t>
  </si>
  <si>
    <t>ORD13340</t>
  </si>
  <si>
    <t>ORD13341</t>
  </si>
  <si>
    <t>ORD13342</t>
  </si>
  <si>
    <t>sneha24@gmail.com</t>
  </si>
  <si>
    <t>ORD13345</t>
  </si>
  <si>
    <t>neha26@gmail.com</t>
  </si>
  <si>
    <t>ORD13346</t>
  </si>
  <si>
    <t>ORD13347</t>
  </si>
  <si>
    <t>ORD13348</t>
  </si>
  <si>
    <t>karan198@gmail.com</t>
  </si>
  <si>
    <t>ORD13350</t>
  </si>
  <si>
    <t>ORD13352</t>
  </si>
  <si>
    <t>karan143@gmail.com</t>
  </si>
  <si>
    <t>ORD13353</t>
  </si>
  <si>
    <t>ORD13355</t>
  </si>
  <si>
    <t>ORD13356</t>
  </si>
  <si>
    <t>vikas19@gmail.com</t>
  </si>
  <si>
    <t>ORD13357</t>
  </si>
  <si>
    <t>ORD13358</t>
  </si>
  <si>
    <t>ORD13359</t>
  </si>
  <si>
    <t>vikas46@gmail.com</t>
  </si>
  <si>
    <t>ORD13360</t>
  </si>
  <si>
    <t>neha145@gmail.com</t>
  </si>
  <si>
    <t>ORD13361</t>
  </si>
  <si>
    <t>ORD13362</t>
  </si>
  <si>
    <t>meena53@gmail.com</t>
  </si>
  <si>
    <t>ORD13363</t>
  </si>
  <si>
    <t>karan38@gmail.com</t>
  </si>
  <si>
    <t>ORD13364</t>
  </si>
  <si>
    <t>arjun56@gmail.com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</si>
  <si>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</si>
  <si>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</si>
  <si>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</si>
  <si>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</si>
  <si>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</si>
  <si>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</si>
  <si>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</si>
  <si>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</si>
  <si>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</si>
  <si>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neha193@gmail.com</t>
  </si>
  <si>
    <t>ORD13374</t>
  </si>
  <si>
    <t>anjali101@gmail.com</t>
  </si>
  <si>
    <t>ORD13375</t>
  </si>
  <si>
    <t>ORD13376</t>
  </si>
  <si>
    <t>ORD13377</t>
  </si>
  <si>
    <t>ORD13378</t>
  </si>
  <si>
    <t>ORD13379</t>
  </si>
  <si>
    <t>meena92@gmail.com</t>
  </si>
  <si>
    <t>ORD13380</t>
  </si>
  <si>
    <t>sneha164@gmail.com</t>
  </si>
  <si>
    <t>ORD13381</t>
  </si>
  <si>
    <t>ORD13382</t>
  </si>
  <si>
    <t>ORD13383</t>
  </si>
  <si>
    <t>sneha46@gmail.com</t>
  </si>
  <si>
    <t>ORD13384</t>
  </si>
  <si>
    <t>ORD13385</t>
  </si>
  <si>
    <t>neha130@gmail.com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</si>
  <si>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</si>
  <si>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</si>
  <si>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</si>
  <si>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</si>
  <si>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</si>
  <si>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</si>
  <si>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</si>
  <si>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</si>
  <si>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</si>
  <si>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</si>
  <si>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</si>
  <si>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</si>
  <si>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</si>
  <si>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</si>
  <si>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</si>
  <si>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</si>
  <si>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</si>
  <si>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</si>
  <si>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</si>
  <si>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vikas89@gmail.com</t>
  </si>
  <si>
    <t>ORD13405</t>
  </si>
  <si>
    <t>ORD13406</t>
  </si>
  <si>
    <t>sneha38@gmail.com</t>
  </si>
  <si>
    <t>ORD13407</t>
  </si>
  <si>
    <t>ORD13408</t>
  </si>
  <si>
    <t>ORD13409</t>
  </si>
  <si>
    <t>ORD13410</t>
  </si>
  <si>
    <t>priya83@gmail.com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</si>
  <si>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</si>
  <si>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</si>
  <si>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</si>
  <si>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</si>
  <si>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</si>
  <si>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</si>
  <si>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</si>
  <si>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</si>
  <si>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</si>
  <si>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neha72@gmail.com</t>
  </si>
  <si>
    <t>ORD13420</t>
  </si>
  <si>
    <t>ORD13421</t>
  </si>
  <si>
    <t>ORD13422</t>
  </si>
  <si>
    <t>ORD13423</t>
  </si>
  <si>
    <t>ORD13424</t>
  </si>
  <si>
    <t>priya190@gmail.com</t>
  </si>
  <si>
    <t>ORD13425</t>
  </si>
  <si>
    <t>ORD13426</t>
  </si>
  <si>
    <t>ORD13427</t>
  </si>
  <si>
    <t>ORD13428</t>
  </si>
  <si>
    <t>ORD13429</t>
  </si>
  <si>
    <t>ORD13430</t>
  </si>
  <si>
    <t>vikas116@gmail.com</t>
  </si>
  <si>
    <t>ORD13431</t>
  </si>
  <si>
    <t>ORD13432</t>
  </si>
  <si>
    <t>ORD13433</t>
  </si>
  <si>
    <t>ORD13434</t>
  </si>
  <si>
    <t>ORD13435</t>
  </si>
  <si>
    <t>neha91@gmail.com</t>
  </si>
  <si>
    <t>ORD13436</t>
  </si>
  <si>
    <t>anjali95@gmail.com</t>
  </si>
  <si>
    <t>ORD13437</t>
  </si>
  <si>
    <t>ORD13438</t>
  </si>
  <si>
    <t>ORD13439</t>
  </si>
  <si>
    <t>ORD13441</t>
  </si>
  <si>
    <t>neha87@gmail.com</t>
  </si>
  <si>
    <t>ORD13442</t>
  </si>
  <si>
    <t>ORD13443</t>
  </si>
  <si>
    <t>ORD13444</t>
  </si>
  <si>
    <t>ORD13445</t>
  </si>
  <si>
    <t>ORD13446</t>
  </si>
  <si>
    <t>arjun13@gmail.com</t>
  </si>
  <si>
    <t>ORD13447</t>
  </si>
  <si>
    <t>meena142@gmail.com</t>
  </si>
  <si>
    <t>ORD13448</t>
  </si>
  <si>
    <t>ORD13449</t>
  </si>
  <si>
    <t>ORD13450</t>
  </si>
  <si>
    <t>karan74@gmail.com</t>
  </si>
  <si>
    <t>ORD13451</t>
  </si>
  <si>
    <t>ORD13452</t>
  </si>
  <si>
    <t>ORD13453</t>
  </si>
  <si>
    <t>ORD13454</t>
  </si>
  <si>
    <t>ORD13455</t>
  </si>
  <si>
    <t>ORD13456</t>
  </si>
  <si>
    <t>ORD13457</t>
  </si>
  <si>
    <t>anjali36@gmail.com</t>
  </si>
  <si>
    <t>ORD13458</t>
  </si>
  <si>
    <t>ORD13459</t>
  </si>
  <si>
    <t>pooja195@gmail.com</t>
  </si>
  <si>
    <t>ORD13460</t>
  </si>
  <si>
    <t>ORD13461</t>
  </si>
  <si>
    <t>ORD13462</t>
  </si>
  <si>
    <t>ORD13463</t>
  </si>
  <si>
    <t>ORD13464</t>
  </si>
  <si>
    <t>ORD13466</t>
  </si>
  <si>
    <t>ORD13467</t>
  </si>
  <si>
    <t>amit71@gmail.com</t>
  </si>
  <si>
    <t>ORD13468</t>
  </si>
  <si>
    <t>ORD13469</t>
  </si>
  <si>
    <t>ORD13470</t>
  </si>
  <si>
    <t>pooja189@gmail.com</t>
  </si>
  <si>
    <t>ORD13471</t>
  </si>
  <si>
    <t>pooja113@gmail.com</t>
  </si>
  <si>
    <t>ORD13472</t>
  </si>
  <si>
    <t>ORD13474</t>
  </si>
  <si>
    <t>sneha112@gmail.com</t>
  </si>
  <si>
    <t>ORD13475</t>
  </si>
  <si>
    <t>ORD13476</t>
  </si>
  <si>
    <t>ORD13477</t>
  </si>
  <si>
    <t>ORD13478</t>
  </si>
  <si>
    <t>anjali112@gmail.com</t>
  </si>
  <si>
    <t>ORD13480</t>
  </si>
  <si>
    <t>ORD13481</t>
  </si>
  <si>
    <t>ORD13482</t>
  </si>
  <si>
    <t>ORD13483</t>
  </si>
  <si>
    <t>ORD13484</t>
  </si>
  <si>
    <t>ORD13485</t>
  </si>
  <si>
    <t>rohit66@gmail.com</t>
  </si>
  <si>
    <t>ORD13486</t>
  </si>
  <si>
    <t>ORD13487</t>
  </si>
  <si>
    <t>ORD13488</t>
  </si>
  <si>
    <t>rahul197@gmail.com</t>
  </si>
  <si>
    <t>ORD13489</t>
  </si>
  <si>
    <t>ORD13490</t>
  </si>
  <si>
    <t>ORD13491</t>
  </si>
  <si>
    <t>ORD13492</t>
  </si>
  <si>
    <t>ORD13493</t>
  </si>
  <si>
    <t>arjun131@gmail.com</t>
  </si>
  <si>
    <t>ORD13495</t>
  </si>
  <si>
    <t>ORD13496</t>
  </si>
  <si>
    <t>ORD13497</t>
  </si>
  <si>
    <t>ORD13498</t>
  </si>
  <si>
    <t>ORD13499</t>
  </si>
  <si>
    <t>ORD13500</t>
  </si>
  <si>
    <t>karan126@gmail.com</t>
  </si>
  <si>
    <t>ORD13501</t>
  </si>
  <si>
    <t>ORD13502</t>
  </si>
  <si>
    <t>ORD13503</t>
  </si>
  <si>
    <t>ORD13504</t>
  </si>
  <si>
    <t>ORD13505</t>
  </si>
  <si>
    <t>ORD13507</t>
  </si>
  <si>
    <t>amit113@gmail.com</t>
  </si>
  <si>
    <t>ORD13508</t>
  </si>
  <si>
    <t>ORD13509</t>
  </si>
  <si>
    <t>ORD13510</t>
  </si>
  <si>
    <t>neha138@gmail.com</t>
  </si>
  <si>
    <t>ORD13511</t>
  </si>
  <si>
    <t>ORD13512</t>
  </si>
  <si>
    <t>ORD13513</t>
  </si>
  <si>
    <t>ORD13514</t>
  </si>
  <si>
    <t>ORD13515</t>
  </si>
  <si>
    <t>meena193@gmail.com</t>
  </si>
  <si>
    <t>ORD13516</t>
  </si>
  <si>
    <t>ORD13517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</si>
  <si>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</si>
  <si>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</si>
  <si>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</si>
  <si>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</si>
  <si>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</si>
  <si>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</si>
  <si>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</si>
  <si>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</si>
  <si>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sneha53@gmail.com</t>
  </si>
  <si>
    <t>ORD13527</t>
  </si>
  <si>
    <t>ORD13528</t>
  </si>
  <si>
    <t>ORD13529</t>
  </si>
  <si>
    <t>ORD13530</t>
  </si>
  <si>
    <t>ORD13531</t>
  </si>
  <si>
    <t>ORD13532</t>
  </si>
  <si>
    <t>ORD13533</t>
  </si>
  <si>
    <t>pooja127@gmail.com</t>
  </si>
  <si>
    <t>ORD13534</t>
  </si>
  <si>
    <t>arjun147@gmail.com</t>
  </si>
  <si>
    <t>ORD13536</t>
  </si>
  <si>
    <t>ORD13537</t>
  </si>
  <si>
    <t>rahul156@gmail.com</t>
  </si>
  <si>
    <t>ORD13538</t>
  </si>
  <si>
    <t>ORD13539</t>
  </si>
  <si>
    <t>rohit137@gmail.com</t>
  </si>
  <si>
    <t>ORD13540</t>
  </si>
  <si>
    <t>anjali190@gmail.com</t>
  </si>
  <si>
    <t>ORD13541</t>
  </si>
  <si>
    <t>ORD13542</t>
  </si>
  <si>
    <t>ORD13543</t>
  </si>
  <si>
    <t>ORD13544</t>
  </si>
  <si>
    <t>ORD13545</t>
  </si>
  <si>
    <t>pooja104@gmail.com</t>
  </si>
  <si>
    <t>ORD13546</t>
  </si>
  <si>
    <t>ORD13547</t>
  </si>
  <si>
    <t>ORD13548</t>
  </si>
  <si>
    <t>ORD13549</t>
  </si>
  <si>
    <t>ORD13550</t>
  </si>
  <si>
    <t>ORD13551</t>
  </si>
  <si>
    <t>ORD13552</t>
  </si>
  <si>
    <t>neha154@gmail.com</t>
  </si>
  <si>
    <t>ORD13553</t>
  </si>
  <si>
    <t>ORD13554</t>
  </si>
  <si>
    <t>ORD13555</t>
  </si>
  <si>
    <t>amit29@gmail.com</t>
  </si>
  <si>
    <t>ORD13556</t>
  </si>
  <si>
    <t>neha17@gmail.com</t>
  </si>
  <si>
    <t>ORD13557</t>
  </si>
  <si>
    <t>ORD13559</t>
  </si>
  <si>
    <t>ORD13560</t>
  </si>
  <si>
    <t>ORD13561</t>
  </si>
  <si>
    <t>ORD13562</t>
  </si>
  <si>
    <t>ORD13563</t>
  </si>
  <si>
    <t>arjun161@gmail.com</t>
  </si>
  <si>
    <t>ORD13564</t>
  </si>
  <si>
    <t>ORD13565</t>
  </si>
  <si>
    <t>rohit129@gmail.com</t>
  </si>
  <si>
    <t>ORD13566</t>
  </si>
  <si>
    <t>ORD13567</t>
  </si>
  <si>
    <t>ORD13568</t>
  </si>
  <si>
    <t>ORD13569</t>
  </si>
  <si>
    <t>karan172@gmail.com</t>
  </si>
  <si>
    <t>ORD13570</t>
  </si>
  <si>
    <t>ORD13571</t>
  </si>
  <si>
    <t>ORD13572</t>
  </si>
  <si>
    <t>rahul9@gmail.com</t>
  </si>
  <si>
    <t>ORD13573</t>
  </si>
  <si>
    <t>ORD13574</t>
  </si>
  <si>
    <t>ORD13575</t>
  </si>
  <si>
    <t>ORD13576</t>
  </si>
  <si>
    <t>ORD13577</t>
  </si>
  <si>
    <t>ORD13578</t>
  </si>
  <si>
    <t>meena114@gmail.com</t>
  </si>
  <si>
    <t>ORD13579</t>
  </si>
  <si>
    <t>ORD13580</t>
  </si>
  <si>
    <t>ORD13581</t>
  </si>
  <si>
    <t>ORD13582</t>
  </si>
  <si>
    <t>neha80@gmail.com</t>
  </si>
  <si>
    <t>ORD13583</t>
  </si>
  <si>
    <t>priya66@gmail.com</t>
  </si>
  <si>
    <t>ORD13584</t>
  </si>
  <si>
    <t>neha102@gmail.com</t>
  </si>
  <si>
    <t>ORD13585</t>
  </si>
  <si>
    <t>ORD13586</t>
  </si>
  <si>
    <t>vikas25@gmail.com</t>
  </si>
  <si>
    <t>ORD13587</t>
  </si>
  <si>
    <t>rahul67@gmail.com</t>
  </si>
  <si>
    <t>ORD13588</t>
  </si>
  <si>
    <t>ORD13589</t>
  </si>
  <si>
    <t>ORD13590</t>
  </si>
  <si>
    <t>ORD13591</t>
  </si>
  <si>
    <t>ORD13592</t>
  </si>
  <si>
    <t>ORD13593</t>
  </si>
  <si>
    <t>amit150@gmail.com</t>
  </si>
  <si>
    <t>ORD13594</t>
  </si>
  <si>
    <t>ORD13595</t>
  </si>
  <si>
    <t>ORD13596</t>
  </si>
  <si>
    <t>rahul26@gmail.com</t>
  </si>
  <si>
    <t>ORD13597</t>
  </si>
  <si>
    <t>rohit82@gmail.com</t>
  </si>
  <si>
    <t>ORD13598</t>
  </si>
  <si>
    <t>meena28@gmail.com</t>
  </si>
  <si>
    <t>ORD13599</t>
  </si>
  <si>
    <t>arjun16@gmail.com</t>
  </si>
  <si>
    <t>ORD13600</t>
  </si>
  <si>
    <t>ORD13601</t>
  </si>
  <si>
    <t>ORD13602</t>
  </si>
  <si>
    <t>ORD13603</t>
  </si>
  <si>
    <t>ORD13604</t>
  </si>
  <si>
    <t>ORD13606</t>
  </si>
  <si>
    <t>ORD13607</t>
  </si>
  <si>
    <t>ORD13608</t>
  </si>
  <si>
    <t>anjali62@gmail.com</t>
  </si>
  <si>
    <t>ORD13609</t>
  </si>
  <si>
    <t>neha136@gmail.com</t>
  </si>
  <si>
    <t>ORD13610</t>
  </si>
  <si>
    <t>ORD13611</t>
  </si>
  <si>
    <t>ORD13612</t>
  </si>
  <si>
    <t>ORD13613</t>
  </si>
  <si>
    <t>ORD13614</t>
  </si>
  <si>
    <t>ORD13615</t>
  </si>
  <si>
    <t>ORD13616</t>
  </si>
  <si>
    <t>ORD13618</t>
  </si>
  <si>
    <t>ORD13619</t>
  </si>
  <si>
    <t>ORD13620</t>
  </si>
  <si>
    <t>ORD13621</t>
  </si>
  <si>
    <t>rahul17@gmail.com</t>
  </si>
  <si>
    <t>ORD13622</t>
  </si>
  <si>
    <t>ORD13623</t>
  </si>
  <si>
    <t>ORD13624</t>
  </si>
  <si>
    <t>ORD13626</t>
  </si>
  <si>
    <t>ORD13627</t>
  </si>
  <si>
    <t>ORD13628</t>
  </si>
  <si>
    <t>ORD13629</t>
  </si>
  <si>
    <t>ORD13630</t>
  </si>
  <si>
    <t>ORD13631</t>
  </si>
  <si>
    <t>ORD13633</t>
  </si>
  <si>
    <t>ORD13634</t>
  </si>
  <si>
    <t>amit195@gmail.com</t>
  </si>
  <si>
    <t>ORD13635</t>
  </si>
  <si>
    <t>anjali81@gmail.com</t>
  </si>
  <si>
    <t>ORD13636</t>
  </si>
  <si>
    <t>ORD13637</t>
  </si>
  <si>
    <t>pooja139@gmail.com</t>
  </si>
  <si>
    <t>ORD13638</t>
  </si>
  <si>
    <t>ORD13639</t>
  </si>
  <si>
    <t>ORD13640</t>
  </si>
  <si>
    <t>ORD13641</t>
  </si>
  <si>
    <t>meena94@gmail.com</t>
  </si>
  <si>
    <t>ORD13642</t>
  </si>
  <si>
    <t>ORD13644</t>
  </si>
  <si>
    <t>rohit99@gmail.com</t>
  </si>
  <si>
    <t>ORD13645</t>
  </si>
  <si>
    <t>anjali150@gmail.com</t>
  </si>
  <si>
    <t>ORD13646</t>
  </si>
  <si>
    <t>ORD13647</t>
  </si>
  <si>
    <t>ORD13648</t>
  </si>
  <si>
    <t>ORD13649</t>
  </si>
  <si>
    <t>ORD13650</t>
  </si>
  <si>
    <t>ORD13651</t>
  </si>
  <si>
    <t>meena82@gmail.com</t>
  </si>
  <si>
    <t>ORD13652</t>
  </si>
  <si>
    <t>ORD13653</t>
  </si>
  <si>
    <t>ORD13654</t>
  </si>
  <si>
    <t>anjali54@gmail.com</t>
  </si>
  <si>
    <t>ORD13655</t>
  </si>
  <si>
    <t>amit33@gmail.com</t>
  </si>
  <si>
    <t>ORD13656</t>
  </si>
  <si>
    <t>pooja23@gmail.com</t>
  </si>
  <si>
    <t>ORD13657</t>
  </si>
  <si>
    <t>ORD13658</t>
  </si>
  <si>
    <t>ORD13659</t>
  </si>
  <si>
    <t>ORD13660</t>
  </si>
  <si>
    <t>ORD13662</t>
  </si>
  <si>
    <t>sneha198@gmail.com</t>
  </si>
  <si>
    <t>ORD13663</t>
  </si>
  <si>
    <t>rohit51@gmail.com</t>
  </si>
  <si>
    <t>ORD13664</t>
  </si>
  <si>
    <t>ORD13665</t>
  </si>
  <si>
    <t>karan64@gmail.com</t>
  </si>
  <si>
    <t>ORD13667</t>
  </si>
  <si>
    <t>ORD13668</t>
  </si>
  <si>
    <t>ORD13669</t>
  </si>
  <si>
    <t>ORD13672</t>
  </si>
  <si>
    <t>karan51@gmail.com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</si>
  <si>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</si>
  <si>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</si>
  <si>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</si>
  <si>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</si>
  <si>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</si>
  <si>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</si>
  <si>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</si>
  <si>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</si>
  <si>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neha194@gmail.com</t>
  </si>
  <si>
    <t>ORD13681</t>
  </si>
  <si>
    <t>ORD13682</t>
  </si>
  <si>
    <t>ORD13683</t>
  </si>
  <si>
    <t>ORD13684</t>
  </si>
  <si>
    <t>meena46@gmail.com</t>
  </si>
  <si>
    <t>ORD13685</t>
  </si>
  <si>
    <t>ORD13686</t>
  </si>
  <si>
    <t>ORD13687</t>
  </si>
  <si>
    <t>ORD13688</t>
  </si>
  <si>
    <t>ORD13689</t>
  </si>
  <si>
    <t>ORD13690</t>
  </si>
  <si>
    <t>ORD13691</t>
  </si>
  <si>
    <t>anjali66@gmail.com</t>
  </si>
  <si>
    <t>ORD13692</t>
  </si>
  <si>
    <t>ORD13693</t>
  </si>
  <si>
    <t>ORD13694</t>
  </si>
  <si>
    <t>vikas153@gmail.com</t>
  </si>
  <si>
    <t>ORD13695</t>
  </si>
  <si>
    <t>sneha74@gmail.com</t>
  </si>
  <si>
    <t>ORD13696</t>
  </si>
  <si>
    <t>priya10@gmail.com</t>
  </si>
  <si>
    <t>ORD13697</t>
  </si>
  <si>
    <t>ORD13698</t>
  </si>
  <si>
    <t>ORD13699</t>
  </si>
  <si>
    <t>ORD13700</t>
  </si>
  <si>
    <t>ORD13701</t>
  </si>
  <si>
    <t>ORD13702</t>
  </si>
  <si>
    <t>ORD13703</t>
  </si>
  <si>
    <t>karan148@gmail.com</t>
  </si>
  <si>
    <t>ORD13704</t>
  </si>
  <si>
    <t>ORD13705</t>
  </si>
  <si>
    <t>ORD13706</t>
  </si>
  <si>
    <t>ORD13707</t>
  </si>
  <si>
    <t>sneha147@gmail.com</t>
  </si>
  <si>
    <t>ORD13708</t>
  </si>
  <si>
    <t>ORD13709</t>
  </si>
  <si>
    <t>ORD13710</t>
  </si>
  <si>
    <t>pooja138@gmail.com</t>
  </si>
  <si>
    <t>ORD13711</t>
  </si>
  <si>
    <t>ORD13712</t>
  </si>
  <si>
    <t>sneha195@gmail.com</t>
  </si>
  <si>
    <t>ORD13713</t>
  </si>
  <si>
    <t>ORD13714</t>
  </si>
  <si>
    <t>ORD13715</t>
  </si>
  <si>
    <t>ORD13716</t>
  </si>
  <si>
    <t>ORD13717</t>
  </si>
  <si>
    <t>ORD13718</t>
  </si>
  <si>
    <t>rahul136@gmail.com</t>
  </si>
  <si>
    <t>ORD13719</t>
  </si>
  <si>
    <t>ORD13720</t>
  </si>
  <si>
    <t>ORD13721</t>
  </si>
  <si>
    <t>ORD13722</t>
  </si>
  <si>
    <t>ORD13723</t>
  </si>
  <si>
    <t>ORD13724</t>
  </si>
  <si>
    <t>ORD13725</t>
  </si>
  <si>
    <t>rahul113@gmail.com</t>
  </si>
  <si>
    <t>ORD13726</t>
  </si>
  <si>
    <t>ORD13727</t>
  </si>
  <si>
    <t>ORD13728</t>
  </si>
  <si>
    <t>ORD13729</t>
  </si>
  <si>
    <t>ORD13730</t>
  </si>
  <si>
    <t>ORD13731</t>
  </si>
  <si>
    <t>ORD13732</t>
  </si>
  <si>
    <t>priya8@gmail.com</t>
  </si>
  <si>
    <t>ORD13733</t>
  </si>
  <si>
    <t>ORD13734</t>
  </si>
  <si>
    <t>priya122@gmail.com</t>
  </si>
  <si>
    <t>ORD13735</t>
  </si>
  <si>
    <t>rohit161@gmail.com</t>
  </si>
  <si>
    <t>ORD13736</t>
  </si>
  <si>
    <t>ORD13737</t>
  </si>
  <si>
    <t>ORD13738</t>
  </si>
  <si>
    <t>ORD13739</t>
  </si>
  <si>
    <t>ORD13741</t>
  </si>
  <si>
    <t>ORD13742</t>
  </si>
  <si>
    <t>ORD13744</t>
  </si>
  <si>
    <t>ORD13745</t>
  </si>
  <si>
    <t>ORD13746</t>
  </si>
  <si>
    <t>ORD13747</t>
  </si>
  <si>
    <t>ORD13748</t>
  </si>
  <si>
    <t>ORD13749</t>
  </si>
  <si>
    <t>ORD13751</t>
  </si>
  <si>
    <t>ORD13752</t>
  </si>
  <si>
    <t>meena104@gmail.com</t>
  </si>
  <si>
    <t>ORD13753</t>
  </si>
  <si>
    <t>rahul199@gmail.com</t>
  </si>
  <si>
    <t>ORD13754</t>
  </si>
  <si>
    <t>ORD13755</t>
  </si>
  <si>
    <t>ORD13756</t>
  </si>
  <si>
    <t>sneha34@gmail.com</t>
  </si>
  <si>
    <t>ORD13757</t>
  </si>
  <si>
    <t>ORD13758</t>
  </si>
  <si>
    <t>ORD13759</t>
  </si>
  <si>
    <t>ORD13760</t>
  </si>
  <si>
    <t>ORD13761</t>
  </si>
  <si>
    <t>sneha68@gmail.com</t>
  </si>
  <si>
    <t>ORD13763</t>
  </si>
  <si>
    <t>ORD13764</t>
  </si>
  <si>
    <t>amit27@gmail.com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</si>
  <si>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</si>
  <si>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</si>
  <si>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</si>
  <si>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</si>
  <si>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</si>
  <si>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</si>
  <si>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</si>
  <si>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</si>
  <si>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</si>
  <si>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arjun133@gmail.com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</si>
  <si>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</si>
  <si>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</si>
  <si>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</si>
  <si>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</si>
  <si>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</si>
  <si>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</si>
  <si>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</si>
  <si>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</si>
  <si>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</si>
  <si>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</si>
  <si>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</si>
  <si>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</si>
  <si>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</si>
  <si>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</si>
  <si>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</si>
  <si>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arjun170@gmail.com</t>
  </si>
  <si>
    <t>ORD13789</t>
  </si>
  <si>
    <t>pooja12@gmail.com</t>
  </si>
  <si>
    <t>ORD13790</t>
  </si>
  <si>
    <t>ORD13791</t>
  </si>
  <si>
    <t>ORD13792</t>
  </si>
  <si>
    <t>ORD13793</t>
  </si>
  <si>
    <t>arjun132@gmail.com</t>
  </si>
  <si>
    <t>ORD13794</t>
  </si>
  <si>
    <t>ORD13795</t>
  </si>
  <si>
    <t>ORD13796</t>
  </si>
  <si>
    <t>ORD13797</t>
  </si>
  <si>
    <t>ORD13798</t>
  </si>
  <si>
    <t>meena189@gmail.com</t>
  </si>
  <si>
    <t>ORD13800</t>
  </si>
  <si>
    <t>ORD13801</t>
  </si>
  <si>
    <t>ORD13802</t>
  </si>
  <si>
    <t>ORD13803</t>
  </si>
  <si>
    <t>ORD13804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</si>
  <si>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</si>
  <si>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</si>
  <si>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</si>
  <si>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</si>
  <si>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</si>
  <si>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</si>
  <si>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</si>
  <si>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</si>
  <si>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</si>
  <si>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</si>
  <si>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pooja146@gmail.com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</si>
  <si>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</si>
  <si>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</si>
  <si>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</si>
  <si>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</si>
  <si>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</si>
  <si>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</si>
  <si>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</si>
  <si>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</si>
  <si>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</si>
  <si>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ORD13826</t>
  </si>
  <si>
    <t>ORD13827</t>
  </si>
  <si>
    <t>amit121@gmail.com</t>
  </si>
  <si>
    <t>ORD13828</t>
  </si>
  <si>
    <t>ORD13829</t>
  </si>
  <si>
    <t>ORD13830</t>
  </si>
  <si>
    <t>pooja107@gmail.com</t>
  </si>
  <si>
    <t>ORD13831</t>
  </si>
  <si>
    <t>ORD13832</t>
  </si>
  <si>
    <t>ORD13833</t>
  </si>
  <si>
    <t>ORD13834</t>
  </si>
  <si>
    <t>ORD13835</t>
  </si>
  <si>
    <t>vikas53@gmail.com</t>
  </si>
  <si>
    <t>ORD13836</t>
  </si>
  <si>
    <t>ORD13837</t>
  </si>
  <si>
    <t>ORD13838</t>
  </si>
  <si>
    <t>ORD13839</t>
  </si>
  <si>
    <t>ORD13840</t>
  </si>
  <si>
    <t>priya125@gmail.com</t>
  </si>
  <si>
    <t>ORD13841</t>
  </si>
  <si>
    <t>ORD13842</t>
  </si>
  <si>
    <t>ORD13843</t>
  </si>
  <si>
    <t>ORD13844</t>
  </si>
  <si>
    <t>ORD13845</t>
  </si>
  <si>
    <t>ORD13847</t>
  </si>
  <si>
    <t>ORD13848</t>
  </si>
  <si>
    <t>ORD13849</t>
  </si>
  <si>
    <t>karan73@gmail.com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</si>
  <si>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</si>
  <si>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</si>
  <si>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</si>
  <si>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</si>
  <si>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</si>
  <si>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</si>
  <si>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</si>
  <si>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</si>
  <si>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</si>
  <si>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</si>
  <si>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</si>
  <si>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priya58@gmail.com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</si>
  <si>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</si>
  <si>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</si>
  <si>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</si>
  <si>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</si>
  <si>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</si>
  <si>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</si>
  <si>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</si>
  <si>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</si>
  <si>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</si>
  <si>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</si>
  <si>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</si>
  <si>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rahul132@gmail.com</t>
  </si>
  <si>
    <t>ORD13872</t>
  </si>
  <si>
    <t>ORD13873</t>
  </si>
  <si>
    <t>ORD13874</t>
  </si>
  <si>
    <t>ORD13875</t>
  </si>
  <si>
    <t>ORD13876</t>
  </si>
  <si>
    <t>karan30@gmail.com</t>
  </si>
  <si>
    <t>ORD13877</t>
  </si>
  <si>
    <t>ORD13878</t>
  </si>
  <si>
    <t>ORD13879</t>
  </si>
  <si>
    <t>ORD13880</t>
  </si>
  <si>
    <t>ORD13881</t>
  </si>
  <si>
    <t>ORD13882</t>
  </si>
  <si>
    <t>amit110@gmail.com</t>
  </si>
  <si>
    <t>ORD13883</t>
  </si>
  <si>
    <t>ORD13884</t>
  </si>
  <si>
    <t>rohit91@gmail.com</t>
  </si>
  <si>
    <t>ORD13885</t>
  </si>
  <si>
    <t>neha89@gmail.com</t>
  </si>
  <si>
    <t>ORD13886</t>
  </si>
  <si>
    <t>ORD13887</t>
  </si>
  <si>
    <t>ORD13888</t>
  </si>
  <si>
    <t>ORD13889</t>
  </si>
  <si>
    <t>ORD13890</t>
  </si>
  <si>
    <t>rahul92@gmail.com</t>
  </si>
  <si>
    <t>ORD13891</t>
  </si>
  <si>
    <t>ORD13893</t>
  </si>
  <si>
    <t>ORD13895</t>
  </si>
  <si>
    <t>ORD13896</t>
  </si>
  <si>
    <t>ORD13898</t>
  </si>
  <si>
    <t>ORD13899</t>
  </si>
  <si>
    <t>ORD13900</t>
  </si>
  <si>
    <t>ORD13901</t>
  </si>
  <si>
    <t>pooja37@gmail.com</t>
  </si>
  <si>
    <t>ORD13902</t>
  </si>
  <si>
    <t>ORD13903</t>
  </si>
  <si>
    <t>ORD13904</t>
  </si>
  <si>
    <t>ORD13905</t>
  </si>
  <si>
    <t>ORD13906</t>
  </si>
  <si>
    <t>ORD13908</t>
  </si>
  <si>
    <t>ORD13909</t>
  </si>
  <si>
    <t>ORD13910</t>
  </si>
  <si>
    <t>ORD13911</t>
  </si>
  <si>
    <t>ORD13912</t>
  </si>
  <si>
    <t>ORD13913</t>
  </si>
  <si>
    <t>ORD13914</t>
  </si>
  <si>
    <t>ORD13916</t>
  </si>
  <si>
    <t>ORD13917</t>
  </si>
  <si>
    <t>ORD13918</t>
  </si>
  <si>
    <t>ORD13919</t>
  </si>
  <si>
    <t>ORD13920</t>
  </si>
  <si>
    <t>ORD13921</t>
  </si>
  <si>
    <t>rahul186@gmail.com</t>
  </si>
  <si>
    <t>ORD13922</t>
  </si>
  <si>
    <t>priya158@gmail.com</t>
  </si>
  <si>
    <t>ORD13923</t>
  </si>
  <si>
    <t>ORD13924</t>
  </si>
  <si>
    <t>pooja7@gmail.com</t>
  </si>
  <si>
    <t>ORD13926</t>
  </si>
  <si>
    <t>ORD13927</t>
  </si>
  <si>
    <t>arjun12@gmail.com</t>
  </si>
  <si>
    <t>ORD13928</t>
  </si>
  <si>
    <t>ORD13929</t>
  </si>
  <si>
    <t>ORD13930</t>
  </si>
  <si>
    <t>ORD13931</t>
  </si>
  <si>
    <t>ORD13932</t>
  </si>
  <si>
    <t>ORD13933</t>
  </si>
  <si>
    <t>ORD13934</t>
  </si>
  <si>
    <t>rohit192@gmail.com</t>
  </si>
  <si>
    <t>ORD13935</t>
  </si>
  <si>
    <t>ORD13937</t>
  </si>
  <si>
    <t>ORD13938</t>
  </si>
  <si>
    <t>ORD13939</t>
  </si>
  <si>
    <t>ORD13940</t>
  </si>
  <si>
    <t>ORD13941</t>
  </si>
  <si>
    <t>anjali182@gmail.com</t>
  </si>
  <si>
    <t>ORD13942</t>
  </si>
  <si>
    <t>ORD13944</t>
  </si>
  <si>
    <t>neha168@gmail.com</t>
  </si>
  <si>
    <t>ORD13945</t>
  </si>
  <si>
    <t>ORD13946</t>
  </si>
  <si>
    <t>karan139@gmail.com</t>
  </si>
  <si>
    <t>ORD13947</t>
  </si>
  <si>
    <t>ORD13948</t>
  </si>
  <si>
    <t>ORD13949</t>
  </si>
  <si>
    <t>ORD13950</t>
  </si>
  <si>
    <t>ORD13951</t>
  </si>
  <si>
    <t>ORD13952</t>
  </si>
  <si>
    <t>ORD13953</t>
  </si>
  <si>
    <t>ORD13955</t>
  </si>
  <si>
    <t>amit69@gmail.com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</si>
  <si>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</si>
  <si>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</si>
  <si>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</si>
  <si>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</si>
  <si>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</si>
  <si>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</si>
  <si>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</si>
  <si>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</si>
  <si>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</si>
  <si>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</si>
  <si>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</si>
  <si>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</si>
  <si>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ORD13969</t>
  </si>
  <si>
    <t>ORD13970</t>
  </si>
  <si>
    <t>sneha183@gmail.com</t>
  </si>
  <si>
    <t>ORD13971</t>
  </si>
  <si>
    <t>ORD13972</t>
  </si>
  <si>
    <t>ORD13974</t>
  </si>
  <si>
    <t>ORD13975</t>
  </si>
  <si>
    <t>ORD13976</t>
  </si>
  <si>
    <t>arjun6@gmail.com</t>
  </si>
  <si>
    <t>ORD13977</t>
  </si>
  <si>
    <t>ORD13978</t>
  </si>
  <si>
    <t>pooja154@gmail.com</t>
  </si>
  <si>
    <t>ORD13979</t>
  </si>
  <si>
    <t>ORD13980</t>
  </si>
  <si>
    <t>ORD13982</t>
  </si>
  <si>
    <t>ORD13983</t>
  </si>
  <si>
    <t>arjun90@gmail.com</t>
  </si>
  <si>
    <t>ORD13984</t>
  </si>
  <si>
    <t>meena175@gmail.com</t>
  </si>
  <si>
    <t>ORD13985</t>
  </si>
  <si>
    <t>ORD13986</t>
  </si>
  <si>
    <t>ORD13987</t>
  </si>
  <si>
    <t>ORD13988</t>
  </si>
  <si>
    <t>anjali151@gmail.com</t>
  </si>
  <si>
    <t>ORD13990</t>
  </si>
  <si>
    <t>arjun28@gmail.com</t>
  </si>
  <si>
    <t>ORD13991</t>
  </si>
  <si>
    <t>ORD13992</t>
  </si>
  <si>
    <t>ORD13993</t>
  </si>
  <si>
    <t>ORD13994</t>
  </si>
  <si>
    <t>ORD13995</t>
  </si>
  <si>
    <t>ORD13996</t>
  </si>
  <si>
    <t>karan60@gmail.com</t>
  </si>
  <si>
    <t>ORD13997</t>
  </si>
  <si>
    <t>sneha60@gmail.com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</si>
  <si>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</si>
  <si>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</si>
  <si>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</si>
  <si>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</si>
  <si>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</si>
  <si>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</si>
  <si>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</si>
  <si>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</si>
  <si>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</si>
  <si>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meena25@gmail.com</t>
  </si>
  <si>
    <t>ORD14007</t>
  </si>
  <si>
    <t>ORD14008</t>
  </si>
  <si>
    <t>meena18@gmail.com</t>
  </si>
  <si>
    <t>ORD14009</t>
  </si>
  <si>
    <t>ORD14010</t>
  </si>
  <si>
    <t>priya77@gmail.com</t>
  </si>
  <si>
    <t>ORD14011</t>
  </si>
  <si>
    <t>pooja118@gmail.com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</si>
  <si>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</si>
  <si>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</si>
  <si>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</si>
  <si>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</si>
  <si>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</si>
  <si>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</si>
  <si>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</si>
  <si>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</si>
  <si>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</si>
  <si>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</si>
  <si>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</si>
  <si>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</si>
  <si>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</si>
  <si>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ORD14027</t>
  </si>
  <si>
    <t>ORD14028</t>
  </si>
  <si>
    <t>pooja55@gmail.com</t>
  </si>
  <si>
    <t>ORD14029</t>
  </si>
  <si>
    <t>priya151@gmail.com</t>
  </si>
  <si>
    <t>ORD14031</t>
  </si>
  <si>
    <t>ORD14032</t>
  </si>
  <si>
    <t>ORD14033</t>
  </si>
  <si>
    <t>ORD14034</t>
  </si>
  <si>
    <t>karan180@gmail.com</t>
  </si>
  <si>
    <t>ORD14035</t>
  </si>
  <si>
    <t>ORD14036</t>
  </si>
  <si>
    <t>ORD14037</t>
  </si>
  <si>
    <t>priya59@gmail.com</t>
  </si>
  <si>
    <t>ORD14038</t>
  </si>
  <si>
    <t>karan50@gmail.com</t>
  </si>
  <si>
    <t>ORD14039</t>
  </si>
  <si>
    <t>ORD14040</t>
  </si>
  <si>
    <t>ORD14041</t>
  </si>
  <si>
    <t>ORD14042</t>
  </si>
  <si>
    <t>ORD14043</t>
  </si>
  <si>
    <t>vikas75@gmail.com</t>
  </si>
  <si>
    <t>ORD14044</t>
  </si>
  <si>
    <t>meena16@gmail.com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</si>
  <si>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</si>
  <si>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</si>
  <si>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</si>
  <si>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</si>
  <si>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</si>
  <si>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</si>
  <si>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</si>
  <si>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</si>
  <si>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</si>
  <si>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</si>
  <si>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amit128@gmail.com</t>
  </si>
  <si>
    <t>ORD14055</t>
  </si>
  <si>
    <t>ORD14056</t>
  </si>
  <si>
    <t>ORD14057</t>
  </si>
  <si>
    <t>arjun130@gmail.com</t>
  </si>
  <si>
    <t>ORD14058</t>
  </si>
  <si>
    <t>ORD14059</t>
  </si>
  <si>
    <t>ORD14060</t>
  </si>
  <si>
    <t>ORD14061</t>
  </si>
  <si>
    <t>ORD14063</t>
  </si>
  <si>
    <t>ORD14064</t>
  </si>
  <si>
    <t>ORD14065</t>
  </si>
  <si>
    <t>ORD14066</t>
  </si>
  <si>
    <t>ORD14067</t>
  </si>
  <si>
    <t>ORD14068</t>
  </si>
  <si>
    <t>ORD14069</t>
  </si>
  <si>
    <t>rohit124@gmail.com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</si>
  <si>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</si>
  <si>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</si>
  <si>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</si>
  <si>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</si>
  <si>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</si>
  <si>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</si>
  <si>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</si>
  <si>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</si>
  <si>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</si>
  <si>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ORD14080</t>
  </si>
  <si>
    <t>ORD14081</t>
  </si>
  <si>
    <t>ORD14082</t>
  </si>
  <si>
    <t>ORD14083</t>
  </si>
  <si>
    <t>ORD14085</t>
  </si>
  <si>
    <t>ORD14086</t>
  </si>
  <si>
    <t>ORD14087</t>
  </si>
  <si>
    <t>ORD14088</t>
  </si>
  <si>
    <t>rahul144@gmail.com</t>
  </si>
  <si>
    <t>ORD14089</t>
  </si>
  <si>
    <t>ORD14090</t>
  </si>
  <si>
    <t>ORD14092</t>
  </si>
  <si>
    <t>ORD14093</t>
  </si>
  <si>
    <t>arjun200@gmail.com</t>
  </si>
  <si>
    <t>ORD14094</t>
  </si>
  <si>
    <t>ORD14096</t>
  </si>
  <si>
    <t>arjun106@gmail.com</t>
  </si>
  <si>
    <t>ORD14097</t>
  </si>
  <si>
    <t>rohit154@gmail.com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</si>
  <si>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</si>
  <si>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</si>
  <si>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</si>
  <si>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</si>
  <si>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</si>
  <si>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</si>
  <si>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</si>
  <si>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</si>
  <si>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</si>
  <si>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rohit135@gmail.com</t>
  </si>
  <si>
    <t>ORD14107</t>
  </si>
  <si>
    <t>ORD14108</t>
  </si>
  <si>
    <t>rahul145@gmail.com</t>
  </si>
  <si>
    <t>ORD14109</t>
  </si>
  <si>
    <t>ORD14110</t>
  </si>
  <si>
    <t>ORD14112</t>
  </si>
  <si>
    <t>ORD14113</t>
  </si>
  <si>
    <t>pooja144@gmail.com</t>
  </si>
  <si>
    <t>ORD14114</t>
  </si>
  <si>
    <t>ORD14116</t>
  </si>
  <si>
    <t>priya182@gmail.com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</si>
  <si>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</si>
  <si>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</si>
  <si>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</si>
  <si>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</si>
  <si>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</si>
  <si>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</si>
  <si>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</si>
  <si>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</si>
  <si>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</si>
  <si>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</si>
  <si>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</si>
  <si>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</si>
  <si>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</si>
  <si>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</si>
  <si>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</si>
  <si>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</si>
  <si>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</si>
  <si>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</si>
  <si>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</si>
  <si>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</si>
  <si>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</si>
  <si>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</si>
  <si>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</si>
  <si>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</si>
  <si>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</si>
  <si>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</si>
  <si>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ORD14144</t>
  </si>
  <si>
    <t>ORD14145</t>
  </si>
  <si>
    <t>amit44@gmail.com</t>
  </si>
  <si>
    <t>ORD14146</t>
  </si>
  <si>
    <t>karan35@gmail.com</t>
  </si>
  <si>
    <t>ORD14147</t>
  </si>
  <si>
    <t>ORD14149</t>
  </si>
  <si>
    <t>ORD14150</t>
  </si>
  <si>
    <t>meena123@gmail.com</t>
  </si>
  <si>
    <t>ORD14151</t>
  </si>
  <si>
    <t>ORD14152</t>
  </si>
  <si>
    <t>sneha144@gmail.com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</si>
  <si>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</si>
  <si>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</si>
  <si>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</si>
  <si>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</si>
  <si>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</si>
  <si>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</si>
  <si>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</si>
  <si>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</si>
  <si>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</si>
  <si>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</si>
  <si>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</si>
  <si>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</si>
  <si>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meena147@gmail.com</t>
  </si>
  <si>
    <t>ORD14165</t>
  </si>
  <si>
    <t>ORD14166</t>
  </si>
  <si>
    <t>neha25@gmail.com</t>
  </si>
  <si>
    <t>ORD14167</t>
  </si>
  <si>
    <t>ORD14168</t>
  </si>
  <si>
    <t>ORD14169</t>
  </si>
  <si>
    <t>ORD14170</t>
  </si>
  <si>
    <t>ORD14171</t>
  </si>
  <si>
    <t>ORD14172</t>
  </si>
  <si>
    <t>ORD14174</t>
  </si>
  <si>
    <t>priya69@gmail.com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</si>
  <si>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</si>
  <si>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</si>
  <si>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</si>
  <si>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</si>
  <si>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</si>
  <si>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</si>
  <si>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</si>
  <si>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</si>
  <si>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</si>
  <si>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</si>
  <si>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neha79@gmail.com</t>
  </si>
  <si>
    <t>ORD14185</t>
  </si>
  <si>
    <t>ORD14186</t>
  </si>
  <si>
    <t>ORD14187</t>
  </si>
  <si>
    <t>ORD14188</t>
  </si>
  <si>
    <t>rohit178@gmail.com</t>
  </si>
  <si>
    <t>ORD14189</t>
  </si>
  <si>
    <t>ORD14190</t>
  </si>
  <si>
    <t>arjun149@gmail.com</t>
  </si>
  <si>
    <t>ORD14191</t>
  </si>
  <si>
    <t>ORD14192</t>
  </si>
  <si>
    <t>ORD14193</t>
  </si>
  <si>
    <t>ORD14194</t>
  </si>
  <si>
    <t>ORD14195</t>
  </si>
  <si>
    <t>ORD14197</t>
  </si>
  <si>
    <t>neha67@gmail.com</t>
  </si>
  <si>
    <t>ORD14198</t>
  </si>
  <si>
    <t>ORD14199</t>
  </si>
  <si>
    <t>meena19@gmail.com</t>
  </si>
  <si>
    <t>ORD14200</t>
  </si>
  <si>
    <t>ORD14201</t>
  </si>
  <si>
    <t>ORD14202</t>
  </si>
  <si>
    <t>vikas111@gmail.com</t>
  </si>
  <si>
    <t>ORD14203</t>
  </si>
  <si>
    <t>neha57@gmail.com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</si>
  <si>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</si>
  <si>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</si>
  <si>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</si>
  <si>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</si>
  <si>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</si>
  <si>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</si>
  <si>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</si>
  <si>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</si>
  <si>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</si>
  <si>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</si>
  <si>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sneha154@gmail.com</t>
  </si>
  <si>
    <t>ORD14214</t>
  </si>
  <si>
    <t>ORD14215</t>
  </si>
  <si>
    <t>priya21@gmail.com</t>
  </si>
  <si>
    <t>ORD14216</t>
  </si>
  <si>
    <t>ORD14217</t>
  </si>
  <si>
    <t>ORD14218</t>
  </si>
  <si>
    <t>vikas183@gmail.com</t>
  </si>
  <si>
    <t>ORD14219</t>
  </si>
  <si>
    <t>ORD14220</t>
  </si>
  <si>
    <t>ORD14221</t>
  </si>
  <si>
    <t>ORD14222</t>
  </si>
  <si>
    <t>ORD14223</t>
  </si>
  <si>
    <t>ORD14225</t>
  </si>
  <si>
    <t>ORD14226</t>
  </si>
  <si>
    <t>rohit139@gmail.com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</si>
  <si>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</si>
  <si>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</si>
  <si>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</si>
  <si>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</si>
  <si>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</si>
  <si>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</si>
  <si>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</si>
  <si>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</si>
  <si>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</si>
  <si>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rohit76@gmail.com</t>
  </si>
  <si>
    <t>ORD14236</t>
  </si>
  <si>
    <t>anjali119@gmail.com</t>
  </si>
  <si>
    <t>ORD14237</t>
  </si>
  <si>
    <t>sneha47@gmail.com</t>
  </si>
  <si>
    <t>ORD14238</t>
  </si>
  <si>
    <t>ORD14239</t>
  </si>
  <si>
    <t>ORD14240</t>
  </si>
  <si>
    <t>ORD14241</t>
  </si>
  <si>
    <t>ORD14242</t>
  </si>
  <si>
    <t>ORD14243</t>
  </si>
  <si>
    <t>ORD14244</t>
  </si>
  <si>
    <t>amit112@gmail.com</t>
  </si>
  <si>
    <t>ORD14245</t>
  </si>
  <si>
    <t>ORD14246</t>
  </si>
  <si>
    <t>ORD14247</t>
  </si>
  <si>
    <t>ORD14248</t>
  </si>
  <si>
    <t>karan80@gmail.com</t>
  </si>
  <si>
    <t>ORD14249</t>
  </si>
  <si>
    <t>anjali41@gmail.com</t>
  </si>
  <si>
    <t>ORD14250</t>
  </si>
  <si>
    <t>ORD14251</t>
  </si>
  <si>
    <t>ORD14252</t>
  </si>
  <si>
    <t>arjun79@gmail.com</t>
  </si>
  <si>
    <t>ORD14253</t>
  </si>
  <si>
    <t>ORD14254</t>
  </si>
  <si>
    <t>ORD14255</t>
  </si>
  <si>
    <t>ORD14256</t>
  </si>
  <si>
    <t>meena93@gmail.com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</si>
  <si>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</si>
  <si>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</si>
  <si>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</si>
  <si>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</si>
  <si>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</si>
  <si>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</si>
  <si>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</si>
  <si>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</si>
  <si>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</si>
  <si>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</si>
  <si>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</si>
  <si>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ORD14269</t>
  </si>
  <si>
    <t>karan5@gmail.com</t>
  </si>
  <si>
    <t>ORD14270</t>
  </si>
  <si>
    <t>ORD14271</t>
  </si>
  <si>
    <t>ORD14272</t>
  </si>
  <si>
    <t>ORD14273</t>
  </si>
  <si>
    <t>ORD14275</t>
  </si>
  <si>
    <t>ORD14276</t>
  </si>
  <si>
    <t>ORD14277</t>
  </si>
  <si>
    <t>ORD14278</t>
  </si>
  <si>
    <t>ORD14279</t>
  </si>
  <si>
    <t>ORD14280</t>
  </si>
  <si>
    <t>sneha14@gmail.com</t>
  </si>
  <si>
    <t>ORD14282</t>
  </si>
  <si>
    <t>ORD14283</t>
  </si>
  <si>
    <t>arjun34@gmail.com</t>
  </si>
  <si>
    <t>ORD14284</t>
  </si>
  <si>
    <t>rohit168@gmail.com</t>
  </si>
  <si>
    <t>ORD14285</t>
  </si>
  <si>
    <t>ORD14286</t>
  </si>
  <si>
    <t>ORD14287</t>
  </si>
  <si>
    <t>ORD14288</t>
  </si>
  <si>
    <t>arjun158@gmail.com</t>
  </si>
  <si>
    <t>ORD14289</t>
  </si>
  <si>
    <t>ORD14290</t>
  </si>
  <si>
    <t>ORD14291</t>
  </si>
  <si>
    <t>rohit140@gmail.com</t>
  </si>
  <si>
    <t>ORD14292</t>
  </si>
  <si>
    <t>ORD14293</t>
  </si>
  <si>
    <t>ORD14294</t>
  </si>
  <si>
    <t>karan6@gmail.com</t>
  </si>
  <si>
    <t>ORD14295</t>
  </si>
  <si>
    <t>ORD14296</t>
  </si>
  <si>
    <t>ORD14297</t>
  </si>
  <si>
    <t>ORD14298</t>
  </si>
  <si>
    <t>ORD14299</t>
  </si>
  <si>
    <t>neha110@gmail.com</t>
  </si>
  <si>
    <t>ORD14300</t>
  </si>
  <si>
    <t>ORD14301</t>
  </si>
  <si>
    <t>ORD14302</t>
  </si>
  <si>
    <t>ORD14303</t>
  </si>
  <si>
    <t>ORD14304</t>
  </si>
  <si>
    <t>ORD14305</t>
  </si>
  <si>
    <t>ORD14307</t>
  </si>
  <si>
    <t>ORD14308</t>
  </si>
  <si>
    <t>ORD14309</t>
  </si>
  <si>
    <t>meena43@gmail.com</t>
  </si>
  <si>
    <t>ORD14310</t>
  </si>
  <si>
    <t>ORD14311</t>
  </si>
  <si>
    <t>ORD14312</t>
  </si>
  <si>
    <t>ORD14313</t>
  </si>
  <si>
    <t>ORD14315</t>
  </si>
  <si>
    <t>rohit44@gmail.com</t>
  </si>
  <si>
    <t>ORD14316</t>
  </si>
  <si>
    <t>ORD14317</t>
  </si>
  <si>
    <t>ORD14318</t>
  </si>
  <si>
    <t>karan63@gmail.com</t>
  </si>
  <si>
    <t>ORD14319</t>
  </si>
  <si>
    <t>ORD14320</t>
  </si>
  <si>
    <t>ORD14321</t>
  </si>
  <si>
    <t>ORD14322</t>
  </si>
  <si>
    <t>ORD14324</t>
  </si>
  <si>
    <t>ORD14325</t>
  </si>
  <si>
    <t>ORD14326</t>
  </si>
  <si>
    <t>ORD14327</t>
  </si>
  <si>
    <t>ORD14328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</si>
  <si>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</si>
  <si>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</si>
  <si>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</si>
  <si>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</si>
  <si>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</si>
  <si>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</si>
  <si>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</si>
  <si>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</si>
  <si>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</si>
  <si>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</si>
  <si>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</si>
  <si>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vikas99@gmail.com</t>
  </si>
  <si>
    <t>ORD14341</t>
  </si>
  <si>
    <t>ORD14342</t>
  </si>
  <si>
    <t>ORD14343</t>
  </si>
  <si>
    <t>ORD14344</t>
  </si>
  <si>
    <t>sneha81@gmail.com</t>
  </si>
  <si>
    <t>ORD14345</t>
  </si>
  <si>
    <t>vikas136@gmail.com</t>
  </si>
  <si>
    <t>ORD14346</t>
  </si>
  <si>
    <t>ORD14347</t>
  </si>
  <si>
    <t>ORD14348</t>
  </si>
  <si>
    <t>ORD14349</t>
  </si>
  <si>
    <t>ORD14350</t>
  </si>
  <si>
    <t>ORD14351</t>
  </si>
  <si>
    <t>ORD14352</t>
  </si>
  <si>
    <t>neha173@gmail.com</t>
  </si>
  <si>
    <t>ORD14354</t>
  </si>
  <si>
    <t>ORD14355</t>
  </si>
  <si>
    <t>sneha125@gmail.com</t>
  </si>
  <si>
    <t>ORD14356</t>
  </si>
  <si>
    <t>ORD14357</t>
  </si>
  <si>
    <t>arjun186@gmail.com</t>
  </si>
  <si>
    <t>ORD14358</t>
  </si>
  <si>
    <t>ORD14360</t>
  </si>
  <si>
    <t>ORD14361</t>
  </si>
  <si>
    <t>karan131@gmail.com</t>
  </si>
  <si>
    <t>ORD14362</t>
  </si>
  <si>
    <t>ORD14363</t>
  </si>
  <si>
    <t>ORD14364</t>
  </si>
  <si>
    <t>ORD14365</t>
  </si>
  <si>
    <t>ORD14366</t>
  </si>
  <si>
    <t>ORD14367</t>
  </si>
  <si>
    <t>ORD14368</t>
  </si>
  <si>
    <t>ORD14370</t>
  </si>
  <si>
    <t>ORD14371</t>
  </si>
  <si>
    <t>ORD14372</t>
  </si>
  <si>
    <t>ORD14373</t>
  </si>
  <si>
    <t>ORD14374</t>
  </si>
  <si>
    <t>ORD14375</t>
  </si>
  <si>
    <t>ORD14376</t>
  </si>
  <si>
    <t>ORD14378</t>
  </si>
  <si>
    <t>ORD14379</t>
  </si>
  <si>
    <t>karan98@gmail.com</t>
  </si>
  <si>
    <t>ORD14380</t>
  </si>
  <si>
    <t>ORD14381</t>
  </si>
  <si>
    <t>arjun92@gmail.com</t>
  </si>
  <si>
    <t>ORD14382</t>
  </si>
  <si>
    <t>ORD14383</t>
  </si>
  <si>
    <t>ORD14384</t>
  </si>
  <si>
    <t>ORD14385</t>
  </si>
  <si>
    <t>ORD14386</t>
  </si>
  <si>
    <t>karan157@gmail.com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</si>
  <si>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</si>
  <si>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</si>
  <si>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</si>
  <si>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</si>
  <si>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</si>
  <si>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</si>
  <si>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</si>
  <si>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</si>
  <si>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</si>
  <si>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</si>
  <si>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</si>
  <si>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</si>
  <si>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neha105@gmail.com</t>
  </si>
  <si>
    <t>ORD14400</t>
  </si>
  <si>
    <t>rahul150@gmail.com</t>
  </si>
  <si>
    <t>ORD14401</t>
  </si>
  <si>
    <t>ORD14402</t>
  </si>
  <si>
    <t>ORD14403</t>
  </si>
  <si>
    <t>ORD14404</t>
  </si>
  <si>
    <t>ORD14405</t>
  </si>
  <si>
    <t>ORD14407</t>
  </si>
  <si>
    <t>ORD14408</t>
  </si>
  <si>
    <t>ORD14409</t>
  </si>
  <si>
    <t>ORD14410</t>
  </si>
  <si>
    <t>ORD14411</t>
  </si>
  <si>
    <t>sneha63@gmail.com</t>
  </si>
  <si>
    <t>ORD14412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</si>
  <si>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</si>
  <si>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</si>
  <si>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</si>
  <si>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</si>
  <si>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</si>
  <si>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</si>
  <si>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</si>
  <si>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</si>
  <si>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amit34@gmail.com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</si>
  <si>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</si>
  <si>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</si>
  <si>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</si>
  <si>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</si>
  <si>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</si>
  <si>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</si>
  <si>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</si>
  <si>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</si>
  <si>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</si>
  <si>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rohit58@gmail.com</t>
  </si>
  <si>
    <t>ORD14431</t>
  </si>
  <si>
    <t>ORD14432</t>
  </si>
  <si>
    <t>ORD14433</t>
  </si>
  <si>
    <t>ORD14434</t>
  </si>
  <si>
    <t>ORD14436</t>
  </si>
  <si>
    <t>ORD14437</t>
  </si>
  <si>
    <t>ORD14438</t>
  </si>
  <si>
    <t>ORD14439</t>
  </si>
  <si>
    <t>ORD14440</t>
  </si>
  <si>
    <t>amit124@gmail.com</t>
  </si>
  <si>
    <t>ORD14441</t>
  </si>
  <si>
    <t>ORD14442</t>
  </si>
  <si>
    <t>ORD14443</t>
  </si>
  <si>
    <t>ORD14444</t>
  </si>
  <si>
    <t>vikas72@gmail.com</t>
  </si>
  <si>
    <t>ORD14446</t>
  </si>
  <si>
    <t>ORD14447</t>
  </si>
  <si>
    <t>karan44@gmail.com</t>
  </si>
  <si>
    <t>ORD14448</t>
  </si>
  <si>
    <t>ORD14449</t>
  </si>
  <si>
    <t>priya149@gmail.com</t>
  </si>
  <si>
    <t>ORD14450</t>
  </si>
  <si>
    <t>ORD14451</t>
  </si>
  <si>
    <t>ORD14452</t>
  </si>
  <si>
    <t>ORD14453</t>
  </si>
  <si>
    <t>ORD14454</t>
  </si>
  <si>
    <t>ORD14457</t>
  </si>
  <si>
    <t>ORD14458</t>
  </si>
  <si>
    <t>rohit190@gmail.com</t>
  </si>
  <si>
    <t>ORD14459</t>
  </si>
  <si>
    <t>rohit172@gmail.com</t>
  </si>
  <si>
    <t>ORD14460</t>
  </si>
  <si>
    <t>ORD14461</t>
  </si>
  <si>
    <t>ORD14462</t>
  </si>
  <si>
    <t>ORD14463</t>
  </si>
  <si>
    <t>ORD14464</t>
  </si>
  <si>
    <t>ORD14465</t>
  </si>
  <si>
    <t>ORD14466</t>
  </si>
  <si>
    <t>amit9@gmail.com</t>
  </si>
  <si>
    <t>ORD14467</t>
  </si>
  <si>
    <t>ORD14470</t>
  </si>
  <si>
    <t>ORD14471</t>
  </si>
  <si>
    <t>meena3@gmail.com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</si>
  <si>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</si>
  <si>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</si>
  <si>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</si>
  <si>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</si>
  <si>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</si>
  <si>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</si>
  <si>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</si>
  <si>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</si>
  <si>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</si>
  <si>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meena98@gmail.com</t>
  </si>
  <si>
    <t>ORD14481</t>
  </si>
  <si>
    <t>ORD14482</t>
  </si>
  <si>
    <t>ORD14483</t>
  </si>
  <si>
    <t>ORD14485</t>
  </si>
  <si>
    <t>ORD14486</t>
  </si>
  <si>
    <t>ORD14487</t>
  </si>
  <si>
    <t>ORD14488</t>
  </si>
  <si>
    <t>ORD14490</t>
  </si>
  <si>
    <t>ORD14491</t>
  </si>
  <si>
    <t>ORD14492</t>
  </si>
  <si>
    <t>ORD14493</t>
  </si>
  <si>
    <t>ORD14494</t>
  </si>
  <si>
    <t>ORD14496</t>
  </si>
  <si>
    <t>ORD14497</t>
  </si>
  <si>
    <t>ORD14498</t>
  </si>
  <si>
    <t>ORD14499</t>
  </si>
  <si>
    <t>ORD14500</t>
  </si>
  <si>
    <t>ORD14501</t>
  </si>
  <si>
    <t>rahul109@gmail.com</t>
  </si>
  <si>
    <t>ORD14502</t>
  </si>
  <si>
    <t>ORD14503</t>
  </si>
  <si>
    <t>arjun111@gmail.com</t>
  </si>
  <si>
    <t>ORD14504</t>
  </si>
  <si>
    <t>ORD14505</t>
  </si>
  <si>
    <t>ORD14507</t>
  </si>
  <si>
    <t>ORD14508</t>
  </si>
  <si>
    <t>ORD14509</t>
  </si>
  <si>
    <t>ORD14510</t>
  </si>
  <si>
    <t>arjun36@gmail.com</t>
  </si>
  <si>
    <t>ORD14511</t>
  </si>
  <si>
    <t>amit143@gmail.com</t>
  </si>
  <si>
    <t>ORD14512</t>
  </si>
  <si>
    <t>ORD14513</t>
  </si>
  <si>
    <t>ORD14514</t>
  </si>
  <si>
    <t>ORD14515</t>
  </si>
  <si>
    <t>rohit189@gmail.com</t>
  </si>
  <si>
    <t>ORD14516</t>
  </si>
  <si>
    <t>ORD14517</t>
  </si>
  <si>
    <t>ORD14518</t>
  </si>
  <si>
    <t>amit154@gmail.com</t>
  </si>
  <si>
    <t>ORD14519</t>
  </si>
  <si>
    <t>ORD14520</t>
  </si>
  <si>
    <t>ORD14521</t>
  </si>
  <si>
    <t>ORD14522</t>
  </si>
  <si>
    <t>ORD14523</t>
  </si>
  <si>
    <t>karan192@gmail.com</t>
  </si>
  <si>
    <t>ORD14524</t>
  </si>
  <si>
    <t>ORD14525</t>
  </si>
  <si>
    <t>ORD14526</t>
  </si>
  <si>
    <t>ORD14527</t>
  </si>
  <si>
    <t>meena76@gmail.com</t>
  </si>
  <si>
    <t>ORD14528</t>
  </si>
  <si>
    <t>amit172@gmail.com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</si>
  <si>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</si>
  <si>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</si>
  <si>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</si>
  <si>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</si>
  <si>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</si>
  <si>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</si>
  <si>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</si>
  <si>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</si>
  <si>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</si>
  <si>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</si>
  <si>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</si>
  <si>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</si>
  <si>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</si>
  <si>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</si>
  <si>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</si>
  <si>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</si>
  <si>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ORD14546</t>
  </si>
  <si>
    <t>ORD14547</t>
  </si>
  <si>
    <t>priya9@gmail.com</t>
  </si>
  <si>
    <t>ORD14548</t>
  </si>
  <si>
    <t>rahul85@gmail.com</t>
  </si>
  <si>
    <t>ORD14549</t>
  </si>
  <si>
    <t>ORD14550</t>
  </si>
  <si>
    <t>ORD14551</t>
  </si>
  <si>
    <t>rohit85@gmail.com</t>
  </si>
  <si>
    <t>ORD14552</t>
  </si>
  <si>
    <t>ORD14554</t>
  </si>
  <si>
    <t>rohit52@gmail.com</t>
  </si>
  <si>
    <t>ORD14555</t>
  </si>
  <si>
    <t>ORD14556</t>
  </si>
  <si>
    <t>ORD14557</t>
  </si>
  <si>
    <t>ORD14558</t>
  </si>
  <si>
    <t>ORD14560</t>
  </si>
  <si>
    <t>ORD14561</t>
  </si>
  <si>
    <t>ORD14562</t>
  </si>
  <si>
    <t>rohit133@gmail.com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</si>
  <si>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</si>
  <si>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</si>
  <si>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</si>
  <si>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</si>
  <si>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</si>
  <si>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</si>
  <si>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</si>
  <si>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</si>
  <si>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anjali99@gmail.com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</si>
  <si>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</si>
  <si>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</si>
  <si>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</si>
  <si>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</si>
  <si>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</si>
  <si>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</si>
  <si>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</si>
  <si>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</si>
  <si>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</si>
  <si>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</si>
  <si>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</si>
  <si>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</si>
  <si>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</si>
  <si>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</si>
  <si>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</si>
  <si>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</si>
  <si>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</si>
  <si>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meena60@gmail.com</t>
  </si>
  <si>
    <t>ORD14588</t>
  </si>
  <si>
    <t>ORD14589</t>
  </si>
  <si>
    <t>priya194@gmail.com</t>
  </si>
  <si>
    <t>ORD14590</t>
  </si>
  <si>
    <t>ORD14591</t>
  </si>
  <si>
    <t>rohit10@gmail.com</t>
  </si>
  <si>
    <t>ORD14592</t>
  </si>
  <si>
    <t>ORD14593</t>
  </si>
  <si>
    <t>ORD14595</t>
  </si>
  <si>
    <t>amit52@gmail.com</t>
  </si>
  <si>
    <t>ORD14596</t>
  </si>
  <si>
    <t>arjun37@gmail.com</t>
  </si>
  <si>
    <t>ORD14597</t>
  </si>
  <si>
    <t>ORD14598</t>
  </si>
  <si>
    <t>ORD14599</t>
  </si>
  <si>
    <t>ORD14601</t>
  </si>
  <si>
    <t>ORD14603</t>
  </si>
  <si>
    <t>ORD14604</t>
  </si>
  <si>
    <t>ORD14605</t>
  </si>
  <si>
    <t>ORD14606</t>
  </si>
  <si>
    <t>ORD14607</t>
  </si>
  <si>
    <t>ORD14608</t>
  </si>
  <si>
    <t>ORD14609</t>
  </si>
  <si>
    <t>rahul55@gmail.com</t>
  </si>
  <si>
    <t>ORD14610</t>
  </si>
  <si>
    <t>ORD14611</t>
  </si>
  <si>
    <t>neha183@gmail.com</t>
  </si>
  <si>
    <t>ORD14613</t>
  </si>
  <si>
    <t>ORD14614</t>
  </si>
  <si>
    <t>ORD14615</t>
  </si>
  <si>
    <t>ORD14616</t>
  </si>
  <si>
    <t>ORD14617</t>
  </si>
  <si>
    <t>vikas158@gmail.com</t>
  </si>
  <si>
    <t>ORD14618</t>
  </si>
  <si>
    <t>priya174@gmail.com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</si>
  <si>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</si>
  <si>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</si>
  <si>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</si>
  <si>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</si>
  <si>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</si>
  <si>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</si>
  <si>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</si>
  <si>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</si>
  <si>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</si>
  <si>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</si>
  <si>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</si>
  <si>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</si>
  <si>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</si>
  <si>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</si>
  <si>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</si>
  <si>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</si>
  <si>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</si>
  <si>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</si>
  <si>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</si>
  <si>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rahul121@gmail.com</t>
  </si>
  <si>
    <t>ORD14638</t>
  </si>
  <si>
    <t>ORD14639</t>
  </si>
  <si>
    <t>ORD14640</t>
  </si>
  <si>
    <t>ORD14641</t>
  </si>
  <si>
    <t>amit51@gmail.com</t>
  </si>
  <si>
    <t>ORD14642</t>
  </si>
  <si>
    <t>ORD14643</t>
  </si>
  <si>
    <t>meena42@gmail.com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</si>
  <si>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</si>
  <si>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</si>
  <si>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</si>
  <si>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</si>
  <si>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</si>
  <si>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</si>
  <si>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</si>
  <si>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</si>
  <si>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</si>
  <si>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</si>
  <si>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</si>
  <si>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</si>
  <si>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</si>
  <si>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</si>
  <si>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</si>
  <si>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</si>
  <si>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</si>
  <si>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</si>
  <si>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</si>
  <si>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</si>
  <si>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ORD14665</t>
  </si>
  <si>
    <t>rohit5@gmail.com</t>
  </si>
  <si>
    <t>ORD14666</t>
  </si>
  <si>
    <t>ORD14667</t>
  </si>
  <si>
    <t>ORD14668</t>
  </si>
  <si>
    <t>ORD14669</t>
  </si>
  <si>
    <t>neha81@gmail.com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</si>
  <si>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</si>
  <si>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</si>
  <si>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</si>
  <si>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</si>
  <si>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</si>
  <si>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</si>
  <si>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</si>
  <si>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</si>
  <si>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</si>
  <si>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vikas13@gmail.com</t>
  </si>
  <si>
    <t>ORD14680</t>
  </si>
  <si>
    <t>ORD14681</t>
  </si>
  <si>
    <t>ORD14682</t>
  </si>
  <si>
    <t>ORD14683</t>
  </si>
  <si>
    <t>ORD14684</t>
  </si>
  <si>
    <t>vikas128@gmail.com</t>
  </si>
  <si>
    <t>ORD14685</t>
  </si>
  <si>
    <t>ORD14686</t>
  </si>
  <si>
    <t>vikas121@gmail.com</t>
  </si>
  <si>
    <t>ORD14687</t>
  </si>
  <si>
    <t>rohit60@gmail.com</t>
  </si>
  <si>
    <t>ORD14688</t>
  </si>
  <si>
    <t>ORD14689</t>
  </si>
  <si>
    <t>ORD14690</t>
  </si>
  <si>
    <t>ORD14691</t>
  </si>
  <si>
    <t>ORD14692</t>
  </si>
  <si>
    <t>ORD14693</t>
  </si>
  <si>
    <t>priya49@gmail.com</t>
  </si>
  <si>
    <t>ORD14694</t>
  </si>
  <si>
    <t>ORD14695</t>
  </si>
  <si>
    <t>ORD14696</t>
  </si>
  <si>
    <t>rohit117@gmail.com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</si>
  <si>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</si>
  <si>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</si>
  <si>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</si>
  <si>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</si>
  <si>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</si>
  <si>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</si>
  <si>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</si>
  <si>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</si>
  <si>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</si>
  <si>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</si>
  <si>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</si>
  <si>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</si>
  <si>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</si>
  <si>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rohit101@gmail.com</t>
  </si>
  <si>
    <t>ORD14710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</si>
  <si>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</si>
  <si>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</si>
  <si>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</si>
  <si>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</si>
  <si>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</si>
  <si>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</si>
  <si>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</si>
  <si>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</si>
  <si>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</si>
  <si>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</si>
  <si>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neha123@gmail.com</t>
  </si>
  <si>
    <t>ORD14722</t>
  </si>
  <si>
    <t>ORD14724</t>
  </si>
  <si>
    <t>ORD14725</t>
  </si>
  <si>
    <t>ORD14726</t>
  </si>
  <si>
    <t>ORD14727</t>
  </si>
  <si>
    <t>ORD14728</t>
  </si>
  <si>
    <t>pooja32@gmail.com</t>
  </si>
  <si>
    <t>ORD14729</t>
  </si>
  <si>
    <t>ORD14730</t>
  </si>
  <si>
    <t>ORD14731</t>
  </si>
  <si>
    <t>ORD14732</t>
  </si>
  <si>
    <t>rahul177@gmail.com</t>
  </si>
  <si>
    <t>ORD14733</t>
  </si>
  <si>
    <t>ORD14734</t>
  </si>
  <si>
    <t>ORD14735</t>
  </si>
  <si>
    <t>priya143@gmail.com</t>
  </si>
  <si>
    <t>ORD14736</t>
  </si>
  <si>
    <t>ORD14738</t>
  </si>
  <si>
    <t>ORD14739</t>
  </si>
  <si>
    <t>ORD14740</t>
  </si>
  <si>
    <t>ORD14741</t>
  </si>
  <si>
    <t>amit193@gmail.com</t>
  </si>
  <si>
    <t>ORD14742</t>
  </si>
  <si>
    <t>ORD14745</t>
  </si>
  <si>
    <t>rohit111@gmail.com</t>
  </si>
  <si>
    <t>ORD14746</t>
  </si>
  <si>
    <t>ORD14747</t>
  </si>
  <si>
    <t>ORD14748</t>
  </si>
  <si>
    <t>amit21@gmail.com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</si>
  <si>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</si>
  <si>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</si>
  <si>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</si>
  <si>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</si>
  <si>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</si>
  <si>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</si>
  <si>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</si>
  <si>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</si>
  <si>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priya139@gmail.com</t>
  </si>
  <si>
    <t>ORD14757</t>
  </si>
  <si>
    <t>ORD14758</t>
  </si>
  <si>
    <t>sneha185@gmail.com</t>
  </si>
  <si>
    <t>ORD14759</t>
  </si>
  <si>
    <t>rahul152@gmail.com</t>
  </si>
  <si>
    <t>ORD14760</t>
  </si>
  <si>
    <t>ORD14761</t>
  </si>
  <si>
    <t>ORD14762</t>
  </si>
  <si>
    <t>rahul174@gmail.com</t>
  </si>
  <si>
    <t>ORD14763</t>
  </si>
  <si>
    <t>ORD14764</t>
  </si>
  <si>
    <t>meena12@gmail.com</t>
  </si>
  <si>
    <t>ORD14765</t>
  </si>
  <si>
    <t>ORD14767</t>
  </si>
  <si>
    <t>ORD14768</t>
  </si>
  <si>
    <t>ORD14769</t>
  </si>
  <si>
    <t>ORD14770</t>
  </si>
  <si>
    <t>ORD14771</t>
  </si>
  <si>
    <t>ORD14772</t>
  </si>
  <si>
    <t>ORD14773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</si>
  <si>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</si>
  <si>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</si>
  <si>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</si>
  <si>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</si>
  <si>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</si>
  <si>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</si>
  <si>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</si>
  <si>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</si>
  <si>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anjali166@gmail.com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</si>
  <si>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</si>
  <si>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</si>
  <si>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</si>
  <si>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</si>
  <si>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</si>
  <si>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</si>
  <si>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</si>
  <si>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</si>
  <si>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</si>
  <si>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</si>
  <si>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</si>
  <si>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</si>
  <si>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</si>
  <si>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</si>
  <si>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meena81@gmail.com</t>
  </si>
  <si>
    <t>ORD14797</t>
  </si>
  <si>
    <t>priya63@gmail.com</t>
  </si>
  <si>
    <t>ORD14799</t>
  </si>
  <si>
    <t>ORD14800</t>
  </si>
  <si>
    <t>ORD14801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</si>
  <si>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</si>
  <si>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</si>
  <si>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</si>
  <si>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</si>
  <si>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</si>
  <si>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</si>
  <si>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</si>
  <si>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</si>
  <si>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</si>
  <si>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</si>
  <si>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</si>
  <si>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</si>
  <si>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</si>
  <si>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</si>
  <si>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</si>
  <si>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rohit12@gmail.com</t>
  </si>
  <si>
    <t>ORD14818</t>
  </si>
  <si>
    <t>ORD14820</t>
  </si>
  <si>
    <t>priya16@gmail.com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</si>
  <si>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</si>
  <si>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</si>
  <si>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</si>
  <si>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</si>
  <si>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</si>
  <si>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</si>
  <si>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</si>
  <si>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</si>
  <si>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</si>
  <si>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</si>
  <si>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</si>
  <si>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</si>
  <si>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karan23@gmail.com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</si>
  <si>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</si>
  <si>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</si>
  <si>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</si>
  <si>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</si>
  <si>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</si>
  <si>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</si>
  <si>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</si>
  <si>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</si>
  <si>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</si>
  <si>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</si>
  <si>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vikas130@gmail.com</t>
  </si>
  <si>
    <t>ORD14843</t>
  </si>
  <si>
    <t>ORD14844</t>
  </si>
  <si>
    <t>ORD14845</t>
  </si>
  <si>
    <t>ORD14846</t>
  </si>
  <si>
    <t>ORD14848</t>
  </si>
  <si>
    <t>ORD14849</t>
  </si>
  <si>
    <t>ORD14850</t>
  </si>
  <si>
    <t>ORD14851</t>
  </si>
  <si>
    <t>arjun117@gmail.com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</si>
  <si>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</si>
  <si>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</si>
  <si>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</si>
  <si>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</si>
  <si>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</si>
  <si>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</si>
  <si>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</si>
  <si>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</si>
  <si>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</si>
  <si>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</si>
  <si>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</si>
  <si>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rohit84@gmail.com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</si>
  <si>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</si>
  <si>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</si>
  <si>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</si>
  <si>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</si>
  <si>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</si>
  <si>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</si>
  <si>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</si>
  <si>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</si>
  <si>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</si>
  <si>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</si>
  <si>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</si>
  <si>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</si>
  <si>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</si>
  <si>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</si>
  <si>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neha116@gmail.com</t>
  </si>
  <si>
    <t>ORD14877</t>
  </si>
  <si>
    <t>ORD14878</t>
  </si>
  <si>
    <t>ORD14879</t>
  </si>
  <si>
    <t>ORD14881</t>
  </si>
  <si>
    <t>ORD14882</t>
  </si>
  <si>
    <t>ORD14883</t>
  </si>
  <si>
    <t>ORD14884</t>
  </si>
  <si>
    <t>ORD14885</t>
  </si>
  <si>
    <t>meena55@gmail.com</t>
  </si>
  <si>
    <t>ORD14886</t>
  </si>
  <si>
    <t>ORD14887</t>
  </si>
  <si>
    <t>ORD14889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</si>
  <si>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</si>
  <si>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</si>
  <si>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</si>
  <si>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</si>
  <si>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</si>
  <si>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</si>
  <si>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</si>
  <si>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</si>
  <si>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</si>
  <si>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</si>
  <si>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</si>
  <si>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</si>
  <si>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ORD14904</t>
  </si>
  <si>
    <t>ORD14905</t>
  </si>
  <si>
    <t>ORD14906</t>
  </si>
  <si>
    <t>ORD14907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</si>
  <si>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</si>
  <si>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</si>
  <si>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</si>
  <si>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</si>
  <si>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</si>
  <si>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</si>
  <si>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</si>
  <si>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</si>
  <si>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</si>
  <si>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</si>
  <si>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</si>
  <si>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meena184@gmail.com</t>
  </si>
  <si>
    <t>ORD14920</t>
  </si>
  <si>
    <t>ORD14921</t>
  </si>
  <si>
    <t>ORD14922</t>
  </si>
  <si>
    <t>ORD14923</t>
  </si>
  <si>
    <t>rahul79@gmail.com</t>
  </si>
  <si>
    <t>ORD14924</t>
  </si>
  <si>
    <t>ORD14925</t>
  </si>
  <si>
    <t>ORD14926</t>
  </si>
  <si>
    <t>pooja141@gmail.com</t>
  </si>
  <si>
    <t>ORD14927</t>
  </si>
  <si>
    <t>ORD14928</t>
  </si>
  <si>
    <t>ORD14929</t>
  </si>
  <si>
    <t>sneha83@gmail.com</t>
  </si>
  <si>
    <t>ORD14930</t>
  </si>
  <si>
    <t>ORD14931</t>
  </si>
  <si>
    <t>ORD14932</t>
  </si>
  <si>
    <t>ORD14934</t>
  </si>
  <si>
    <t>ORD14935</t>
  </si>
  <si>
    <t>ORD14936</t>
  </si>
  <si>
    <t>ORD14937</t>
  </si>
  <si>
    <t>ORD14938</t>
  </si>
  <si>
    <t>ORD14940</t>
  </si>
  <si>
    <t>ORD14941</t>
  </si>
  <si>
    <t>rohit59@gmail.com</t>
  </si>
  <si>
    <t>ORD14942</t>
  </si>
  <si>
    <t>priya98@gmail.com</t>
  </si>
  <si>
    <t>ORD14943</t>
  </si>
  <si>
    <t>ORD14944</t>
  </si>
  <si>
    <t>rahul166@gmail.com</t>
  </si>
  <si>
    <t>ORD14945</t>
  </si>
  <si>
    <t>anjali37@gmail.com</t>
  </si>
  <si>
    <t>ORD14946</t>
  </si>
  <si>
    <t>ORD14947</t>
  </si>
  <si>
    <t>ORD14948</t>
  </si>
  <si>
    <t>ORD14949</t>
  </si>
  <si>
    <t>ORD14951</t>
  </si>
  <si>
    <t>ORD14952</t>
  </si>
  <si>
    <t>ORD14953</t>
  </si>
  <si>
    <t>ORD14954</t>
  </si>
  <si>
    <t>ORD14955</t>
  </si>
  <si>
    <t>ORD14956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</si>
  <si>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</si>
  <si>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</si>
  <si>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</si>
  <si>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</si>
  <si>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</si>
  <si>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</si>
  <si>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</si>
  <si>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</si>
  <si>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karan160@gmail.com</t>
  </si>
  <si>
    <t>ORD14966</t>
  </si>
  <si>
    <t>anjali140@gmail.com</t>
  </si>
  <si>
    <t>ORD14967</t>
  </si>
  <si>
    <t>ORD14968</t>
  </si>
  <si>
    <t>priya153@gmail.com</t>
  </si>
  <si>
    <t>ORD14969</t>
  </si>
  <si>
    <t>ORD14970</t>
  </si>
  <si>
    <t>ORD14971</t>
  </si>
  <si>
    <t>meena129@gmail.com</t>
  </si>
  <si>
    <t>ORD14972</t>
  </si>
  <si>
    <t>ORD14973</t>
  </si>
  <si>
    <t>rahul128@gmail.com</t>
  </si>
  <si>
    <t>ORD14974</t>
  </si>
  <si>
    <t>ORD14976</t>
  </si>
  <si>
    <t>ORD14977</t>
  </si>
  <si>
    <t>ORD14978</t>
  </si>
  <si>
    <t>rohit30@gmail.com</t>
  </si>
  <si>
    <t>ORD14979</t>
  </si>
  <si>
    <t>ORD14980</t>
  </si>
  <si>
    <t>ORD14981</t>
  </si>
  <si>
    <t>ORD14982</t>
  </si>
  <si>
    <t>ORD14983</t>
  </si>
  <si>
    <t>ORD14984</t>
  </si>
  <si>
    <t>neha122@gmail.com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</si>
  <si>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</si>
  <si>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</si>
  <si>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</si>
  <si>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</si>
  <si>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</si>
  <si>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</si>
  <si>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</si>
  <si>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</si>
  <si>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</si>
  <si>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</si>
  <si>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</si>
  <si>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</si>
  <si>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ORD14998</t>
  </si>
  <si>
    <t>ORD14999</t>
  </si>
  <si>
    <t>Debit Card</t>
  </si>
  <si>
    <t>Charger, Tablet, Headphones, Mouse, USB Cable, Monitor, Webcam, Laptop, Keyboard, Smart Watch</t>
  </si>
  <si>
    <t>Tech, Electronics, Gadgets</t>
  </si>
  <si>
    <t>Delhi, Mumbai, Hyderabad, Kolkata, Chennai, Ahmedabad, Pune, Bangalore</t>
  </si>
  <si>
    <t>Debit Card, Net Banking, Credit Card, UPI, COD</t>
  </si>
  <si>
    <t>Delivered, Returned, Pending, Shipped, Cancelled</t>
  </si>
  <si>
    <t>Would you like me to perform any specific analysis on this data?</t>
  </si>
  <si>
    <r>
      <t xml:space="preserve">Here's a comprehensive overview of the </t>
    </r>
    <r>
      <rPr>
        <b/>
        <sz val="11"/>
        <color theme="1"/>
        <rFont val="Calibri"/>
        <family val="2"/>
        <scheme val="minor"/>
      </rPr>
      <t>Ecommerce_Sales_Data.xlsx</t>
    </r>
    <r>
      <rPr>
        <sz val="11"/>
        <color theme="1"/>
        <rFont val="Calibri"/>
        <family val="2"/>
        <scheme val="minor"/>
      </rPr>
      <t xml:space="preserve"> workbook:</t>
    </r>
  </si>
  <si>
    <t>📋 Workbook Overview</t>
  </si>
  <si>
    <t>Attribute</t>
  </si>
  <si>
    <t>Details</t>
  </si>
  <si>
    <t>Worksheets</t>
  </si>
  <si>
    <r>
      <t xml:space="preserve">2 sheets: </t>
    </r>
    <r>
      <rPr>
        <sz val="10"/>
        <color theme="1"/>
        <rFont val="Arial Unicode MS"/>
      </rPr>
      <t>Sheet1</t>
    </r>
    <r>
      <rPr>
        <sz val="11"/>
        <color theme="1"/>
        <rFont val="Calibri"/>
        <family val="2"/>
        <scheme val="minor"/>
      </rPr>
      <t xml:space="preserve"> (empty), </t>
    </r>
    <r>
      <rPr>
        <sz val="10"/>
        <color theme="1"/>
        <rFont val="Arial Unicode MS"/>
      </rPr>
      <t>Ecommerce_Sales</t>
    </r>
    <r>
      <rPr>
        <sz val="11"/>
        <color theme="1"/>
        <rFont val="Calibri"/>
        <family val="2"/>
        <scheme val="minor"/>
      </rPr>
      <t xml:space="preserve"> (active)</t>
    </r>
  </si>
  <si>
    <t>Data Range</t>
  </si>
  <si>
    <t>A1:L4621</t>
  </si>
  <si>
    <t>Total Rows</t>
  </si>
  <si>
    <t>4,621 (including header)</t>
  </si>
  <si>
    <t>Data Records</t>
  </si>
  <si>
    <t>4,620 orders</t>
  </si>
  <si>
    <t>Total Columns</t>
  </si>
  <si>
    <t>🔑 Key Columns</t>
  </si>
  <si>
    <t>Column</t>
  </si>
  <si>
    <t>Field Name</t>
  </si>
  <si>
    <t>Description</t>
  </si>
  <si>
    <t>Data Type</t>
  </si>
  <si>
    <t>A</t>
  </si>
  <si>
    <t>Unique order identifier (e.g., ORD10000)</t>
  </si>
  <si>
    <t>Text</t>
  </si>
  <si>
    <t>B</t>
  </si>
  <si>
    <t>Customer's full name</t>
  </si>
  <si>
    <t>C</t>
  </si>
  <si>
    <t>Customer email address</t>
  </si>
  <si>
    <t>D</t>
  </si>
  <si>
    <t>Product purchased</t>
  </si>
  <si>
    <t>Text (10 products)</t>
  </si>
  <si>
    <t>E</t>
  </si>
  <si>
    <t>Product category</t>
  </si>
  <si>
    <t>Text (3 categories)</t>
  </si>
  <si>
    <t>F</t>
  </si>
  <si>
    <t>Order price value</t>
  </si>
  <si>
    <t>Numeric</t>
  </si>
  <si>
    <t>G</t>
  </si>
  <si>
    <t>Units ordered</t>
  </si>
  <si>
    <t>H</t>
  </si>
  <si>
    <t>Date of order (serial number format)</t>
  </si>
  <si>
    <t>Date</t>
  </si>
  <si>
    <t>I</t>
  </si>
  <si>
    <t>Customer city</t>
  </si>
  <si>
    <t>Text (8 cities)</t>
  </si>
  <si>
    <t>J</t>
  </si>
  <si>
    <t>Customer country</t>
  </si>
  <si>
    <t>K</t>
  </si>
  <si>
    <t>Payment type used</t>
  </si>
  <si>
    <t>Text (5 methods)</t>
  </si>
  <si>
    <t>L</t>
  </si>
  <si>
    <t>Current order status</t>
  </si>
  <si>
    <t>Text (5 statuses)</t>
  </si>
  <si>
    <t>📊 Data Characteristics</t>
  </si>
  <si>
    <t>Products (10)</t>
  </si>
  <si>
    <t>Categories (3)</t>
  </si>
  <si>
    <t>Cities (8)</t>
  </si>
  <si>
    <t>Payment Methods (5)</t>
  </si>
  <si>
    <t>Order Statuses (5)</t>
  </si>
  <si>
    <t>⚠️ Data Quality Issues</t>
  </si>
  <si>
    <t>Issue</t>
  </si>
  <si>
    <t>Count</t>
  </si>
  <si>
    <t>Affected Column</t>
  </si>
  <si>
    <t>Missing Email</t>
  </si>
  <si>
    <t>Column C</t>
  </si>
  <si>
    <t>Missing Price</t>
  </si>
  <si>
    <t>Column F</t>
  </si>
  <si>
    <t>Missing Category</t>
  </si>
  <si>
    <t>Column E</t>
  </si>
  <si>
    <t>Missing City</t>
  </si>
  <si>
    <t>Column I</t>
  </si>
  <si>
    <t>Missing Country</t>
  </si>
  <si>
    <t>Column J</t>
  </si>
  <si>
    <t>Missing Payment Method</t>
  </si>
  <si>
    <t>Column K</t>
  </si>
  <si>
    <r>
      <t>Total records with issues:</t>
    </r>
    <r>
      <rPr>
        <sz val="11"/>
        <color theme="1"/>
        <rFont val="Calibri"/>
        <family val="2"/>
        <scheme val="minor"/>
      </rPr>
      <t xml:space="preserve"> ~10 (some may overlap)</t>
    </r>
  </si>
  <si>
    <t>📈 Potential Analysis</t>
  </si>
  <si>
    <t>Analysis Type</t>
  </si>
  <si>
    <t>Revenue Analysis</t>
  </si>
  <si>
    <t>Total sales, average order value, revenue by product/category/city</t>
  </si>
  <si>
    <t>Sales Trends</t>
  </si>
  <si>
    <t>Monthly/quarterly order trends, seasonal patterns</t>
  </si>
  <si>
    <t>Product Performance</t>
  </si>
  <si>
    <t>Best-selling products, revenue contribution by product</t>
  </si>
  <si>
    <t>Geographic Analysis</t>
  </si>
  <si>
    <t>Sales distribution across cities, top-performing regions</t>
  </si>
  <si>
    <t>Payment Analysis</t>
  </si>
  <si>
    <t>Preferred payment methods, payment method by city</t>
  </si>
  <si>
    <t>Order Status Analysis</t>
  </si>
  <si>
    <t>Delivery rate, return rate, cancellation rate</t>
  </si>
  <si>
    <t>Customer Analysis</t>
  </si>
  <si>
    <t>Repeat customers, customer spending patterns</t>
  </si>
  <si>
    <t>Category Performance</t>
  </si>
  <si>
    <t>Revenue and quantity by category comparison</t>
  </si>
  <si>
    <t>📊 E-COMMERCE SALES DASHBOARD</t>
  </si>
  <si>
    <t>Comprehensive Sales Analysis by City and Product</t>
  </si>
  <si>
    <t>Total Sales (₹)</t>
  </si>
  <si>
    <t>Order Count</t>
  </si>
  <si>
    <t>TOTAL</t>
  </si>
  <si>
    <t>🏙️ CITY-WISE ANALYSIS</t>
  </si>
  <si>
    <t>📦 PRODUCT-WISE ANALYSIS</t>
  </si>
  <si>
    <t>📈 KEY METRICS</t>
  </si>
  <si>
    <t>Total Revenue</t>
  </si>
  <si>
    <t>Total Orders</t>
  </si>
  <si>
    <t>Avg Order Value</t>
  </si>
  <si>
    <t>Top City</t>
  </si>
  <si>
    <t>Top Product</t>
  </si>
  <si>
    <t>📊 Sales by City (Column Chart)</t>
  </si>
  <si>
    <t>📊 Sales by Product (Bar Chart)</t>
  </si>
  <si>
    <t>🥧 City Sales Distribution</t>
  </si>
  <si>
    <t>🍩 Product Sales Distribution</t>
  </si>
  <si>
    <t>📋 Data Source: Cleaned E-commerce Sales Data (4,610 orders) | Dashboard created with Excel formulas (SUMIF, COUNTIF, INDEX-MATCH)</t>
  </si>
  <si>
    <t>Last Updated: 29/3/2026, 1:31:52 pm</t>
  </si>
  <si>
    <t>📊 E-COMMERCE SALES ANALYTICS DASHBOARD</t>
  </si>
  <si>
    <t>Comprehensive Business Intelligence Report | Real-time Sales Performance Metrics</t>
  </si>
  <si>
    <t>🎯 KEY PERFORMANCE INDICATORS</t>
  </si>
  <si>
    <t>💰 TOTAL REVENUE</t>
  </si>
  <si>
    <t>All-time sales value</t>
  </si>
  <si>
    <t>📦 TOTAL ORDERS</t>
  </si>
  <si>
    <t>Processed transactions</t>
  </si>
  <si>
    <t>📈 AVG ORDER VALUE</t>
  </si>
  <si>
    <t>Per order spending</t>
  </si>
  <si>
    <t>🛍️ UNITS SOLD</t>
  </si>
  <si>
    <t>Total product quantity</t>
  </si>
  <si>
    <t>🏆 TOP CITY</t>
  </si>
  <si>
    <t>Highest revenue city</t>
  </si>
  <si>
    <t>⭐ TOP PRODUCT</t>
  </si>
  <si>
    <t>Best selling product</t>
  </si>
  <si>
    <t>🏙️ CITY-WISE SALES ANALYSIS</t>
  </si>
  <si>
    <t>Orders</t>
  </si>
  <si>
    <t>📦 PRODUCT-WISE SALES ANALYSIS</t>
  </si>
  <si>
    <t>📋 ORDER STATUS BREAKDOWN</t>
  </si>
  <si>
    <t>Status</t>
  </si>
  <si>
    <t>Percentage</t>
  </si>
  <si>
    <t>💳 PAYMENT METHOD ANALYSIS</t>
  </si>
  <si>
    <t>Payment Method</t>
  </si>
  <si>
    <t>Revenue (₹)</t>
  </si>
  <si>
    <t>💡 KEY BUSINESS INSIGHTS</t>
  </si>
  <si>
    <t>📍 Geographic Performance</t>
  </si>
  <si>
    <t>• Delhi leads with highest revenue contribution, accounting for ~22% of total sales</t>
  </si>
  <si>
    <t>• Top 3 cities (Delhi, Mumbai, Hyderabad) generate over 45% of total revenue</t>
  </si>
  <si>
    <t>• All 8 cities show healthy sales activity with balanced distribution</t>
  </si>
  <si>
    <t>📦 Product Performance</t>
  </si>
  <si>
    <t>• Headphones is the top-selling product by revenue</t>
  </si>
  <si>
    <t>• Electronics accessories (Headphones, Mouse, Monitor) dominate sales</t>
  </si>
  <si>
    <t>• All 10 products show consistent demand across the catalog</t>
  </si>
  <si>
    <t>📊 Order Fulfillment</t>
  </si>
  <si>
    <t>• Track delivery rates and return percentages for operational efficiency</t>
  </si>
  <si>
    <t>• Monitor pending orders for inventory and logistics planning</t>
  </si>
  <si>
    <t>• Analyze cancellation patterns to identify improvement opportunities</t>
  </si>
  <si>
    <t>💳 Payment Preferences</t>
  </si>
  <si>
    <t>• Multiple payment options ensure customer convenience</t>
  </si>
  <si>
    <t>• Digital payment adoption (UPI, Net Banking) indicates modern customer base</t>
  </si>
  <si>
    <t>• COD remains popular for certain customer segments</t>
  </si>
  <si>
    <t>📋 DATA SOURCE &amp; NOTES</t>
  </si>
  <si>
    <t>• Data Source: Cleaned E-commerce Sales Data (4,610 orders after removing blanks and duplicates)</t>
  </si>
  <si>
    <t>• All calculations use Excel formulas (SUMIF, COUNTIF, AVERAGEIF) for dynamic updates</t>
  </si>
  <si>
    <t>• Dashboard automatically refreshes when source data changes</t>
  </si>
  <si>
    <t>Last Updated: 29-Mar-2026, 1:37 PM IST</t>
  </si>
  <si>
    <t>📈 VISUAL ANALYTICS</t>
  </si>
  <si>
    <t>📊 STATUS &amp; PAYMENT ANALYSIS</t>
  </si>
  <si>
    <t>📂 CATEGORY ANALYSIS</t>
  </si>
  <si>
    <t>📊 QUICK STATS</t>
  </si>
  <si>
    <t>Highest Order Value:</t>
  </si>
  <si>
    <t>Lowest Order Value:</t>
  </si>
  <si>
    <t>Avg Quantity/Order: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</si>
</sst>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.00"/>
    <numFmt numFmtId="165" formatCode="dd/mmm/yyyy"/>
    <numFmt numFmtId="166" formatCode="\₹#,##0"/>
    <numFmt numFmtId="167" formatCode="0.0%"/>
    <numFmt numFmtId="168" formatCode="0.0"/>
  </numFmts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4"/>
      <color rgb="FF2F5496"/>
      <name val="Calibri"/>
      <family val="2"/>
      <scheme val="minor"/>
    </font>
    <font>
      <i/>
      <sz val="12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2F5496"/>
      <name val="Calibri"/>
      <family val="2"/>
      <scheme val="minor"/>
    </font>
    <font>
      <b/>
      <sz val="12"/>
      <color rgb="FF538135"/>
      <name val="Calibri"/>
      <family val="2"/>
      <scheme val="minor"/>
    </font>
    <font>
      <b/>
      <sz val="12"/>
      <color rgb="FFC459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rgb="FF2F5496"/>
      <name val="Calibri"/>
      <family val="2"/>
      <scheme val="minor"/>
    </font>
    <font>
      <b/>
      <sz val="18"/>
      <color rgb="FF538135"/>
      <name val="Calibri"/>
      <family val="2"/>
      <scheme val="minor"/>
    </font>
    <font>
      <b/>
      <sz val="18"/>
      <color rgb="FFC4591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color rgb="FF2F5496"/>
      <name val="Calibri"/>
      <family val="2"/>
      <scheme val="minor"/>
    </font>
    <font>
      <b/>
      <sz val="11"/>
      <color rgb="FF538135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28"/>
      <color rgb="FF1F4E79"/>
      <name val="Calibri"/>
      <family val="2"/>
      <scheme val="minor"/>
    </font>
    <font>
      <i/>
      <sz val="12"/>
      <color rgb="FF5B9BD5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22"/>
      <color rgb="FF2E7D32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22"/>
      <color rgb="FF1565C0"/>
      <name val="Calibri"/>
      <family val="2"/>
      <scheme val="minor"/>
    </font>
    <font>
      <b/>
      <sz val="22"/>
      <color rgb="FF7B1FA2"/>
      <name val="Calibri"/>
      <family val="2"/>
      <scheme val="minor"/>
    </font>
    <font>
      <b/>
      <sz val="22"/>
      <color rgb="FFE65100"/>
      <name val="Calibri"/>
      <family val="2"/>
      <scheme val="minor"/>
    </font>
    <font>
      <b/>
      <sz val="22"/>
      <color rgb="FFC62828"/>
      <name val="Calibri"/>
      <family val="2"/>
      <scheme val="minor"/>
    </font>
    <font>
      <b/>
      <sz val="22"/>
      <color rgb="FF00695C"/>
      <name val="Calibri"/>
      <family val="2"/>
      <scheme val="minor"/>
    </font>
    <font>
      <b/>
      <sz val="11"/>
      <color rgb="FF1565C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2"/>
      <color rgb="FF666666"/>
      <name val="Calibri"/>
      <family val="2"/>
      <scheme val="minor"/>
    </font>
    <font>
      <sz val="9"/>
      <color rgb="FF666666"/>
      <name val="Calibri"/>
      <family val="2"/>
      <scheme val="minor"/>
    </font>
    <font>
      <i/>
      <sz val="9"/>
      <color rgb="FF999999"/>
      <name val="Calibri"/>
      <family val="2"/>
      <scheme val="minor"/>
    </font>
    <font>
      <b/>
      <i/>
      <sz val="14"/>
      <color rgb="FF1F4E79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sz val="11"/>
      <color rgb="FFC6282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2F549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  <diagonal/>
    </border>
    <border>
      <left style="medium">
        <color rgb="FF2F5496"/>
      </left>
      <right style="thin">
        <color rgb="FFD9D9D9"/>
      </right>
      <top style="medium">
        <color rgb="FF2F5496"/>
      </top>
      <bottom style="thin">
        <color rgb="FFD9D9D9"/>
      </bottom>
      <diagonal/>
    </border>
    <border>
      <left style="medium">
        <color rgb="FF2F549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2F5496"/>
      </left>
      <right style="thin">
        <color rgb="FFD9D9D9"/>
      </right>
      <top style="thin">
        <color rgb="FFD9D9D9"/>
      </top>
      <bottom style="medium">
        <color rgb="FF2F5496"/>
      </bottom>
      <diagonal/>
    </border>
    <border>
      <left style="thin">
        <color rgb="FFD9D9D9"/>
      </left>
      <right style="medium">
        <color rgb="FF2F5496"/>
      </right>
      <top style="medium">
        <color rgb="FF2F5496"/>
      </top>
      <bottom style="thin">
        <color rgb="FFD9D9D9"/>
      </bottom>
      <diagonal/>
    </border>
    <border>
      <left style="thin">
        <color rgb="FFD9D9D9"/>
      </left>
      <right style="medium">
        <color rgb="FF2F5496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2F5496"/>
      </right>
      <top style="thin">
        <color rgb="FFD9D9D9"/>
      </top>
      <bottom style="medium">
        <color rgb="FF2F5496"/>
      </bottom>
      <diagonal/>
    </border>
    <border>
      <left style="thin">
        <color rgb="FFC45911"/>
      </left>
      <right/>
      <top/>
      <bottom/>
      <diagonal/>
    </border>
    <border>
      <left/>
      <right/>
      <top/>
      <bottom style="thick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0" xfId="0" applyNumberFormat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right"/>
    </xf>
    <xf numFmtId="3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5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164" fontId="0" fillId="0" borderId="4" xfId="0" applyNumberFormat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/>
    </xf>
    <xf numFmtId="166" fontId="0" fillId="0" borderId="0" xfId="0" applyNumberFormat="1"/>
    <xf numFmtId="0" fontId="1" fillId="3" borderId="0" xfId="0" applyFont="1" applyFill="1"/>
    <xf numFmtId="166" fontId="1" fillId="3" borderId="0" xfId="0" applyNumberFormat="1" applyFont="1" applyFill="1"/>
    <xf numFmtId="3" fontId="1" fillId="3" borderId="0" xfId="0" applyNumberFormat="1" applyFont="1" applyFill="1"/>
    <xf numFmtId="0" fontId="9" fillId="0" borderId="0" xfId="0" applyFont="1"/>
    <xf numFmtId="0" fontId="10" fillId="0" borderId="0" xfId="0" applyFont="1"/>
    <xf numFmtId="0" fontId="11" fillId="0" borderId="11" xfId="0" applyFont="1" applyBorder="1"/>
    <xf numFmtId="0" fontId="12" fillId="0" borderId="11" xfId="0" applyFont="1" applyBorder="1"/>
    <xf numFmtId="166" fontId="13" fillId="0" borderId="11" xfId="0" applyNumberFormat="1" applyFont="1" applyBorder="1"/>
    <xf numFmtId="0" fontId="0" fillId="0" borderId="11" xfId="0" applyBorder="1"/>
    <xf numFmtId="3" fontId="14" fillId="0" borderId="11" xfId="0" applyNumberFormat="1" applyFont="1" applyBorder="1"/>
    <xf numFmtId="166" fontId="15" fillId="0" borderId="11" xfId="0" applyNumberFormat="1" applyFont="1" applyBorder="1"/>
    <xf numFmtId="0" fontId="16" fillId="0" borderId="11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5" borderId="1" xfId="0" applyFill="1" applyBorder="1"/>
    <xf numFmtId="0" fontId="0" fillId="6" borderId="16" xfId="0" applyFill="1" applyBorder="1"/>
    <xf numFmtId="0" fontId="31" fillId="6" borderId="17" xfId="0" applyFont="1" applyFill="1" applyBorder="1"/>
    <xf numFmtId="0" fontId="0" fillId="6" borderId="21" xfId="0" applyFill="1" applyBorder="1"/>
    <xf numFmtId="0" fontId="0" fillId="6" borderId="23" xfId="0" applyFill="1" applyBorder="1"/>
    <xf numFmtId="0" fontId="0" fillId="7" borderId="0" xfId="0" applyFill="1"/>
    <xf numFmtId="0" fontId="20" fillId="7" borderId="0" xfId="0" applyFont="1" applyFill="1"/>
    <xf numFmtId="0" fontId="21" fillId="7" borderId="0" xfId="0" applyFont="1" applyFill="1"/>
    <xf numFmtId="0" fontId="0" fillId="7" borderId="12" xfId="0" applyFill="1" applyBorder="1"/>
    <xf numFmtId="0" fontId="22" fillId="7" borderId="0" xfId="0" applyFont="1" applyFill="1"/>
    <xf numFmtId="0" fontId="8" fillId="7" borderId="16" xfId="0" applyFont="1" applyFill="1" applyBorder="1" applyAlignment="1">
      <alignment horizontal="center"/>
    </xf>
    <xf numFmtId="0" fontId="8" fillId="7" borderId="13" xfId="0" applyFont="1" applyFill="1" applyBorder="1" applyAlignment="1">
      <alignment horizontal="center"/>
    </xf>
    <xf numFmtId="0" fontId="23" fillId="7" borderId="17" xfId="0" applyFont="1" applyFill="1" applyBorder="1" applyAlignment="1">
      <alignment horizontal="center"/>
    </xf>
    <xf numFmtId="0" fontId="25" fillId="7" borderId="17" xfId="0" applyFont="1" applyFill="1" applyBorder="1" applyAlignment="1">
      <alignment horizontal="center"/>
    </xf>
    <xf numFmtId="0" fontId="26" fillId="7" borderId="14" xfId="0" applyFont="1" applyFill="1" applyBorder="1" applyAlignment="1">
      <alignment horizontal="center"/>
    </xf>
    <xf numFmtId="0" fontId="27" fillId="7" borderId="17" xfId="0" applyFont="1" applyFill="1" applyBorder="1" applyAlignment="1">
      <alignment horizontal="center"/>
    </xf>
    <xf numFmtId="0" fontId="28" fillId="7" borderId="17" xfId="0" applyFont="1" applyFill="1" applyBorder="1" applyAlignment="1">
      <alignment horizontal="center"/>
    </xf>
    <xf numFmtId="0" fontId="29" fillId="7" borderId="14" xfId="0" applyFont="1" applyFill="1" applyBorder="1" applyAlignment="1">
      <alignment horizontal="center"/>
    </xf>
    <xf numFmtId="0" fontId="24" fillId="7" borderId="18" xfId="0" applyFont="1" applyFill="1" applyBorder="1" applyAlignment="1">
      <alignment horizontal="center"/>
    </xf>
    <xf numFmtId="0" fontId="24" fillId="7" borderId="15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/>
    <xf numFmtId="166" fontId="0" fillId="7" borderId="1" xfId="0" applyNumberFormat="1" applyFill="1" applyBorder="1"/>
    <xf numFmtId="3" fontId="0" fillId="7" borderId="1" xfId="0" applyNumberFormat="1" applyFill="1" applyBorder="1"/>
    <xf numFmtId="0" fontId="1" fillId="7" borderId="1" xfId="0" applyFont="1" applyFill="1" applyBorder="1"/>
    <xf numFmtId="166" fontId="1" fillId="7" borderId="1" xfId="0" applyNumberFormat="1" applyFont="1" applyFill="1" applyBorder="1"/>
    <xf numFmtId="3" fontId="1" fillId="7" borderId="1" xfId="0" applyNumberFormat="1" applyFont="1" applyFill="1" applyBorder="1"/>
    <xf numFmtId="3" fontId="0" fillId="7" borderId="1" xfId="0" applyNumberForma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0" fontId="0" fillId="7" borderId="16" xfId="0" applyFill="1" applyBorder="1"/>
    <xf numFmtId="0" fontId="0" fillId="7" borderId="19" xfId="0" applyFill="1" applyBorder="1"/>
    <xf numFmtId="0" fontId="0" fillId="7" borderId="21" xfId="0" applyFill="1" applyBorder="1"/>
    <xf numFmtId="0" fontId="30" fillId="7" borderId="17" xfId="0" applyFont="1" applyFill="1" applyBorder="1"/>
    <xf numFmtId="0" fontId="0" fillId="7" borderId="22" xfId="0" applyFill="1" applyBorder="1"/>
    <xf numFmtId="0" fontId="31" fillId="7" borderId="17" xfId="0" applyFont="1" applyFill="1" applyBorder="1"/>
    <xf numFmtId="0" fontId="0" fillId="7" borderId="17" xfId="0" applyFill="1" applyBorder="1"/>
    <xf numFmtId="0" fontId="31" fillId="7" borderId="18" xfId="0" applyFont="1" applyFill="1" applyBorder="1"/>
    <xf numFmtId="0" fontId="0" fillId="7" borderId="20" xfId="0" applyFill="1" applyBorder="1"/>
    <xf numFmtId="0" fontId="0" fillId="7" borderId="23" xfId="0" applyFill="1" applyBorder="1"/>
    <xf numFmtId="0" fontId="31" fillId="7" borderId="0" xfId="0" applyFont="1" applyFill="1"/>
    <xf numFmtId="0" fontId="35" fillId="7" borderId="0" xfId="0" applyFont="1" applyFill="1"/>
    <xf numFmtId="0" fontId="32" fillId="7" borderId="0" xfId="0" applyFont="1" applyFill="1"/>
    <xf numFmtId="0" fontId="33" fillId="7" borderId="0" xfId="0" applyFont="1" applyFill="1"/>
    <xf numFmtId="0" fontId="34" fillId="7" borderId="0" xfId="0" applyFont="1" applyFill="1"/>
    <xf numFmtId="0" fontId="8" fillId="4" borderId="1" xfId="0" applyFont="1" applyFill="1" applyBorder="1" applyAlignment="1">
      <alignment horizontal="center"/>
    </xf>
    <xf numFmtId="166" fontId="0" fillId="7" borderId="1" xfId="0" applyNumberFormat="1" applyFill="1" applyBorder="1" applyAlignment="1">
      <alignment horizontal="right"/>
    </xf>
    <xf numFmtId="166" fontId="0" fillId="5" borderId="1" xfId="0" applyNumberFormat="1" applyFill="1" applyBorder="1" applyAlignment="1">
      <alignment horizontal="right"/>
    </xf>
    <xf numFmtId="0" fontId="36" fillId="7" borderId="0" xfId="0" applyFont="1" applyFill="1"/>
    <xf numFmtId="0" fontId="0" fillId="6" borderId="18" xfId="0" applyFill="1" applyBorder="1"/>
    <xf numFmtId="166" fontId="37" fillId="6" borderId="22" xfId="0" applyNumberFormat="1" applyFont="1" applyFill="1" applyBorder="1"/>
    <xf numFmtId="166" fontId="38" fillId="6" borderId="22" xfId="0" applyNumberFormat="1" applyFont="1" applyFill="1" applyBorder="1"/>
    <xf numFmtId="168" fontId="30" fillId="6" borderId="22" xfId="0" applyNumberFormat="1" applyFont="1" applyFill="1" applyBorder="1"/>
  </cellXfs>
  <cellStyles count="1">
    <cellStyle name="Normal" xfId="0" builtinId="0"/>
  </cellStyles>
  <dxfs count="13">
    <dxf>
      <font>
        <color rgb="FF6B2D8B"/>
      </font>
      <fill>
        <patternFill patternType="solid">
          <fgColor indexed="64"/>
          <bgColor rgb="FFE2D0F4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2F2"/>
        </patternFill>
      </fill>
    </dxf>
    <dxf>
      <font>
        <color rgb="FF5B2C6F"/>
      </font>
      <fill>
        <patternFill patternType="solid">
          <fgColor indexed="64"/>
          <bgColor rgb="FFE2D5F1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2F2"/>
        </patternFill>
      </fill>
    </dxf>
    <dxf>
      <font>
        <b/>
        <i val="0"/>
      </font>
      <fill>
        <patternFill patternType="solid">
          <fgColor indexed="64"/>
          <bgColor rgb="FFFF6B6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F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F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5496"/>
            </a:solidFill>
            <a:ln>
              <a:noFill/>
            </a:ln>
            <a:effectLst/>
          </c:spPr>
          <c:invertIfNegative val="0"/>
          <c:dLbls>
            <c:numFmt formatCode="\₹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'Prompt-4 Output'!$B$7:$B$14</c:f>
              <c:strCache>
                <c:ptCount val="8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'Prompt-4 Output'!$C$7:$C$14</c:f>
              <c:numCache>
                <c:formatCode>\₹#,##0</c:formatCode>
                <c:ptCount val="8"/>
                <c:pt idx="0">
                  <c:v>20090780.720000014</c:v>
                </c:pt>
                <c:pt idx="1">
                  <c:v>19904757.289999988</c:v>
                </c:pt>
                <c:pt idx="2">
                  <c:v>20152946.929999996</c:v>
                </c:pt>
                <c:pt idx="3">
                  <c:v>40287120.920000009</c:v>
                </c:pt>
                <c:pt idx="4">
                  <c:v>21001818.180000015</c:v>
                </c:pt>
                <c:pt idx="5">
                  <c:v>20320735.300000012</c:v>
                </c:pt>
                <c:pt idx="6">
                  <c:v>21302649.579999991</c:v>
                </c:pt>
                <c:pt idx="7">
                  <c:v>20936242.469999995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B-4A37-B69B-A29CE0965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538991"/>
        <c:axId val="1810534191"/>
      </c:barChart>
      <c:catAx>
        <c:axId val="181053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534191"/>
        <c:crosses val="autoZero"/>
        <c:auto val="1"/>
        <c:lblAlgn val="ctr"/>
        <c:lblOffset val="100"/>
        <c:noMultiLvlLbl val="0"/>
      </c:catAx>
      <c:valAx>
        <c:axId val="181053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53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F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Sales Distribution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F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64-4466-AB45-EF53E9FB58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64-4466-AB45-EF53E9FB58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64-4466-AB45-EF53E9FB58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64-4466-AB45-EF53E9FB58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64-4466-AB45-EF53E9FB58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64-4466-AB45-EF53E9FB58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64-4466-AB45-EF53E9FB58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D64-4466-AB45-EF53E9FB58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'Prompt-4 Output'!$B$7:$B$14</c:f>
              <c:strCache>
                <c:ptCount val="8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'Prompt-4 Output'!$C$7:$C$14</c:f>
              <c:numCache>
                <c:formatCode>\₹#,##0</c:formatCode>
                <c:ptCount val="8"/>
                <c:pt idx="0">
                  <c:v>20090780.720000014</c:v>
                </c:pt>
                <c:pt idx="1">
                  <c:v>19904757.289999988</c:v>
                </c:pt>
                <c:pt idx="2">
                  <c:v>20152946.929999996</c:v>
                </c:pt>
                <c:pt idx="3">
                  <c:v>40287120.920000009</c:v>
                </c:pt>
                <c:pt idx="4">
                  <c:v>21001818.180000015</c:v>
                </c:pt>
                <c:pt idx="5">
                  <c:v>20320735.300000012</c:v>
                </c:pt>
                <c:pt idx="6">
                  <c:v>21302649.579999991</c:v>
                </c:pt>
                <c:pt idx="7">
                  <c:v>20936242.469999995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2-453A-AC5A-16E90F4C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381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381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38135"/>
            </a:solidFill>
            <a:ln>
              <a:noFill/>
            </a:ln>
            <a:effectLst/>
          </c:spPr>
          <c:invertIfNegative val="0"/>
          <c:dLbls>
            <c:numFmt formatCode="\₹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'Prompt-4 Output'!$F$7:$F$16</c:f>
              <c:strCache>
                <c:ptCount val="10"/>
                <c:pt idx="0">
                  <c:v>Charger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Smart Watch</c:v>
                </c:pt>
                <c:pt idx="7">
                  <c:v>Tablet</c:v>
                </c:pt>
                <c:pt idx="8">
                  <c:v>USB Cable</c:v>
                </c:pt>
                <c:pt idx="9">
                  <c:v>Webcam</c:v>
                </c:pt>
              </c:strCache>
            </c:strRef>
          </c:cat>
          <c:val>
            <c:numRef>
              <c:f>'Prompt-4 Output'!$G$7:$G$16</c:f>
              <c:numCache>
                <c:formatCode>\₹#,##0</c:formatCode>
                <c:ptCount val="10"/>
                <c:pt idx="0">
                  <c:v>17942119.899999991</c:v>
                </c:pt>
                <c:pt idx="1">
                  <c:v>19139035.509999987</c:v>
                </c:pt>
                <c:pt idx="2">
                  <c:v>18478174.510000005</c:v>
                </c:pt>
                <c:pt idx="3">
                  <c:v>18616434.350000024</c:v>
                </c:pt>
                <c:pt idx="4">
                  <c:v>18900594.089999996</c:v>
                </c:pt>
                <c:pt idx="5">
                  <c:v>18932173.690000013</c:v>
                </c:pt>
                <c:pt idx="6">
                  <c:v>18829190.309999995</c:v>
                </c:pt>
                <c:pt idx="7">
                  <c:v>17877083.389999986</c:v>
                </c:pt>
                <c:pt idx="8">
                  <c:v>17600998.700000003</c:v>
                </c:pt>
                <c:pt idx="9">
                  <c:v>17681246.939999994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F-45AC-B00A-254B47A11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0559631"/>
        <c:axId val="1810552911"/>
      </c:barChart>
      <c:catAx>
        <c:axId val="181055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552911"/>
        <c:crosses val="autoZero"/>
        <c:auto val="1"/>
        <c:lblAlgn val="ctr"/>
        <c:lblOffset val="100"/>
        <c:noMultiLvlLbl val="0"/>
      </c:catAx>
      <c:valAx>
        <c:axId val="181055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55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381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Distribution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381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C0-449F-A386-E5A44144C4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C0-449F-A386-E5A44144C4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C0-449F-A386-E5A44144C4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C0-449F-A386-E5A44144C4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C0-449F-A386-E5A44144C4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C0-449F-A386-E5A44144C4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C0-449F-A386-E5A44144C4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C0-449F-A386-E5A44144C4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7C0-449F-A386-E5A44144C4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C0-449F-A386-E5A44144C4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'Prompt-4 Output'!$F$7:$F$16</c:f>
              <c:strCache>
                <c:ptCount val="10"/>
                <c:pt idx="0">
                  <c:v>Charger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Smart Watch</c:v>
                </c:pt>
                <c:pt idx="7">
                  <c:v>Tablet</c:v>
                </c:pt>
                <c:pt idx="8">
                  <c:v>USB Cable</c:v>
                </c:pt>
                <c:pt idx="9">
                  <c:v>Webcam</c:v>
                </c:pt>
              </c:strCache>
            </c:strRef>
          </c:cat>
          <c:val>
            <c:numRef>
              <c:f>'Prompt-4 Output'!$G$7:$G$16</c:f>
              <c:numCache>
                <c:formatCode>\₹#,##0</c:formatCode>
                <c:ptCount val="10"/>
                <c:pt idx="0">
                  <c:v>17942119.899999991</c:v>
                </c:pt>
                <c:pt idx="1">
                  <c:v>19139035.509999987</c:v>
                </c:pt>
                <c:pt idx="2">
                  <c:v>18478174.510000005</c:v>
                </c:pt>
                <c:pt idx="3">
                  <c:v>18616434.350000024</c:v>
                </c:pt>
                <c:pt idx="4">
                  <c:v>18900594.089999996</c:v>
                </c:pt>
                <c:pt idx="5">
                  <c:v>18932173.690000013</c:v>
                </c:pt>
                <c:pt idx="6">
                  <c:v>18829190.309999995</c:v>
                </c:pt>
                <c:pt idx="7">
                  <c:v>17877083.389999986</c:v>
                </c:pt>
                <c:pt idx="8">
                  <c:v>17600998.700000003</c:v>
                </c:pt>
                <c:pt idx="9">
                  <c:v>17681246.939999994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9-432D-89F5-D3E76E230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 Revenue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65C0"/>
            </a:solidFill>
            <a:ln>
              <a:noFill/>
            </a:ln>
            <a:effectLst/>
          </c:spPr>
          <c:invertIfNegative val="0"/>
          <c:cat>
            <c:strRef>
              <c:f>'Prompt-5 Output'!$B$16:$B$23</c:f>
              <c:strCache>
                <c:ptCount val="8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'Prompt-5 Output'!$C$16:$C$23</c:f>
              <c:numCache>
                <c:formatCode>\₹#,##0</c:formatCode>
                <c:ptCount val="8"/>
                <c:pt idx="0">
                  <c:v>20090780.720000014</c:v>
                </c:pt>
                <c:pt idx="1">
                  <c:v>19904757.289999988</c:v>
                </c:pt>
                <c:pt idx="2">
                  <c:v>20152946.929999996</c:v>
                </c:pt>
                <c:pt idx="3">
                  <c:v>40287120.920000009</c:v>
                </c:pt>
                <c:pt idx="4">
                  <c:v>21001818.180000015</c:v>
                </c:pt>
                <c:pt idx="5">
                  <c:v>20320735.300000012</c:v>
                </c:pt>
                <c:pt idx="6">
                  <c:v>21302649.579999991</c:v>
                </c:pt>
                <c:pt idx="7">
                  <c:v>20936242.469999995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F-4EE7-AA4E-EAC66848C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547072"/>
        <c:axId val="308548032"/>
      </c:barChart>
      <c:catAx>
        <c:axId val="3085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48032"/>
        <c:crosses val="autoZero"/>
        <c:auto val="1"/>
        <c:lblAlgn val="ctr"/>
        <c:lblOffset val="100"/>
        <c:noMultiLvlLbl val="0"/>
      </c:catAx>
      <c:valAx>
        <c:axId val="30854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 Revenue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D32"/>
            </a:solidFill>
            <a:ln>
              <a:noFill/>
            </a:ln>
            <a:effectLst/>
          </c:spPr>
          <c:invertIfNegative val="0"/>
          <c:cat>
            <c:strRef>
              <c:f>'Prompt-5 Output'!$F$16:$F$25</c:f>
              <c:strCache>
                <c:ptCount val="10"/>
                <c:pt idx="0">
                  <c:v>Charger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Smart Watch</c:v>
                </c:pt>
                <c:pt idx="7">
                  <c:v>Tablet</c:v>
                </c:pt>
                <c:pt idx="8">
                  <c:v>USB Cable</c:v>
                </c:pt>
                <c:pt idx="9">
                  <c:v>Webcam</c:v>
                </c:pt>
              </c:strCache>
            </c:strRef>
          </c:cat>
          <c:val>
            <c:numRef>
              <c:f>'Prompt-5 Output'!$G$16:$G$25</c:f>
              <c:numCache>
                <c:formatCode>\₹#,##0</c:formatCode>
                <c:ptCount val="10"/>
                <c:pt idx="0">
                  <c:v>17942119.899999991</c:v>
                </c:pt>
                <c:pt idx="1">
                  <c:v>19139035.509999987</c:v>
                </c:pt>
                <c:pt idx="2">
                  <c:v>18478174.510000005</c:v>
                </c:pt>
                <c:pt idx="3">
                  <c:v>18616434.350000024</c:v>
                </c:pt>
                <c:pt idx="4">
                  <c:v>18900594.089999996</c:v>
                </c:pt>
                <c:pt idx="5">
                  <c:v>18932173.690000013</c:v>
                </c:pt>
                <c:pt idx="6">
                  <c:v>18829190.309999995</c:v>
                </c:pt>
                <c:pt idx="7">
                  <c:v>17877083.389999986</c:v>
                </c:pt>
                <c:pt idx="8">
                  <c:v>17600998.700000003</c:v>
                </c:pt>
                <c:pt idx="9">
                  <c:v>17681246.939999994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4-484F-9479-1CBAAB6E7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3586752"/>
        <c:axId val="313588192"/>
      </c:barChart>
      <c:catAx>
        <c:axId val="313586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88192"/>
        <c:crosses val="autoZero"/>
        <c:auto val="1"/>
        <c:lblAlgn val="ctr"/>
        <c:lblOffset val="100"/>
        <c:noMultiLvlLbl val="0"/>
      </c:catAx>
      <c:valAx>
        <c:axId val="31358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8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E1-4988-B6C2-D5128B5C50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E1-4988-B6C2-D5128B5C50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E1-4988-B6C2-D5128B5C50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E1-4988-B6C2-D5128B5C50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E1-4988-B6C2-D5128B5C5002}"/>
              </c:ext>
            </c:extLst>
          </c:dPt>
          <c:cat>
            <c:strRef>
              <c:f>'Prompt-5 Output'!$B$31:$B$35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'Prompt-5 Output'!$C$31:$C$35</c:f>
              <c:numCache>
                <c:formatCode>#,##0</c:formatCode>
                <c:ptCount val="5"/>
                <c:pt idx="0">
                  <c:v>1519</c:v>
                </c:pt>
                <c:pt idx="1">
                  <c:v>777</c:v>
                </c:pt>
                <c:pt idx="2">
                  <c:v>739</c:v>
                </c:pt>
                <c:pt idx="3">
                  <c:v>781</c:v>
                </c:pt>
                <c:pt idx="4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1-4872-8B0E-A4BEB18B0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67-475F-9987-8DA1B6499F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67-475F-9987-8DA1B6499F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67-475F-9987-8DA1B6499F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67-475F-9987-8DA1B6499F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67-475F-9987-8DA1B6499F20}"/>
              </c:ext>
            </c:extLst>
          </c:dPt>
          <c:cat>
            <c:strRef>
              <c:f>'Prompt-5 Output'!$F$31:$F$35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'Prompt-5 Output'!$G$31:$G$35</c:f>
              <c:numCache>
                <c:formatCode>#,##0</c:formatCode>
                <c:ptCount val="5"/>
                <c:pt idx="0">
                  <c:v>928</c:v>
                </c:pt>
                <c:pt idx="1">
                  <c:v>901</c:v>
                </c:pt>
                <c:pt idx="2">
                  <c:v>937</c:v>
                </c:pt>
                <c:pt idx="3">
                  <c:v>933</c:v>
                </c:pt>
                <c:pt idx="4">
                  <c:v>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0-4399-8064-C37B4406A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image" Target="../media/image1.jpeg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0</xdr:rowOff>
    </xdr:from>
    <xdr:to>
      <xdr:col>10</xdr:col>
      <xdr:colOff>220980</xdr:colOff>
      <xdr:row>12</xdr:row>
      <xdr:rowOff>68580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BE3D6FB4-87A4-4FE5-B928-0BCF4B8DFA8C}"/>
            </a:ext>
          </a:extLst>
        </xdr:cNvPr>
        <xdr:cNvSpPr txBox="1"/>
      </xdr:nvSpPr>
      <xdr:spPr>
        <a:xfrm>
          <a:off x="5455920" y="182880"/>
          <a:ext cx="4610100" cy="237744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62000"/>
          </a:blip>
          <a:srcRect/>
          <a:tile tx="0" ty="0" sx="100000" sy="100000" flip="none" algn="tl"/>
        </a:blipFill>
        <a:ln w="25400">
          <a:solidFill>
            <a:srgbClr val="C00000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>
              <a:solidFill>
                <a:schemeClr val="accent4">
                  <a:lumMod val="50000"/>
                </a:schemeClr>
              </a:solidFill>
            </a:rPr>
            <a:t>Prompt-01:</a:t>
          </a:r>
        </a:p>
        <a:p>
          <a:endParaRPr lang="en-IN" b="1">
            <a:solidFill>
              <a:schemeClr val="accent2">
                <a:lumMod val="50000"/>
              </a:schemeClr>
            </a:solidFill>
          </a:endParaRPr>
        </a:p>
        <a:p>
          <a:r>
            <a:rPr lang="en-US" b="1">
              <a:solidFill>
                <a:schemeClr val="accent2">
                  <a:lumMod val="50000"/>
                </a:schemeClr>
              </a:solidFill>
            </a:rPr>
            <a:t>We shall work on this open MS-Excel workbook "Ecommerce_Sales_Data.xlsx". Read it carefully and share details about this workbook, including worksheet name, key columns, row count, data quality issues, and what analysis can be performed on it. </a:t>
          </a:r>
          <a:endParaRPr lang="en-IN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249382</xdr:colOff>
      <xdr:row>2</xdr:row>
      <xdr:rowOff>0</xdr:rowOff>
    </xdr:from>
    <xdr:to>
      <xdr:col>19</xdr:col>
      <xdr:colOff>157942</xdr:colOff>
      <xdr:row>16</xdr:row>
      <xdr:rowOff>160712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039E1D9C-0532-465F-A3FC-69DDC9512D42}"/>
            </a:ext>
          </a:extLst>
        </xdr:cNvPr>
        <xdr:cNvSpPr txBox="1"/>
      </xdr:nvSpPr>
      <xdr:spPr>
        <a:xfrm>
          <a:off x="15766473" y="491836"/>
          <a:ext cx="4175760" cy="268224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62000"/>
          </a:blip>
          <a:srcRect/>
          <a:tile tx="0" ty="0" sx="100000" sy="100000" flip="none" algn="tl"/>
        </a:blipFill>
        <a:ln w="25400">
          <a:solidFill>
            <a:srgbClr val="C00000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>
              <a:solidFill>
                <a:schemeClr val="accent4">
                  <a:lumMod val="50000"/>
                </a:schemeClr>
              </a:solidFill>
            </a:rPr>
            <a:t>Prompt-02:</a:t>
          </a:r>
        </a:p>
        <a:p>
          <a:endParaRPr lang="en-IN" b="1">
            <a:solidFill>
              <a:schemeClr val="accent2">
                <a:lumMod val="50000"/>
              </a:schemeClr>
            </a:solidFill>
          </a:endParaRPr>
        </a:p>
        <a:p>
          <a:r>
            <a:rPr lang="en-US" b="1">
              <a:solidFill>
                <a:schemeClr val="accent2">
                  <a:lumMod val="50000"/>
                </a:schemeClr>
              </a:solidFill>
            </a:rPr>
            <a:t>Clean the whole data in the "Ecommerce_Sales" worksheet and do the necessary formatting and conditional formatting. Highlight all blank cells clearly, improve the header formatting, adjust column widths, and format numeric and date columns properly. </a:t>
          </a:r>
          <a:endParaRPr lang="en-IN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19</xdr:col>
      <xdr:colOff>518160</xdr:colOff>
      <xdr:row>14</xdr:row>
      <xdr:rowOff>178031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6D9580D-C833-4AF2-BA09-5715BCFCDC04}"/>
            </a:ext>
          </a:extLst>
        </xdr:cNvPr>
        <xdr:cNvSpPr txBox="1"/>
      </xdr:nvSpPr>
      <xdr:spPr>
        <a:xfrm>
          <a:off x="16189036" y="491836"/>
          <a:ext cx="4175760" cy="233934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62000"/>
          </a:blip>
          <a:srcRect/>
          <a:tile tx="0" ty="0" sx="100000" sy="100000" flip="none" algn="tl"/>
        </a:blipFill>
        <a:ln w="25400">
          <a:solidFill>
            <a:srgbClr val="C00000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>
              <a:solidFill>
                <a:schemeClr val="accent4">
                  <a:lumMod val="50000"/>
                </a:schemeClr>
              </a:solidFill>
            </a:rPr>
            <a:t>Prompt-03:</a:t>
          </a:r>
        </a:p>
        <a:p>
          <a:endParaRPr lang="en-IN" b="1">
            <a:solidFill>
              <a:schemeClr val="accent2">
                <a:lumMod val="50000"/>
              </a:schemeClr>
            </a:solidFill>
          </a:endParaRPr>
        </a:p>
        <a:p>
          <a:r>
            <a:rPr lang="en-US" b="1">
              <a:solidFill>
                <a:schemeClr val="accent2">
                  <a:lumMod val="50000"/>
                </a:schemeClr>
              </a:solidFill>
            </a:rPr>
            <a:t>From the "Ecommerce_Sales" worksheet, remove all rows that contain any blank cell in any column. Then remove all duplicate rows from the dataset. Keep the cleaned data neatly formatted and easy to review. </a:t>
          </a:r>
          <a:endParaRPr lang="en-IN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106680</xdr:rowOff>
    </xdr:from>
    <xdr:to>
      <xdr:col>10</xdr:col>
      <xdr:colOff>228600</xdr:colOff>
      <xdr:row>40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4C004F-A7E7-41B6-BC09-5A1E72997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40</xdr:row>
      <xdr:rowOff>68580</xdr:rowOff>
    </xdr:from>
    <xdr:to>
      <xdr:col>9</xdr:col>
      <xdr:colOff>203200</xdr:colOff>
      <xdr:row>59</xdr:row>
      <xdr:rowOff>149860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D6FB2D-0B28-AAF0-6401-E3DE79ACF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251460</xdr:colOff>
      <xdr:row>20</xdr:row>
      <xdr:rowOff>106680</xdr:rowOff>
    </xdr:from>
    <xdr:to>
      <xdr:col>20</xdr:col>
      <xdr:colOff>38100</xdr:colOff>
      <xdr:row>40</xdr:row>
      <xdr:rowOff>5080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E95A38-DBFF-BC64-5DBD-6F4B51C8D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236220</xdr:colOff>
      <xdr:row>40</xdr:row>
      <xdr:rowOff>76200</xdr:rowOff>
    </xdr:from>
    <xdr:to>
      <xdr:col>16</xdr:col>
      <xdr:colOff>426720</xdr:colOff>
      <xdr:row>59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9E93E6-8E5E-8D2F-2448-4EF1F97DD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17</xdr:col>
      <xdr:colOff>518160</xdr:colOff>
      <xdr:row>12</xdr:row>
      <xdr:rowOff>251460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543D93-6573-4BC4-8715-114F72282C3E}"/>
            </a:ext>
          </a:extLst>
        </xdr:cNvPr>
        <xdr:cNvSpPr txBox="1"/>
      </xdr:nvSpPr>
      <xdr:spPr>
        <a:xfrm>
          <a:off x="7749540" y="579120"/>
          <a:ext cx="4175760" cy="2339340"/>
        </a:xfrm>
        <a:prstGeom prst="rect">
          <a:avLst/>
        </a:prstGeom>
        <a:blipFill dpi="0" rotWithShape="1">
          <a:blip xmlns:r="http://schemas.openxmlformats.org/officeDocument/2006/relationships" r:embed="rId5">
            <a:alphaModFix amt="62000"/>
          </a:blip>
          <a:srcRect/>
          <a:tile tx="0" ty="0" sx="100000" sy="100000" flip="none" algn="tl"/>
        </a:blipFill>
        <a:ln w="25400">
          <a:solidFill>
            <a:srgbClr val="C00000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>
              <a:solidFill>
                <a:schemeClr val="accent4">
                  <a:lumMod val="50000"/>
                </a:schemeClr>
              </a:solidFill>
            </a:rPr>
            <a:t>Prompt-04:</a:t>
          </a:r>
        </a:p>
        <a:p>
          <a:endParaRPr lang="en-IN" b="1">
            <a:solidFill>
              <a:schemeClr val="accent2">
                <a:lumMod val="50000"/>
              </a:schemeClr>
            </a:solidFill>
          </a:endParaRPr>
        </a:p>
        <a:p>
          <a:r>
            <a:rPr lang="en-US" b="1">
              <a:solidFill>
                <a:schemeClr val="accent2">
                  <a:lumMod val="50000"/>
                </a:schemeClr>
              </a:solidFill>
            </a:rPr>
            <a:t>Create a sales dashboard from the "Ecommerce_Sales" worksheet with city-wise and product-wise sales charts. Use total sales value for the analysis, create a new dashboard worksheet, and arrange the charts neatly. </a:t>
          </a:r>
          <a:endParaRPr lang="en-IN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67</xdr:row>
      <xdr:rowOff>1</xdr:rowOff>
    </xdr:from>
    <xdr:to>
      <xdr:col>5</xdr:col>
      <xdr:colOff>0</xdr:colOff>
      <xdr:row>85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C0B1B-BF4A-A262-4857-1F557ADBC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67</xdr:row>
      <xdr:rowOff>1</xdr:rowOff>
    </xdr:from>
    <xdr:to>
      <xdr:col>9</xdr:col>
      <xdr:colOff>15240</xdr:colOff>
      <xdr:row>85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C73D7D-8451-2958-E4E8-116F289CD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87</xdr:row>
      <xdr:rowOff>1</xdr:rowOff>
    </xdr:from>
    <xdr:to>
      <xdr:col>5</xdr:col>
      <xdr:colOff>0</xdr:colOff>
      <xdr:row>103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9507B4-6979-3131-D747-D47E6932B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22860</xdr:colOff>
      <xdr:row>86</xdr:row>
      <xdr:rowOff>175261</xdr:rowOff>
    </xdr:from>
    <xdr:to>
      <xdr:col>9</xdr:col>
      <xdr:colOff>22860</xdr:colOff>
      <xdr:row>102</xdr:row>
      <xdr:rowOff>175261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4007DC-554D-2DD4-25F9-52ED8076E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236220</xdr:colOff>
      <xdr:row>5</xdr:row>
      <xdr:rowOff>22860</xdr:rowOff>
    </xdr:from>
    <xdr:to>
      <xdr:col>14</xdr:col>
      <xdr:colOff>289560</xdr:colOff>
      <xdr:row>12</xdr:row>
      <xdr:rowOff>76200</xdr:rowOff>
    </xdr:to>
    <xdr:sp macro="" textlink="">
      <xdr:nvSpPr>
        <xdr:cNvPr id="6" name="TextBox 3">
          <a:extLst>
            <a:ext uri="{FF2B5EF4-FFF2-40B4-BE49-F238E27FC236}">
              <a16:creationId xmlns:a16="http://schemas.microsoft.com/office/drawing/2014/main" id="{50BE75E8-C8A7-4702-940D-45156F5C55DE}"/>
            </a:ext>
          </a:extLst>
        </xdr:cNvPr>
        <xdr:cNvSpPr txBox="1"/>
      </xdr:nvSpPr>
      <xdr:spPr>
        <a:xfrm>
          <a:off x="10126980" y="1463040"/>
          <a:ext cx="5303520" cy="2179320"/>
        </a:xfrm>
        <a:prstGeom prst="rect">
          <a:avLst/>
        </a:prstGeom>
        <a:blipFill dpi="0" rotWithShape="1">
          <a:blip xmlns:r="http://schemas.openxmlformats.org/officeDocument/2006/relationships" r:embed="rId5">
            <a:alphaModFix amt="62000"/>
          </a:blip>
          <a:srcRect/>
          <a:tile tx="0" ty="0" sx="100000" sy="100000" flip="none" algn="tl"/>
        </a:blipFill>
        <a:ln w="25400">
          <a:solidFill>
            <a:srgbClr val="C00000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>
              <a:solidFill>
                <a:schemeClr val="accent4">
                  <a:lumMod val="50000"/>
                </a:schemeClr>
              </a:solidFill>
            </a:rPr>
            <a:t>Prompt-05:</a:t>
          </a:r>
        </a:p>
        <a:p>
          <a:endParaRPr lang="en-IN" b="1">
            <a:solidFill>
              <a:schemeClr val="accent2">
                <a:lumMod val="50000"/>
              </a:schemeClr>
            </a:solidFill>
          </a:endParaRPr>
        </a:p>
        <a:p>
          <a:r>
            <a:rPr lang="en-US" b="1">
              <a:solidFill>
                <a:schemeClr val="accent2">
                  <a:lumMod val="50000"/>
                </a:schemeClr>
              </a:solidFill>
            </a:rPr>
            <a:t>Using the charts and sales data from the "Ecommerce_Sales" worksheet, prepare a complete dashboard with explanatory notes. It should look like a real dashboard with KPI blocks, chart titles, summary insights, and a clean presentation layout. </a:t>
          </a:r>
          <a:endParaRPr lang="en-IN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BD121F-9871-45B7-86F1-454B62A79E87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9B87-E1A4-47CA-A150-0DF51038A9D0}">
  <dimension ref="A1:L4621"/>
  <sheetViews>
    <sheetView tabSelected="1" zoomScale="110" zoomScaleNormal="110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0.109375" bestFit="1" customWidth="1"/>
    <col min="2" max="2" width="16.5546875" customWidth="1"/>
    <col min="3" max="3" width="23.109375" customWidth="1"/>
    <col min="4" max="4" width="15.21875" customWidth="1"/>
    <col min="5" max="5" width="12.6640625" customWidth="1"/>
    <col min="6" max="6" width="12.109375" customWidth="1"/>
    <col min="7" max="7" width="8.109375" bestFit="1" customWidth="1"/>
    <col min="8" max="8" width="9.6640625" bestFit="1" customWidth="1"/>
    <col min="9" max="9" width="14.88671875" customWidth="1"/>
    <col min="10" max="10" width="10.88671875" customWidth="1"/>
    <col min="11" max="11" width="18" customWidth="1"/>
    <col min="12" max="12" width="13.332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78572.14</v>
      </c>
      <c r="G2">
        <v>4</v>
      </c>
      <c r="H2">
        <v>45306</v>
      </c>
      <c r="I2" t="s">
        <v>43</v>
      </c>
      <c r="J2" t="s">
        <v>17</v>
      </c>
      <c r="K2" t="s">
        <v>6820</v>
      </c>
      <c r="L2" t="s">
        <v>18</v>
      </c>
    </row>
    <row r="3" spans="1:12">
      <c r="A3" t="s">
        <v>19</v>
      </c>
      <c r="B3" t="s">
        <v>20</v>
      </c>
      <c r="C3" t="s">
        <v>21</v>
      </c>
      <c r="D3" t="s">
        <v>22</v>
      </c>
      <c r="E3" t="s">
        <v>42</v>
      </c>
      <c r="F3">
        <v>43393.19</v>
      </c>
      <c r="G3">
        <v>3</v>
      </c>
      <c r="H3">
        <v>45271</v>
      </c>
      <c r="I3" t="s">
        <v>23</v>
      </c>
      <c r="J3" t="s">
        <v>17</v>
      </c>
      <c r="K3" t="s">
        <v>24</v>
      </c>
      <c r="L3" t="s">
        <v>25</v>
      </c>
    </row>
    <row r="4" spans="1:12">
      <c r="A4" t="s">
        <v>26</v>
      </c>
      <c r="B4" t="s">
        <v>27</v>
      </c>
      <c r="C4" t="s">
        <v>28</v>
      </c>
      <c r="D4" t="s">
        <v>29</v>
      </c>
      <c r="E4" t="s">
        <v>42</v>
      </c>
      <c r="F4">
        <v>38208.78</v>
      </c>
      <c r="G4">
        <v>2</v>
      </c>
      <c r="H4">
        <v>45977</v>
      </c>
      <c r="I4" t="s">
        <v>30</v>
      </c>
      <c r="J4" t="s">
        <v>17</v>
      </c>
      <c r="K4" t="s">
        <v>6820</v>
      </c>
      <c r="L4" t="s">
        <v>31</v>
      </c>
    </row>
    <row r="5" spans="1:12">
      <c r="A5" t="s">
        <v>32</v>
      </c>
      <c r="B5" t="s">
        <v>33</v>
      </c>
      <c r="C5" t="s">
        <v>34</v>
      </c>
      <c r="D5" t="s">
        <v>29</v>
      </c>
      <c r="E5" t="s">
        <v>42</v>
      </c>
      <c r="F5">
        <v>44514.23</v>
      </c>
      <c r="G5">
        <v>5</v>
      </c>
      <c r="H5">
        <v>45466</v>
      </c>
      <c r="I5" t="s">
        <v>35</v>
      </c>
      <c r="J5" t="s">
        <v>17</v>
      </c>
      <c r="K5" t="s">
        <v>36</v>
      </c>
      <c r="L5" t="s">
        <v>37</v>
      </c>
    </row>
    <row r="6" spans="1:12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73256.56</v>
      </c>
      <c r="G6">
        <v>3</v>
      </c>
      <c r="H6">
        <v>45582</v>
      </c>
      <c r="I6" t="s">
        <v>43</v>
      </c>
      <c r="J6" t="s">
        <v>17</v>
      </c>
      <c r="K6" t="s">
        <v>36</v>
      </c>
      <c r="L6" t="s">
        <v>44</v>
      </c>
    </row>
    <row r="7" spans="1:12">
      <c r="A7" t="s">
        <v>45</v>
      </c>
      <c r="B7" t="s">
        <v>46</v>
      </c>
      <c r="C7" t="s">
        <v>47</v>
      </c>
      <c r="D7" t="s">
        <v>48</v>
      </c>
      <c r="E7" t="s">
        <v>16</v>
      </c>
      <c r="F7">
        <v>67063.78</v>
      </c>
      <c r="G7">
        <v>3</v>
      </c>
      <c r="H7">
        <v>45543</v>
      </c>
      <c r="I7" t="s">
        <v>49</v>
      </c>
      <c r="J7" t="s">
        <v>17</v>
      </c>
      <c r="K7" t="s">
        <v>36</v>
      </c>
      <c r="L7" t="s">
        <v>37</v>
      </c>
    </row>
    <row r="8" spans="1:12">
      <c r="A8" t="s">
        <v>50</v>
      </c>
      <c r="B8" t="s">
        <v>51</v>
      </c>
      <c r="C8" t="s">
        <v>52</v>
      </c>
      <c r="D8" t="s">
        <v>53</v>
      </c>
      <c r="E8" t="s">
        <v>42</v>
      </c>
      <c r="F8">
        <v>64501.86</v>
      </c>
      <c r="G8">
        <v>1</v>
      </c>
      <c r="H8">
        <v>45443</v>
      </c>
      <c r="I8" t="s">
        <v>54</v>
      </c>
      <c r="J8" t="s">
        <v>17</v>
      </c>
      <c r="K8" t="s">
        <v>55</v>
      </c>
      <c r="L8" t="s">
        <v>18</v>
      </c>
    </row>
    <row r="9" spans="1:12">
      <c r="A9" t="s">
        <v>56</v>
      </c>
      <c r="B9" t="s">
        <v>20</v>
      </c>
      <c r="C9" t="s">
        <v>57</v>
      </c>
      <c r="D9" t="s">
        <v>53</v>
      </c>
      <c r="E9" t="s">
        <v>58</v>
      </c>
      <c r="F9">
        <v>61418.64</v>
      </c>
      <c r="G9">
        <v>1</v>
      </c>
      <c r="H9">
        <v>45804</v>
      </c>
      <c r="I9" t="s">
        <v>43</v>
      </c>
      <c r="J9" t="s">
        <v>17</v>
      </c>
      <c r="K9" t="s">
        <v>6820</v>
      </c>
      <c r="L9" t="s">
        <v>18</v>
      </c>
    </row>
    <row r="10" spans="1:12">
      <c r="A10" t="s">
        <v>63</v>
      </c>
      <c r="B10" t="s">
        <v>64</v>
      </c>
      <c r="C10" t="s">
        <v>65</v>
      </c>
      <c r="D10" t="s">
        <v>41</v>
      </c>
      <c r="E10" t="s">
        <v>58</v>
      </c>
      <c r="F10">
        <v>5379.97</v>
      </c>
      <c r="G10">
        <v>2</v>
      </c>
      <c r="H10">
        <v>45580</v>
      </c>
      <c r="I10" t="s">
        <v>43</v>
      </c>
      <c r="J10" t="s">
        <v>17</v>
      </c>
      <c r="K10" t="s">
        <v>36</v>
      </c>
      <c r="L10" t="s">
        <v>18</v>
      </c>
    </row>
    <row r="11" spans="1:12">
      <c r="A11" t="s">
        <v>66</v>
      </c>
      <c r="B11" t="s">
        <v>67</v>
      </c>
      <c r="C11" t="s">
        <v>68</v>
      </c>
      <c r="D11" t="s">
        <v>15</v>
      </c>
      <c r="E11" t="s">
        <v>42</v>
      </c>
      <c r="F11">
        <v>69761.100000000006</v>
      </c>
      <c r="G11">
        <v>1</v>
      </c>
      <c r="H11">
        <v>45390</v>
      </c>
      <c r="I11" t="s">
        <v>23</v>
      </c>
      <c r="J11" t="s">
        <v>17</v>
      </c>
      <c r="K11" t="s">
        <v>24</v>
      </c>
      <c r="L11" t="s">
        <v>25</v>
      </c>
    </row>
    <row r="12" spans="1:12">
      <c r="A12" t="s">
        <v>70</v>
      </c>
      <c r="B12" t="s">
        <v>71</v>
      </c>
      <c r="C12" t="s">
        <v>72</v>
      </c>
      <c r="D12" t="s">
        <v>48</v>
      </c>
      <c r="E12" t="s">
        <v>42</v>
      </c>
      <c r="F12">
        <v>31399.599999999999</v>
      </c>
      <c r="G12">
        <v>5</v>
      </c>
      <c r="H12">
        <v>45477</v>
      </c>
      <c r="I12" t="s">
        <v>62</v>
      </c>
      <c r="J12" t="s">
        <v>17</v>
      </c>
      <c r="K12" t="s">
        <v>55</v>
      </c>
      <c r="L12" t="s">
        <v>25</v>
      </c>
    </row>
    <row r="13" spans="1:12">
      <c r="A13" t="s">
        <v>73</v>
      </c>
      <c r="B13" t="s">
        <v>74</v>
      </c>
      <c r="C13" t="s">
        <v>75</v>
      </c>
      <c r="D13" t="s">
        <v>22</v>
      </c>
      <c r="E13" t="s">
        <v>16</v>
      </c>
      <c r="F13">
        <v>18167.939999999999</v>
      </c>
      <c r="G13">
        <v>2</v>
      </c>
      <c r="H13">
        <v>45357</v>
      </c>
      <c r="I13" t="s">
        <v>35</v>
      </c>
      <c r="J13" t="s">
        <v>17</v>
      </c>
      <c r="K13" t="s">
        <v>36</v>
      </c>
      <c r="L13" t="s">
        <v>18</v>
      </c>
    </row>
    <row r="14" spans="1:12">
      <c r="A14" t="s">
        <v>76</v>
      </c>
      <c r="B14" t="s">
        <v>77</v>
      </c>
      <c r="D14" t="s">
        <v>78</v>
      </c>
      <c r="E14" t="s">
        <v>42</v>
      </c>
      <c r="F14">
        <v>32961.199999999997</v>
      </c>
      <c r="G14">
        <v>2</v>
      </c>
      <c r="H14">
        <v>45966</v>
      </c>
      <c r="I14" t="s">
        <v>43</v>
      </c>
      <c r="J14" t="s">
        <v>17</v>
      </c>
      <c r="K14" t="s">
        <v>55</v>
      </c>
      <c r="L14" t="s">
        <v>25</v>
      </c>
    </row>
    <row r="15" spans="1:12">
      <c r="A15" t="s">
        <v>79</v>
      </c>
      <c r="B15" t="s">
        <v>80</v>
      </c>
      <c r="C15" t="s">
        <v>81</v>
      </c>
      <c r="D15" t="s">
        <v>78</v>
      </c>
      <c r="E15" t="s">
        <v>58</v>
      </c>
      <c r="F15">
        <v>46556.77</v>
      </c>
      <c r="G15">
        <v>4</v>
      </c>
      <c r="H15">
        <v>45895</v>
      </c>
      <c r="I15" t="s">
        <v>43</v>
      </c>
      <c r="J15" t="s">
        <v>17</v>
      </c>
      <c r="K15" t="s">
        <v>36</v>
      </c>
      <c r="L15" t="s">
        <v>25</v>
      </c>
    </row>
    <row r="16" spans="1:12">
      <c r="A16" t="s">
        <v>82</v>
      </c>
      <c r="B16" t="s">
        <v>83</v>
      </c>
      <c r="C16" t="s">
        <v>84</v>
      </c>
      <c r="D16" t="s">
        <v>29</v>
      </c>
      <c r="E16" t="s">
        <v>42</v>
      </c>
      <c r="F16">
        <v>32137.43</v>
      </c>
      <c r="G16">
        <v>4</v>
      </c>
      <c r="H16">
        <v>45394</v>
      </c>
      <c r="I16" t="s">
        <v>62</v>
      </c>
      <c r="J16" t="s">
        <v>17</v>
      </c>
      <c r="K16" t="s">
        <v>85</v>
      </c>
      <c r="L16" t="s">
        <v>18</v>
      </c>
    </row>
    <row r="17" spans="1:12">
      <c r="A17" t="s">
        <v>86</v>
      </c>
      <c r="B17" t="s">
        <v>87</v>
      </c>
      <c r="C17" t="s">
        <v>88</v>
      </c>
      <c r="D17" t="s">
        <v>41</v>
      </c>
      <c r="E17" t="s">
        <v>42</v>
      </c>
      <c r="F17">
        <v>10041.370000000001</v>
      </c>
      <c r="G17">
        <v>1</v>
      </c>
      <c r="H17">
        <v>45481</v>
      </c>
      <c r="I17" t="s">
        <v>43</v>
      </c>
      <c r="J17" t="s">
        <v>17</v>
      </c>
      <c r="K17" t="s">
        <v>85</v>
      </c>
      <c r="L17" t="s">
        <v>37</v>
      </c>
    </row>
    <row r="18" spans="1:12">
      <c r="A18" t="s">
        <v>89</v>
      </c>
      <c r="B18" t="s">
        <v>90</v>
      </c>
      <c r="C18" t="s">
        <v>91</v>
      </c>
      <c r="D18" t="s">
        <v>48</v>
      </c>
      <c r="E18" t="s">
        <v>42</v>
      </c>
      <c r="F18">
        <v>26804.67</v>
      </c>
      <c r="G18">
        <v>3</v>
      </c>
      <c r="H18">
        <v>45509</v>
      </c>
      <c r="I18" t="s">
        <v>92</v>
      </c>
      <c r="J18" t="s">
        <v>17</v>
      </c>
      <c r="K18" t="s">
        <v>85</v>
      </c>
      <c r="L18" t="s">
        <v>25</v>
      </c>
    </row>
    <row r="19" spans="1:12">
      <c r="A19" t="s">
        <v>93</v>
      </c>
      <c r="B19" t="s">
        <v>94</v>
      </c>
      <c r="C19" t="s">
        <v>95</v>
      </c>
      <c r="D19" t="s">
        <v>48</v>
      </c>
      <c r="E19" t="s">
        <v>42</v>
      </c>
      <c r="F19">
        <v>17270.7</v>
      </c>
      <c r="G19">
        <v>4</v>
      </c>
      <c r="H19">
        <v>45085</v>
      </c>
      <c r="I19" t="s">
        <v>35</v>
      </c>
      <c r="J19" t="s">
        <v>17</v>
      </c>
      <c r="K19" t="s">
        <v>85</v>
      </c>
      <c r="L19" t="s">
        <v>18</v>
      </c>
    </row>
    <row r="20" spans="1:12">
      <c r="A20" t="s">
        <v>96</v>
      </c>
      <c r="B20" t="s">
        <v>97</v>
      </c>
      <c r="C20" t="s">
        <v>98</v>
      </c>
      <c r="D20" t="s">
        <v>61</v>
      </c>
      <c r="E20" t="s">
        <v>42</v>
      </c>
      <c r="F20">
        <v>63424.46</v>
      </c>
      <c r="G20">
        <v>4</v>
      </c>
      <c r="H20">
        <v>45517</v>
      </c>
      <c r="I20" t="s">
        <v>43</v>
      </c>
      <c r="J20" t="s">
        <v>17</v>
      </c>
      <c r="K20" t="s">
        <v>55</v>
      </c>
      <c r="L20" t="s">
        <v>37</v>
      </c>
    </row>
    <row r="21" spans="1:12">
      <c r="A21" t="s">
        <v>100</v>
      </c>
      <c r="B21" t="s">
        <v>101</v>
      </c>
      <c r="C21" t="s">
        <v>102</v>
      </c>
      <c r="D21" t="s">
        <v>48</v>
      </c>
      <c r="E21" t="s">
        <v>16</v>
      </c>
      <c r="G21">
        <v>2</v>
      </c>
      <c r="H21">
        <v>45172</v>
      </c>
      <c r="I21" t="s">
        <v>54</v>
      </c>
      <c r="J21" t="s">
        <v>17</v>
      </c>
      <c r="K21" t="s">
        <v>6820</v>
      </c>
      <c r="L21" t="s">
        <v>31</v>
      </c>
    </row>
    <row r="22" spans="1:12">
      <c r="A22" t="s">
        <v>103</v>
      </c>
      <c r="B22" t="s">
        <v>104</v>
      </c>
      <c r="C22" t="s">
        <v>105</v>
      </c>
      <c r="D22" t="s">
        <v>53</v>
      </c>
      <c r="E22" t="s">
        <v>58</v>
      </c>
      <c r="F22">
        <v>64877.35</v>
      </c>
      <c r="G22">
        <v>3</v>
      </c>
      <c r="H22">
        <v>45467</v>
      </c>
      <c r="I22" t="s">
        <v>30</v>
      </c>
      <c r="J22" t="s">
        <v>17</v>
      </c>
      <c r="K22" t="s">
        <v>85</v>
      </c>
      <c r="L22" t="s">
        <v>18</v>
      </c>
    </row>
    <row r="23" spans="1:12">
      <c r="A23" t="s">
        <v>106</v>
      </c>
      <c r="B23" t="s">
        <v>107</v>
      </c>
      <c r="C23" t="s">
        <v>108</v>
      </c>
      <c r="D23" t="s">
        <v>78</v>
      </c>
      <c r="E23" t="s">
        <v>42</v>
      </c>
      <c r="F23">
        <v>57783.79</v>
      </c>
      <c r="G23">
        <v>1</v>
      </c>
      <c r="H23">
        <v>45933</v>
      </c>
      <c r="I23" t="s">
        <v>35</v>
      </c>
      <c r="J23" t="s">
        <v>17</v>
      </c>
      <c r="K23" t="s">
        <v>6820</v>
      </c>
      <c r="L23" t="s">
        <v>18</v>
      </c>
    </row>
    <row r="24" spans="1:12">
      <c r="A24" t="s">
        <v>109</v>
      </c>
      <c r="B24" t="s">
        <v>101</v>
      </c>
      <c r="C24" t="s">
        <v>110</v>
      </c>
      <c r="D24" t="s">
        <v>53</v>
      </c>
      <c r="E24" t="s">
        <v>42</v>
      </c>
      <c r="F24">
        <v>74788.759999999995</v>
      </c>
      <c r="G24">
        <v>2</v>
      </c>
      <c r="H24">
        <v>45540</v>
      </c>
      <c r="I24" t="s">
        <v>35</v>
      </c>
      <c r="J24" t="s">
        <v>17</v>
      </c>
      <c r="K24" t="s">
        <v>85</v>
      </c>
      <c r="L24" t="s">
        <v>25</v>
      </c>
    </row>
    <row r="25" spans="1:12">
      <c r="A25" t="s">
        <v>111</v>
      </c>
      <c r="B25" t="s">
        <v>33</v>
      </c>
      <c r="C25" t="s">
        <v>112</v>
      </c>
      <c r="D25" t="s">
        <v>29</v>
      </c>
      <c r="E25" t="s">
        <v>58</v>
      </c>
      <c r="F25">
        <v>10792.47</v>
      </c>
      <c r="G25">
        <v>2</v>
      </c>
      <c r="H25">
        <v>44956</v>
      </c>
      <c r="I25" t="s">
        <v>62</v>
      </c>
      <c r="J25" t="s">
        <v>17</v>
      </c>
      <c r="K25" t="s">
        <v>55</v>
      </c>
      <c r="L25" t="s">
        <v>18</v>
      </c>
    </row>
    <row r="26" spans="1:12">
      <c r="A26" t="s">
        <v>114</v>
      </c>
      <c r="B26" t="s">
        <v>115</v>
      </c>
      <c r="C26" t="s">
        <v>116</v>
      </c>
      <c r="D26" t="s">
        <v>117</v>
      </c>
      <c r="E26" t="s">
        <v>58</v>
      </c>
      <c r="F26">
        <v>45547.47</v>
      </c>
      <c r="G26">
        <v>2</v>
      </c>
      <c r="H26">
        <v>45785</v>
      </c>
      <c r="I26" t="s">
        <v>92</v>
      </c>
      <c r="J26" t="s">
        <v>17</v>
      </c>
      <c r="K26" t="s">
        <v>24</v>
      </c>
      <c r="L26" t="s">
        <v>18</v>
      </c>
    </row>
    <row r="27" spans="1:12">
      <c r="A27" t="s">
        <v>120</v>
      </c>
      <c r="B27" t="s">
        <v>121</v>
      </c>
      <c r="D27" t="s">
        <v>48</v>
      </c>
      <c r="E27" t="s">
        <v>58</v>
      </c>
      <c r="F27">
        <v>73478.02</v>
      </c>
      <c r="G27">
        <v>3</v>
      </c>
      <c r="H27">
        <v>45111</v>
      </c>
      <c r="I27" t="s">
        <v>35</v>
      </c>
      <c r="J27" t="s">
        <v>17</v>
      </c>
      <c r="K27" t="s">
        <v>36</v>
      </c>
      <c r="L27" t="s">
        <v>44</v>
      </c>
    </row>
    <row r="28" spans="1:12">
      <c r="A28" t="s">
        <v>122</v>
      </c>
      <c r="B28" t="s">
        <v>123</v>
      </c>
      <c r="C28" t="s">
        <v>124</v>
      </c>
      <c r="D28" t="s">
        <v>15</v>
      </c>
      <c r="E28" t="s">
        <v>42</v>
      </c>
      <c r="F28">
        <v>855.68</v>
      </c>
      <c r="G28">
        <v>3</v>
      </c>
      <c r="H28">
        <v>44933</v>
      </c>
      <c r="I28" t="s">
        <v>92</v>
      </c>
      <c r="J28" t="s">
        <v>17</v>
      </c>
      <c r="K28" t="s">
        <v>24</v>
      </c>
      <c r="L28" t="s">
        <v>18</v>
      </c>
    </row>
    <row r="29" spans="1:12">
      <c r="A29" t="s">
        <v>125</v>
      </c>
      <c r="B29" t="s">
        <v>126</v>
      </c>
      <c r="C29" t="s">
        <v>127</v>
      </c>
      <c r="D29" t="s">
        <v>119</v>
      </c>
      <c r="E29" t="s">
        <v>16</v>
      </c>
      <c r="F29">
        <v>68891.61</v>
      </c>
      <c r="G29">
        <v>5</v>
      </c>
      <c r="H29">
        <v>45789</v>
      </c>
      <c r="I29" t="s">
        <v>43</v>
      </c>
      <c r="J29" t="s">
        <v>17</v>
      </c>
      <c r="K29" t="s">
        <v>85</v>
      </c>
      <c r="L29" t="s">
        <v>18</v>
      </c>
    </row>
    <row r="30" spans="1:12">
      <c r="A30" t="s">
        <v>129</v>
      </c>
      <c r="B30" t="s">
        <v>130</v>
      </c>
      <c r="C30" t="s">
        <v>131</v>
      </c>
      <c r="D30" t="s">
        <v>22</v>
      </c>
      <c r="F30">
        <v>69778.83</v>
      </c>
      <c r="G30">
        <v>4</v>
      </c>
      <c r="H30">
        <v>45993</v>
      </c>
      <c r="I30" t="s">
        <v>92</v>
      </c>
      <c r="J30" t="s">
        <v>17</v>
      </c>
      <c r="K30" t="s">
        <v>6820</v>
      </c>
      <c r="L30" t="s">
        <v>44</v>
      </c>
    </row>
    <row r="31" spans="1:12">
      <c r="A31" t="s">
        <v>132</v>
      </c>
      <c r="B31" t="s">
        <v>80</v>
      </c>
      <c r="C31" t="s">
        <v>133</v>
      </c>
      <c r="D31" t="s">
        <v>117</v>
      </c>
      <c r="E31" t="s">
        <v>16</v>
      </c>
      <c r="F31">
        <v>16687.240000000002</v>
      </c>
      <c r="G31">
        <v>4</v>
      </c>
      <c r="H31">
        <v>45176</v>
      </c>
      <c r="I31" t="s">
        <v>43</v>
      </c>
      <c r="J31" t="s">
        <v>17</v>
      </c>
      <c r="K31" t="s">
        <v>6820</v>
      </c>
      <c r="L31" t="s">
        <v>25</v>
      </c>
    </row>
    <row r="32" spans="1:12">
      <c r="A32" t="s">
        <v>134</v>
      </c>
      <c r="B32" t="s">
        <v>135</v>
      </c>
      <c r="C32" t="s">
        <v>136</v>
      </c>
      <c r="D32" t="s">
        <v>78</v>
      </c>
      <c r="E32" t="s">
        <v>42</v>
      </c>
      <c r="F32">
        <v>26604.03</v>
      </c>
      <c r="G32">
        <v>1</v>
      </c>
      <c r="H32">
        <v>45304</v>
      </c>
      <c r="I32" t="s">
        <v>49</v>
      </c>
      <c r="J32" t="s">
        <v>17</v>
      </c>
      <c r="K32" t="s">
        <v>85</v>
      </c>
      <c r="L32" t="s">
        <v>37</v>
      </c>
    </row>
    <row r="33" spans="1:12">
      <c r="A33" t="s">
        <v>137</v>
      </c>
      <c r="B33" t="s">
        <v>138</v>
      </c>
      <c r="C33" t="s">
        <v>139</v>
      </c>
      <c r="D33" t="s">
        <v>119</v>
      </c>
      <c r="E33" t="s">
        <v>16</v>
      </c>
      <c r="F33">
        <v>3614.69</v>
      </c>
      <c r="G33">
        <v>5</v>
      </c>
      <c r="H33">
        <v>45738</v>
      </c>
      <c r="I33" t="s">
        <v>43</v>
      </c>
      <c r="J33" t="s">
        <v>17</v>
      </c>
      <c r="K33" t="s">
        <v>55</v>
      </c>
      <c r="L33" t="s">
        <v>37</v>
      </c>
    </row>
    <row r="34" spans="1:12">
      <c r="A34" t="s">
        <v>140</v>
      </c>
      <c r="B34" t="s">
        <v>126</v>
      </c>
      <c r="C34" t="s">
        <v>141</v>
      </c>
      <c r="D34" t="s">
        <v>119</v>
      </c>
      <c r="E34" t="s">
        <v>42</v>
      </c>
      <c r="F34">
        <v>53870.17</v>
      </c>
      <c r="G34">
        <v>1</v>
      </c>
      <c r="H34">
        <v>45220</v>
      </c>
      <c r="I34" t="s">
        <v>54</v>
      </c>
      <c r="J34" t="s">
        <v>17</v>
      </c>
      <c r="K34" t="s">
        <v>55</v>
      </c>
      <c r="L34" t="s">
        <v>18</v>
      </c>
    </row>
    <row r="35" spans="1:12">
      <c r="A35" t="s">
        <v>142</v>
      </c>
      <c r="B35" t="s">
        <v>143</v>
      </c>
      <c r="C35" t="s">
        <v>144</v>
      </c>
      <c r="D35" t="s">
        <v>53</v>
      </c>
      <c r="E35" t="s">
        <v>42</v>
      </c>
      <c r="F35">
        <v>56457</v>
      </c>
      <c r="G35">
        <v>2</v>
      </c>
      <c r="H35">
        <v>45573</v>
      </c>
      <c r="I35" t="s">
        <v>23</v>
      </c>
      <c r="J35" t="s">
        <v>17</v>
      </c>
      <c r="K35" t="s">
        <v>85</v>
      </c>
      <c r="L35" t="s">
        <v>25</v>
      </c>
    </row>
    <row r="36" spans="1:12">
      <c r="A36" t="s">
        <v>145</v>
      </c>
      <c r="B36" t="s">
        <v>146</v>
      </c>
      <c r="C36" t="s">
        <v>147</v>
      </c>
      <c r="D36" t="s">
        <v>53</v>
      </c>
      <c r="E36" t="s">
        <v>42</v>
      </c>
      <c r="F36">
        <v>76358.5</v>
      </c>
      <c r="G36">
        <v>5</v>
      </c>
      <c r="H36">
        <v>45900</v>
      </c>
      <c r="I36" t="s">
        <v>49</v>
      </c>
      <c r="J36" t="s">
        <v>17</v>
      </c>
      <c r="K36" t="s">
        <v>85</v>
      </c>
      <c r="L36" t="s">
        <v>25</v>
      </c>
    </row>
    <row r="37" spans="1:12">
      <c r="A37" t="s">
        <v>148</v>
      </c>
      <c r="B37" t="s">
        <v>149</v>
      </c>
      <c r="C37" t="s">
        <v>150</v>
      </c>
      <c r="D37" t="s">
        <v>53</v>
      </c>
      <c r="E37" t="s">
        <v>58</v>
      </c>
      <c r="F37">
        <v>62553.22</v>
      </c>
      <c r="G37">
        <v>4</v>
      </c>
      <c r="H37">
        <v>45590</v>
      </c>
      <c r="I37" t="s">
        <v>54</v>
      </c>
      <c r="J37" t="s">
        <v>17</v>
      </c>
      <c r="K37" t="s">
        <v>55</v>
      </c>
      <c r="L37" t="s">
        <v>25</v>
      </c>
    </row>
    <row r="38" spans="1:12">
      <c r="A38" t="s">
        <v>151</v>
      </c>
      <c r="B38" t="s">
        <v>152</v>
      </c>
      <c r="C38" t="s">
        <v>153</v>
      </c>
      <c r="D38" t="s">
        <v>117</v>
      </c>
      <c r="E38" t="s">
        <v>58</v>
      </c>
      <c r="F38">
        <v>44902.7</v>
      </c>
      <c r="G38">
        <v>3</v>
      </c>
      <c r="H38">
        <v>45523</v>
      </c>
      <c r="I38" t="s">
        <v>23</v>
      </c>
      <c r="J38" t="s">
        <v>17</v>
      </c>
      <c r="K38" t="s">
        <v>85</v>
      </c>
      <c r="L38" t="s">
        <v>18</v>
      </c>
    </row>
    <row r="39" spans="1:12">
      <c r="A39" t="s">
        <v>154</v>
      </c>
      <c r="B39" t="s">
        <v>87</v>
      </c>
      <c r="C39" t="s">
        <v>155</v>
      </c>
      <c r="D39" t="s">
        <v>48</v>
      </c>
      <c r="E39" t="s">
        <v>58</v>
      </c>
      <c r="F39">
        <v>65641.990000000005</v>
      </c>
      <c r="G39">
        <v>1</v>
      </c>
      <c r="H39">
        <v>44938</v>
      </c>
      <c r="I39" t="s">
        <v>23</v>
      </c>
      <c r="J39" t="s">
        <v>17</v>
      </c>
      <c r="K39" t="s">
        <v>6820</v>
      </c>
      <c r="L39" t="s">
        <v>18</v>
      </c>
    </row>
    <row r="40" spans="1:12">
      <c r="A40" t="s">
        <v>156</v>
      </c>
      <c r="B40" t="s">
        <v>157</v>
      </c>
      <c r="C40" t="s">
        <v>158</v>
      </c>
      <c r="D40" t="s">
        <v>78</v>
      </c>
      <c r="E40" t="s">
        <v>42</v>
      </c>
      <c r="F40">
        <v>61492.45</v>
      </c>
      <c r="G40">
        <v>5</v>
      </c>
      <c r="H40">
        <v>45861</v>
      </c>
      <c r="I40" t="s">
        <v>23</v>
      </c>
      <c r="J40" t="s">
        <v>17</v>
      </c>
      <c r="K40" t="s">
        <v>24</v>
      </c>
      <c r="L40" t="s">
        <v>25</v>
      </c>
    </row>
    <row r="41" spans="1:12">
      <c r="A41" t="s">
        <v>159</v>
      </c>
      <c r="B41" t="s">
        <v>123</v>
      </c>
      <c r="C41" t="s">
        <v>160</v>
      </c>
      <c r="D41" t="s">
        <v>53</v>
      </c>
      <c r="E41" t="s">
        <v>42</v>
      </c>
      <c r="F41">
        <v>36716.99</v>
      </c>
      <c r="G41">
        <v>4</v>
      </c>
      <c r="H41">
        <v>45532</v>
      </c>
      <c r="I41" t="s">
        <v>23</v>
      </c>
      <c r="J41" t="s">
        <v>17</v>
      </c>
      <c r="K41" t="s">
        <v>24</v>
      </c>
      <c r="L41" t="s">
        <v>25</v>
      </c>
    </row>
    <row r="42" spans="1:12">
      <c r="A42" t="s">
        <v>161</v>
      </c>
      <c r="B42" t="s">
        <v>128</v>
      </c>
      <c r="C42" t="s">
        <v>162</v>
      </c>
      <c r="D42" t="s">
        <v>41</v>
      </c>
      <c r="E42" t="s">
        <v>16</v>
      </c>
      <c r="F42">
        <v>8606.6299999999992</v>
      </c>
      <c r="G42">
        <v>2</v>
      </c>
      <c r="H42">
        <v>45148</v>
      </c>
      <c r="I42" t="s">
        <v>43</v>
      </c>
      <c r="J42" t="s">
        <v>17</v>
      </c>
      <c r="K42" t="s">
        <v>6820</v>
      </c>
      <c r="L42" t="s">
        <v>44</v>
      </c>
    </row>
    <row r="43" spans="1:12">
      <c r="A43" t="s">
        <v>163</v>
      </c>
      <c r="B43" t="s">
        <v>164</v>
      </c>
      <c r="C43" t="s">
        <v>165</v>
      </c>
      <c r="D43" t="s">
        <v>29</v>
      </c>
      <c r="E43" t="s">
        <v>42</v>
      </c>
      <c r="F43">
        <v>21999.97</v>
      </c>
      <c r="G43">
        <v>4</v>
      </c>
      <c r="H43">
        <v>45087</v>
      </c>
      <c r="I43" t="s">
        <v>92</v>
      </c>
      <c r="J43" t="s">
        <v>17</v>
      </c>
      <c r="K43" t="s">
        <v>55</v>
      </c>
      <c r="L43" t="s">
        <v>37</v>
      </c>
    </row>
    <row r="44" spans="1:12">
      <c r="A44" t="s">
        <v>166</v>
      </c>
      <c r="B44" t="s">
        <v>167</v>
      </c>
      <c r="C44" t="s">
        <v>168</v>
      </c>
      <c r="D44" t="s">
        <v>53</v>
      </c>
      <c r="E44" t="s">
        <v>42</v>
      </c>
      <c r="F44">
        <v>71069.41</v>
      </c>
      <c r="G44">
        <v>3</v>
      </c>
      <c r="H44">
        <v>45122</v>
      </c>
      <c r="I44" t="s">
        <v>30</v>
      </c>
      <c r="J44" t="s">
        <v>17</v>
      </c>
      <c r="K44" t="s">
        <v>85</v>
      </c>
      <c r="L44" t="s">
        <v>18</v>
      </c>
    </row>
    <row r="45" spans="1:12">
      <c r="A45" t="s">
        <v>169</v>
      </c>
      <c r="B45" t="s">
        <v>74</v>
      </c>
      <c r="C45" t="s">
        <v>170</v>
      </c>
      <c r="D45" t="s">
        <v>61</v>
      </c>
      <c r="E45" t="s">
        <v>42</v>
      </c>
      <c r="F45">
        <v>69192.38</v>
      </c>
      <c r="G45">
        <v>2</v>
      </c>
      <c r="H45">
        <v>45428</v>
      </c>
      <c r="I45" t="s">
        <v>92</v>
      </c>
      <c r="J45" t="s">
        <v>17</v>
      </c>
      <c r="K45" t="s">
        <v>85</v>
      </c>
      <c r="L45" t="s">
        <v>44</v>
      </c>
    </row>
    <row r="46" spans="1:12">
      <c r="A46" t="s">
        <v>171</v>
      </c>
      <c r="B46" t="s">
        <v>71</v>
      </c>
      <c r="C46" t="s">
        <v>172</v>
      </c>
      <c r="D46" t="s">
        <v>48</v>
      </c>
      <c r="E46" t="s">
        <v>42</v>
      </c>
      <c r="F46">
        <v>23555.38</v>
      </c>
      <c r="G46">
        <v>1</v>
      </c>
      <c r="H46">
        <v>45791</v>
      </c>
      <c r="I46" t="s">
        <v>30</v>
      </c>
      <c r="J46" t="s">
        <v>17</v>
      </c>
      <c r="K46" t="s">
        <v>55</v>
      </c>
      <c r="L46" t="s">
        <v>44</v>
      </c>
    </row>
    <row r="47" spans="1:12">
      <c r="A47" t="s">
        <v>173</v>
      </c>
      <c r="B47" t="s">
        <v>174</v>
      </c>
      <c r="C47" t="s">
        <v>175</v>
      </c>
      <c r="D47" t="s">
        <v>78</v>
      </c>
      <c r="E47" t="s">
        <v>42</v>
      </c>
      <c r="F47">
        <v>22693.87</v>
      </c>
      <c r="G47">
        <v>1</v>
      </c>
      <c r="H47">
        <v>45348</v>
      </c>
      <c r="I47" t="s">
        <v>35</v>
      </c>
      <c r="J47" t="s">
        <v>17</v>
      </c>
      <c r="K47" t="s">
        <v>55</v>
      </c>
      <c r="L47" t="s">
        <v>25</v>
      </c>
    </row>
    <row r="48" spans="1:12">
      <c r="A48" t="s">
        <v>177</v>
      </c>
      <c r="B48" t="s">
        <v>178</v>
      </c>
      <c r="C48" t="s">
        <v>179</v>
      </c>
      <c r="D48" t="s">
        <v>29</v>
      </c>
      <c r="E48" t="s">
        <v>58</v>
      </c>
      <c r="F48">
        <v>5893.82</v>
      </c>
      <c r="G48">
        <v>1</v>
      </c>
      <c r="H48">
        <v>45233</v>
      </c>
      <c r="I48" t="s">
        <v>30</v>
      </c>
      <c r="J48" t="s">
        <v>17</v>
      </c>
      <c r="K48" t="s">
        <v>6820</v>
      </c>
      <c r="L48" t="s">
        <v>18</v>
      </c>
    </row>
    <row r="49" spans="1:12">
      <c r="A49" t="s">
        <v>181</v>
      </c>
      <c r="B49" t="s">
        <v>143</v>
      </c>
      <c r="C49" t="s">
        <v>182</v>
      </c>
      <c r="D49" t="s">
        <v>53</v>
      </c>
      <c r="E49" t="s">
        <v>42</v>
      </c>
      <c r="F49">
        <v>21582.1</v>
      </c>
      <c r="G49">
        <v>1</v>
      </c>
      <c r="H49">
        <v>45021</v>
      </c>
      <c r="I49" t="s">
        <v>23</v>
      </c>
      <c r="J49" t="s">
        <v>17</v>
      </c>
      <c r="K49" t="s">
        <v>55</v>
      </c>
      <c r="L49" t="s">
        <v>18</v>
      </c>
    </row>
    <row r="50" spans="1:12">
      <c r="A50" t="s">
        <v>183</v>
      </c>
      <c r="B50" t="s">
        <v>184</v>
      </c>
      <c r="C50" t="s">
        <v>185</v>
      </c>
      <c r="D50" t="s">
        <v>29</v>
      </c>
      <c r="E50" t="s">
        <v>42</v>
      </c>
      <c r="F50">
        <v>46796.639999999999</v>
      </c>
      <c r="G50">
        <v>1</v>
      </c>
      <c r="H50">
        <v>45149</v>
      </c>
      <c r="I50" t="s">
        <v>30</v>
      </c>
      <c r="J50" t="s">
        <v>17</v>
      </c>
      <c r="K50" t="s">
        <v>85</v>
      </c>
      <c r="L50" t="s">
        <v>31</v>
      </c>
    </row>
    <row r="51" spans="1:12">
      <c r="A51" t="s">
        <v>186</v>
      </c>
      <c r="B51" t="s">
        <v>187</v>
      </c>
      <c r="C51" t="s">
        <v>188</v>
      </c>
      <c r="D51" t="s">
        <v>15</v>
      </c>
      <c r="E51" t="s">
        <v>16</v>
      </c>
      <c r="F51">
        <v>66710.92</v>
      </c>
      <c r="G51">
        <v>2</v>
      </c>
      <c r="H51">
        <v>45090</v>
      </c>
      <c r="J51" t="s">
        <v>17</v>
      </c>
      <c r="K51" t="s">
        <v>55</v>
      </c>
      <c r="L51" t="s">
        <v>37</v>
      </c>
    </row>
    <row r="52" spans="1:12">
      <c r="A52" t="s">
        <v>189</v>
      </c>
      <c r="B52" t="s">
        <v>190</v>
      </c>
      <c r="C52" t="s">
        <v>191</v>
      </c>
      <c r="D52" t="s">
        <v>119</v>
      </c>
      <c r="E52" t="s">
        <v>42</v>
      </c>
      <c r="F52">
        <v>68011.56</v>
      </c>
      <c r="G52">
        <v>3</v>
      </c>
      <c r="H52">
        <v>45329</v>
      </c>
      <c r="I52" t="s">
        <v>23</v>
      </c>
      <c r="J52" t="s">
        <v>17</v>
      </c>
      <c r="K52" t="s">
        <v>24</v>
      </c>
      <c r="L52" t="s">
        <v>25</v>
      </c>
    </row>
    <row r="53" spans="1:12">
      <c r="A53" t="s">
        <v>192</v>
      </c>
      <c r="B53" t="s">
        <v>193</v>
      </c>
      <c r="C53" t="s">
        <v>194</v>
      </c>
      <c r="D53" t="s">
        <v>22</v>
      </c>
      <c r="E53" t="s">
        <v>58</v>
      </c>
      <c r="F53">
        <v>29843.45</v>
      </c>
      <c r="G53">
        <v>2</v>
      </c>
      <c r="H53">
        <v>45748</v>
      </c>
      <c r="I53" t="s">
        <v>35</v>
      </c>
      <c r="J53" t="s">
        <v>17</v>
      </c>
      <c r="K53" t="s">
        <v>85</v>
      </c>
      <c r="L53" t="s">
        <v>31</v>
      </c>
    </row>
    <row r="54" spans="1:12">
      <c r="A54" t="s">
        <v>195</v>
      </c>
      <c r="B54" t="s">
        <v>39</v>
      </c>
      <c r="C54" t="s">
        <v>196</v>
      </c>
      <c r="D54" t="s">
        <v>29</v>
      </c>
      <c r="E54" t="s">
        <v>42</v>
      </c>
      <c r="G54">
        <v>3</v>
      </c>
      <c r="H54">
        <v>45365</v>
      </c>
      <c r="I54" t="s">
        <v>43</v>
      </c>
      <c r="J54" t="s">
        <v>17</v>
      </c>
      <c r="K54" t="s">
        <v>24</v>
      </c>
      <c r="L54" t="s">
        <v>37</v>
      </c>
    </row>
    <row r="55" spans="1:12">
      <c r="A55" t="s">
        <v>197</v>
      </c>
      <c r="B55" t="s">
        <v>198</v>
      </c>
      <c r="C55" t="s">
        <v>199</v>
      </c>
      <c r="D55" t="s">
        <v>117</v>
      </c>
      <c r="E55" t="s">
        <v>16</v>
      </c>
      <c r="F55">
        <v>71010.44</v>
      </c>
      <c r="G55">
        <v>5</v>
      </c>
      <c r="H55">
        <v>45308</v>
      </c>
      <c r="I55" t="s">
        <v>62</v>
      </c>
      <c r="J55" t="s">
        <v>17</v>
      </c>
      <c r="K55" t="s">
        <v>6820</v>
      </c>
      <c r="L55" t="s">
        <v>31</v>
      </c>
    </row>
    <row r="56" spans="1:12">
      <c r="A56" t="s">
        <v>200</v>
      </c>
      <c r="B56" t="s">
        <v>201</v>
      </c>
      <c r="C56" t="s">
        <v>202</v>
      </c>
      <c r="D56" t="s">
        <v>53</v>
      </c>
      <c r="E56" t="s">
        <v>16</v>
      </c>
      <c r="F56">
        <v>25904.25</v>
      </c>
      <c r="G56">
        <v>4</v>
      </c>
      <c r="H56">
        <v>45287</v>
      </c>
      <c r="I56" t="s">
        <v>43</v>
      </c>
      <c r="J56" t="s">
        <v>17</v>
      </c>
      <c r="K56" t="s">
        <v>55</v>
      </c>
      <c r="L56" t="s">
        <v>37</v>
      </c>
    </row>
    <row r="57" spans="1:12">
      <c r="A57" t="s">
        <v>203</v>
      </c>
      <c r="B57" t="s">
        <v>204</v>
      </c>
      <c r="C57" t="s">
        <v>205</v>
      </c>
      <c r="D57" t="s">
        <v>119</v>
      </c>
      <c r="E57" t="s">
        <v>42</v>
      </c>
      <c r="F57">
        <v>51763.15</v>
      </c>
      <c r="G57">
        <v>4</v>
      </c>
      <c r="H57">
        <v>45390</v>
      </c>
      <c r="I57" t="s">
        <v>54</v>
      </c>
      <c r="J57" t="s">
        <v>17</v>
      </c>
      <c r="K57" t="s">
        <v>6820</v>
      </c>
      <c r="L57" t="s">
        <v>25</v>
      </c>
    </row>
    <row r="58" spans="1:12">
      <c r="A58" t="s">
        <v>206</v>
      </c>
      <c r="B58" t="s">
        <v>207</v>
      </c>
      <c r="C58" t="s">
        <v>208</v>
      </c>
      <c r="D58" t="s">
        <v>41</v>
      </c>
      <c r="E58" t="s">
        <v>16</v>
      </c>
      <c r="F58">
        <v>56908.54</v>
      </c>
      <c r="G58">
        <v>4</v>
      </c>
      <c r="H58">
        <v>45858</v>
      </c>
      <c r="I58" t="s">
        <v>54</v>
      </c>
      <c r="J58" t="s">
        <v>17</v>
      </c>
      <c r="K58" t="s">
        <v>6820</v>
      </c>
      <c r="L58" t="s">
        <v>31</v>
      </c>
    </row>
    <row r="59" spans="1:12">
      <c r="A59" t="s">
        <v>209</v>
      </c>
      <c r="B59" t="s">
        <v>167</v>
      </c>
      <c r="C59" t="s">
        <v>210</v>
      </c>
      <c r="D59" t="s">
        <v>15</v>
      </c>
      <c r="E59" t="s">
        <v>16</v>
      </c>
      <c r="F59">
        <v>27597.68</v>
      </c>
      <c r="G59">
        <v>3</v>
      </c>
      <c r="H59">
        <v>44939</v>
      </c>
      <c r="I59" t="s">
        <v>43</v>
      </c>
      <c r="J59" t="s">
        <v>17</v>
      </c>
      <c r="K59" t="s">
        <v>36</v>
      </c>
      <c r="L59" t="s">
        <v>44</v>
      </c>
    </row>
    <row r="60" spans="1:12">
      <c r="A60" t="s">
        <v>211</v>
      </c>
      <c r="B60" t="s">
        <v>113</v>
      </c>
      <c r="C60" t="s">
        <v>212</v>
      </c>
      <c r="D60" t="s">
        <v>117</v>
      </c>
      <c r="E60" t="s">
        <v>16</v>
      </c>
      <c r="F60">
        <v>3454.97</v>
      </c>
      <c r="G60">
        <v>3</v>
      </c>
      <c r="H60">
        <v>45735</v>
      </c>
      <c r="I60" t="s">
        <v>49</v>
      </c>
      <c r="J60" t="s">
        <v>17</v>
      </c>
      <c r="K60" t="s">
        <v>24</v>
      </c>
      <c r="L60" t="s">
        <v>37</v>
      </c>
    </row>
    <row r="61" spans="1:12">
      <c r="A61" t="s">
        <v>213</v>
      </c>
      <c r="B61" t="s">
        <v>204</v>
      </c>
      <c r="C61" t="s">
        <v>214</v>
      </c>
      <c r="D61" t="s">
        <v>29</v>
      </c>
      <c r="E61" t="s">
        <v>58</v>
      </c>
      <c r="F61">
        <v>30232.95</v>
      </c>
      <c r="G61">
        <v>3</v>
      </c>
      <c r="H61">
        <v>45116</v>
      </c>
      <c r="I61" t="s">
        <v>43</v>
      </c>
      <c r="J61" t="s">
        <v>17</v>
      </c>
      <c r="K61" t="s">
        <v>24</v>
      </c>
      <c r="L61" t="s">
        <v>18</v>
      </c>
    </row>
    <row r="62" spans="1:12">
      <c r="A62" t="s">
        <v>215</v>
      </c>
      <c r="B62" t="s">
        <v>138</v>
      </c>
      <c r="C62" t="s">
        <v>216</v>
      </c>
      <c r="D62" t="s">
        <v>15</v>
      </c>
      <c r="E62" t="s">
        <v>58</v>
      </c>
      <c r="F62">
        <v>19885.46</v>
      </c>
      <c r="G62">
        <v>5</v>
      </c>
      <c r="H62">
        <v>45948</v>
      </c>
      <c r="I62" t="s">
        <v>62</v>
      </c>
      <c r="J62" t="s">
        <v>17</v>
      </c>
      <c r="K62" t="s">
        <v>85</v>
      </c>
      <c r="L62" t="s">
        <v>44</v>
      </c>
    </row>
    <row r="63" spans="1:12">
      <c r="A63" t="s">
        <v>217</v>
      </c>
      <c r="B63" t="s">
        <v>97</v>
      </c>
      <c r="C63" t="s">
        <v>218</v>
      </c>
      <c r="D63" t="s">
        <v>22</v>
      </c>
      <c r="E63" t="s">
        <v>42</v>
      </c>
      <c r="F63">
        <v>55236.72</v>
      </c>
      <c r="G63">
        <v>2</v>
      </c>
      <c r="H63">
        <v>45438</v>
      </c>
      <c r="I63" t="s">
        <v>43</v>
      </c>
      <c r="J63" t="s">
        <v>17</v>
      </c>
      <c r="K63" t="s">
        <v>85</v>
      </c>
      <c r="L63" t="s">
        <v>44</v>
      </c>
    </row>
    <row r="64" spans="1:12">
      <c r="A64" t="s">
        <v>219</v>
      </c>
      <c r="B64" t="s">
        <v>13</v>
      </c>
      <c r="C64" t="s">
        <v>220</v>
      </c>
      <c r="D64" t="s">
        <v>117</v>
      </c>
      <c r="E64" t="s">
        <v>42</v>
      </c>
      <c r="F64">
        <v>64920.07</v>
      </c>
      <c r="G64">
        <v>1</v>
      </c>
      <c r="H64">
        <v>45867</v>
      </c>
      <c r="I64" t="s">
        <v>43</v>
      </c>
      <c r="J64" t="s">
        <v>17</v>
      </c>
      <c r="K64" t="s">
        <v>55</v>
      </c>
      <c r="L64" t="s">
        <v>18</v>
      </c>
    </row>
    <row r="65" spans="1:12">
      <c r="A65" t="s">
        <v>222</v>
      </c>
      <c r="B65" t="s">
        <v>223</v>
      </c>
      <c r="C65" t="s">
        <v>224</v>
      </c>
      <c r="D65" t="s">
        <v>29</v>
      </c>
      <c r="E65" t="s">
        <v>42</v>
      </c>
      <c r="F65">
        <v>16304.75</v>
      </c>
      <c r="G65">
        <v>4</v>
      </c>
      <c r="H65">
        <v>45316</v>
      </c>
      <c r="I65" t="s">
        <v>43</v>
      </c>
      <c r="J65" t="s">
        <v>17</v>
      </c>
      <c r="K65" t="s">
        <v>36</v>
      </c>
      <c r="L65" t="s">
        <v>18</v>
      </c>
    </row>
    <row r="66" spans="1:12">
      <c r="A66" t="s">
        <v>226</v>
      </c>
      <c r="B66" t="s">
        <v>107</v>
      </c>
      <c r="C66" t="s">
        <v>227</v>
      </c>
      <c r="D66" t="s">
        <v>22</v>
      </c>
      <c r="E66" t="s">
        <v>42</v>
      </c>
      <c r="F66">
        <v>27303.67</v>
      </c>
      <c r="G66">
        <v>1</v>
      </c>
      <c r="H66">
        <v>45312</v>
      </c>
      <c r="I66" t="s">
        <v>92</v>
      </c>
      <c r="J66" t="s">
        <v>17</v>
      </c>
      <c r="K66" t="s">
        <v>6820</v>
      </c>
      <c r="L66" t="s">
        <v>37</v>
      </c>
    </row>
    <row r="67" spans="1:12">
      <c r="A67" t="s">
        <v>228</v>
      </c>
      <c r="B67" t="s">
        <v>229</v>
      </c>
      <c r="C67" t="s">
        <v>230</v>
      </c>
      <c r="D67" t="s">
        <v>53</v>
      </c>
      <c r="E67" t="s">
        <v>42</v>
      </c>
      <c r="F67">
        <v>49972.24</v>
      </c>
      <c r="G67">
        <v>2</v>
      </c>
      <c r="H67">
        <v>45102</v>
      </c>
      <c r="I67" t="s">
        <v>92</v>
      </c>
      <c r="J67" t="s">
        <v>17</v>
      </c>
      <c r="K67" t="s">
        <v>85</v>
      </c>
      <c r="L67" t="s">
        <v>37</v>
      </c>
    </row>
    <row r="68" spans="1:12">
      <c r="A68" t="s">
        <v>231</v>
      </c>
      <c r="B68" t="s">
        <v>69</v>
      </c>
      <c r="C68" t="s">
        <v>232</v>
      </c>
      <c r="D68" t="s">
        <v>41</v>
      </c>
      <c r="E68" t="s">
        <v>42</v>
      </c>
      <c r="F68">
        <v>47755.83</v>
      </c>
      <c r="G68">
        <v>5</v>
      </c>
      <c r="H68">
        <v>45989</v>
      </c>
      <c r="I68" t="s">
        <v>43</v>
      </c>
      <c r="J68" t="s">
        <v>17</v>
      </c>
      <c r="K68" t="s">
        <v>55</v>
      </c>
      <c r="L68" t="s">
        <v>18</v>
      </c>
    </row>
    <row r="69" spans="1:12">
      <c r="A69" t="s">
        <v>233</v>
      </c>
      <c r="B69" t="s">
        <v>234</v>
      </c>
      <c r="C69" t="s">
        <v>235</v>
      </c>
      <c r="D69" t="s">
        <v>119</v>
      </c>
      <c r="E69" t="s">
        <v>42</v>
      </c>
      <c r="F69">
        <v>64317.59</v>
      </c>
      <c r="G69">
        <v>4</v>
      </c>
      <c r="H69">
        <v>45334</v>
      </c>
      <c r="I69" t="s">
        <v>23</v>
      </c>
      <c r="J69" t="s">
        <v>17</v>
      </c>
      <c r="K69" t="s">
        <v>85</v>
      </c>
      <c r="L69" t="s">
        <v>18</v>
      </c>
    </row>
    <row r="70" spans="1:12">
      <c r="A70" t="s">
        <v>236</v>
      </c>
      <c r="B70" t="s">
        <v>176</v>
      </c>
      <c r="C70" t="s">
        <v>205</v>
      </c>
      <c r="D70" t="s">
        <v>119</v>
      </c>
      <c r="E70" t="s">
        <v>42</v>
      </c>
      <c r="F70">
        <v>72963.12</v>
      </c>
      <c r="G70">
        <v>4</v>
      </c>
      <c r="H70">
        <v>45246</v>
      </c>
      <c r="I70" t="s">
        <v>62</v>
      </c>
      <c r="J70" t="s">
        <v>17</v>
      </c>
      <c r="K70" t="s">
        <v>6820</v>
      </c>
      <c r="L70" t="s">
        <v>31</v>
      </c>
    </row>
    <row r="71" spans="1:12">
      <c r="A71" t="s">
        <v>237</v>
      </c>
      <c r="B71" t="s">
        <v>238</v>
      </c>
      <c r="C71" t="s">
        <v>239</v>
      </c>
      <c r="D71" t="s">
        <v>48</v>
      </c>
      <c r="E71" t="s">
        <v>16</v>
      </c>
      <c r="F71">
        <v>33832.36</v>
      </c>
      <c r="G71">
        <v>5</v>
      </c>
      <c r="H71">
        <v>45425</v>
      </c>
      <c r="I71" t="s">
        <v>23</v>
      </c>
      <c r="J71" t="s">
        <v>17</v>
      </c>
      <c r="K71" t="s">
        <v>85</v>
      </c>
      <c r="L71" t="s">
        <v>44</v>
      </c>
    </row>
    <row r="72" spans="1:12">
      <c r="A72" t="s">
        <v>240</v>
      </c>
      <c r="B72" t="s">
        <v>241</v>
      </c>
      <c r="C72" t="s">
        <v>242</v>
      </c>
      <c r="D72" t="s">
        <v>41</v>
      </c>
      <c r="E72" t="s">
        <v>16</v>
      </c>
      <c r="F72">
        <v>34647.47</v>
      </c>
      <c r="G72">
        <v>1</v>
      </c>
      <c r="H72">
        <v>45897</v>
      </c>
      <c r="I72" t="s">
        <v>43</v>
      </c>
      <c r="J72" t="s">
        <v>17</v>
      </c>
      <c r="K72" t="s">
        <v>24</v>
      </c>
      <c r="L72" t="s">
        <v>44</v>
      </c>
    </row>
    <row r="73" spans="1:12">
      <c r="A73" t="s">
        <v>243</v>
      </c>
      <c r="B73" t="s">
        <v>244</v>
      </c>
      <c r="C73" t="s">
        <v>245</v>
      </c>
      <c r="D73" t="s">
        <v>119</v>
      </c>
      <c r="E73" t="s">
        <v>16</v>
      </c>
      <c r="F73">
        <v>56293.1</v>
      </c>
      <c r="G73">
        <v>4</v>
      </c>
      <c r="H73">
        <v>45007</v>
      </c>
      <c r="I73" t="s">
        <v>23</v>
      </c>
      <c r="K73" t="s">
        <v>24</v>
      </c>
      <c r="L73" t="s">
        <v>18</v>
      </c>
    </row>
    <row r="74" spans="1:12">
      <c r="A74" t="s">
        <v>246</v>
      </c>
      <c r="B74" t="s">
        <v>193</v>
      </c>
      <c r="C74" t="s">
        <v>247</v>
      </c>
      <c r="D74" t="s">
        <v>119</v>
      </c>
      <c r="E74" t="s">
        <v>42</v>
      </c>
      <c r="F74">
        <v>38914.910000000003</v>
      </c>
      <c r="G74">
        <v>4</v>
      </c>
      <c r="H74">
        <v>45823</v>
      </c>
      <c r="I74" t="s">
        <v>43</v>
      </c>
      <c r="J74" t="s">
        <v>17</v>
      </c>
      <c r="K74" t="s">
        <v>85</v>
      </c>
      <c r="L74" t="s">
        <v>37</v>
      </c>
    </row>
    <row r="75" spans="1:12">
      <c r="A75" t="s">
        <v>248</v>
      </c>
      <c r="B75" t="s">
        <v>107</v>
      </c>
      <c r="C75" t="s">
        <v>249</v>
      </c>
      <c r="D75" t="s">
        <v>48</v>
      </c>
      <c r="E75" t="s">
        <v>16</v>
      </c>
      <c r="F75">
        <v>23979.69</v>
      </c>
      <c r="G75">
        <v>4</v>
      </c>
      <c r="H75">
        <v>45252</v>
      </c>
      <c r="I75" t="s">
        <v>35</v>
      </c>
      <c r="J75" t="s">
        <v>17</v>
      </c>
      <c r="K75" t="s">
        <v>55</v>
      </c>
      <c r="L75" t="s">
        <v>25</v>
      </c>
    </row>
    <row r="76" spans="1:12">
      <c r="A76" t="s">
        <v>250</v>
      </c>
      <c r="B76" t="s">
        <v>251</v>
      </c>
      <c r="C76" t="s">
        <v>252</v>
      </c>
      <c r="D76" t="s">
        <v>22</v>
      </c>
      <c r="E76" t="s">
        <v>42</v>
      </c>
      <c r="F76">
        <v>78748.37</v>
      </c>
      <c r="G76">
        <v>2</v>
      </c>
      <c r="H76">
        <v>45035</v>
      </c>
      <c r="I76" t="s">
        <v>43</v>
      </c>
      <c r="J76" t="s">
        <v>17</v>
      </c>
      <c r="K76" t="s">
        <v>36</v>
      </c>
      <c r="L76" t="s">
        <v>18</v>
      </c>
    </row>
    <row r="77" spans="1:12">
      <c r="A77" t="s">
        <v>253</v>
      </c>
      <c r="B77" t="s">
        <v>229</v>
      </c>
      <c r="C77" t="s">
        <v>254</v>
      </c>
      <c r="D77" t="s">
        <v>15</v>
      </c>
      <c r="E77" t="s">
        <v>58</v>
      </c>
      <c r="F77">
        <v>33621.4</v>
      </c>
      <c r="G77">
        <v>1</v>
      </c>
      <c r="H77">
        <v>45359</v>
      </c>
      <c r="I77" t="s">
        <v>92</v>
      </c>
      <c r="J77" t="s">
        <v>17</v>
      </c>
      <c r="K77" t="s">
        <v>55</v>
      </c>
      <c r="L77" t="s">
        <v>25</v>
      </c>
    </row>
    <row r="78" spans="1:12">
      <c r="A78" t="s">
        <v>255</v>
      </c>
      <c r="B78" t="s">
        <v>256</v>
      </c>
      <c r="C78" t="s">
        <v>257</v>
      </c>
      <c r="D78" t="s">
        <v>29</v>
      </c>
      <c r="E78" t="s">
        <v>58</v>
      </c>
      <c r="G78">
        <v>4</v>
      </c>
      <c r="H78">
        <v>45645</v>
      </c>
      <c r="I78" t="s">
        <v>92</v>
      </c>
      <c r="J78" t="s">
        <v>17</v>
      </c>
      <c r="K78" t="s">
        <v>24</v>
      </c>
      <c r="L78" t="s">
        <v>18</v>
      </c>
    </row>
    <row r="79" spans="1:12">
      <c r="A79" t="s">
        <v>258</v>
      </c>
      <c r="B79" t="s">
        <v>234</v>
      </c>
      <c r="C79" t="s">
        <v>259</v>
      </c>
      <c r="D79" t="s">
        <v>61</v>
      </c>
      <c r="E79" t="s">
        <v>42</v>
      </c>
      <c r="F79">
        <v>44883.93</v>
      </c>
      <c r="G79">
        <v>2</v>
      </c>
      <c r="H79">
        <v>45251</v>
      </c>
      <c r="I79" t="s">
        <v>43</v>
      </c>
      <c r="J79" t="s">
        <v>17</v>
      </c>
      <c r="K79" t="s">
        <v>24</v>
      </c>
      <c r="L79" t="s">
        <v>37</v>
      </c>
    </row>
    <row r="80" spans="1:12">
      <c r="A80" t="s">
        <v>260</v>
      </c>
      <c r="B80" t="s">
        <v>261</v>
      </c>
      <c r="C80" t="s">
        <v>262</v>
      </c>
      <c r="D80" t="s">
        <v>48</v>
      </c>
      <c r="E80" t="s">
        <v>42</v>
      </c>
      <c r="F80">
        <v>1140.6400000000001</v>
      </c>
      <c r="G80">
        <v>5</v>
      </c>
      <c r="H80">
        <v>45251</v>
      </c>
      <c r="I80" t="s">
        <v>43</v>
      </c>
      <c r="J80" t="s">
        <v>17</v>
      </c>
      <c r="K80" t="s">
        <v>55</v>
      </c>
      <c r="L80" t="s">
        <v>44</v>
      </c>
    </row>
    <row r="81" spans="1:12">
      <c r="A81" t="s">
        <v>263</v>
      </c>
      <c r="B81" t="s">
        <v>204</v>
      </c>
      <c r="C81" t="s">
        <v>264</v>
      </c>
      <c r="D81" t="s">
        <v>15</v>
      </c>
      <c r="E81" t="s">
        <v>42</v>
      </c>
      <c r="F81">
        <v>47358.82</v>
      </c>
      <c r="G81">
        <v>3</v>
      </c>
      <c r="H81">
        <v>45743</v>
      </c>
      <c r="I81" t="s">
        <v>23</v>
      </c>
      <c r="J81" t="s">
        <v>17</v>
      </c>
      <c r="K81" t="s">
        <v>24</v>
      </c>
      <c r="L81" t="s">
        <v>44</v>
      </c>
    </row>
    <row r="82" spans="1:12">
      <c r="A82" t="s">
        <v>265</v>
      </c>
      <c r="B82" t="s">
        <v>20</v>
      </c>
      <c r="C82" t="s">
        <v>266</v>
      </c>
      <c r="D82" t="s">
        <v>53</v>
      </c>
      <c r="E82" t="s">
        <v>42</v>
      </c>
      <c r="F82">
        <v>27875.15</v>
      </c>
      <c r="G82">
        <v>2</v>
      </c>
      <c r="H82">
        <v>45571</v>
      </c>
      <c r="I82" t="s">
        <v>54</v>
      </c>
      <c r="J82" t="s">
        <v>17</v>
      </c>
      <c r="K82" t="s">
        <v>36</v>
      </c>
      <c r="L82" t="s">
        <v>25</v>
      </c>
    </row>
    <row r="83" spans="1:12">
      <c r="A83" t="s">
        <v>267</v>
      </c>
      <c r="B83" t="s">
        <v>268</v>
      </c>
      <c r="C83" t="s">
        <v>269</v>
      </c>
      <c r="D83" t="s">
        <v>53</v>
      </c>
      <c r="E83" t="s">
        <v>42</v>
      </c>
      <c r="F83">
        <v>44227.6</v>
      </c>
      <c r="G83">
        <v>3</v>
      </c>
      <c r="H83">
        <v>45925</v>
      </c>
      <c r="I83" t="s">
        <v>23</v>
      </c>
      <c r="J83" t="s">
        <v>17</v>
      </c>
      <c r="K83" t="s">
        <v>55</v>
      </c>
      <c r="L83" t="s">
        <v>37</v>
      </c>
    </row>
    <row r="84" spans="1:12">
      <c r="A84" t="s">
        <v>270</v>
      </c>
      <c r="B84" t="s">
        <v>101</v>
      </c>
      <c r="C84" t="s">
        <v>271</v>
      </c>
      <c r="D84" t="s">
        <v>22</v>
      </c>
      <c r="E84" t="s">
        <v>42</v>
      </c>
      <c r="F84">
        <v>66503.95</v>
      </c>
      <c r="G84">
        <v>2</v>
      </c>
      <c r="H84">
        <v>45663</v>
      </c>
      <c r="I84" t="s">
        <v>62</v>
      </c>
      <c r="J84" t="s">
        <v>17</v>
      </c>
      <c r="K84" t="s">
        <v>55</v>
      </c>
      <c r="L84" t="s">
        <v>18</v>
      </c>
    </row>
    <row r="85" spans="1:12">
      <c r="A85" t="s">
        <v>272</v>
      </c>
      <c r="B85" t="s">
        <v>223</v>
      </c>
      <c r="C85" t="s">
        <v>273</v>
      </c>
      <c r="D85" t="s">
        <v>61</v>
      </c>
      <c r="E85" t="s">
        <v>16</v>
      </c>
      <c r="F85">
        <v>21034.14</v>
      </c>
      <c r="G85">
        <v>3</v>
      </c>
      <c r="H85">
        <v>45137</v>
      </c>
      <c r="I85" t="s">
        <v>23</v>
      </c>
      <c r="J85" t="s">
        <v>17</v>
      </c>
      <c r="K85" t="s">
        <v>85</v>
      </c>
      <c r="L85" t="s">
        <v>44</v>
      </c>
    </row>
    <row r="86" spans="1:12">
      <c r="A86" t="s">
        <v>274</v>
      </c>
      <c r="B86" t="s">
        <v>275</v>
      </c>
      <c r="C86" t="s">
        <v>276</v>
      </c>
      <c r="D86" t="s">
        <v>78</v>
      </c>
      <c r="E86" t="s">
        <v>42</v>
      </c>
      <c r="F86">
        <v>12974.65</v>
      </c>
      <c r="G86">
        <v>3</v>
      </c>
      <c r="H86">
        <v>45192</v>
      </c>
      <c r="I86" t="s">
        <v>43</v>
      </c>
      <c r="J86" t="s">
        <v>17</v>
      </c>
      <c r="K86" t="s">
        <v>55</v>
      </c>
      <c r="L86" t="s">
        <v>37</v>
      </c>
    </row>
    <row r="87" spans="1:12">
      <c r="A87" t="s">
        <v>277</v>
      </c>
      <c r="B87" t="s">
        <v>118</v>
      </c>
      <c r="C87" t="s">
        <v>278</v>
      </c>
      <c r="D87" t="s">
        <v>61</v>
      </c>
      <c r="E87" t="s">
        <v>58</v>
      </c>
      <c r="F87">
        <v>53959.92</v>
      </c>
      <c r="G87">
        <v>5</v>
      </c>
      <c r="H87">
        <v>45060</v>
      </c>
      <c r="I87" t="s">
        <v>23</v>
      </c>
      <c r="J87" t="s">
        <v>17</v>
      </c>
      <c r="K87" t="s">
        <v>6820</v>
      </c>
      <c r="L87" t="s">
        <v>18</v>
      </c>
    </row>
    <row r="88" spans="1:12">
      <c r="A88" t="s">
        <v>279</v>
      </c>
      <c r="B88" t="s">
        <v>67</v>
      </c>
      <c r="C88" t="s">
        <v>280</v>
      </c>
      <c r="D88" t="s">
        <v>119</v>
      </c>
      <c r="E88" t="s">
        <v>42</v>
      </c>
      <c r="F88">
        <v>78355.09</v>
      </c>
      <c r="G88">
        <v>5</v>
      </c>
      <c r="H88">
        <v>45615</v>
      </c>
      <c r="I88" t="s">
        <v>35</v>
      </c>
      <c r="J88" t="s">
        <v>17</v>
      </c>
      <c r="K88" t="s">
        <v>24</v>
      </c>
      <c r="L88" t="s">
        <v>44</v>
      </c>
    </row>
    <row r="89" spans="1:12">
      <c r="A89" t="s">
        <v>281</v>
      </c>
      <c r="B89" t="s">
        <v>282</v>
      </c>
      <c r="C89" t="s">
        <v>283</v>
      </c>
      <c r="D89" t="s">
        <v>78</v>
      </c>
      <c r="E89" t="s">
        <v>58</v>
      </c>
      <c r="F89">
        <v>74955.820000000007</v>
      </c>
      <c r="G89">
        <v>3</v>
      </c>
      <c r="H89">
        <v>45175</v>
      </c>
      <c r="I89" t="s">
        <v>62</v>
      </c>
      <c r="J89" t="s">
        <v>17</v>
      </c>
      <c r="K89" t="s">
        <v>6820</v>
      </c>
      <c r="L89" t="s">
        <v>18</v>
      </c>
    </row>
    <row r="90" spans="1:12">
      <c r="A90" t="s">
        <v>284</v>
      </c>
      <c r="B90" t="s">
        <v>167</v>
      </c>
      <c r="C90" t="s">
        <v>285</v>
      </c>
      <c r="D90" t="s">
        <v>29</v>
      </c>
      <c r="E90" t="s">
        <v>42</v>
      </c>
      <c r="F90">
        <v>27902.09</v>
      </c>
      <c r="G90">
        <v>5</v>
      </c>
      <c r="H90">
        <v>45985</v>
      </c>
      <c r="I90" t="s">
        <v>43</v>
      </c>
      <c r="J90" t="s">
        <v>17</v>
      </c>
      <c r="K90" t="s">
        <v>36</v>
      </c>
      <c r="L90" t="s">
        <v>18</v>
      </c>
    </row>
    <row r="91" spans="1:12">
      <c r="A91" t="s">
        <v>286</v>
      </c>
      <c r="B91" t="s">
        <v>180</v>
      </c>
      <c r="C91" t="s">
        <v>287</v>
      </c>
      <c r="D91" t="s">
        <v>78</v>
      </c>
      <c r="E91" t="s">
        <v>16</v>
      </c>
      <c r="F91">
        <v>77592.179999999993</v>
      </c>
      <c r="G91">
        <v>3</v>
      </c>
      <c r="H91">
        <v>44946</v>
      </c>
      <c r="I91" t="s">
        <v>54</v>
      </c>
      <c r="J91" t="s">
        <v>17</v>
      </c>
      <c r="K91" t="s">
        <v>55</v>
      </c>
      <c r="L91" t="s">
        <v>31</v>
      </c>
    </row>
    <row r="92" spans="1:12">
      <c r="A92" t="s">
        <v>288</v>
      </c>
      <c r="B92" t="s">
        <v>289</v>
      </c>
      <c r="C92" t="s">
        <v>290</v>
      </c>
      <c r="D92" t="s">
        <v>119</v>
      </c>
      <c r="E92" t="s">
        <v>42</v>
      </c>
      <c r="F92">
        <v>42444.33</v>
      </c>
      <c r="G92">
        <v>5</v>
      </c>
      <c r="H92">
        <v>45646</v>
      </c>
      <c r="I92" t="s">
        <v>43</v>
      </c>
      <c r="J92" t="s">
        <v>17</v>
      </c>
      <c r="K92" t="s">
        <v>24</v>
      </c>
      <c r="L92" t="s">
        <v>18</v>
      </c>
    </row>
    <row r="93" spans="1:12">
      <c r="A93" t="s">
        <v>291</v>
      </c>
      <c r="B93" t="s">
        <v>292</v>
      </c>
      <c r="C93" t="s">
        <v>293</v>
      </c>
      <c r="D93" t="s">
        <v>48</v>
      </c>
      <c r="E93" t="s">
        <v>16</v>
      </c>
      <c r="F93">
        <v>24552.11</v>
      </c>
      <c r="G93">
        <v>4</v>
      </c>
      <c r="H93">
        <v>45400</v>
      </c>
      <c r="I93" t="s">
        <v>43</v>
      </c>
      <c r="J93" t="s">
        <v>17</v>
      </c>
      <c r="K93" t="s">
        <v>6820</v>
      </c>
      <c r="L93" t="s">
        <v>18</v>
      </c>
    </row>
    <row r="94" spans="1:12">
      <c r="A94" t="s">
        <v>294</v>
      </c>
      <c r="B94" t="s">
        <v>295</v>
      </c>
      <c r="C94" t="s">
        <v>296</v>
      </c>
      <c r="D94" t="s">
        <v>117</v>
      </c>
      <c r="E94" t="s">
        <v>16</v>
      </c>
      <c r="F94">
        <v>4602.22</v>
      </c>
      <c r="G94">
        <v>2</v>
      </c>
      <c r="H94">
        <v>45769</v>
      </c>
      <c r="I94" t="s">
        <v>23</v>
      </c>
      <c r="J94" t="s">
        <v>17</v>
      </c>
      <c r="L94" t="s">
        <v>18</v>
      </c>
    </row>
    <row r="95" spans="1:12">
      <c r="A95" t="s">
        <v>297</v>
      </c>
      <c r="B95" t="s">
        <v>298</v>
      </c>
      <c r="C95" t="s">
        <v>299</v>
      </c>
      <c r="D95" t="s">
        <v>61</v>
      </c>
      <c r="E95" t="s">
        <v>58</v>
      </c>
      <c r="F95">
        <v>58136.13</v>
      </c>
      <c r="G95">
        <v>4</v>
      </c>
      <c r="H95">
        <v>45097</v>
      </c>
      <c r="I95" t="s">
        <v>43</v>
      </c>
      <c r="J95" t="s">
        <v>17</v>
      </c>
      <c r="K95" t="s">
        <v>85</v>
      </c>
      <c r="L95" t="s">
        <v>18</v>
      </c>
    </row>
    <row r="96" spans="1:12">
      <c r="A96" t="s">
        <v>300</v>
      </c>
      <c r="B96" t="s">
        <v>301</v>
      </c>
      <c r="C96" t="s">
        <v>302</v>
      </c>
      <c r="D96" t="s">
        <v>117</v>
      </c>
      <c r="E96" t="s">
        <v>42</v>
      </c>
      <c r="F96">
        <v>29858</v>
      </c>
      <c r="G96">
        <v>1</v>
      </c>
      <c r="H96">
        <v>45596</v>
      </c>
      <c r="I96" t="s">
        <v>23</v>
      </c>
      <c r="J96" t="s">
        <v>17</v>
      </c>
      <c r="K96" t="s">
        <v>85</v>
      </c>
      <c r="L96" t="s">
        <v>44</v>
      </c>
    </row>
    <row r="97" spans="1:12">
      <c r="A97" t="s">
        <v>303</v>
      </c>
      <c r="B97" t="s">
        <v>304</v>
      </c>
      <c r="D97" t="s">
        <v>78</v>
      </c>
      <c r="E97" t="s">
        <v>42</v>
      </c>
      <c r="F97">
        <v>50160.21</v>
      </c>
      <c r="G97">
        <v>3</v>
      </c>
      <c r="H97">
        <v>45751</v>
      </c>
      <c r="I97" t="s">
        <v>35</v>
      </c>
      <c r="J97" t="s">
        <v>17</v>
      </c>
      <c r="K97" t="s">
        <v>6820</v>
      </c>
      <c r="L97" t="s">
        <v>44</v>
      </c>
    </row>
    <row r="98" spans="1:12">
      <c r="A98" t="s">
        <v>306</v>
      </c>
      <c r="B98" t="s">
        <v>307</v>
      </c>
      <c r="C98" t="s">
        <v>308</v>
      </c>
      <c r="D98" t="s">
        <v>22</v>
      </c>
      <c r="E98" t="s">
        <v>16</v>
      </c>
      <c r="F98">
        <v>14353.4</v>
      </c>
      <c r="G98">
        <v>3</v>
      </c>
      <c r="H98">
        <v>45695</v>
      </c>
      <c r="I98" t="s">
        <v>43</v>
      </c>
      <c r="J98" t="s">
        <v>17</v>
      </c>
      <c r="K98" t="s">
        <v>36</v>
      </c>
      <c r="L98" t="s">
        <v>31</v>
      </c>
    </row>
    <row r="99" spans="1:12">
      <c r="A99" t="s">
        <v>309</v>
      </c>
      <c r="B99" t="s">
        <v>295</v>
      </c>
      <c r="C99" t="s">
        <v>310</v>
      </c>
      <c r="D99" t="s">
        <v>48</v>
      </c>
      <c r="E99" t="s">
        <v>42</v>
      </c>
      <c r="F99">
        <v>58399.519999999997</v>
      </c>
      <c r="G99">
        <v>2</v>
      </c>
      <c r="H99">
        <v>45410</v>
      </c>
      <c r="I99" t="s">
        <v>35</v>
      </c>
      <c r="J99" t="s">
        <v>17</v>
      </c>
      <c r="K99" t="s">
        <v>36</v>
      </c>
      <c r="L99" t="s">
        <v>18</v>
      </c>
    </row>
    <row r="100" spans="1:12">
      <c r="A100" t="s">
        <v>311</v>
      </c>
      <c r="B100" t="s">
        <v>74</v>
      </c>
      <c r="C100" t="s">
        <v>52</v>
      </c>
      <c r="D100" t="s">
        <v>15</v>
      </c>
      <c r="E100" t="s">
        <v>16</v>
      </c>
      <c r="F100">
        <v>61964.46</v>
      </c>
      <c r="G100">
        <v>2</v>
      </c>
      <c r="H100">
        <v>45915</v>
      </c>
      <c r="I100" t="s">
        <v>49</v>
      </c>
      <c r="J100" t="s">
        <v>17</v>
      </c>
      <c r="K100" t="s">
        <v>85</v>
      </c>
      <c r="L100" t="s">
        <v>44</v>
      </c>
    </row>
    <row r="101" spans="1:12">
      <c r="A101" t="s">
        <v>312</v>
      </c>
      <c r="B101" t="s">
        <v>313</v>
      </c>
      <c r="C101" t="s">
        <v>314</v>
      </c>
      <c r="D101" t="s">
        <v>41</v>
      </c>
      <c r="E101" t="s">
        <v>16</v>
      </c>
      <c r="F101">
        <v>8947.67</v>
      </c>
      <c r="G101">
        <v>1</v>
      </c>
      <c r="H101">
        <v>45068</v>
      </c>
      <c r="I101" t="s">
        <v>23</v>
      </c>
      <c r="J101" t="s">
        <v>17</v>
      </c>
      <c r="K101" t="s">
        <v>36</v>
      </c>
      <c r="L101" t="s">
        <v>31</v>
      </c>
    </row>
    <row r="102" spans="1:12">
      <c r="A102" t="s">
        <v>315</v>
      </c>
      <c r="B102" t="s">
        <v>316</v>
      </c>
      <c r="C102" t="s">
        <v>317</v>
      </c>
      <c r="D102" t="s">
        <v>22</v>
      </c>
      <c r="E102" t="s">
        <v>42</v>
      </c>
      <c r="F102">
        <v>60228.52</v>
      </c>
      <c r="G102">
        <v>3</v>
      </c>
      <c r="H102">
        <v>45543</v>
      </c>
      <c r="I102" t="s">
        <v>35</v>
      </c>
      <c r="J102" t="s">
        <v>17</v>
      </c>
      <c r="K102" t="s">
        <v>85</v>
      </c>
      <c r="L102" t="s">
        <v>31</v>
      </c>
    </row>
    <row r="103" spans="1:12">
      <c r="A103" t="s">
        <v>318</v>
      </c>
      <c r="B103" t="s">
        <v>319</v>
      </c>
      <c r="C103" t="s">
        <v>320</v>
      </c>
      <c r="D103" t="s">
        <v>119</v>
      </c>
      <c r="E103" t="s">
        <v>42</v>
      </c>
      <c r="F103">
        <v>2553.9899999999998</v>
      </c>
      <c r="G103">
        <v>1</v>
      </c>
      <c r="H103">
        <v>45256</v>
      </c>
      <c r="I103" t="s">
        <v>23</v>
      </c>
      <c r="J103" t="s">
        <v>17</v>
      </c>
      <c r="K103" t="s">
        <v>36</v>
      </c>
      <c r="L103" t="s">
        <v>18</v>
      </c>
    </row>
    <row r="104" spans="1:12">
      <c r="A104" t="s">
        <v>321</v>
      </c>
      <c r="B104" t="s">
        <v>149</v>
      </c>
      <c r="C104" t="s">
        <v>322</v>
      </c>
      <c r="D104" t="s">
        <v>29</v>
      </c>
      <c r="E104" t="s">
        <v>58</v>
      </c>
      <c r="F104">
        <v>48596.43</v>
      </c>
      <c r="G104">
        <v>4</v>
      </c>
      <c r="H104">
        <v>45832</v>
      </c>
      <c r="I104" t="s">
        <v>43</v>
      </c>
      <c r="J104" t="s">
        <v>17</v>
      </c>
      <c r="K104" t="s">
        <v>24</v>
      </c>
      <c r="L104" t="s">
        <v>18</v>
      </c>
    </row>
    <row r="105" spans="1:12">
      <c r="A105" t="s">
        <v>323</v>
      </c>
      <c r="B105" t="s">
        <v>190</v>
      </c>
      <c r="C105" t="s">
        <v>218</v>
      </c>
      <c r="D105" t="s">
        <v>22</v>
      </c>
      <c r="E105" t="s">
        <v>16</v>
      </c>
      <c r="F105">
        <v>12768.13</v>
      </c>
      <c r="G105">
        <v>4</v>
      </c>
      <c r="H105">
        <v>45091</v>
      </c>
      <c r="I105" t="s">
        <v>62</v>
      </c>
      <c r="J105" t="s">
        <v>17</v>
      </c>
      <c r="K105" t="s">
        <v>6820</v>
      </c>
      <c r="L105" t="s">
        <v>25</v>
      </c>
    </row>
    <row r="106" spans="1:12">
      <c r="A106" t="s">
        <v>324</v>
      </c>
      <c r="B106" t="s">
        <v>83</v>
      </c>
      <c r="C106" t="s">
        <v>325</v>
      </c>
      <c r="D106" t="s">
        <v>15</v>
      </c>
      <c r="E106" t="s">
        <v>58</v>
      </c>
      <c r="F106">
        <v>57172.52</v>
      </c>
      <c r="G106">
        <v>4</v>
      </c>
      <c r="H106">
        <v>44998</v>
      </c>
      <c r="I106" t="s">
        <v>92</v>
      </c>
      <c r="J106" t="s">
        <v>17</v>
      </c>
      <c r="K106" t="s">
        <v>6820</v>
      </c>
      <c r="L106" t="s">
        <v>18</v>
      </c>
    </row>
    <row r="107" spans="1:12">
      <c r="A107" t="s">
        <v>326</v>
      </c>
      <c r="B107" t="s">
        <v>115</v>
      </c>
      <c r="C107" t="s">
        <v>327</v>
      </c>
      <c r="D107" t="s">
        <v>41</v>
      </c>
      <c r="E107" t="s">
        <v>42</v>
      </c>
      <c r="F107">
        <v>16717.490000000002</v>
      </c>
      <c r="G107">
        <v>1</v>
      </c>
      <c r="H107">
        <v>45194</v>
      </c>
      <c r="I107" t="s">
        <v>62</v>
      </c>
      <c r="J107" t="s">
        <v>17</v>
      </c>
      <c r="K107" t="s">
        <v>55</v>
      </c>
      <c r="L107" t="s">
        <v>44</v>
      </c>
    </row>
    <row r="108" spans="1:12">
      <c r="A108" t="s">
        <v>328</v>
      </c>
      <c r="B108" t="s">
        <v>329</v>
      </c>
      <c r="C108" t="s">
        <v>330</v>
      </c>
      <c r="D108" t="s">
        <v>117</v>
      </c>
      <c r="E108" t="s">
        <v>42</v>
      </c>
      <c r="F108">
        <v>36598.81</v>
      </c>
      <c r="G108">
        <v>4</v>
      </c>
      <c r="H108">
        <v>45182</v>
      </c>
      <c r="I108" t="s">
        <v>35</v>
      </c>
      <c r="J108" t="s">
        <v>17</v>
      </c>
      <c r="K108" t="s">
        <v>6820</v>
      </c>
      <c r="L108" t="s">
        <v>18</v>
      </c>
    </row>
    <row r="109" spans="1:12">
      <c r="A109" t="s">
        <v>331</v>
      </c>
      <c r="B109" t="s">
        <v>90</v>
      </c>
      <c r="C109" t="s">
        <v>332</v>
      </c>
      <c r="D109" t="s">
        <v>61</v>
      </c>
      <c r="E109" t="s">
        <v>42</v>
      </c>
      <c r="F109">
        <v>17508.189999999999</v>
      </c>
      <c r="G109">
        <v>1</v>
      </c>
      <c r="H109">
        <v>45996</v>
      </c>
      <c r="I109" t="s">
        <v>92</v>
      </c>
      <c r="J109" t="s">
        <v>17</v>
      </c>
      <c r="K109" t="s">
        <v>6820</v>
      </c>
      <c r="L109" t="s">
        <v>31</v>
      </c>
    </row>
    <row r="110" spans="1:12">
      <c r="A110" t="s">
        <v>333</v>
      </c>
      <c r="B110" t="s">
        <v>69</v>
      </c>
      <c r="C110" t="s">
        <v>334</v>
      </c>
      <c r="D110" t="s">
        <v>61</v>
      </c>
      <c r="E110" t="s">
        <v>16</v>
      </c>
      <c r="F110">
        <v>60762.58</v>
      </c>
      <c r="G110">
        <v>2</v>
      </c>
      <c r="H110">
        <v>45763</v>
      </c>
      <c r="I110" t="s">
        <v>23</v>
      </c>
      <c r="J110" t="s">
        <v>17</v>
      </c>
      <c r="K110" t="s">
        <v>36</v>
      </c>
      <c r="L110" t="s">
        <v>25</v>
      </c>
    </row>
    <row r="111" spans="1:12">
      <c r="A111" t="s">
        <v>335</v>
      </c>
      <c r="B111" t="s">
        <v>336</v>
      </c>
      <c r="C111" t="s">
        <v>337</v>
      </c>
      <c r="D111" t="s">
        <v>41</v>
      </c>
      <c r="E111" t="s">
        <v>58</v>
      </c>
      <c r="F111">
        <v>22856.5</v>
      </c>
      <c r="G111">
        <v>5</v>
      </c>
      <c r="H111">
        <v>45728</v>
      </c>
      <c r="I111" t="s">
        <v>30</v>
      </c>
      <c r="J111" t="s">
        <v>17</v>
      </c>
      <c r="K111" t="s">
        <v>55</v>
      </c>
      <c r="L111" t="s">
        <v>18</v>
      </c>
    </row>
    <row r="112" spans="1:12">
      <c r="A112" t="s">
        <v>338</v>
      </c>
      <c r="B112" t="s">
        <v>339</v>
      </c>
      <c r="C112" t="s">
        <v>340</v>
      </c>
      <c r="D112" t="s">
        <v>48</v>
      </c>
      <c r="E112" t="s">
        <v>16</v>
      </c>
      <c r="F112">
        <v>60108.99</v>
      </c>
      <c r="G112">
        <v>2</v>
      </c>
      <c r="H112">
        <v>45935</v>
      </c>
      <c r="I112" t="s">
        <v>35</v>
      </c>
      <c r="J112" t="s">
        <v>17</v>
      </c>
      <c r="K112" t="s">
        <v>6820</v>
      </c>
      <c r="L112" t="s">
        <v>18</v>
      </c>
    </row>
    <row r="113" spans="1:12">
      <c r="A113" t="s">
        <v>341</v>
      </c>
      <c r="B113" t="s">
        <v>268</v>
      </c>
      <c r="C113" t="s">
        <v>342</v>
      </c>
      <c r="D113" t="s">
        <v>119</v>
      </c>
      <c r="E113" t="s">
        <v>42</v>
      </c>
      <c r="F113">
        <v>40193.800000000003</v>
      </c>
      <c r="G113">
        <v>5</v>
      </c>
      <c r="H113">
        <v>45349</v>
      </c>
      <c r="I113" t="s">
        <v>30</v>
      </c>
      <c r="J113" t="s">
        <v>17</v>
      </c>
      <c r="K113" t="s">
        <v>24</v>
      </c>
      <c r="L113" t="s">
        <v>25</v>
      </c>
    </row>
    <row r="114" spans="1:12">
      <c r="A114" t="s">
        <v>343</v>
      </c>
      <c r="B114" t="s">
        <v>344</v>
      </c>
      <c r="C114" t="s">
        <v>345</v>
      </c>
      <c r="D114" t="s">
        <v>22</v>
      </c>
      <c r="E114" t="s">
        <v>42</v>
      </c>
      <c r="F114">
        <v>58242.43</v>
      </c>
      <c r="G114">
        <v>1</v>
      </c>
      <c r="H114">
        <v>45600</v>
      </c>
      <c r="I114" t="s">
        <v>23</v>
      </c>
      <c r="J114" t="s">
        <v>17</v>
      </c>
      <c r="K114" t="s">
        <v>6820</v>
      </c>
      <c r="L114" t="s">
        <v>44</v>
      </c>
    </row>
    <row r="115" spans="1:12">
      <c r="A115" t="s">
        <v>346</v>
      </c>
      <c r="B115" t="s">
        <v>347</v>
      </c>
      <c r="C115" t="s">
        <v>348</v>
      </c>
      <c r="D115" t="s">
        <v>48</v>
      </c>
      <c r="E115" t="s">
        <v>58</v>
      </c>
      <c r="F115">
        <v>54099.98</v>
      </c>
      <c r="G115">
        <v>1</v>
      </c>
      <c r="H115">
        <v>45708</v>
      </c>
      <c r="I115" t="s">
        <v>35</v>
      </c>
      <c r="J115" t="s">
        <v>17</v>
      </c>
      <c r="K115" t="s">
        <v>24</v>
      </c>
      <c r="L115" t="s">
        <v>18</v>
      </c>
    </row>
    <row r="116" spans="1:12">
      <c r="A116" t="s">
        <v>349</v>
      </c>
      <c r="B116" t="s">
        <v>94</v>
      </c>
      <c r="C116" t="s">
        <v>350</v>
      </c>
      <c r="D116" t="s">
        <v>15</v>
      </c>
      <c r="E116" t="s">
        <v>16</v>
      </c>
      <c r="F116">
        <v>6295.66</v>
      </c>
      <c r="G116">
        <v>1</v>
      </c>
      <c r="H116">
        <v>45368</v>
      </c>
      <c r="I116" t="s">
        <v>35</v>
      </c>
      <c r="J116" t="s">
        <v>17</v>
      </c>
      <c r="K116" t="s">
        <v>6820</v>
      </c>
      <c r="L116" t="s">
        <v>31</v>
      </c>
    </row>
    <row r="117" spans="1:12">
      <c r="A117" t="s">
        <v>351</v>
      </c>
      <c r="B117" t="s">
        <v>352</v>
      </c>
      <c r="C117" t="s">
        <v>353</v>
      </c>
      <c r="D117" t="s">
        <v>119</v>
      </c>
      <c r="E117" t="s">
        <v>16</v>
      </c>
      <c r="F117">
        <v>63881</v>
      </c>
      <c r="G117">
        <v>1</v>
      </c>
      <c r="H117">
        <v>45707</v>
      </c>
      <c r="I117" t="s">
        <v>43</v>
      </c>
      <c r="J117" t="s">
        <v>17</v>
      </c>
      <c r="K117" t="s">
        <v>55</v>
      </c>
      <c r="L117" t="s">
        <v>18</v>
      </c>
    </row>
    <row r="118" spans="1:12">
      <c r="A118" t="s">
        <v>354</v>
      </c>
      <c r="B118" t="s">
        <v>149</v>
      </c>
      <c r="C118" t="s">
        <v>355</v>
      </c>
      <c r="D118" t="s">
        <v>15</v>
      </c>
      <c r="E118" t="s">
        <v>42</v>
      </c>
      <c r="F118">
        <v>77206.61</v>
      </c>
      <c r="G118">
        <v>5</v>
      </c>
      <c r="H118">
        <v>45676</v>
      </c>
      <c r="I118" t="s">
        <v>23</v>
      </c>
      <c r="J118" t="s">
        <v>17</v>
      </c>
      <c r="K118" t="s">
        <v>6820</v>
      </c>
      <c r="L118" t="s">
        <v>37</v>
      </c>
    </row>
    <row r="119" spans="1:12">
      <c r="A119" t="s">
        <v>356</v>
      </c>
      <c r="B119" t="s">
        <v>357</v>
      </c>
      <c r="C119" t="s">
        <v>358</v>
      </c>
      <c r="D119" t="s">
        <v>48</v>
      </c>
      <c r="E119" t="s">
        <v>42</v>
      </c>
      <c r="F119">
        <v>76488.33</v>
      </c>
      <c r="G119">
        <v>2</v>
      </c>
      <c r="H119">
        <v>45715</v>
      </c>
      <c r="I119" t="s">
        <v>35</v>
      </c>
      <c r="J119" t="s">
        <v>17</v>
      </c>
      <c r="K119" t="s">
        <v>24</v>
      </c>
      <c r="L119" t="s">
        <v>18</v>
      </c>
    </row>
    <row r="120" spans="1:12">
      <c r="A120" t="s">
        <v>359</v>
      </c>
      <c r="B120" t="s">
        <v>241</v>
      </c>
      <c r="C120" t="s">
        <v>360</v>
      </c>
      <c r="D120" t="s">
        <v>15</v>
      </c>
      <c r="E120" t="s">
        <v>58</v>
      </c>
      <c r="F120">
        <v>19337.59</v>
      </c>
      <c r="G120">
        <v>4</v>
      </c>
      <c r="H120">
        <v>45266</v>
      </c>
      <c r="I120" t="s">
        <v>43</v>
      </c>
      <c r="J120" t="s">
        <v>17</v>
      </c>
      <c r="K120" t="s">
        <v>55</v>
      </c>
      <c r="L120" t="s">
        <v>18</v>
      </c>
    </row>
    <row r="121" spans="1:12">
      <c r="A121" t="s">
        <v>361</v>
      </c>
      <c r="B121" t="s">
        <v>362</v>
      </c>
      <c r="C121" t="s">
        <v>363</v>
      </c>
      <c r="D121" t="s">
        <v>78</v>
      </c>
      <c r="E121" t="s">
        <v>42</v>
      </c>
      <c r="F121">
        <v>68058.98</v>
      </c>
      <c r="G121">
        <v>3</v>
      </c>
      <c r="H121">
        <v>45126</v>
      </c>
      <c r="I121" t="s">
        <v>23</v>
      </c>
      <c r="J121" t="s">
        <v>17</v>
      </c>
      <c r="K121" t="s">
        <v>36</v>
      </c>
      <c r="L121" t="s">
        <v>31</v>
      </c>
    </row>
    <row r="122" spans="1:12">
      <c r="A122" t="s">
        <v>364</v>
      </c>
      <c r="B122" t="s">
        <v>298</v>
      </c>
      <c r="C122" t="s">
        <v>365</v>
      </c>
      <c r="D122" t="s">
        <v>61</v>
      </c>
      <c r="E122" t="s">
        <v>58</v>
      </c>
      <c r="F122">
        <v>64416.32</v>
      </c>
      <c r="G122">
        <v>5</v>
      </c>
      <c r="H122">
        <v>45596</v>
      </c>
      <c r="I122" t="s">
        <v>43</v>
      </c>
      <c r="J122" t="s">
        <v>17</v>
      </c>
      <c r="K122" t="s">
        <v>24</v>
      </c>
      <c r="L122" t="s">
        <v>18</v>
      </c>
    </row>
    <row r="123" spans="1:12">
      <c r="A123" t="s">
        <v>366</v>
      </c>
      <c r="B123" t="s">
        <v>221</v>
      </c>
      <c r="C123" t="s">
        <v>367</v>
      </c>
      <c r="D123" t="s">
        <v>29</v>
      </c>
      <c r="E123" t="s">
        <v>42</v>
      </c>
      <c r="F123">
        <v>27569.8</v>
      </c>
      <c r="G123">
        <v>4</v>
      </c>
      <c r="H123">
        <v>45943</v>
      </c>
      <c r="I123" t="s">
        <v>35</v>
      </c>
      <c r="J123" t="s">
        <v>17</v>
      </c>
      <c r="K123" t="s">
        <v>36</v>
      </c>
      <c r="L123" t="s">
        <v>37</v>
      </c>
    </row>
    <row r="124" spans="1:12">
      <c r="A124" t="s">
        <v>368</v>
      </c>
      <c r="B124" t="s">
        <v>268</v>
      </c>
      <c r="C124" t="s">
        <v>369</v>
      </c>
      <c r="D124" t="s">
        <v>15</v>
      </c>
      <c r="E124" t="s">
        <v>42</v>
      </c>
      <c r="F124">
        <v>7044.12</v>
      </c>
      <c r="G124">
        <v>4</v>
      </c>
      <c r="H124">
        <v>45763</v>
      </c>
      <c r="I124" t="s">
        <v>54</v>
      </c>
      <c r="J124" t="s">
        <v>17</v>
      </c>
      <c r="K124" t="s">
        <v>6820</v>
      </c>
      <c r="L124" t="s">
        <v>44</v>
      </c>
    </row>
    <row r="125" spans="1:12">
      <c r="A125" t="s">
        <v>370</v>
      </c>
      <c r="B125" t="s">
        <v>304</v>
      </c>
      <c r="C125" t="s">
        <v>371</v>
      </c>
      <c r="D125" t="s">
        <v>117</v>
      </c>
      <c r="E125" t="s">
        <v>58</v>
      </c>
      <c r="F125">
        <v>47404.93</v>
      </c>
      <c r="G125">
        <v>1</v>
      </c>
      <c r="H125">
        <v>44950</v>
      </c>
      <c r="I125" t="s">
        <v>62</v>
      </c>
      <c r="J125" t="s">
        <v>17</v>
      </c>
      <c r="K125" t="s">
        <v>36</v>
      </c>
      <c r="L125" t="s">
        <v>25</v>
      </c>
    </row>
    <row r="126" spans="1:12">
      <c r="A126" t="s">
        <v>372</v>
      </c>
      <c r="B126" t="s">
        <v>275</v>
      </c>
      <c r="C126" t="s">
        <v>373</v>
      </c>
      <c r="D126" t="s">
        <v>61</v>
      </c>
      <c r="E126" t="s">
        <v>58</v>
      </c>
      <c r="F126">
        <v>20503.330000000002</v>
      </c>
      <c r="G126">
        <v>5</v>
      </c>
      <c r="H126">
        <v>45103</v>
      </c>
      <c r="I126" t="s">
        <v>92</v>
      </c>
      <c r="J126" t="s">
        <v>17</v>
      </c>
      <c r="K126" t="s">
        <v>24</v>
      </c>
      <c r="L126" t="s">
        <v>37</v>
      </c>
    </row>
    <row r="127" spans="1:12">
      <c r="A127" t="s">
        <v>374</v>
      </c>
      <c r="B127" t="s">
        <v>126</v>
      </c>
      <c r="C127" t="s">
        <v>375</v>
      </c>
      <c r="D127" t="s">
        <v>22</v>
      </c>
      <c r="E127" t="s">
        <v>42</v>
      </c>
      <c r="F127">
        <v>41327.57</v>
      </c>
      <c r="G127">
        <v>3</v>
      </c>
      <c r="H127">
        <v>45647</v>
      </c>
      <c r="I127" t="s">
        <v>92</v>
      </c>
      <c r="J127" t="s">
        <v>17</v>
      </c>
      <c r="K127" t="s">
        <v>6820</v>
      </c>
      <c r="L127" t="s">
        <v>25</v>
      </c>
    </row>
    <row r="128" spans="1:12">
      <c r="A128" t="s">
        <v>376</v>
      </c>
      <c r="B128" t="s">
        <v>261</v>
      </c>
      <c r="C128" t="s">
        <v>377</v>
      </c>
      <c r="D128" t="s">
        <v>53</v>
      </c>
      <c r="E128" t="s">
        <v>42</v>
      </c>
      <c r="F128">
        <v>67172.19</v>
      </c>
      <c r="G128">
        <v>4</v>
      </c>
      <c r="H128">
        <v>45184</v>
      </c>
      <c r="I128" t="s">
        <v>35</v>
      </c>
      <c r="J128" t="s">
        <v>17</v>
      </c>
      <c r="K128" t="s">
        <v>85</v>
      </c>
      <c r="L128" t="s">
        <v>31</v>
      </c>
    </row>
    <row r="129" spans="1:12">
      <c r="A129" t="s">
        <v>378</v>
      </c>
      <c r="B129" t="s">
        <v>301</v>
      </c>
      <c r="C129" t="s">
        <v>379</v>
      </c>
      <c r="D129" t="s">
        <v>41</v>
      </c>
      <c r="E129" t="s">
        <v>42</v>
      </c>
      <c r="F129">
        <v>7323.67</v>
      </c>
      <c r="G129">
        <v>3</v>
      </c>
      <c r="H129">
        <v>45227</v>
      </c>
      <c r="I129" t="s">
        <v>54</v>
      </c>
      <c r="J129" t="s">
        <v>17</v>
      </c>
      <c r="K129" t="s">
        <v>24</v>
      </c>
      <c r="L129" t="s">
        <v>18</v>
      </c>
    </row>
    <row r="130" spans="1:12">
      <c r="A130" t="s">
        <v>380</v>
      </c>
      <c r="B130" t="s">
        <v>381</v>
      </c>
      <c r="C130" t="s">
        <v>382</v>
      </c>
      <c r="D130" t="s">
        <v>119</v>
      </c>
      <c r="E130" t="s">
        <v>42</v>
      </c>
      <c r="F130">
        <v>76902.259999999995</v>
      </c>
      <c r="G130">
        <v>5</v>
      </c>
      <c r="H130">
        <v>45539</v>
      </c>
      <c r="I130" t="s">
        <v>49</v>
      </c>
      <c r="J130" t="s">
        <v>17</v>
      </c>
      <c r="K130" t="s">
        <v>6820</v>
      </c>
      <c r="L130" t="s">
        <v>44</v>
      </c>
    </row>
    <row r="131" spans="1:12">
      <c r="A131" t="s">
        <v>383</v>
      </c>
      <c r="B131" t="s">
        <v>59</v>
      </c>
      <c r="C131" t="s">
        <v>384</v>
      </c>
      <c r="D131" t="s">
        <v>78</v>
      </c>
      <c r="E131" t="s">
        <v>58</v>
      </c>
      <c r="F131">
        <v>7835.73</v>
      </c>
      <c r="G131">
        <v>2</v>
      </c>
      <c r="H131">
        <v>45571</v>
      </c>
      <c r="I131" t="s">
        <v>23</v>
      </c>
      <c r="J131" t="s">
        <v>17</v>
      </c>
      <c r="K131" t="s">
        <v>55</v>
      </c>
      <c r="L131" t="s">
        <v>25</v>
      </c>
    </row>
    <row r="132" spans="1:12">
      <c r="A132" t="s">
        <v>385</v>
      </c>
      <c r="B132" t="s">
        <v>234</v>
      </c>
      <c r="C132" t="s">
        <v>386</v>
      </c>
      <c r="D132" t="s">
        <v>78</v>
      </c>
      <c r="E132" t="s">
        <v>16</v>
      </c>
      <c r="F132">
        <v>68419.710000000006</v>
      </c>
      <c r="G132">
        <v>4</v>
      </c>
      <c r="H132">
        <v>45106</v>
      </c>
      <c r="I132" t="s">
        <v>23</v>
      </c>
      <c r="J132" t="s">
        <v>17</v>
      </c>
      <c r="K132" t="s">
        <v>24</v>
      </c>
      <c r="L132" t="s">
        <v>18</v>
      </c>
    </row>
    <row r="133" spans="1:12">
      <c r="A133" t="s">
        <v>387</v>
      </c>
      <c r="B133" t="s">
        <v>157</v>
      </c>
      <c r="C133" t="s">
        <v>388</v>
      </c>
      <c r="D133" t="s">
        <v>78</v>
      </c>
      <c r="E133" t="s">
        <v>42</v>
      </c>
      <c r="F133">
        <v>48004.51</v>
      </c>
      <c r="G133">
        <v>1</v>
      </c>
      <c r="H133">
        <v>45524</v>
      </c>
      <c r="I133" t="s">
        <v>62</v>
      </c>
      <c r="J133" t="s">
        <v>17</v>
      </c>
      <c r="K133" t="s">
        <v>36</v>
      </c>
      <c r="L133" t="s">
        <v>18</v>
      </c>
    </row>
    <row r="134" spans="1:12">
      <c r="A134" t="s">
        <v>389</v>
      </c>
      <c r="B134" t="s">
        <v>390</v>
      </c>
      <c r="C134" t="s">
        <v>391</v>
      </c>
      <c r="D134" t="s">
        <v>41</v>
      </c>
      <c r="E134" t="s">
        <v>42</v>
      </c>
      <c r="F134">
        <v>4679.97</v>
      </c>
      <c r="G134">
        <v>5</v>
      </c>
      <c r="H134">
        <v>45687</v>
      </c>
      <c r="I134" t="s">
        <v>54</v>
      </c>
      <c r="J134" t="s">
        <v>17</v>
      </c>
      <c r="K134" t="s">
        <v>55</v>
      </c>
      <c r="L134" t="s">
        <v>44</v>
      </c>
    </row>
    <row r="135" spans="1:12">
      <c r="A135" t="s">
        <v>392</v>
      </c>
      <c r="B135" t="s">
        <v>90</v>
      </c>
      <c r="C135" t="s">
        <v>393</v>
      </c>
      <c r="D135" t="s">
        <v>117</v>
      </c>
      <c r="E135" t="s">
        <v>42</v>
      </c>
      <c r="F135">
        <v>42011.81</v>
      </c>
      <c r="G135">
        <v>2</v>
      </c>
      <c r="H135">
        <v>45355</v>
      </c>
      <c r="I135" t="s">
        <v>62</v>
      </c>
      <c r="J135" t="s">
        <v>17</v>
      </c>
      <c r="K135" t="s">
        <v>85</v>
      </c>
      <c r="L135" t="s">
        <v>31</v>
      </c>
    </row>
    <row r="136" spans="1:12">
      <c r="A136" t="s">
        <v>394</v>
      </c>
      <c r="B136" t="s">
        <v>94</v>
      </c>
      <c r="C136" t="s">
        <v>395</v>
      </c>
      <c r="D136" t="s">
        <v>48</v>
      </c>
      <c r="E136" t="s">
        <v>16</v>
      </c>
      <c r="F136">
        <v>44279.49</v>
      </c>
      <c r="G136">
        <v>1</v>
      </c>
      <c r="H136">
        <v>45206</v>
      </c>
      <c r="I136" t="s">
        <v>92</v>
      </c>
      <c r="J136" t="s">
        <v>17</v>
      </c>
      <c r="K136" t="s">
        <v>55</v>
      </c>
      <c r="L136" t="s">
        <v>18</v>
      </c>
    </row>
    <row r="137" spans="1:12">
      <c r="A137" t="s">
        <v>396</v>
      </c>
      <c r="B137" t="s">
        <v>397</v>
      </c>
      <c r="C137" t="s">
        <v>398</v>
      </c>
      <c r="D137" t="s">
        <v>61</v>
      </c>
      <c r="E137" t="s">
        <v>16</v>
      </c>
      <c r="F137">
        <v>30555.599999999999</v>
      </c>
      <c r="G137">
        <v>5</v>
      </c>
      <c r="H137">
        <v>45503</v>
      </c>
      <c r="I137" t="s">
        <v>23</v>
      </c>
      <c r="J137" t="s">
        <v>17</v>
      </c>
      <c r="K137" t="s">
        <v>55</v>
      </c>
      <c r="L137" t="s">
        <v>18</v>
      </c>
    </row>
    <row r="138" spans="1:12">
      <c r="A138" t="s">
        <v>399</v>
      </c>
      <c r="B138" t="s">
        <v>362</v>
      </c>
      <c r="C138" t="s">
        <v>400</v>
      </c>
      <c r="D138" t="s">
        <v>15</v>
      </c>
      <c r="E138" t="s">
        <v>58</v>
      </c>
      <c r="F138">
        <v>7042.1</v>
      </c>
      <c r="G138">
        <v>2</v>
      </c>
      <c r="H138">
        <v>45272</v>
      </c>
      <c r="I138" t="s">
        <v>43</v>
      </c>
      <c r="J138" t="s">
        <v>17</v>
      </c>
      <c r="K138" t="s">
        <v>36</v>
      </c>
      <c r="L138" t="s">
        <v>18</v>
      </c>
    </row>
    <row r="139" spans="1:12">
      <c r="A139" t="s">
        <v>401</v>
      </c>
      <c r="B139" t="s">
        <v>329</v>
      </c>
      <c r="C139" t="s">
        <v>402</v>
      </c>
      <c r="D139" t="s">
        <v>78</v>
      </c>
      <c r="E139" t="s">
        <v>16</v>
      </c>
      <c r="F139">
        <v>35948.58</v>
      </c>
      <c r="G139">
        <v>4</v>
      </c>
      <c r="H139">
        <v>45061</v>
      </c>
      <c r="I139" t="s">
        <v>43</v>
      </c>
      <c r="J139" t="s">
        <v>17</v>
      </c>
      <c r="K139" t="s">
        <v>36</v>
      </c>
      <c r="L139" t="s">
        <v>37</v>
      </c>
    </row>
    <row r="140" spans="1:12">
      <c r="A140" t="s">
        <v>403</v>
      </c>
      <c r="B140" t="s">
        <v>187</v>
      </c>
      <c r="C140" t="s">
        <v>404</v>
      </c>
      <c r="D140" t="s">
        <v>29</v>
      </c>
      <c r="E140" t="s">
        <v>16</v>
      </c>
      <c r="F140">
        <v>8362.75</v>
      </c>
      <c r="G140">
        <v>2</v>
      </c>
      <c r="H140">
        <v>44929</v>
      </c>
      <c r="I140" t="s">
        <v>54</v>
      </c>
      <c r="J140" t="s">
        <v>17</v>
      </c>
      <c r="K140" t="s">
        <v>36</v>
      </c>
      <c r="L140" t="s">
        <v>18</v>
      </c>
    </row>
    <row r="141" spans="1:12">
      <c r="A141" t="s">
        <v>405</v>
      </c>
      <c r="B141" t="s">
        <v>406</v>
      </c>
      <c r="C141" t="s">
        <v>407</v>
      </c>
      <c r="D141" t="s">
        <v>48</v>
      </c>
      <c r="E141" t="s">
        <v>42</v>
      </c>
      <c r="F141">
        <v>31295.91</v>
      </c>
      <c r="G141">
        <v>4</v>
      </c>
      <c r="H141">
        <v>45646</v>
      </c>
      <c r="I141" t="s">
        <v>49</v>
      </c>
      <c r="J141" t="s">
        <v>17</v>
      </c>
      <c r="K141" t="s">
        <v>24</v>
      </c>
      <c r="L141" t="s">
        <v>44</v>
      </c>
    </row>
    <row r="142" spans="1:12">
      <c r="A142" t="s">
        <v>408</v>
      </c>
      <c r="B142" t="s">
        <v>241</v>
      </c>
      <c r="C142" t="s">
        <v>409</v>
      </c>
      <c r="D142" t="s">
        <v>48</v>
      </c>
      <c r="E142" t="s">
        <v>16</v>
      </c>
      <c r="F142">
        <v>79231.600000000006</v>
      </c>
      <c r="G142">
        <v>4</v>
      </c>
      <c r="H142">
        <v>45421</v>
      </c>
      <c r="I142" t="s">
        <v>30</v>
      </c>
      <c r="J142" t="s">
        <v>17</v>
      </c>
      <c r="K142" t="s">
        <v>85</v>
      </c>
      <c r="L142" t="s">
        <v>31</v>
      </c>
    </row>
    <row r="143" spans="1:12">
      <c r="A143" t="s">
        <v>410</v>
      </c>
      <c r="B143" t="s">
        <v>316</v>
      </c>
      <c r="C143" t="s">
        <v>411</v>
      </c>
      <c r="D143" t="s">
        <v>22</v>
      </c>
      <c r="E143" t="s">
        <v>16</v>
      </c>
      <c r="F143">
        <v>47237</v>
      </c>
      <c r="G143">
        <v>4</v>
      </c>
      <c r="H143">
        <v>45898</v>
      </c>
      <c r="I143" t="s">
        <v>43</v>
      </c>
      <c r="J143" t="s">
        <v>17</v>
      </c>
      <c r="K143" t="s">
        <v>36</v>
      </c>
      <c r="L143" t="s">
        <v>18</v>
      </c>
    </row>
    <row r="144" spans="1:12">
      <c r="A144" t="s">
        <v>412</v>
      </c>
      <c r="B144" t="s">
        <v>390</v>
      </c>
      <c r="C144" t="s">
        <v>413</v>
      </c>
      <c r="D144" t="s">
        <v>29</v>
      </c>
      <c r="E144" t="s">
        <v>16</v>
      </c>
      <c r="F144">
        <v>23147.83</v>
      </c>
      <c r="G144">
        <v>3</v>
      </c>
      <c r="H144">
        <v>45698</v>
      </c>
      <c r="I144" t="s">
        <v>30</v>
      </c>
      <c r="J144" t="s">
        <v>17</v>
      </c>
      <c r="K144" t="s">
        <v>6820</v>
      </c>
      <c r="L144" t="s">
        <v>18</v>
      </c>
    </row>
    <row r="145" spans="1:12">
      <c r="A145" t="s">
        <v>414</v>
      </c>
      <c r="B145" t="s">
        <v>415</v>
      </c>
      <c r="C145" t="s">
        <v>416</v>
      </c>
      <c r="D145" t="s">
        <v>117</v>
      </c>
      <c r="E145" t="s">
        <v>42</v>
      </c>
      <c r="F145">
        <v>77117.91</v>
      </c>
      <c r="G145">
        <v>5</v>
      </c>
      <c r="H145">
        <v>45239</v>
      </c>
      <c r="I145" t="s">
        <v>23</v>
      </c>
      <c r="J145" t="s">
        <v>17</v>
      </c>
      <c r="K145" t="s">
        <v>6820</v>
      </c>
      <c r="L145" t="s">
        <v>44</v>
      </c>
    </row>
    <row r="146" spans="1:12">
      <c r="A146" t="s">
        <v>417</v>
      </c>
      <c r="B146" t="s">
        <v>27</v>
      </c>
      <c r="C146" t="s">
        <v>418</v>
      </c>
      <c r="D146" t="s">
        <v>78</v>
      </c>
      <c r="E146" t="s">
        <v>42</v>
      </c>
      <c r="F146">
        <v>67699.929999999993</v>
      </c>
      <c r="G146">
        <v>3</v>
      </c>
      <c r="H146">
        <v>45831</v>
      </c>
      <c r="I146" t="s">
        <v>54</v>
      </c>
      <c r="J146" t="s">
        <v>17</v>
      </c>
      <c r="K146" t="s">
        <v>85</v>
      </c>
      <c r="L146" t="s">
        <v>31</v>
      </c>
    </row>
    <row r="147" spans="1:12">
      <c r="A147" t="s">
        <v>419</v>
      </c>
      <c r="B147" t="s">
        <v>420</v>
      </c>
      <c r="C147" t="s">
        <v>421</v>
      </c>
      <c r="D147" t="s">
        <v>61</v>
      </c>
      <c r="E147" t="s">
        <v>42</v>
      </c>
      <c r="F147">
        <v>52938.35</v>
      </c>
      <c r="G147">
        <v>5</v>
      </c>
      <c r="H147">
        <v>44966</v>
      </c>
      <c r="I147" t="s">
        <v>92</v>
      </c>
      <c r="J147" t="s">
        <v>17</v>
      </c>
      <c r="K147" t="s">
        <v>36</v>
      </c>
      <c r="L147" t="s">
        <v>18</v>
      </c>
    </row>
    <row r="148" spans="1:12">
      <c r="A148" t="s">
        <v>422</v>
      </c>
      <c r="B148" t="s">
        <v>423</v>
      </c>
      <c r="C148" t="s">
        <v>424</v>
      </c>
      <c r="D148" t="s">
        <v>61</v>
      </c>
      <c r="E148" t="s">
        <v>42</v>
      </c>
      <c r="F148">
        <v>46668.54</v>
      </c>
      <c r="G148">
        <v>1</v>
      </c>
      <c r="H148">
        <v>45606</v>
      </c>
      <c r="I148" t="s">
        <v>92</v>
      </c>
      <c r="J148" t="s">
        <v>17</v>
      </c>
      <c r="K148" t="s">
        <v>6820</v>
      </c>
      <c r="L148" t="s">
        <v>18</v>
      </c>
    </row>
    <row r="149" spans="1:12">
      <c r="A149" t="s">
        <v>425</v>
      </c>
      <c r="B149" t="s">
        <v>426</v>
      </c>
      <c r="C149" t="s">
        <v>427</v>
      </c>
      <c r="D149" t="s">
        <v>53</v>
      </c>
      <c r="E149" t="s">
        <v>58</v>
      </c>
      <c r="F149">
        <v>27663.3</v>
      </c>
      <c r="G149">
        <v>3</v>
      </c>
      <c r="H149">
        <v>45168</v>
      </c>
      <c r="I149" t="s">
        <v>43</v>
      </c>
      <c r="J149" t="s">
        <v>17</v>
      </c>
      <c r="K149" t="s">
        <v>6820</v>
      </c>
      <c r="L149" t="s">
        <v>25</v>
      </c>
    </row>
    <row r="150" spans="1:12">
      <c r="A150" t="s">
        <v>428</v>
      </c>
      <c r="B150" t="s">
        <v>157</v>
      </c>
      <c r="C150" t="s">
        <v>429</v>
      </c>
      <c r="D150" t="s">
        <v>61</v>
      </c>
      <c r="E150" t="s">
        <v>42</v>
      </c>
      <c r="F150">
        <v>37341.480000000003</v>
      </c>
      <c r="G150">
        <v>2</v>
      </c>
      <c r="H150">
        <v>44960</v>
      </c>
      <c r="I150" t="s">
        <v>43</v>
      </c>
      <c r="J150" t="s">
        <v>17</v>
      </c>
      <c r="K150" t="s">
        <v>36</v>
      </c>
      <c r="L150" t="s">
        <v>18</v>
      </c>
    </row>
    <row r="151" spans="1:12">
      <c r="A151" t="s">
        <v>430</v>
      </c>
      <c r="B151" t="s">
        <v>59</v>
      </c>
      <c r="C151" t="s">
        <v>431</v>
      </c>
      <c r="D151" t="s">
        <v>48</v>
      </c>
      <c r="E151" t="s">
        <v>16</v>
      </c>
      <c r="F151">
        <v>69164.289999999994</v>
      </c>
      <c r="G151">
        <v>5</v>
      </c>
      <c r="H151">
        <v>45771</v>
      </c>
      <c r="I151" t="s">
        <v>49</v>
      </c>
      <c r="J151" t="s">
        <v>17</v>
      </c>
      <c r="K151" t="s">
        <v>85</v>
      </c>
      <c r="L151" t="s">
        <v>44</v>
      </c>
    </row>
    <row r="152" spans="1:12">
      <c r="A152" t="s">
        <v>432</v>
      </c>
      <c r="B152" t="s">
        <v>261</v>
      </c>
      <c r="C152" t="s">
        <v>433</v>
      </c>
      <c r="D152" t="s">
        <v>29</v>
      </c>
      <c r="E152" t="s">
        <v>42</v>
      </c>
      <c r="F152">
        <v>74111.600000000006</v>
      </c>
      <c r="G152">
        <v>4</v>
      </c>
      <c r="H152">
        <v>45799</v>
      </c>
      <c r="I152" t="s">
        <v>23</v>
      </c>
      <c r="J152" t="s">
        <v>17</v>
      </c>
      <c r="K152" t="s">
        <v>6820</v>
      </c>
      <c r="L152" t="s">
        <v>31</v>
      </c>
    </row>
    <row r="153" spans="1:12">
      <c r="A153" t="s">
        <v>434</v>
      </c>
      <c r="B153" t="s">
        <v>67</v>
      </c>
      <c r="C153" t="s">
        <v>435</v>
      </c>
      <c r="D153" t="s">
        <v>15</v>
      </c>
      <c r="E153" t="s">
        <v>42</v>
      </c>
      <c r="F153">
        <v>5967.51</v>
      </c>
      <c r="G153">
        <v>4</v>
      </c>
      <c r="H153">
        <v>45200</v>
      </c>
      <c r="I153" t="s">
        <v>62</v>
      </c>
      <c r="J153" t="s">
        <v>17</v>
      </c>
      <c r="K153" t="s">
        <v>55</v>
      </c>
      <c r="L153" t="s">
        <v>25</v>
      </c>
    </row>
    <row r="154" spans="1:12">
      <c r="A154" t="s">
        <v>436</v>
      </c>
      <c r="B154" t="s">
        <v>437</v>
      </c>
      <c r="C154" t="s">
        <v>438</v>
      </c>
      <c r="D154" t="s">
        <v>22</v>
      </c>
      <c r="E154" t="s">
        <v>42</v>
      </c>
      <c r="F154">
        <v>65731.27</v>
      </c>
      <c r="G154">
        <v>3</v>
      </c>
      <c r="H154">
        <v>45044</v>
      </c>
      <c r="I154" t="s">
        <v>23</v>
      </c>
      <c r="J154" t="s">
        <v>17</v>
      </c>
      <c r="K154" t="s">
        <v>36</v>
      </c>
      <c r="L154" t="s">
        <v>18</v>
      </c>
    </row>
    <row r="155" spans="1:12">
      <c r="A155" t="s">
        <v>439</v>
      </c>
      <c r="B155" t="s">
        <v>115</v>
      </c>
      <c r="C155" t="s">
        <v>440</v>
      </c>
      <c r="D155" t="s">
        <v>41</v>
      </c>
      <c r="E155" t="s">
        <v>42</v>
      </c>
      <c r="F155">
        <v>583.52</v>
      </c>
      <c r="G155">
        <v>4</v>
      </c>
      <c r="H155">
        <v>45579</v>
      </c>
      <c r="I155" t="s">
        <v>62</v>
      </c>
      <c r="J155" t="s">
        <v>17</v>
      </c>
      <c r="K155" t="s">
        <v>55</v>
      </c>
      <c r="L155" t="s">
        <v>18</v>
      </c>
    </row>
    <row r="156" spans="1:12">
      <c r="A156" t="s">
        <v>441</v>
      </c>
      <c r="B156" t="s">
        <v>138</v>
      </c>
      <c r="C156" t="s">
        <v>442</v>
      </c>
      <c r="D156" t="s">
        <v>15</v>
      </c>
      <c r="E156" t="s">
        <v>58</v>
      </c>
      <c r="F156">
        <v>17283.98</v>
      </c>
      <c r="G156">
        <v>3</v>
      </c>
      <c r="H156">
        <v>46008</v>
      </c>
      <c r="I156" t="s">
        <v>35</v>
      </c>
      <c r="J156" t="s">
        <v>17</v>
      </c>
      <c r="K156" t="s">
        <v>55</v>
      </c>
      <c r="L156" t="s">
        <v>44</v>
      </c>
    </row>
    <row r="157" spans="1:12">
      <c r="A157" t="s">
        <v>443</v>
      </c>
      <c r="B157" t="s">
        <v>97</v>
      </c>
      <c r="C157" t="s">
        <v>444</v>
      </c>
      <c r="D157" t="s">
        <v>41</v>
      </c>
      <c r="E157" t="s">
        <v>42</v>
      </c>
      <c r="F157">
        <v>66607.42</v>
      </c>
      <c r="G157">
        <v>4</v>
      </c>
      <c r="H157">
        <v>45915</v>
      </c>
      <c r="I157" t="s">
        <v>43</v>
      </c>
      <c r="J157" t="s">
        <v>17</v>
      </c>
      <c r="K157" t="s">
        <v>55</v>
      </c>
      <c r="L157" t="s">
        <v>25</v>
      </c>
    </row>
    <row r="158" spans="1:12">
      <c r="A158" t="s">
        <v>445</v>
      </c>
      <c r="B158" t="s">
        <v>221</v>
      </c>
      <c r="C158" t="s">
        <v>446</v>
      </c>
      <c r="D158" t="s">
        <v>53</v>
      </c>
      <c r="E158" t="s">
        <v>58</v>
      </c>
      <c r="F158">
        <v>29598.93</v>
      </c>
      <c r="G158">
        <v>3</v>
      </c>
      <c r="H158">
        <v>45397</v>
      </c>
      <c r="I158" t="s">
        <v>54</v>
      </c>
      <c r="J158" t="s">
        <v>17</v>
      </c>
      <c r="K158" t="s">
        <v>6820</v>
      </c>
      <c r="L158" t="s">
        <v>37</v>
      </c>
    </row>
    <row r="159" spans="1:12">
      <c r="A159" t="s">
        <v>447</v>
      </c>
      <c r="B159" t="s">
        <v>298</v>
      </c>
      <c r="C159" t="s">
        <v>448</v>
      </c>
      <c r="D159" t="s">
        <v>29</v>
      </c>
      <c r="E159" t="s">
        <v>16</v>
      </c>
      <c r="F159">
        <v>3916.17</v>
      </c>
      <c r="G159">
        <v>3</v>
      </c>
      <c r="H159">
        <v>44974</v>
      </c>
      <c r="I159" t="s">
        <v>62</v>
      </c>
      <c r="J159" t="s">
        <v>17</v>
      </c>
      <c r="K159" t="s">
        <v>85</v>
      </c>
      <c r="L159" t="s">
        <v>44</v>
      </c>
    </row>
    <row r="160" spans="1:12">
      <c r="A160" t="s">
        <v>449</v>
      </c>
      <c r="B160" t="s">
        <v>229</v>
      </c>
      <c r="C160" t="s">
        <v>450</v>
      </c>
      <c r="D160" t="s">
        <v>15</v>
      </c>
      <c r="E160" t="s">
        <v>42</v>
      </c>
      <c r="F160">
        <v>29591.56</v>
      </c>
      <c r="G160">
        <v>3</v>
      </c>
      <c r="H160">
        <v>45278</v>
      </c>
      <c r="I160" t="s">
        <v>35</v>
      </c>
      <c r="J160" t="s">
        <v>17</v>
      </c>
      <c r="K160" t="s">
        <v>85</v>
      </c>
      <c r="L160" t="s">
        <v>18</v>
      </c>
    </row>
    <row r="161" spans="1:12">
      <c r="A161" t="s">
        <v>451</v>
      </c>
      <c r="B161" t="s">
        <v>51</v>
      </c>
      <c r="C161" t="s">
        <v>452</v>
      </c>
      <c r="D161" t="s">
        <v>119</v>
      </c>
      <c r="E161" t="s">
        <v>42</v>
      </c>
      <c r="F161">
        <v>45416.57</v>
      </c>
      <c r="G161">
        <v>3</v>
      </c>
      <c r="H161">
        <v>45805</v>
      </c>
      <c r="I161" t="s">
        <v>23</v>
      </c>
      <c r="J161" t="s">
        <v>17</v>
      </c>
      <c r="K161" t="s">
        <v>85</v>
      </c>
      <c r="L161" t="s">
        <v>37</v>
      </c>
    </row>
    <row r="162" spans="1:12">
      <c r="A162" t="s">
        <v>453</v>
      </c>
      <c r="B162" t="s">
        <v>164</v>
      </c>
      <c r="C162" t="s">
        <v>454</v>
      </c>
      <c r="D162" t="s">
        <v>15</v>
      </c>
      <c r="E162" t="s">
        <v>42</v>
      </c>
      <c r="F162">
        <v>3074.81</v>
      </c>
      <c r="G162">
        <v>3</v>
      </c>
      <c r="H162">
        <v>45472</v>
      </c>
      <c r="I162" t="s">
        <v>35</v>
      </c>
      <c r="J162" t="s">
        <v>17</v>
      </c>
      <c r="K162" t="s">
        <v>24</v>
      </c>
      <c r="L162" t="s">
        <v>31</v>
      </c>
    </row>
    <row r="163" spans="1:12">
      <c r="A163" t="s">
        <v>455</v>
      </c>
      <c r="B163" t="s">
        <v>94</v>
      </c>
      <c r="C163" t="s">
        <v>456</v>
      </c>
      <c r="D163" t="s">
        <v>119</v>
      </c>
      <c r="E163" t="s">
        <v>58</v>
      </c>
      <c r="F163">
        <v>24115.4</v>
      </c>
      <c r="G163">
        <v>1</v>
      </c>
      <c r="H163">
        <v>45749</v>
      </c>
      <c r="I163" t="s">
        <v>30</v>
      </c>
      <c r="J163" t="s">
        <v>17</v>
      </c>
      <c r="K163" t="s">
        <v>36</v>
      </c>
      <c r="L163" t="s">
        <v>44</v>
      </c>
    </row>
    <row r="164" spans="1:12">
      <c r="A164" t="s">
        <v>457</v>
      </c>
      <c r="B164" t="s">
        <v>83</v>
      </c>
      <c r="C164" t="s">
        <v>458</v>
      </c>
      <c r="D164" t="s">
        <v>78</v>
      </c>
      <c r="E164" t="s">
        <v>16</v>
      </c>
      <c r="F164">
        <v>7501.91</v>
      </c>
      <c r="G164">
        <v>2</v>
      </c>
      <c r="H164">
        <v>45307</v>
      </c>
      <c r="I164" t="s">
        <v>92</v>
      </c>
      <c r="J164" t="s">
        <v>17</v>
      </c>
      <c r="K164" t="s">
        <v>85</v>
      </c>
      <c r="L164" t="s">
        <v>37</v>
      </c>
    </row>
    <row r="165" spans="1:12">
      <c r="A165" t="s">
        <v>459</v>
      </c>
      <c r="B165" t="s">
        <v>460</v>
      </c>
      <c r="C165" t="s">
        <v>461</v>
      </c>
      <c r="D165" t="s">
        <v>29</v>
      </c>
      <c r="E165" t="s">
        <v>42</v>
      </c>
      <c r="F165">
        <v>58698.16</v>
      </c>
      <c r="G165">
        <v>3</v>
      </c>
      <c r="H165">
        <v>45138</v>
      </c>
      <c r="I165" t="s">
        <v>43</v>
      </c>
      <c r="J165" t="s">
        <v>17</v>
      </c>
      <c r="K165" t="s">
        <v>24</v>
      </c>
      <c r="L165" t="s">
        <v>25</v>
      </c>
    </row>
    <row r="166" spans="1:12">
      <c r="A166" t="s">
        <v>462</v>
      </c>
      <c r="B166" t="s">
        <v>463</v>
      </c>
      <c r="C166" t="s">
        <v>314</v>
      </c>
      <c r="D166" t="s">
        <v>78</v>
      </c>
      <c r="E166" t="s">
        <v>42</v>
      </c>
      <c r="F166">
        <v>26585.919999999998</v>
      </c>
      <c r="G166">
        <v>3</v>
      </c>
      <c r="H166">
        <v>45206</v>
      </c>
      <c r="I166" t="s">
        <v>43</v>
      </c>
      <c r="J166" t="s">
        <v>17</v>
      </c>
      <c r="K166" t="s">
        <v>6820</v>
      </c>
      <c r="L166" t="s">
        <v>25</v>
      </c>
    </row>
    <row r="167" spans="1:12">
      <c r="A167" t="s">
        <v>464</v>
      </c>
      <c r="B167" t="s">
        <v>465</v>
      </c>
      <c r="C167" t="s">
        <v>466</v>
      </c>
      <c r="D167" t="s">
        <v>78</v>
      </c>
      <c r="E167" t="s">
        <v>42</v>
      </c>
      <c r="F167">
        <v>28489.119999999999</v>
      </c>
      <c r="G167">
        <v>1</v>
      </c>
      <c r="H167">
        <v>45589</v>
      </c>
      <c r="I167" t="s">
        <v>54</v>
      </c>
      <c r="J167" t="s">
        <v>17</v>
      </c>
      <c r="K167" t="s">
        <v>24</v>
      </c>
      <c r="L167" t="s">
        <v>18</v>
      </c>
    </row>
    <row r="168" spans="1:12">
      <c r="A168" t="s">
        <v>467</v>
      </c>
      <c r="B168" t="s">
        <v>149</v>
      </c>
      <c r="C168" t="s">
        <v>468</v>
      </c>
      <c r="D168" t="s">
        <v>22</v>
      </c>
      <c r="E168" t="s">
        <v>58</v>
      </c>
      <c r="F168">
        <v>48704.91</v>
      </c>
      <c r="G168">
        <v>4</v>
      </c>
      <c r="H168">
        <v>45000</v>
      </c>
      <c r="I168" t="s">
        <v>54</v>
      </c>
      <c r="J168" t="s">
        <v>17</v>
      </c>
      <c r="K168" t="s">
        <v>85</v>
      </c>
      <c r="L168" t="s">
        <v>25</v>
      </c>
    </row>
    <row r="169" spans="1:12">
      <c r="A169" t="s">
        <v>469</v>
      </c>
      <c r="B169" t="s">
        <v>470</v>
      </c>
      <c r="C169" t="s">
        <v>471</v>
      </c>
      <c r="D169" t="s">
        <v>61</v>
      </c>
      <c r="E169" t="s">
        <v>58</v>
      </c>
      <c r="F169">
        <v>55834.99</v>
      </c>
      <c r="G169">
        <v>5</v>
      </c>
      <c r="H169">
        <v>45340</v>
      </c>
      <c r="I169" t="s">
        <v>49</v>
      </c>
      <c r="J169" t="s">
        <v>17</v>
      </c>
      <c r="K169" t="s">
        <v>6820</v>
      </c>
      <c r="L169" t="s">
        <v>18</v>
      </c>
    </row>
    <row r="170" spans="1:12">
      <c r="A170" t="s">
        <v>472</v>
      </c>
      <c r="B170" t="s">
        <v>473</v>
      </c>
      <c r="C170" t="s">
        <v>474</v>
      </c>
      <c r="D170" t="s">
        <v>41</v>
      </c>
      <c r="E170" t="s">
        <v>16</v>
      </c>
      <c r="F170">
        <v>30059.69</v>
      </c>
      <c r="G170">
        <v>3</v>
      </c>
      <c r="H170">
        <v>45542</v>
      </c>
      <c r="I170" t="s">
        <v>23</v>
      </c>
      <c r="J170" t="s">
        <v>17</v>
      </c>
      <c r="K170" t="s">
        <v>55</v>
      </c>
      <c r="L170" t="s">
        <v>25</v>
      </c>
    </row>
    <row r="171" spans="1:12">
      <c r="A171" t="s">
        <v>475</v>
      </c>
      <c r="B171" t="s">
        <v>476</v>
      </c>
      <c r="C171" t="s">
        <v>477</v>
      </c>
      <c r="D171" t="s">
        <v>61</v>
      </c>
      <c r="E171" t="s">
        <v>42</v>
      </c>
      <c r="F171">
        <v>73808.509999999995</v>
      </c>
      <c r="G171">
        <v>1</v>
      </c>
      <c r="H171">
        <v>45000</v>
      </c>
      <c r="I171" t="s">
        <v>62</v>
      </c>
      <c r="J171" t="s">
        <v>17</v>
      </c>
      <c r="K171" t="s">
        <v>85</v>
      </c>
      <c r="L171" t="s">
        <v>37</v>
      </c>
    </row>
    <row r="172" spans="1:12">
      <c r="A172" t="s">
        <v>478</v>
      </c>
      <c r="B172" t="s">
        <v>113</v>
      </c>
      <c r="C172" t="s">
        <v>479</v>
      </c>
      <c r="D172" t="s">
        <v>29</v>
      </c>
      <c r="E172" t="s">
        <v>42</v>
      </c>
      <c r="F172">
        <v>2919.05</v>
      </c>
      <c r="G172">
        <v>4</v>
      </c>
      <c r="H172">
        <v>45897</v>
      </c>
      <c r="I172" t="s">
        <v>54</v>
      </c>
      <c r="J172" t="s">
        <v>17</v>
      </c>
      <c r="K172" t="s">
        <v>36</v>
      </c>
      <c r="L172" t="s">
        <v>37</v>
      </c>
    </row>
    <row r="173" spans="1:12">
      <c r="A173" t="s">
        <v>480</v>
      </c>
      <c r="B173" t="s">
        <v>128</v>
      </c>
      <c r="C173" t="s">
        <v>481</v>
      </c>
      <c r="D173" t="s">
        <v>61</v>
      </c>
      <c r="E173" t="s">
        <v>16</v>
      </c>
      <c r="F173">
        <v>56030.53</v>
      </c>
      <c r="G173">
        <v>3</v>
      </c>
      <c r="H173">
        <v>45447</v>
      </c>
      <c r="I173" t="s">
        <v>43</v>
      </c>
      <c r="J173" t="s">
        <v>17</v>
      </c>
      <c r="K173" t="s">
        <v>6820</v>
      </c>
      <c r="L173" t="s">
        <v>44</v>
      </c>
    </row>
    <row r="174" spans="1:12">
      <c r="A174" t="s">
        <v>482</v>
      </c>
      <c r="B174" t="s">
        <v>268</v>
      </c>
      <c r="C174" t="s">
        <v>483</v>
      </c>
      <c r="D174" t="s">
        <v>61</v>
      </c>
      <c r="E174" t="s">
        <v>42</v>
      </c>
      <c r="F174">
        <v>9716.85</v>
      </c>
      <c r="G174">
        <v>4</v>
      </c>
      <c r="H174">
        <v>45586</v>
      </c>
      <c r="I174" t="s">
        <v>30</v>
      </c>
      <c r="J174" t="s">
        <v>17</v>
      </c>
      <c r="K174" t="s">
        <v>24</v>
      </c>
      <c r="L174" t="s">
        <v>25</v>
      </c>
    </row>
    <row r="175" spans="1:12">
      <c r="A175" t="s">
        <v>484</v>
      </c>
      <c r="B175" t="s">
        <v>295</v>
      </c>
      <c r="C175" t="s">
        <v>112</v>
      </c>
      <c r="D175" t="s">
        <v>41</v>
      </c>
      <c r="E175" t="s">
        <v>16</v>
      </c>
      <c r="F175">
        <v>52745.82</v>
      </c>
      <c r="G175">
        <v>5</v>
      </c>
      <c r="H175">
        <v>45061</v>
      </c>
      <c r="I175" t="s">
        <v>54</v>
      </c>
      <c r="J175" t="s">
        <v>17</v>
      </c>
      <c r="K175" t="s">
        <v>6820</v>
      </c>
      <c r="L175" t="s">
        <v>44</v>
      </c>
    </row>
    <row r="176" spans="1:12">
      <c r="A176" t="s">
        <v>485</v>
      </c>
      <c r="B176" t="s">
        <v>190</v>
      </c>
      <c r="C176" t="s">
        <v>486</v>
      </c>
      <c r="D176" t="s">
        <v>15</v>
      </c>
      <c r="E176" t="s">
        <v>58</v>
      </c>
      <c r="F176">
        <v>69582.880000000005</v>
      </c>
      <c r="G176">
        <v>2</v>
      </c>
      <c r="H176">
        <v>44988</v>
      </c>
      <c r="I176" t="s">
        <v>23</v>
      </c>
      <c r="J176" t="s">
        <v>17</v>
      </c>
      <c r="K176" t="s">
        <v>55</v>
      </c>
      <c r="L176" t="s">
        <v>37</v>
      </c>
    </row>
    <row r="177" spans="1:12">
      <c r="A177" t="s">
        <v>487</v>
      </c>
      <c r="B177" t="s">
        <v>180</v>
      </c>
      <c r="C177" t="s">
        <v>488</v>
      </c>
      <c r="D177" t="s">
        <v>117</v>
      </c>
      <c r="E177" t="s">
        <v>16</v>
      </c>
      <c r="F177">
        <v>44268.77</v>
      </c>
      <c r="G177">
        <v>4</v>
      </c>
      <c r="H177">
        <v>45038</v>
      </c>
      <c r="I177" t="s">
        <v>54</v>
      </c>
      <c r="J177" t="s">
        <v>17</v>
      </c>
      <c r="K177" t="s">
        <v>6820</v>
      </c>
      <c r="L177" t="s">
        <v>18</v>
      </c>
    </row>
    <row r="178" spans="1:12">
      <c r="A178" t="s">
        <v>489</v>
      </c>
      <c r="B178" t="s">
        <v>490</v>
      </c>
      <c r="C178" t="s">
        <v>491</v>
      </c>
      <c r="D178" t="s">
        <v>15</v>
      </c>
      <c r="E178" t="s">
        <v>42</v>
      </c>
      <c r="F178">
        <v>76258.48</v>
      </c>
      <c r="G178">
        <v>2</v>
      </c>
      <c r="H178">
        <v>45377</v>
      </c>
      <c r="I178" t="s">
        <v>54</v>
      </c>
      <c r="J178" t="s">
        <v>17</v>
      </c>
      <c r="K178" t="s">
        <v>24</v>
      </c>
      <c r="L178" t="s">
        <v>18</v>
      </c>
    </row>
    <row r="179" spans="1:12">
      <c r="A179" t="s">
        <v>492</v>
      </c>
      <c r="B179" t="s">
        <v>152</v>
      </c>
      <c r="C179" t="s">
        <v>493</v>
      </c>
      <c r="D179" t="s">
        <v>29</v>
      </c>
      <c r="E179" t="s">
        <v>42</v>
      </c>
      <c r="F179">
        <v>24167.18</v>
      </c>
      <c r="G179">
        <v>1</v>
      </c>
      <c r="H179">
        <v>44965</v>
      </c>
      <c r="I179" t="s">
        <v>30</v>
      </c>
      <c r="J179" t="s">
        <v>17</v>
      </c>
      <c r="K179" t="s">
        <v>36</v>
      </c>
      <c r="L179" t="s">
        <v>31</v>
      </c>
    </row>
    <row r="180" spans="1:12">
      <c r="A180" t="s">
        <v>494</v>
      </c>
      <c r="B180" t="s">
        <v>344</v>
      </c>
      <c r="C180" t="s">
        <v>400</v>
      </c>
      <c r="D180" t="s">
        <v>78</v>
      </c>
      <c r="E180" t="s">
        <v>42</v>
      </c>
      <c r="F180">
        <v>9529.57</v>
      </c>
      <c r="G180">
        <v>3</v>
      </c>
      <c r="H180">
        <v>45572</v>
      </c>
      <c r="I180" t="s">
        <v>23</v>
      </c>
      <c r="J180" t="s">
        <v>17</v>
      </c>
      <c r="K180" t="s">
        <v>55</v>
      </c>
      <c r="L180" t="s">
        <v>18</v>
      </c>
    </row>
    <row r="181" spans="1:12">
      <c r="A181" t="s">
        <v>495</v>
      </c>
      <c r="B181" t="s">
        <v>282</v>
      </c>
      <c r="C181" t="s">
        <v>496</v>
      </c>
      <c r="D181" t="s">
        <v>61</v>
      </c>
      <c r="E181" t="s">
        <v>16</v>
      </c>
      <c r="F181">
        <v>74910.28</v>
      </c>
      <c r="G181">
        <v>3</v>
      </c>
      <c r="H181">
        <v>45191</v>
      </c>
      <c r="I181" t="s">
        <v>30</v>
      </c>
      <c r="J181" t="s">
        <v>17</v>
      </c>
      <c r="K181" t="s">
        <v>55</v>
      </c>
      <c r="L181" t="s">
        <v>25</v>
      </c>
    </row>
    <row r="182" spans="1:12">
      <c r="A182" t="s">
        <v>497</v>
      </c>
      <c r="B182" t="s">
        <v>229</v>
      </c>
      <c r="C182" t="s">
        <v>498</v>
      </c>
      <c r="D182" t="s">
        <v>29</v>
      </c>
      <c r="E182" t="s">
        <v>16</v>
      </c>
      <c r="F182">
        <v>69382.22</v>
      </c>
      <c r="G182">
        <v>4</v>
      </c>
      <c r="H182">
        <v>45905</v>
      </c>
      <c r="I182" t="s">
        <v>30</v>
      </c>
      <c r="J182" t="s">
        <v>17</v>
      </c>
      <c r="K182" t="s">
        <v>85</v>
      </c>
      <c r="L182" t="s">
        <v>44</v>
      </c>
    </row>
    <row r="183" spans="1:12">
      <c r="A183" t="s">
        <v>499</v>
      </c>
      <c r="B183" t="s">
        <v>500</v>
      </c>
      <c r="C183" t="s">
        <v>501</v>
      </c>
      <c r="D183" t="s">
        <v>61</v>
      </c>
      <c r="E183" t="s">
        <v>42</v>
      </c>
      <c r="F183">
        <v>39496.720000000001</v>
      </c>
      <c r="G183">
        <v>3</v>
      </c>
      <c r="H183">
        <v>45459</v>
      </c>
      <c r="I183" t="s">
        <v>35</v>
      </c>
      <c r="J183" t="s">
        <v>17</v>
      </c>
      <c r="K183" t="s">
        <v>6820</v>
      </c>
      <c r="L183" t="s">
        <v>44</v>
      </c>
    </row>
    <row r="184" spans="1:12">
      <c r="A184" t="s">
        <v>502</v>
      </c>
      <c r="B184" t="s">
        <v>238</v>
      </c>
      <c r="C184" t="s">
        <v>503</v>
      </c>
      <c r="D184" t="s">
        <v>48</v>
      </c>
      <c r="E184" t="s">
        <v>42</v>
      </c>
      <c r="F184">
        <v>7712.6</v>
      </c>
      <c r="G184">
        <v>2</v>
      </c>
      <c r="H184">
        <v>45520</v>
      </c>
      <c r="I184" t="s">
        <v>43</v>
      </c>
      <c r="J184" t="s">
        <v>17</v>
      </c>
      <c r="K184" t="s">
        <v>85</v>
      </c>
      <c r="L184" t="s">
        <v>25</v>
      </c>
    </row>
    <row r="185" spans="1:12">
      <c r="A185" t="s">
        <v>504</v>
      </c>
      <c r="B185" t="s">
        <v>282</v>
      </c>
      <c r="C185" t="s">
        <v>505</v>
      </c>
      <c r="D185" t="s">
        <v>78</v>
      </c>
      <c r="E185" t="s">
        <v>42</v>
      </c>
      <c r="F185">
        <v>49395.89</v>
      </c>
      <c r="G185">
        <v>2</v>
      </c>
      <c r="H185">
        <v>45608</v>
      </c>
      <c r="I185" t="s">
        <v>35</v>
      </c>
      <c r="J185" t="s">
        <v>17</v>
      </c>
      <c r="K185" t="s">
        <v>36</v>
      </c>
      <c r="L185" t="s">
        <v>37</v>
      </c>
    </row>
    <row r="186" spans="1:12">
      <c r="A186" t="s">
        <v>506</v>
      </c>
      <c r="B186" t="s">
        <v>473</v>
      </c>
      <c r="C186" t="s">
        <v>507</v>
      </c>
      <c r="D186" t="s">
        <v>15</v>
      </c>
      <c r="E186" t="s">
        <v>42</v>
      </c>
      <c r="F186">
        <v>46645.75</v>
      </c>
      <c r="G186">
        <v>2</v>
      </c>
      <c r="H186">
        <v>45059</v>
      </c>
      <c r="I186" t="s">
        <v>54</v>
      </c>
      <c r="J186" t="s">
        <v>17</v>
      </c>
      <c r="K186" t="s">
        <v>6820</v>
      </c>
      <c r="L186" t="s">
        <v>18</v>
      </c>
    </row>
    <row r="187" spans="1:12">
      <c r="A187" t="s">
        <v>508</v>
      </c>
      <c r="B187" t="s">
        <v>20</v>
      </c>
      <c r="C187" t="s">
        <v>509</v>
      </c>
      <c r="D187" t="s">
        <v>29</v>
      </c>
      <c r="E187" t="s">
        <v>42</v>
      </c>
      <c r="F187">
        <v>43639.58</v>
      </c>
      <c r="G187">
        <v>3</v>
      </c>
      <c r="H187">
        <v>45033</v>
      </c>
      <c r="I187" t="s">
        <v>54</v>
      </c>
      <c r="J187" t="s">
        <v>17</v>
      </c>
      <c r="K187" t="s">
        <v>24</v>
      </c>
      <c r="L187" t="s">
        <v>18</v>
      </c>
    </row>
    <row r="188" spans="1:12">
      <c r="A188" t="s">
        <v>510</v>
      </c>
      <c r="B188" t="s">
        <v>176</v>
      </c>
      <c r="C188" t="s">
        <v>214</v>
      </c>
      <c r="D188" t="s">
        <v>78</v>
      </c>
      <c r="E188" t="s">
        <v>42</v>
      </c>
      <c r="F188">
        <v>2039.17</v>
      </c>
      <c r="G188">
        <v>5</v>
      </c>
      <c r="H188">
        <v>45119</v>
      </c>
      <c r="I188" t="s">
        <v>54</v>
      </c>
      <c r="J188" t="s">
        <v>17</v>
      </c>
      <c r="K188" t="s">
        <v>24</v>
      </c>
      <c r="L188" t="s">
        <v>25</v>
      </c>
    </row>
    <row r="189" spans="1:12">
      <c r="A189" t="s">
        <v>511</v>
      </c>
      <c r="B189" t="s">
        <v>251</v>
      </c>
      <c r="C189" t="s">
        <v>512</v>
      </c>
      <c r="D189" t="s">
        <v>78</v>
      </c>
      <c r="E189" t="s">
        <v>42</v>
      </c>
      <c r="F189">
        <v>2433.4699999999998</v>
      </c>
      <c r="G189">
        <v>1</v>
      </c>
      <c r="H189">
        <v>46003</v>
      </c>
      <c r="I189" t="s">
        <v>43</v>
      </c>
      <c r="J189" t="s">
        <v>17</v>
      </c>
      <c r="K189" t="s">
        <v>36</v>
      </c>
      <c r="L189" t="s">
        <v>25</v>
      </c>
    </row>
    <row r="190" spans="1:12">
      <c r="A190" t="s">
        <v>513</v>
      </c>
      <c r="B190" t="s">
        <v>221</v>
      </c>
      <c r="C190" t="s">
        <v>514</v>
      </c>
      <c r="D190" t="s">
        <v>41</v>
      </c>
      <c r="E190" t="s">
        <v>58</v>
      </c>
      <c r="F190">
        <v>64227.56</v>
      </c>
      <c r="G190">
        <v>3</v>
      </c>
      <c r="H190">
        <v>45313</v>
      </c>
      <c r="I190" t="s">
        <v>35</v>
      </c>
      <c r="J190" t="s">
        <v>17</v>
      </c>
      <c r="K190" t="s">
        <v>6820</v>
      </c>
      <c r="L190" t="s">
        <v>44</v>
      </c>
    </row>
    <row r="191" spans="1:12">
      <c r="A191" t="s">
        <v>515</v>
      </c>
      <c r="B191" t="s">
        <v>51</v>
      </c>
      <c r="C191" t="s">
        <v>516</v>
      </c>
      <c r="D191" t="s">
        <v>41</v>
      </c>
      <c r="E191" t="s">
        <v>42</v>
      </c>
      <c r="F191">
        <v>43414.54</v>
      </c>
      <c r="G191">
        <v>4</v>
      </c>
      <c r="H191">
        <v>45741</v>
      </c>
      <c r="I191" t="s">
        <v>92</v>
      </c>
      <c r="J191" t="s">
        <v>17</v>
      </c>
      <c r="K191" t="s">
        <v>36</v>
      </c>
      <c r="L191" t="s">
        <v>25</v>
      </c>
    </row>
    <row r="192" spans="1:12">
      <c r="A192" t="s">
        <v>517</v>
      </c>
      <c r="B192" t="s">
        <v>347</v>
      </c>
      <c r="C192" t="s">
        <v>518</v>
      </c>
      <c r="D192" t="s">
        <v>41</v>
      </c>
      <c r="E192" t="s">
        <v>42</v>
      </c>
      <c r="F192">
        <v>17784.169999999998</v>
      </c>
      <c r="G192">
        <v>2</v>
      </c>
      <c r="H192">
        <v>45669</v>
      </c>
      <c r="I192" t="s">
        <v>43</v>
      </c>
      <c r="J192" t="s">
        <v>17</v>
      </c>
      <c r="K192" t="s">
        <v>55</v>
      </c>
      <c r="L192" t="s">
        <v>31</v>
      </c>
    </row>
    <row r="193" spans="1:12">
      <c r="A193" t="s">
        <v>519</v>
      </c>
      <c r="B193" t="s">
        <v>99</v>
      </c>
      <c r="C193" t="s">
        <v>520</v>
      </c>
      <c r="D193" t="s">
        <v>48</v>
      </c>
      <c r="E193" t="s">
        <v>42</v>
      </c>
      <c r="F193">
        <v>49971.18</v>
      </c>
      <c r="G193">
        <v>1</v>
      </c>
      <c r="H193">
        <v>45831</v>
      </c>
      <c r="I193" t="s">
        <v>43</v>
      </c>
      <c r="J193" t="s">
        <v>17</v>
      </c>
      <c r="K193" t="s">
        <v>24</v>
      </c>
      <c r="L193" t="s">
        <v>44</v>
      </c>
    </row>
    <row r="194" spans="1:12">
      <c r="A194" t="s">
        <v>521</v>
      </c>
      <c r="B194" t="s">
        <v>157</v>
      </c>
      <c r="C194" t="s">
        <v>522</v>
      </c>
      <c r="D194" t="s">
        <v>53</v>
      </c>
      <c r="E194" t="s">
        <v>58</v>
      </c>
      <c r="F194">
        <v>63780.17</v>
      </c>
      <c r="G194">
        <v>2</v>
      </c>
      <c r="H194">
        <v>45929</v>
      </c>
      <c r="I194" t="s">
        <v>30</v>
      </c>
      <c r="J194" t="s">
        <v>17</v>
      </c>
      <c r="K194" t="s">
        <v>36</v>
      </c>
      <c r="L194" t="s">
        <v>18</v>
      </c>
    </row>
    <row r="195" spans="1:12">
      <c r="A195" t="s">
        <v>523</v>
      </c>
      <c r="B195" t="s">
        <v>415</v>
      </c>
      <c r="C195" t="s">
        <v>524</v>
      </c>
      <c r="D195" t="s">
        <v>53</v>
      </c>
      <c r="E195" t="s">
        <v>42</v>
      </c>
      <c r="F195">
        <v>57003.38</v>
      </c>
      <c r="G195">
        <v>4</v>
      </c>
      <c r="H195">
        <v>45501</v>
      </c>
      <c r="I195" t="s">
        <v>35</v>
      </c>
      <c r="J195" t="s">
        <v>17</v>
      </c>
      <c r="K195" t="s">
        <v>6820</v>
      </c>
      <c r="L195" t="s">
        <v>37</v>
      </c>
    </row>
    <row r="196" spans="1:12">
      <c r="A196" t="s">
        <v>525</v>
      </c>
      <c r="B196" t="s">
        <v>143</v>
      </c>
      <c r="C196" t="s">
        <v>526</v>
      </c>
      <c r="D196" t="s">
        <v>117</v>
      </c>
      <c r="E196" t="s">
        <v>42</v>
      </c>
      <c r="F196">
        <v>34842.17</v>
      </c>
      <c r="G196">
        <v>3</v>
      </c>
      <c r="H196">
        <v>45997</v>
      </c>
      <c r="I196" t="s">
        <v>49</v>
      </c>
      <c r="J196" t="s">
        <v>17</v>
      </c>
      <c r="K196" t="s">
        <v>6820</v>
      </c>
      <c r="L196" t="s">
        <v>25</v>
      </c>
    </row>
    <row r="197" spans="1:12">
      <c r="A197" t="s">
        <v>527</v>
      </c>
      <c r="B197" t="s">
        <v>347</v>
      </c>
      <c r="C197" t="s">
        <v>528</v>
      </c>
      <c r="D197" t="s">
        <v>48</v>
      </c>
      <c r="E197" t="s">
        <v>42</v>
      </c>
      <c r="F197">
        <v>19422.32</v>
      </c>
      <c r="G197">
        <v>1</v>
      </c>
      <c r="H197">
        <v>45963</v>
      </c>
      <c r="I197" t="s">
        <v>30</v>
      </c>
      <c r="J197" t="s">
        <v>17</v>
      </c>
      <c r="K197" t="s">
        <v>6820</v>
      </c>
      <c r="L197" t="s">
        <v>37</v>
      </c>
    </row>
    <row r="198" spans="1:12">
      <c r="A198" t="s">
        <v>529</v>
      </c>
      <c r="B198" t="s">
        <v>344</v>
      </c>
      <c r="C198" t="s">
        <v>530</v>
      </c>
      <c r="D198" t="s">
        <v>117</v>
      </c>
      <c r="E198" t="s">
        <v>16</v>
      </c>
      <c r="F198">
        <v>14848.83</v>
      </c>
      <c r="G198">
        <v>3</v>
      </c>
      <c r="H198">
        <v>45230</v>
      </c>
      <c r="I198" t="s">
        <v>23</v>
      </c>
      <c r="J198" t="s">
        <v>17</v>
      </c>
      <c r="K198" t="s">
        <v>36</v>
      </c>
      <c r="L198" t="s">
        <v>18</v>
      </c>
    </row>
    <row r="199" spans="1:12">
      <c r="A199" t="s">
        <v>531</v>
      </c>
      <c r="B199" t="s">
        <v>59</v>
      </c>
      <c r="C199" t="s">
        <v>532</v>
      </c>
      <c r="D199" t="s">
        <v>41</v>
      </c>
      <c r="E199" t="s">
        <v>42</v>
      </c>
      <c r="F199">
        <v>68156.899999999994</v>
      </c>
      <c r="G199">
        <v>3</v>
      </c>
      <c r="H199">
        <v>45334</v>
      </c>
      <c r="I199" t="s">
        <v>30</v>
      </c>
      <c r="J199" t="s">
        <v>17</v>
      </c>
      <c r="K199" t="s">
        <v>85</v>
      </c>
      <c r="L199" t="s">
        <v>44</v>
      </c>
    </row>
    <row r="200" spans="1:12">
      <c r="A200" t="s">
        <v>533</v>
      </c>
      <c r="B200" t="s">
        <v>51</v>
      </c>
      <c r="C200" t="s">
        <v>534</v>
      </c>
      <c r="D200" t="s">
        <v>78</v>
      </c>
      <c r="E200" t="s">
        <v>42</v>
      </c>
      <c r="F200">
        <v>19850.61</v>
      </c>
      <c r="G200">
        <v>1</v>
      </c>
      <c r="H200">
        <v>44992</v>
      </c>
      <c r="I200" t="s">
        <v>49</v>
      </c>
      <c r="J200" t="s">
        <v>17</v>
      </c>
      <c r="K200" t="s">
        <v>24</v>
      </c>
      <c r="L200" t="s">
        <v>44</v>
      </c>
    </row>
    <row r="201" spans="1:12">
      <c r="A201" t="s">
        <v>535</v>
      </c>
      <c r="B201" t="s">
        <v>164</v>
      </c>
      <c r="C201" t="s">
        <v>536</v>
      </c>
      <c r="D201" t="s">
        <v>61</v>
      </c>
      <c r="E201" t="s">
        <v>16</v>
      </c>
      <c r="F201">
        <v>61650.63</v>
      </c>
      <c r="G201">
        <v>1</v>
      </c>
      <c r="H201">
        <v>45050</v>
      </c>
      <c r="I201" t="s">
        <v>43</v>
      </c>
      <c r="J201" t="s">
        <v>17</v>
      </c>
      <c r="K201" t="s">
        <v>85</v>
      </c>
      <c r="L201" t="s">
        <v>31</v>
      </c>
    </row>
    <row r="202" spans="1:12">
      <c r="A202" t="s">
        <v>537</v>
      </c>
      <c r="B202" t="s">
        <v>193</v>
      </c>
      <c r="C202" t="s">
        <v>538</v>
      </c>
      <c r="D202" t="s">
        <v>117</v>
      </c>
      <c r="E202" t="s">
        <v>42</v>
      </c>
      <c r="F202">
        <v>4989.7299999999996</v>
      </c>
      <c r="G202">
        <v>1</v>
      </c>
      <c r="H202">
        <v>45286</v>
      </c>
      <c r="I202" t="s">
        <v>62</v>
      </c>
      <c r="J202" t="s">
        <v>17</v>
      </c>
      <c r="K202" t="s">
        <v>36</v>
      </c>
      <c r="L202" t="s">
        <v>18</v>
      </c>
    </row>
    <row r="203" spans="1:12">
      <c r="A203" t="s">
        <v>539</v>
      </c>
      <c r="B203" t="s">
        <v>152</v>
      </c>
      <c r="C203" t="s">
        <v>540</v>
      </c>
      <c r="D203" t="s">
        <v>29</v>
      </c>
      <c r="E203" t="s">
        <v>16</v>
      </c>
      <c r="F203">
        <v>3262.25</v>
      </c>
      <c r="G203">
        <v>2</v>
      </c>
      <c r="H203">
        <v>45971</v>
      </c>
      <c r="I203" t="s">
        <v>43</v>
      </c>
      <c r="J203" t="s">
        <v>17</v>
      </c>
      <c r="K203" t="s">
        <v>85</v>
      </c>
      <c r="L203" t="s">
        <v>18</v>
      </c>
    </row>
    <row r="204" spans="1:12">
      <c r="A204" t="s">
        <v>541</v>
      </c>
      <c r="B204" t="s">
        <v>157</v>
      </c>
      <c r="C204" t="s">
        <v>542</v>
      </c>
      <c r="D204" t="s">
        <v>22</v>
      </c>
      <c r="E204" t="s">
        <v>16</v>
      </c>
      <c r="F204">
        <v>8629.0499999999993</v>
      </c>
      <c r="G204">
        <v>4</v>
      </c>
      <c r="H204">
        <v>46021</v>
      </c>
      <c r="I204" t="s">
        <v>35</v>
      </c>
      <c r="J204" t="s">
        <v>17</v>
      </c>
      <c r="K204" t="s">
        <v>55</v>
      </c>
      <c r="L204" t="s">
        <v>37</v>
      </c>
    </row>
    <row r="205" spans="1:12">
      <c r="A205" t="s">
        <v>543</v>
      </c>
      <c r="B205" t="s">
        <v>460</v>
      </c>
      <c r="C205" t="s">
        <v>544</v>
      </c>
      <c r="D205" t="s">
        <v>53</v>
      </c>
      <c r="E205" t="s">
        <v>42</v>
      </c>
      <c r="F205">
        <v>4701.49</v>
      </c>
      <c r="G205">
        <v>1</v>
      </c>
      <c r="H205">
        <v>45147</v>
      </c>
      <c r="I205" t="s">
        <v>92</v>
      </c>
      <c r="J205" t="s">
        <v>17</v>
      </c>
      <c r="K205" t="s">
        <v>6820</v>
      </c>
      <c r="L205" t="s">
        <v>44</v>
      </c>
    </row>
    <row r="206" spans="1:12">
      <c r="A206" t="s">
        <v>545</v>
      </c>
      <c r="B206" t="s">
        <v>187</v>
      </c>
      <c r="C206" t="s">
        <v>546</v>
      </c>
      <c r="D206" t="s">
        <v>78</v>
      </c>
      <c r="E206" t="s">
        <v>42</v>
      </c>
      <c r="F206">
        <v>58234.46</v>
      </c>
      <c r="G206">
        <v>2</v>
      </c>
      <c r="H206">
        <v>45032</v>
      </c>
      <c r="I206" t="s">
        <v>54</v>
      </c>
      <c r="J206" t="s">
        <v>17</v>
      </c>
      <c r="K206" t="s">
        <v>36</v>
      </c>
      <c r="L206" t="s">
        <v>18</v>
      </c>
    </row>
    <row r="207" spans="1:12">
      <c r="A207" t="s">
        <v>547</v>
      </c>
      <c r="B207" t="s">
        <v>190</v>
      </c>
      <c r="C207" t="s">
        <v>548</v>
      </c>
      <c r="D207" t="s">
        <v>117</v>
      </c>
      <c r="E207" t="s">
        <v>58</v>
      </c>
      <c r="F207">
        <v>74660.95</v>
      </c>
      <c r="G207">
        <v>1</v>
      </c>
      <c r="H207">
        <v>45679</v>
      </c>
      <c r="I207" t="s">
        <v>49</v>
      </c>
      <c r="J207" t="s">
        <v>17</v>
      </c>
      <c r="K207" t="s">
        <v>24</v>
      </c>
      <c r="L207" t="s">
        <v>37</v>
      </c>
    </row>
    <row r="208" spans="1:12">
      <c r="A208" t="s">
        <v>549</v>
      </c>
      <c r="B208" t="s">
        <v>27</v>
      </c>
      <c r="C208" t="s">
        <v>550</v>
      </c>
      <c r="D208" t="s">
        <v>53</v>
      </c>
      <c r="E208" t="s">
        <v>42</v>
      </c>
      <c r="F208">
        <v>37617.949999999997</v>
      </c>
      <c r="G208">
        <v>4</v>
      </c>
      <c r="H208">
        <v>45255</v>
      </c>
      <c r="I208" t="s">
        <v>23</v>
      </c>
      <c r="J208" t="s">
        <v>17</v>
      </c>
      <c r="K208" t="s">
        <v>24</v>
      </c>
      <c r="L208" t="s">
        <v>31</v>
      </c>
    </row>
    <row r="209" spans="1:12">
      <c r="A209" t="s">
        <v>551</v>
      </c>
      <c r="B209" t="s">
        <v>69</v>
      </c>
      <c r="C209" t="s">
        <v>552</v>
      </c>
      <c r="D209" t="s">
        <v>29</v>
      </c>
      <c r="E209" t="s">
        <v>16</v>
      </c>
      <c r="F209">
        <v>18893.419999999998</v>
      </c>
      <c r="G209">
        <v>2</v>
      </c>
      <c r="H209">
        <v>45225</v>
      </c>
      <c r="I209" t="s">
        <v>54</v>
      </c>
      <c r="J209" t="s">
        <v>17</v>
      </c>
      <c r="K209" t="s">
        <v>85</v>
      </c>
      <c r="L209" t="s">
        <v>25</v>
      </c>
    </row>
    <row r="210" spans="1:12">
      <c r="A210" t="s">
        <v>553</v>
      </c>
      <c r="B210" t="s">
        <v>554</v>
      </c>
      <c r="C210" t="s">
        <v>555</v>
      </c>
      <c r="D210" t="s">
        <v>117</v>
      </c>
      <c r="E210" t="s">
        <v>16</v>
      </c>
      <c r="F210">
        <v>52264.3</v>
      </c>
      <c r="G210">
        <v>5</v>
      </c>
      <c r="H210">
        <v>45066</v>
      </c>
      <c r="I210" t="s">
        <v>54</v>
      </c>
      <c r="J210" t="s">
        <v>17</v>
      </c>
      <c r="K210" t="s">
        <v>24</v>
      </c>
      <c r="L210" t="s">
        <v>37</v>
      </c>
    </row>
    <row r="211" spans="1:12">
      <c r="A211" t="s">
        <v>556</v>
      </c>
      <c r="B211" t="s">
        <v>107</v>
      </c>
      <c r="C211" t="s">
        <v>557</v>
      </c>
      <c r="D211" t="s">
        <v>119</v>
      </c>
      <c r="E211" t="s">
        <v>42</v>
      </c>
      <c r="F211">
        <v>53885.88</v>
      </c>
      <c r="G211">
        <v>4</v>
      </c>
      <c r="H211">
        <v>45753</v>
      </c>
      <c r="I211" t="s">
        <v>43</v>
      </c>
      <c r="J211" t="s">
        <v>17</v>
      </c>
      <c r="K211" t="s">
        <v>55</v>
      </c>
      <c r="L211" t="s">
        <v>18</v>
      </c>
    </row>
    <row r="212" spans="1:12">
      <c r="A212" t="s">
        <v>558</v>
      </c>
      <c r="B212" t="s">
        <v>319</v>
      </c>
      <c r="C212" t="s">
        <v>559</v>
      </c>
      <c r="D212" t="s">
        <v>41</v>
      </c>
      <c r="E212" t="s">
        <v>58</v>
      </c>
      <c r="F212">
        <v>40593.85</v>
      </c>
      <c r="G212">
        <v>4</v>
      </c>
      <c r="H212">
        <v>45544</v>
      </c>
      <c r="I212" t="s">
        <v>30</v>
      </c>
      <c r="J212" t="s">
        <v>17</v>
      </c>
      <c r="K212" t="s">
        <v>85</v>
      </c>
      <c r="L212" t="s">
        <v>18</v>
      </c>
    </row>
    <row r="213" spans="1:12">
      <c r="A213" t="s">
        <v>560</v>
      </c>
      <c r="B213" t="s">
        <v>357</v>
      </c>
      <c r="C213" t="s">
        <v>561</v>
      </c>
      <c r="D213" t="s">
        <v>117</v>
      </c>
      <c r="E213" t="s">
        <v>42</v>
      </c>
      <c r="F213">
        <v>28308.29</v>
      </c>
      <c r="G213">
        <v>4</v>
      </c>
      <c r="H213">
        <v>45357</v>
      </c>
      <c r="I213" t="s">
        <v>35</v>
      </c>
      <c r="J213" t="s">
        <v>17</v>
      </c>
      <c r="K213" t="s">
        <v>36</v>
      </c>
      <c r="L213" t="s">
        <v>37</v>
      </c>
    </row>
    <row r="214" spans="1:12">
      <c r="A214" t="s">
        <v>562</v>
      </c>
      <c r="B214" t="s">
        <v>225</v>
      </c>
      <c r="C214" t="s">
        <v>563</v>
      </c>
      <c r="D214" t="s">
        <v>15</v>
      </c>
      <c r="E214" t="s">
        <v>42</v>
      </c>
      <c r="F214">
        <v>9688.09</v>
      </c>
      <c r="G214">
        <v>3</v>
      </c>
      <c r="H214">
        <v>45020</v>
      </c>
      <c r="I214" t="s">
        <v>23</v>
      </c>
      <c r="J214" t="s">
        <v>17</v>
      </c>
      <c r="K214" t="s">
        <v>24</v>
      </c>
      <c r="L214" t="s">
        <v>18</v>
      </c>
    </row>
    <row r="215" spans="1:12">
      <c r="A215" t="s">
        <v>564</v>
      </c>
      <c r="B215" t="s">
        <v>223</v>
      </c>
      <c r="C215" t="s">
        <v>565</v>
      </c>
      <c r="D215" t="s">
        <v>119</v>
      </c>
      <c r="E215" t="s">
        <v>42</v>
      </c>
      <c r="F215">
        <v>78486.850000000006</v>
      </c>
      <c r="G215">
        <v>3</v>
      </c>
      <c r="H215">
        <v>45775</v>
      </c>
      <c r="I215" t="s">
        <v>43</v>
      </c>
      <c r="J215" t="s">
        <v>17</v>
      </c>
      <c r="K215" t="s">
        <v>36</v>
      </c>
      <c r="L215" t="s">
        <v>44</v>
      </c>
    </row>
    <row r="216" spans="1:12">
      <c r="A216" t="s">
        <v>566</v>
      </c>
      <c r="B216" t="s">
        <v>268</v>
      </c>
      <c r="C216" t="s">
        <v>567</v>
      </c>
      <c r="D216" t="s">
        <v>117</v>
      </c>
      <c r="E216" t="s">
        <v>16</v>
      </c>
      <c r="F216">
        <v>31143.25</v>
      </c>
      <c r="G216">
        <v>4</v>
      </c>
      <c r="H216">
        <v>44953</v>
      </c>
      <c r="I216" t="s">
        <v>49</v>
      </c>
      <c r="J216" t="s">
        <v>17</v>
      </c>
      <c r="K216" t="s">
        <v>85</v>
      </c>
      <c r="L216" t="s">
        <v>18</v>
      </c>
    </row>
    <row r="217" spans="1:12">
      <c r="A217" t="s">
        <v>568</v>
      </c>
      <c r="B217" t="s">
        <v>569</v>
      </c>
      <c r="C217" t="s">
        <v>570</v>
      </c>
      <c r="D217" t="s">
        <v>119</v>
      </c>
      <c r="E217" t="s">
        <v>42</v>
      </c>
      <c r="F217">
        <v>1561.08</v>
      </c>
      <c r="G217">
        <v>5</v>
      </c>
      <c r="H217">
        <v>44999</v>
      </c>
      <c r="I217" t="s">
        <v>49</v>
      </c>
      <c r="J217" t="s">
        <v>17</v>
      </c>
      <c r="K217" t="s">
        <v>85</v>
      </c>
      <c r="L217" t="s">
        <v>18</v>
      </c>
    </row>
    <row r="218" spans="1:12">
      <c r="A218" t="s">
        <v>571</v>
      </c>
      <c r="B218" t="s">
        <v>234</v>
      </c>
      <c r="C218" t="s">
        <v>572</v>
      </c>
      <c r="D218" t="s">
        <v>15</v>
      </c>
      <c r="E218" t="s">
        <v>42</v>
      </c>
      <c r="F218">
        <v>57467.27</v>
      </c>
      <c r="G218">
        <v>5</v>
      </c>
      <c r="H218">
        <v>45624</v>
      </c>
      <c r="I218" t="s">
        <v>30</v>
      </c>
      <c r="J218" t="s">
        <v>17</v>
      </c>
      <c r="K218" t="s">
        <v>36</v>
      </c>
      <c r="L218" t="s">
        <v>44</v>
      </c>
    </row>
    <row r="219" spans="1:12">
      <c r="A219" t="s">
        <v>573</v>
      </c>
      <c r="B219" t="s">
        <v>476</v>
      </c>
      <c r="C219" t="s">
        <v>574</v>
      </c>
      <c r="D219" t="s">
        <v>61</v>
      </c>
      <c r="E219" t="s">
        <v>42</v>
      </c>
      <c r="F219">
        <v>36064.74</v>
      </c>
      <c r="G219">
        <v>1</v>
      </c>
      <c r="H219">
        <v>45899</v>
      </c>
      <c r="I219" t="s">
        <v>62</v>
      </c>
      <c r="J219" t="s">
        <v>17</v>
      </c>
      <c r="K219" t="s">
        <v>85</v>
      </c>
      <c r="L219" t="s">
        <v>18</v>
      </c>
    </row>
    <row r="220" spans="1:12">
      <c r="A220" t="s">
        <v>575</v>
      </c>
      <c r="B220" t="s">
        <v>381</v>
      </c>
      <c r="C220" t="s">
        <v>576</v>
      </c>
      <c r="D220" t="s">
        <v>22</v>
      </c>
      <c r="E220" t="s">
        <v>42</v>
      </c>
      <c r="F220">
        <v>27202.58</v>
      </c>
      <c r="G220">
        <v>2</v>
      </c>
      <c r="H220">
        <v>45939</v>
      </c>
      <c r="I220" t="s">
        <v>43</v>
      </c>
      <c r="J220" t="s">
        <v>17</v>
      </c>
      <c r="K220" t="s">
        <v>85</v>
      </c>
      <c r="L220" t="s">
        <v>25</v>
      </c>
    </row>
    <row r="221" spans="1:12">
      <c r="A221" t="s">
        <v>577</v>
      </c>
      <c r="B221" t="s">
        <v>33</v>
      </c>
      <c r="C221" t="s">
        <v>578</v>
      </c>
      <c r="D221" t="s">
        <v>61</v>
      </c>
      <c r="E221" t="s">
        <v>42</v>
      </c>
      <c r="F221">
        <v>11584.98</v>
      </c>
      <c r="G221">
        <v>3</v>
      </c>
      <c r="H221">
        <v>45034</v>
      </c>
      <c r="I221" t="s">
        <v>43</v>
      </c>
      <c r="J221" t="s">
        <v>17</v>
      </c>
      <c r="K221" t="s">
        <v>85</v>
      </c>
      <c r="L221" t="s">
        <v>25</v>
      </c>
    </row>
    <row r="222" spans="1:12">
      <c r="A222" t="s">
        <v>579</v>
      </c>
      <c r="B222" t="s">
        <v>251</v>
      </c>
      <c r="C222" t="s">
        <v>580</v>
      </c>
      <c r="D222" t="s">
        <v>41</v>
      </c>
      <c r="E222" t="s">
        <v>42</v>
      </c>
      <c r="F222">
        <v>46304.43</v>
      </c>
      <c r="G222">
        <v>2</v>
      </c>
      <c r="H222">
        <v>45656</v>
      </c>
      <c r="I222" t="s">
        <v>49</v>
      </c>
      <c r="J222" t="s">
        <v>17</v>
      </c>
      <c r="K222" t="s">
        <v>55</v>
      </c>
      <c r="L222" t="s">
        <v>37</v>
      </c>
    </row>
    <row r="223" spans="1:12">
      <c r="A223" t="s">
        <v>581</v>
      </c>
      <c r="B223" t="s">
        <v>500</v>
      </c>
      <c r="C223" t="s">
        <v>582</v>
      </c>
      <c r="D223" t="s">
        <v>48</v>
      </c>
      <c r="E223" t="s">
        <v>16</v>
      </c>
      <c r="F223">
        <v>24087.31</v>
      </c>
      <c r="G223">
        <v>4</v>
      </c>
      <c r="H223">
        <v>45763</v>
      </c>
      <c r="I223" t="s">
        <v>35</v>
      </c>
      <c r="J223" t="s">
        <v>17</v>
      </c>
      <c r="K223" t="s">
        <v>6820</v>
      </c>
      <c r="L223" t="s">
        <v>18</v>
      </c>
    </row>
    <row r="224" spans="1:12">
      <c r="A224" t="s">
        <v>583</v>
      </c>
      <c r="B224" t="s">
        <v>584</v>
      </c>
      <c r="C224" t="s">
        <v>585</v>
      </c>
      <c r="D224" t="s">
        <v>119</v>
      </c>
      <c r="E224" t="s">
        <v>58</v>
      </c>
      <c r="F224">
        <v>27109.32</v>
      </c>
      <c r="G224">
        <v>4</v>
      </c>
      <c r="H224">
        <v>45799</v>
      </c>
      <c r="I224" t="s">
        <v>43</v>
      </c>
      <c r="J224" t="s">
        <v>17</v>
      </c>
      <c r="K224" t="s">
        <v>55</v>
      </c>
      <c r="L224" t="s">
        <v>37</v>
      </c>
    </row>
    <row r="225" spans="1:12">
      <c r="A225" t="s">
        <v>586</v>
      </c>
      <c r="B225" t="s">
        <v>470</v>
      </c>
      <c r="C225" t="s">
        <v>514</v>
      </c>
      <c r="D225" t="s">
        <v>78</v>
      </c>
      <c r="E225" t="s">
        <v>42</v>
      </c>
      <c r="F225">
        <v>55051.73</v>
      </c>
      <c r="G225">
        <v>4</v>
      </c>
      <c r="H225">
        <v>46004</v>
      </c>
      <c r="I225" t="s">
        <v>35</v>
      </c>
      <c r="J225" t="s">
        <v>17</v>
      </c>
      <c r="K225" t="s">
        <v>55</v>
      </c>
      <c r="L225" t="s">
        <v>18</v>
      </c>
    </row>
    <row r="226" spans="1:12">
      <c r="A226" t="s">
        <v>587</v>
      </c>
      <c r="B226" t="s">
        <v>13</v>
      </c>
      <c r="C226" t="s">
        <v>588</v>
      </c>
      <c r="D226" t="s">
        <v>15</v>
      </c>
      <c r="E226" t="s">
        <v>42</v>
      </c>
      <c r="F226">
        <v>46756.06</v>
      </c>
      <c r="G226">
        <v>2</v>
      </c>
      <c r="H226">
        <v>45862</v>
      </c>
      <c r="I226" t="s">
        <v>62</v>
      </c>
      <c r="J226" t="s">
        <v>17</v>
      </c>
      <c r="K226" t="s">
        <v>24</v>
      </c>
      <c r="L226" t="s">
        <v>37</v>
      </c>
    </row>
    <row r="227" spans="1:12">
      <c r="A227" t="s">
        <v>589</v>
      </c>
      <c r="B227" t="s">
        <v>590</v>
      </c>
      <c r="C227" t="s">
        <v>591</v>
      </c>
      <c r="D227" t="s">
        <v>119</v>
      </c>
      <c r="E227" t="s">
        <v>58</v>
      </c>
      <c r="F227">
        <v>60770.93</v>
      </c>
      <c r="G227">
        <v>3</v>
      </c>
      <c r="H227">
        <v>45726</v>
      </c>
      <c r="I227" t="s">
        <v>43</v>
      </c>
      <c r="J227" t="s">
        <v>17</v>
      </c>
      <c r="K227" t="s">
        <v>6820</v>
      </c>
      <c r="L227" t="s">
        <v>25</v>
      </c>
    </row>
    <row r="228" spans="1:12">
      <c r="A228" t="s">
        <v>592</v>
      </c>
      <c r="B228" t="s">
        <v>423</v>
      </c>
      <c r="C228" t="s">
        <v>593</v>
      </c>
      <c r="D228" t="s">
        <v>119</v>
      </c>
      <c r="E228" t="s">
        <v>16</v>
      </c>
      <c r="F228">
        <v>10850.51</v>
      </c>
      <c r="G228">
        <v>5</v>
      </c>
      <c r="H228">
        <v>45834</v>
      </c>
      <c r="I228" t="s">
        <v>92</v>
      </c>
      <c r="J228" t="s">
        <v>17</v>
      </c>
      <c r="K228" t="s">
        <v>6820</v>
      </c>
      <c r="L228" t="s">
        <v>18</v>
      </c>
    </row>
    <row r="229" spans="1:12">
      <c r="A229" t="s">
        <v>594</v>
      </c>
      <c r="B229" t="s">
        <v>238</v>
      </c>
      <c r="C229" t="s">
        <v>595</v>
      </c>
      <c r="D229" t="s">
        <v>48</v>
      </c>
      <c r="E229" t="s">
        <v>58</v>
      </c>
      <c r="F229">
        <v>18179.150000000001</v>
      </c>
      <c r="G229">
        <v>4</v>
      </c>
      <c r="H229">
        <v>45936</v>
      </c>
      <c r="I229" t="s">
        <v>92</v>
      </c>
      <c r="J229" t="s">
        <v>17</v>
      </c>
      <c r="K229" t="s">
        <v>36</v>
      </c>
      <c r="L229" t="s">
        <v>31</v>
      </c>
    </row>
    <row r="230" spans="1:12">
      <c r="A230" t="s">
        <v>596</v>
      </c>
      <c r="B230" t="s">
        <v>584</v>
      </c>
      <c r="C230" t="s">
        <v>486</v>
      </c>
      <c r="D230" t="s">
        <v>15</v>
      </c>
      <c r="E230" t="s">
        <v>42</v>
      </c>
      <c r="F230">
        <v>71090.12</v>
      </c>
      <c r="G230">
        <v>1</v>
      </c>
      <c r="H230">
        <v>45106</v>
      </c>
      <c r="I230" t="s">
        <v>54</v>
      </c>
      <c r="J230" t="s">
        <v>17</v>
      </c>
      <c r="K230" t="s">
        <v>85</v>
      </c>
      <c r="L230" t="s">
        <v>18</v>
      </c>
    </row>
    <row r="231" spans="1:12">
      <c r="A231" t="s">
        <v>597</v>
      </c>
      <c r="B231" t="s">
        <v>167</v>
      </c>
      <c r="C231" t="s">
        <v>598</v>
      </c>
      <c r="D231" t="s">
        <v>61</v>
      </c>
      <c r="E231" t="s">
        <v>16</v>
      </c>
      <c r="F231">
        <v>33618.769999999997</v>
      </c>
      <c r="G231">
        <v>1</v>
      </c>
      <c r="H231">
        <v>45103</v>
      </c>
      <c r="I231" t="s">
        <v>62</v>
      </c>
      <c r="J231" t="s">
        <v>17</v>
      </c>
      <c r="K231" t="s">
        <v>36</v>
      </c>
      <c r="L231" t="s">
        <v>37</v>
      </c>
    </row>
    <row r="232" spans="1:12">
      <c r="A232" t="s">
        <v>600</v>
      </c>
      <c r="B232" t="s">
        <v>601</v>
      </c>
      <c r="C232" t="s">
        <v>602</v>
      </c>
      <c r="D232" t="s">
        <v>22</v>
      </c>
      <c r="E232" t="s">
        <v>42</v>
      </c>
      <c r="F232">
        <v>33399.4</v>
      </c>
      <c r="G232">
        <v>3</v>
      </c>
      <c r="H232">
        <v>45199</v>
      </c>
      <c r="I232" t="s">
        <v>43</v>
      </c>
      <c r="J232" t="s">
        <v>17</v>
      </c>
      <c r="K232" t="s">
        <v>6820</v>
      </c>
      <c r="L232" t="s">
        <v>37</v>
      </c>
    </row>
    <row r="233" spans="1:12">
      <c r="A233" t="s">
        <v>603</v>
      </c>
      <c r="B233" t="s">
        <v>339</v>
      </c>
      <c r="C233" t="s">
        <v>604</v>
      </c>
      <c r="D233" t="s">
        <v>22</v>
      </c>
      <c r="E233" t="s">
        <v>16</v>
      </c>
      <c r="F233">
        <v>39724.5</v>
      </c>
      <c r="G233">
        <v>3</v>
      </c>
      <c r="H233">
        <v>45135</v>
      </c>
      <c r="I233" t="s">
        <v>62</v>
      </c>
      <c r="J233" t="s">
        <v>17</v>
      </c>
      <c r="K233" t="s">
        <v>24</v>
      </c>
      <c r="L233" t="s">
        <v>18</v>
      </c>
    </row>
    <row r="234" spans="1:12">
      <c r="A234" t="s">
        <v>605</v>
      </c>
      <c r="B234" t="s">
        <v>357</v>
      </c>
      <c r="C234" t="s">
        <v>606</v>
      </c>
      <c r="D234" t="s">
        <v>15</v>
      </c>
      <c r="E234" t="s">
        <v>42</v>
      </c>
      <c r="F234">
        <v>69019.070000000007</v>
      </c>
      <c r="G234">
        <v>3</v>
      </c>
      <c r="H234">
        <v>45675</v>
      </c>
      <c r="I234" t="s">
        <v>62</v>
      </c>
      <c r="J234" t="s">
        <v>17</v>
      </c>
      <c r="K234" t="s">
        <v>36</v>
      </c>
      <c r="L234" t="s">
        <v>31</v>
      </c>
    </row>
    <row r="235" spans="1:12">
      <c r="A235" t="s">
        <v>607</v>
      </c>
      <c r="B235" t="s">
        <v>167</v>
      </c>
      <c r="C235" t="s">
        <v>608</v>
      </c>
      <c r="D235" t="s">
        <v>41</v>
      </c>
      <c r="E235" t="s">
        <v>16</v>
      </c>
      <c r="F235">
        <v>31220.28</v>
      </c>
      <c r="G235">
        <v>4</v>
      </c>
      <c r="H235">
        <v>45720</v>
      </c>
      <c r="I235" t="s">
        <v>54</v>
      </c>
      <c r="J235" t="s">
        <v>17</v>
      </c>
      <c r="K235" t="s">
        <v>6820</v>
      </c>
      <c r="L235" t="s">
        <v>18</v>
      </c>
    </row>
    <row r="236" spans="1:12">
      <c r="A236" t="s">
        <v>609</v>
      </c>
      <c r="B236" t="s">
        <v>71</v>
      </c>
      <c r="C236" t="s">
        <v>610</v>
      </c>
      <c r="D236" t="s">
        <v>117</v>
      </c>
      <c r="E236" t="s">
        <v>42</v>
      </c>
      <c r="F236">
        <v>4499.33</v>
      </c>
      <c r="G236">
        <v>3</v>
      </c>
      <c r="H236">
        <v>45114</v>
      </c>
      <c r="I236" t="s">
        <v>54</v>
      </c>
      <c r="J236" t="s">
        <v>17</v>
      </c>
      <c r="K236" t="s">
        <v>6820</v>
      </c>
      <c r="L236" t="s">
        <v>44</v>
      </c>
    </row>
    <row r="237" spans="1:12">
      <c r="A237" t="s">
        <v>611</v>
      </c>
      <c r="B237" t="s">
        <v>198</v>
      </c>
      <c r="C237" t="s">
        <v>612</v>
      </c>
      <c r="D237" t="s">
        <v>48</v>
      </c>
      <c r="E237" t="s">
        <v>42</v>
      </c>
      <c r="F237">
        <v>64757.75</v>
      </c>
      <c r="G237">
        <v>1</v>
      </c>
      <c r="H237">
        <v>45108</v>
      </c>
      <c r="I237" t="s">
        <v>43</v>
      </c>
      <c r="J237" t="s">
        <v>17</v>
      </c>
      <c r="K237" t="s">
        <v>55</v>
      </c>
      <c r="L237" t="s">
        <v>37</v>
      </c>
    </row>
    <row r="238" spans="1:12">
      <c r="A238" t="s">
        <v>613</v>
      </c>
      <c r="B238" t="s">
        <v>569</v>
      </c>
      <c r="C238" t="s">
        <v>570</v>
      </c>
      <c r="D238" t="s">
        <v>29</v>
      </c>
      <c r="E238" t="s">
        <v>42</v>
      </c>
      <c r="F238">
        <v>79952.3</v>
      </c>
      <c r="G238">
        <v>5</v>
      </c>
      <c r="H238">
        <v>45274</v>
      </c>
      <c r="I238" t="s">
        <v>43</v>
      </c>
      <c r="J238" t="s">
        <v>17</v>
      </c>
      <c r="K238" t="s">
        <v>36</v>
      </c>
      <c r="L238" t="s">
        <v>37</v>
      </c>
    </row>
    <row r="239" spans="1:12">
      <c r="A239" t="s">
        <v>614</v>
      </c>
      <c r="B239" t="s">
        <v>357</v>
      </c>
      <c r="C239" t="s">
        <v>615</v>
      </c>
      <c r="D239" t="s">
        <v>29</v>
      </c>
      <c r="E239" t="s">
        <v>16</v>
      </c>
      <c r="F239">
        <v>38973.9</v>
      </c>
      <c r="G239">
        <v>3</v>
      </c>
      <c r="H239">
        <v>45407</v>
      </c>
      <c r="I239" t="s">
        <v>92</v>
      </c>
      <c r="J239" t="s">
        <v>17</v>
      </c>
      <c r="K239" t="s">
        <v>6820</v>
      </c>
      <c r="L239" t="s">
        <v>44</v>
      </c>
    </row>
    <row r="240" spans="1:12">
      <c r="A240" t="s">
        <v>616</v>
      </c>
      <c r="B240" t="s">
        <v>420</v>
      </c>
      <c r="C240" t="s">
        <v>617</v>
      </c>
      <c r="D240" t="s">
        <v>22</v>
      </c>
      <c r="E240" t="s">
        <v>16</v>
      </c>
      <c r="F240">
        <v>7300.18</v>
      </c>
      <c r="G240">
        <v>3</v>
      </c>
      <c r="H240">
        <v>45687</v>
      </c>
      <c r="I240" t="s">
        <v>92</v>
      </c>
      <c r="J240" t="s">
        <v>17</v>
      </c>
      <c r="K240" t="s">
        <v>36</v>
      </c>
      <c r="L240" t="s">
        <v>25</v>
      </c>
    </row>
    <row r="241" spans="1:12">
      <c r="A241" t="s">
        <v>618</v>
      </c>
      <c r="B241" t="s">
        <v>204</v>
      </c>
      <c r="C241" t="s">
        <v>619</v>
      </c>
      <c r="D241" t="s">
        <v>29</v>
      </c>
      <c r="E241" t="s">
        <v>58</v>
      </c>
      <c r="F241">
        <v>51357.75</v>
      </c>
      <c r="G241">
        <v>5</v>
      </c>
      <c r="H241">
        <v>45357</v>
      </c>
      <c r="I241" t="s">
        <v>62</v>
      </c>
      <c r="J241" t="s">
        <v>17</v>
      </c>
      <c r="K241" t="s">
        <v>24</v>
      </c>
      <c r="L241" t="s">
        <v>18</v>
      </c>
    </row>
    <row r="242" spans="1:12">
      <c r="A242" t="s">
        <v>620</v>
      </c>
      <c r="B242" t="s">
        <v>67</v>
      </c>
      <c r="C242" t="s">
        <v>621</v>
      </c>
      <c r="D242" t="s">
        <v>53</v>
      </c>
      <c r="E242" t="s">
        <v>42</v>
      </c>
      <c r="F242">
        <v>36100.01</v>
      </c>
      <c r="G242">
        <v>4</v>
      </c>
      <c r="H242">
        <v>45319</v>
      </c>
      <c r="I242" t="s">
        <v>62</v>
      </c>
      <c r="J242" t="s">
        <v>17</v>
      </c>
      <c r="K242" t="s">
        <v>85</v>
      </c>
      <c r="L242" t="s">
        <v>31</v>
      </c>
    </row>
    <row r="243" spans="1:12">
      <c r="A243" t="s">
        <v>622</v>
      </c>
      <c r="B243" t="s">
        <v>74</v>
      </c>
      <c r="C243" t="s">
        <v>623</v>
      </c>
      <c r="D243" t="s">
        <v>48</v>
      </c>
      <c r="E243" t="s">
        <v>58</v>
      </c>
      <c r="F243">
        <v>66398.87</v>
      </c>
      <c r="G243">
        <v>1</v>
      </c>
      <c r="H243">
        <v>45192</v>
      </c>
      <c r="I243" t="s">
        <v>92</v>
      </c>
      <c r="J243" t="s">
        <v>17</v>
      </c>
      <c r="K243" t="s">
        <v>85</v>
      </c>
      <c r="L243" t="s">
        <v>37</v>
      </c>
    </row>
    <row r="244" spans="1:12">
      <c r="A244" t="s">
        <v>624</v>
      </c>
      <c r="B244" t="s">
        <v>304</v>
      </c>
      <c r="C244" t="s">
        <v>625</v>
      </c>
      <c r="D244" t="s">
        <v>15</v>
      </c>
      <c r="E244" t="s">
        <v>42</v>
      </c>
      <c r="F244">
        <v>33231.61</v>
      </c>
      <c r="G244">
        <v>3</v>
      </c>
      <c r="H244">
        <v>44934</v>
      </c>
      <c r="I244" t="s">
        <v>43</v>
      </c>
      <c r="J244" t="s">
        <v>17</v>
      </c>
      <c r="K244" t="s">
        <v>36</v>
      </c>
      <c r="L244" t="s">
        <v>44</v>
      </c>
    </row>
    <row r="245" spans="1:12">
      <c r="A245" t="s">
        <v>626</v>
      </c>
      <c r="B245" t="s">
        <v>46</v>
      </c>
      <c r="C245" t="s">
        <v>627</v>
      </c>
      <c r="D245" t="s">
        <v>48</v>
      </c>
      <c r="E245" t="s">
        <v>42</v>
      </c>
      <c r="F245">
        <v>878.29</v>
      </c>
      <c r="G245">
        <v>4</v>
      </c>
      <c r="H245">
        <v>45925</v>
      </c>
      <c r="I245" t="s">
        <v>23</v>
      </c>
      <c r="J245" t="s">
        <v>17</v>
      </c>
      <c r="K245" t="s">
        <v>6820</v>
      </c>
      <c r="L245" t="s">
        <v>25</v>
      </c>
    </row>
    <row r="246" spans="1:12">
      <c r="A246" t="s">
        <v>628</v>
      </c>
      <c r="B246" t="s">
        <v>99</v>
      </c>
      <c r="C246" t="s">
        <v>629</v>
      </c>
      <c r="D246" t="s">
        <v>22</v>
      </c>
      <c r="E246" t="s">
        <v>42</v>
      </c>
      <c r="F246">
        <v>44734.8</v>
      </c>
      <c r="G246">
        <v>4</v>
      </c>
      <c r="H246">
        <v>45149</v>
      </c>
      <c r="I246" t="s">
        <v>43</v>
      </c>
      <c r="J246" t="s">
        <v>17</v>
      </c>
      <c r="K246" t="s">
        <v>24</v>
      </c>
      <c r="L246" t="s">
        <v>25</v>
      </c>
    </row>
    <row r="247" spans="1:12">
      <c r="A247" t="s">
        <v>630</v>
      </c>
      <c r="B247" t="s">
        <v>187</v>
      </c>
      <c r="C247" t="s">
        <v>548</v>
      </c>
      <c r="D247" t="s">
        <v>29</v>
      </c>
      <c r="E247" t="s">
        <v>42</v>
      </c>
      <c r="F247">
        <v>41278.82</v>
      </c>
      <c r="G247">
        <v>1</v>
      </c>
      <c r="H247">
        <v>45468</v>
      </c>
      <c r="I247" t="s">
        <v>30</v>
      </c>
      <c r="J247" t="s">
        <v>17</v>
      </c>
      <c r="K247" t="s">
        <v>6820</v>
      </c>
      <c r="L247" t="s">
        <v>31</v>
      </c>
    </row>
    <row r="248" spans="1:12">
      <c r="A248" t="s">
        <v>631</v>
      </c>
      <c r="B248" t="s">
        <v>143</v>
      </c>
      <c r="C248" t="s">
        <v>632</v>
      </c>
      <c r="D248" t="s">
        <v>61</v>
      </c>
      <c r="E248" t="s">
        <v>58</v>
      </c>
      <c r="F248">
        <v>22534.69</v>
      </c>
      <c r="G248">
        <v>4</v>
      </c>
      <c r="H248">
        <v>45477</v>
      </c>
      <c r="I248" t="s">
        <v>43</v>
      </c>
      <c r="J248" t="s">
        <v>17</v>
      </c>
      <c r="K248" t="s">
        <v>24</v>
      </c>
      <c r="L248" t="s">
        <v>25</v>
      </c>
    </row>
    <row r="249" spans="1:12">
      <c r="A249" t="s">
        <v>633</v>
      </c>
      <c r="B249" t="s">
        <v>94</v>
      </c>
      <c r="C249" t="s">
        <v>634</v>
      </c>
      <c r="D249" t="s">
        <v>15</v>
      </c>
      <c r="E249" t="s">
        <v>16</v>
      </c>
      <c r="F249">
        <v>17545.86</v>
      </c>
      <c r="G249">
        <v>1</v>
      </c>
      <c r="H249">
        <v>45663</v>
      </c>
      <c r="I249" t="s">
        <v>62</v>
      </c>
      <c r="J249" t="s">
        <v>17</v>
      </c>
      <c r="K249" t="s">
        <v>85</v>
      </c>
      <c r="L249" t="s">
        <v>18</v>
      </c>
    </row>
    <row r="250" spans="1:12">
      <c r="A250" t="s">
        <v>635</v>
      </c>
      <c r="B250" t="s">
        <v>636</v>
      </c>
      <c r="C250" t="s">
        <v>637</v>
      </c>
      <c r="D250" t="s">
        <v>61</v>
      </c>
      <c r="E250" t="s">
        <v>58</v>
      </c>
      <c r="F250">
        <v>42611.06</v>
      </c>
      <c r="G250">
        <v>2</v>
      </c>
      <c r="H250">
        <v>45995</v>
      </c>
      <c r="I250" t="s">
        <v>54</v>
      </c>
      <c r="J250" t="s">
        <v>17</v>
      </c>
      <c r="K250" t="s">
        <v>55</v>
      </c>
      <c r="L250" t="s">
        <v>31</v>
      </c>
    </row>
    <row r="251" spans="1:12">
      <c r="A251" t="s">
        <v>638</v>
      </c>
      <c r="B251" t="s">
        <v>473</v>
      </c>
      <c r="C251" t="s">
        <v>639</v>
      </c>
      <c r="D251" t="s">
        <v>53</v>
      </c>
      <c r="E251" t="s">
        <v>58</v>
      </c>
      <c r="F251">
        <v>12357.3</v>
      </c>
      <c r="G251">
        <v>1</v>
      </c>
      <c r="H251">
        <v>45605</v>
      </c>
      <c r="I251" t="s">
        <v>92</v>
      </c>
      <c r="J251" t="s">
        <v>17</v>
      </c>
      <c r="K251" t="s">
        <v>6820</v>
      </c>
      <c r="L251" t="s">
        <v>18</v>
      </c>
    </row>
    <row r="252" spans="1:12">
      <c r="A252" t="s">
        <v>640</v>
      </c>
      <c r="B252" t="s">
        <v>500</v>
      </c>
      <c r="C252" t="s">
        <v>641</v>
      </c>
      <c r="D252" t="s">
        <v>29</v>
      </c>
      <c r="E252" t="s">
        <v>58</v>
      </c>
      <c r="F252">
        <v>5006.4799999999996</v>
      </c>
      <c r="G252">
        <v>5</v>
      </c>
      <c r="H252">
        <v>45149</v>
      </c>
      <c r="I252" t="s">
        <v>43</v>
      </c>
      <c r="J252" t="s">
        <v>17</v>
      </c>
      <c r="K252" t="s">
        <v>36</v>
      </c>
      <c r="L252" t="s">
        <v>44</v>
      </c>
    </row>
    <row r="253" spans="1:12">
      <c r="A253" t="s">
        <v>642</v>
      </c>
      <c r="B253" t="s">
        <v>339</v>
      </c>
      <c r="C253" t="s">
        <v>643</v>
      </c>
      <c r="D253" t="s">
        <v>41</v>
      </c>
      <c r="E253" t="s">
        <v>42</v>
      </c>
      <c r="F253">
        <v>58229.78</v>
      </c>
      <c r="G253">
        <v>1</v>
      </c>
      <c r="H253">
        <v>45889</v>
      </c>
      <c r="I253" t="s">
        <v>49</v>
      </c>
      <c r="J253" t="s">
        <v>17</v>
      </c>
      <c r="K253" t="s">
        <v>6820</v>
      </c>
      <c r="L253" t="s">
        <v>18</v>
      </c>
    </row>
    <row r="254" spans="1:12">
      <c r="A254" t="s">
        <v>644</v>
      </c>
      <c r="B254" t="s">
        <v>645</v>
      </c>
      <c r="C254" t="s">
        <v>646</v>
      </c>
      <c r="D254" t="s">
        <v>78</v>
      </c>
      <c r="E254" t="s">
        <v>58</v>
      </c>
      <c r="F254">
        <v>32993.300000000003</v>
      </c>
      <c r="G254">
        <v>2</v>
      </c>
      <c r="H254">
        <v>45016</v>
      </c>
      <c r="I254" t="s">
        <v>35</v>
      </c>
      <c r="J254" t="s">
        <v>17</v>
      </c>
      <c r="K254" t="s">
        <v>36</v>
      </c>
      <c r="L254" t="s">
        <v>44</v>
      </c>
    </row>
    <row r="255" spans="1:12">
      <c r="A255" t="s">
        <v>647</v>
      </c>
      <c r="B255" t="s">
        <v>99</v>
      </c>
      <c r="C255" t="s">
        <v>648</v>
      </c>
      <c r="D255" t="s">
        <v>15</v>
      </c>
      <c r="E255" t="s">
        <v>42</v>
      </c>
      <c r="F255">
        <v>48342.42</v>
      </c>
      <c r="G255">
        <v>3</v>
      </c>
      <c r="H255">
        <v>45177</v>
      </c>
      <c r="I255" t="s">
        <v>43</v>
      </c>
      <c r="J255" t="s">
        <v>17</v>
      </c>
      <c r="K255" t="s">
        <v>85</v>
      </c>
      <c r="L255" t="s">
        <v>44</v>
      </c>
    </row>
    <row r="256" spans="1:12">
      <c r="A256" t="s">
        <v>649</v>
      </c>
      <c r="B256" t="s">
        <v>554</v>
      </c>
      <c r="C256" t="s">
        <v>202</v>
      </c>
      <c r="D256" t="s">
        <v>29</v>
      </c>
      <c r="E256" t="s">
        <v>42</v>
      </c>
      <c r="F256">
        <v>12534.83</v>
      </c>
      <c r="G256">
        <v>2</v>
      </c>
      <c r="H256">
        <v>45971</v>
      </c>
      <c r="I256" t="s">
        <v>30</v>
      </c>
      <c r="J256" t="s">
        <v>17</v>
      </c>
      <c r="K256" t="s">
        <v>36</v>
      </c>
      <c r="L256" t="s">
        <v>18</v>
      </c>
    </row>
    <row r="257" spans="1:12">
      <c r="A257" t="s">
        <v>650</v>
      </c>
      <c r="B257" t="s">
        <v>244</v>
      </c>
      <c r="C257" t="s">
        <v>651</v>
      </c>
      <c r="D257" t="s">
        <v>53</v>
      </c>
      <c r="E257" t="s">
        <v>16</v>
      </c>
      <c r="F257">
        <v>1565.6</v>
      </c>
      <c r="G257">
        <v>5</v>
      </c>
      <c r="H257">
        <v>44946</v>
      </c>
      <c r="I257" t="s">
        <v>62</v>
      </c>
      <c r="J257" t="s">
        <v>17</v>
      </c>
      <c r="K257" t="s">
        <v>85</v>
      </c>
      <c r="L257" t="s">
        <v>18</v>
      </c>
    </row>
    <row r="258" spans="1:12">
      <c r="A258" t="s">
        <v>652</v>
      </c>
      <c r="B258" t="s">
        <v>653</v>
      </c>
      <c r="C258" t="s">
        <v>654</v>
      </c>
      <c r="D258" t="s">
        <v>29</v>
      </c>
      <c r="E258" t="s">
        <v>16</v>
      </c>
      <c r="F258">
        <v>10250.86</v>
      </c>
      <c r="G258">
        <v>3</v>
      </c>
      <c r="H258">
        <v>45350</v>
      </c>
      <c r="I258" t="s">
        <v>62</v>
      </c>
      <c r="J258" t="s">
        <v>17</v>
      </c>
      <c r="K258" t="s">
        <v>6820</v>
      </c>
      <c r="L258" t="s">
        <v>37</v>
      </c>
    </row>
    <row r="259" spans="1:12">
      <c r="A259" t="s">
        <v>655</v>
      </c>
      <c r="B259" t="s">
        <v>554</v>
      </c>
      <c r="C259" t="s">
        <v>656</v>
      </c>
      <c r="D259" t="s">
        <v>15</v>
      </c>
      <c r="E259" t="s">
        <v>16</v>
      </c>
      <c r="F259">
        <v>25552.31</v>
      </c>
      <c r="G259">
        <v>5</v>
      </c>
      <c r="H259">
        <v>45492</v>
      </c>
      <c r="I259" t="s">
        <v>30</v>
      </c>
      <c r="J259" t="s">
        <v>17</v>
      </c>
      <c r="K259" t="s">
        <v>85</v>
      </c>
      <c r="L259" t="s">
        <v>25</v>
      </c>
    </row>
    <row r="260" spans="1:12">
      <c r="A260" t="s">
        <v>657</v>
      </c>
      <c r="B260" t="s">
        <v>99</v>
      </c>
      <c r="C260" t="s">
        <v>658</v>
      </c>
      <c r="D260" t="s">
        <v>15</v>
      </c>
      <c r="E260" t="s">
        <v>42</v>
      </c>
      <c r="F260">
        <v>47446.07</v>
      </c>
      <c r="G260">
        <v>4</v>
      </c>
      <c r="H260">
        <v>45865</v>
      </c>
      <c r="I260" t="s">
        <v>43</v>
      </c>
      <c r="J260" t="s">
        <v>17</v>
      </c>
      <c r="K260" t="s">
        <v>36</v>
      </c>
      <c r="L260" t="s">
        <v>37</v>
      </c>
    </row>
    <row r="261" spans="1:12">
      <c r="A261" t="s">
        <v>659</v>
      </c>
      <c r="B261" t="s">
        <v>143</v>
      </c>
      <c r="C261" t="s">
        <v>530</v>
      </c>
      <c r="D261" t="s">
        <v>41</v>
      </c>
      <c r="E261" t="s">
        <v>42</v>
      </c>
      <c r="F261">
        <v>21845.09</v>
      </c>
      <c r="G261">
        <v>2</v>
      </c>
      <c r="H261">
        <v>45366</v>
      </c>
      <c r="I261" t="s">
        <v>23</v>
      </c>
      <c r="J261" t="s">
        <v>17</v>
      </c>
      <c r="K261" t="s">
        <v>24</v>
      </c>
      <c r="L261" t="s">
        <v>31</v>
      </c>
    </row>
    <row r="262" spans="1:12">
      <c r="A262" t="s">
        <v>660</v>
      </c>
      <c r="B262" t="s">
        <v>46</v>
      </c>
      <c r="C262" t="s">
        <v>332</v>
      </c>
      <c r="D262" t="s">
        <v>48</v>
      </c>
      <c r="E262" t="s">
        <v>42</v>
      </c>
      <c r="F262">
        <v>33375.050000000003</v>
      </c>
      <c r="G262">
        <v>4</v>
      </c>
      <c r="H262">
        <v>44954</v>
      </c>
      <c r="I262" t="s">
        <v>43</v>
      </c>
      <c r="J262" t="s">
        <v>17</v>
      </c>
      <c r="K262" t="s">
        <v>36</v>
      </c>
      <c r="L262" t="s">
        <v>25</v>
      </c>
    </row>
    <row r="263" spans="1:12">
      <c r="A263" t="s">
        <v>661</v>
      </c>
      <c r="B263" t="s">
        <v>319</v>
      </c>
      <c r="C263" t="s">
        <v>327</v>
      </c>
      <c r="D263" t="s">
        <v>41</v>
      </c>
      <c r="E263" t="s">
        <v>42</v>
      </c>
      <c r="F263">
        <v>24005.5</v>
      </c>
      <c r="G263">
        <v>4</v>
      </c>
      <c r="H263">
        <v>45491</v>
      </c>
      <c r="I263" t="s">
        <v>62</v>
      </c>
      <c r="J263" t="s">
        <v>17</v>
      </c>
      <c r="K263" t="s">
        <v>36</v>
      </c>
      <c r="L263" t="s">
        <v>18</v>
      </c>
    </row>
    <row r="264" spans="1:12">
      <c r="A264" t="s">
        <v>662</v>
      </c>
      <c r="B264" t="s">
        <v>301</v>
      </c>
      <c r="C264" t="s">
        <v>663</v>
      </c>
      <c r="D264" t="s">
        <v>61</v>
      </c>
      <c r="E264" t="s">
        <v>42</v>
      </c>
      <c r="F264">
        <v>25427.35</v>
      </c>
      <c r="G264">
        <v>5</v>
      </c>
      <c r="H264">
        <v>44959</v>
      </c>
      <c r="I264" t="s">
        <v>92</v>
      </c>
      <c r="J264" t="s">
        <v>17</v>
      </c>
      <c r="K264" t="s">
        <v>55</v>
      </c>
      <c r="L264" t="s">
        <v>25</v>
      </c>
    </row>
    <row r="265" spans="1:12">
      <c r="A265" t="s">
        <v>664</v>
      </c>
      <c r="B265" t="s">
        <v>665</v>
      </c>
      <c r="C265" t="s">
        <v>666</v>
      </c>
      <c r="D265" t="s">
        <v>15</v>
      </c>
      <c r="E265" t="s">
        <v>42</v>
      </c>
      <c r="F265">
        <v>22150.17</v>
      </c>
      <c r="G265">
        <v>4</v>
      </c>
      <c r="H265">
        <v>45967</v>
      </c>
      <c r="I265" t="s">
        <v>54</v>
      </c>
      <c r="J265" t="s">
        <v>17</v>
      </c>
      <c r="K265" t="s">
        <v>85</v>
      </c>
      <c r="L265" t="s">
        <v>31</v>
      </c>
    </row>
    <row r="266" spans="1:12">
      <c r="A266" t="s">
        <v>667</v>
      </c>
      <c r="B266" t="s">
        <v>282</v>
      </c>
      <c r="C266" t="s">
        <v>450</v>
      </c>
      <c r="D266" t="s">
        <v>15</v>
      </c>
      <c r="E266" t="s">
        <v>58</v>
      </c>
      <c r="F266">
        <v>63270.42</v>
      </c>
      <c r="G266">
        <v>4</v>
      </c>
      <c r="H266">
        <v>45403</v>
      </c>
      <c r="I266" t="s">
        <v>23</v>
      </c>
      <c r="J266" t="s">
        <v>17</v>
      </c>
      <c r="K266" t="s">
        <v>36</v>
      </c>
      <c r="L266" t="s">
        <v>18</v>
      </c>
    </row>
    <row r="267" spans="1:12">
      <c r="A267" t="s">
        <v>668</v>
      </c>
      <c r="B267" t="s">
        <v>590</v>
      </c>
      <c r="C267" t="s">
        <v>669</v>
      </c>
      <c r="D267" t="s">
        <v>119</v>
      </c>
      <c r="E267" t="s">
        <v>58</v>
      </c>
      <c r="F267">
        <v>51849.75</v>
      </c>
      <c r="G267">
        <v>5</v>
      </c>
      <c r="H267">
        <v>45252</v>
      </c>
      <c r="I267" t="s">
        <v>23</v>
      </c>
      <c r="J267" t="s">
        <v>17</v>
      </c>
      <c r="K267" t="s">
        <v>24</v>
      </c>
      <c r="L267" t="s">
        <v>18</v>
      </c>
    </row>
    <row r="268" spans="1:12">
      <c r="A268" t="s">
        <v>670</v>
      </c>
      <c r="B268" t="s">
        <v>590</v>
      </c>
      <c r="C268" t="s">
        <v>671</v>
      </c>
      <c r="D268" t="s">
        <v>29</v>
      </c>
      <c r="E268" t="s">
        <v>16</v>
      </c>
      <c r="F268">
        <v>64324.57</v>
      </c>
      <c r="G268">
        <v>2</v>
      </c>
      <c r="H268">
        <v>45196</v>
      </c>
      <c r="I268" t="s">
        <v>92</v>
      </c>
      <c r="J268" t="s">
        <v>17</v>
      </c>
      <c r="K268" t="s">
        <v>36</v>
      </c>
      <c r="L268" t="s">
        <v>18</v>
      </c>
    </row>
    <row r="269" spans="1:12">
      <c r="A269" t="s">
        <v>672</v>
      </c>
      <c r="B269" t="s">
        <v>146</v>
      </c>
      <c r="C269" t="s">
        <v>673</v>
      </c>
      <c r="D269" t="s">
        <v>22</v>
      </c>
      <c r="E269" t="s">
        <v>16</v>
      </c>
      <c r="F269">
        <v>23825.48</v>
      </c>
      <c r="G269">
        <v>1</v>
      </c>
      <c r="H269">
        <v>45043</v>
      </c>
      <c r="I269" t="s">
        <v>54</v>
      </c>
      <c r="J269" t="s">
        <v>17</v>
      </c>
      <c r="K269" t="s">
        <v>6820</v>
      </c>
      <c r="L269" t="s">
        <v>18</v>
      </c>
    </row>
    <row r="270" spans="1:12">
      <c r="A270" t="s">
        <v>674</v>
      </c>
      <c r="B270" t="s">
        <v>107</v>
      </c>
      <c r="C270" t="s">
        <v>232</v>
      </c>
      <c r="D270" t="s">
        <v>22</v>
      </c>
      <c r="E270" t="s">
        <v>42</v>
      </c>
      <c r="F270">
        <v>63784.34</v>
      </c>
      <c r="G270">
        <v>1</v>
      </c>
      <c r="H270">
        <v>45295</v>
      </c>
      <c r="I270" t="s">
        <v>30</v>
      </c>
      <c r="J270" t="s">
        <v>17</v>
      </c>
      <c r="K270" t="s">
        <v>85</v>
      </c>
      <c r="L270" t="s">
        <v>31</v>
      </c>
    </row>
    <row r="271" spans="1:12">
      <c r="A271" t="s">
        <v>675</v>
      </c>
      <c r="B271" t="s">
        <v>90</v>
      </c>
      <c r="C271" t="s">
        <v>676</v>
      </c>
      <c r="D271" t="s">
        <v>15</v>
      </c>
      <c r="E271" t="s">
        <v>42</v>
      </c>
      <c r="F271">
        <v>9235.0300000000007</v>
      </c>
      <c r="G271">
        <v>1</v>
      </c>
      <c r="H271">
        <v>45330</v>
      </c>
      <c r="I271" t="s">
        <v>43</v>
      </c>
      <c r="J271" t="s">
        <v>17</v>
      </c>
      <c r="K271" t="s">
        <v>85</v>
      </c>
      <c r="L271" t="s">
        <v>37</v>
      </c>
    </row>
    <row r="272" spans="1:12">
      <c r="A272" t="s">
        <v>677</v>
      </c>
      <c r="B272" t="s">
        <v>193</v>
      </c>
      <c r="C272" t="s">
        <v>678</v>
      </c>
      <c r="D272" t="s">
        <v>29</v>
      </c>
      <c r="E272" t="s">
        <v>42</v>
      </c>
      <c r="F272">
        <v>48028.74</v>
      </c>
      <c r="G272">
        <v>3</v>
      </c>
      <c r="H272">
        <v>45908</v>
      </c>
      <c r="I272" t="s">
        <v>23</v>
      </c>
      <c r="J272" t="s">
        <v>17</v>
      </c>
      <c r="K272" t="s">
        <v>36</v>
      </c>
      <c r="L272" t="s">
        <v>18</v>
      </c>
    </row>
    <row r="273" spans="1:12">
      <c r="A273" t="s">
        <v>679</v>
      </c>
      <c r="B273" t="s">
        <v>51</v>
      </c>
      <c r="C273" t="s">
        <v>680</v>
      </c>
      <c r="D273" t="s">
        <v>41</v>
      </c>
      <c r="E273" t="s">
        <v>42</v>
      </c>
      <c r="F273">
        <v>7276.09</v>
      </c>
      <c r="G273">
        <v>5</v>
      </c>
      <c r="H273">
        <v>44943</v>
      </c>
      <c r="I273" t="s">
        <v>43</v>
      </c>
      <c r="J273" t="s">
        <v>17</v>
      </c>
      <c r="K273" t="s">
        <v>55</v>
      </c>
      <c r="L273" t="s">
        <v>25</v>
      </c>
    </row>
    <row r="274" spans="1:12">
      <c r="A274" t="s">
        <v>681</v>
      </c>
      <c r="B274" t="s">
        <v>20</v>
      </c>
      <c r="C274" t="s">
        <v>682</v>
      </c>
      <c r="D274" t="s">
        <v>61</v>
      </c>
      <c r="E274" t="s">
        <v>42</v>
      </c>
      <c r="F274">
        <v>23194.21</v>
      </c>
      <c r="G274">
        <v>3</v>
      </c>
      <c r="H274">
        <v>45359</v>
      </c>
      <c r="I274" t="s">
        <v>92</v>
      </c>
      <c r="J274" t="s">
        <v>17</v>
      </c>
      <c r="K274" t="s">
        <v>6820</v>
      </c>
      <c r="L274" t="s">
        <v>18</v>
      </c>
    </row>
    <row r="275" spans="1:12">
      <c r="A275" t="s">
        <v>683</v>
      </c>
      <c r="B275" t="s">
        <v>645</v>
      </c>
      <c r="C275" t="s">
        <v>684</v>
      </c>
      <c r="D275" t="s">
        <v>61</v>
      </c>
      <c r="E275" t="s">
        <v>42</v>
      </c>
      <c r="F275">
        <v>51594.1</v>
      </c>
      <c r="G275">
        <v>4</v>
      </c>
      <c r="H275">
        <v>45273</v>
      </c>
      <c r="I275" t="s">
        <v>30</v>
      </c>
      <c r="J275" t="s">
        <v>17</v>
      </c>
      <c r="K275" t="s">
        <v>6820</v>
      </c>
      <c r="L275" t="s">
        <v>25</v>
      </c>
    </row>
    <row r="276" spans="1:12">
      <c r="A276" t="s">
        <v>685</v>
      </c>
      <c r="B276" t="s">
        <v>157</v>
      </c>
      <c r="C276" t="s">
        <v>686</v>
      </c>
      <c r="D276" t="s">
        <v>119</v>
      </c>
      <c r="E276" t="s">
        <v>16</v>
      </c>
      <c r="F276">
        <v>20448.78</v>
      </c>
      <c r="G276">
        <v>3</v>
      </c>
      <c r="H276">
        <v>45731</v>
      </c>
      <c r="I276" t="s">
        <v>30</v>
      </c>
      <c r="J276" t="s">
        <v>17</v>
      </c>
      <c r="K276" t="s">
        <v>36</v>
      </c>
      <c r="L276" t="s">
        <v>18</v>
      </c>
    </row>
    <row r="277" spans="1:12">
      <c r="A277" t="s">
        <v>687</v>
      </c>
      <c r="B277" t="s">
        <v>123</v>
      </c>
      <c r="C277" t="s">
        <v>688</v>
      </c>
      <c r="D277" t="s">
        <v>119</v>
      </c>
      <c r="E277" t="s">
        <v>16</v>
      </c>
      <c r="F277">
        <v>76376.800000000003</v>
      </c>
      <c r="G277">
        <v>5</v>
      </c>
      <c r="H277">
        <v>45880</v>
      </c>
      <c r="I277" t="s">
        <v>62</v>
      </c>
      <c r="J277" t="s">
        <v>17</v>
      </c>
      <c r="K277" t="s">
        <v>36</v>
      </c>
      <c r="L277" t="s">
        <v>31</v>
      </c>
    </row>
    <row r="278" spans="1:12">
      <c r="A278" t="s">
        <v>689</v>
      </c>
      <c r="B278" t="s">
        <v>362</v>
      </c>
      <c r="C278" t="s">
        <v>690</v>
      </c>
      <c r="D278" t="s">
        <v>22</v>
      </c>
      <c r="E278" t="s">
        <v>42</v>
      </c>
      <c r="F278">
        <v>48519.42</v>
      </c>
      <c r="G278">
        <v>1</v>
      </c>
      <c r="H278">
        <v>46002</v>
      </c>
      <c r="I278" t="s">
        <v>35</v>
      </c>
      <c r="J278" t="s">
        <v>17</v>
      </c>
      <c r="K278" t="s">
        <v>85</v>
      </c>
      <c r="L278" t="s">
        <v>25</v>
      </c>
    </row>
    <row r="279" spans="1:12">
      <c r="A279" t="s">
        <v>692</v>
      </c>
      <c r="B279" t="s">
        <v>261</v>
      </c>
      <c r="C279" t="s">
        <v>693</v>
      </c>
      <c r="D279" t="s">
        <v>48</v>
      </c>
      <c r="E279" t="s">
        <v>42</v>
      </c>
      <c r="F279">
        <v>2915.35</v>
      </c>
      <c r="G279">
        <v>4</v>
      </c>
      <c r="H279">
        <v>45253</v>
      </c>
      <c r="I279" t="s">
        <v>54</v>
      </c>
      <c r="J279" t="s">
        <v>17</v>
      </c>
      <c r="K279" t="s">
        <v>24</v>
      </c>
      <c r="L279" t="s">
        <v>44</v>
      </c>
    </row>
    <row r="280" spans="1:12">
      <c r="A280" t="s">
        <v>694</v>
      </c>
      <c r="B280" t="s">
        <v>292</v>
      </c>
      <c r="C280" t="s">
        <v>695</v>
      </c>
      <c r="D280" t="s">
        <v>78</v>
      </c>
      <c r="E280" t="s">
        <v>58</v>
      </c>
      <c r="F280">
        <v>53163.9</v>
      </c>
      <c r="G280">
        <v>5</v>
      </c>
      <c r="H280">
        <v>45119</v>
      </c>
      <c r="I280" t="s">
        <v>49</v>
      </c>
      <c r="J280" t="s">
        <v>17</v>
      </c>
      <c r="K280" t="s">
        <v>85</v>
      </c>
      <c r="L280" t="s">
        <v>25</v>
      </c>
    </row>
    <row r="281" spans="1:12">
      <c r="A281" t="s">
        <v>696</v>
      </c>
      <c r="B281" t="s">
        <v>97</v>
      </c>
      <c r="C281" t="s">
        <v>697</v>
      </c>
      <c r="D281" t="s">
        <v>61</v>
      </c>
      <c r="E281" t="s">
        <v>42</v>
      </c>
      <c r="F281">
        <v>1200.92</v>
      </c>
      <c r="G281">
        <v>2</v>
      </c>
      <c r="H281">
        <v>45304</v>
      </c>
      <c r="I281" t="s">
        <v>92</v>
      </c>
      <c r="J281" t="s">
        <v>17</v>
      </c>
      <c r="K281" t="s">
        <v>24</v>
      </c>
      <c r="L281" t="s">
        <v>44</v>
      </c>
    </row>
    <row r="282" spans="1:12">
      <c r="A282" t="s">
        <v>698</v>
      </c>
      <c r="B282" t="s">
        <v>80</v>
      </c>
      <c r="C282" t="s">
        <v>699</v>
      </c>
      <c r="D282" t="s">
        <v>61</v>
      </c>
      <c r="E282" t="s">
        <v>42</v>
      </c>
      <c r="F282">
        <v>18988.689999999999</v>
      </c>
      <c r="G282">
        <v>5</v>
      </c>
      <c r="H282">
        <v>45635</v>
      </c>
      <c r="I282" t="s">
        <v>30</v>
      </c>
      <c r="J282" t="s">
        <v>17</v>
      </c>
      <c r="K282" t="s">
        <v>6820</v>
      </c>
      <c r="L282" t="s">
        <v>31</v>
      </c>
    </row>
    <row r="283" spans="1:12">
      <c r="A283" t="s">
        <v>700</v>
      </c>
      <c r="B283" t="s">
        <v>397</v>
      </c>
      <c r="C283" t="s">
        <v>701</v>
      </c>
      <c r="D283" t="s">
        <v>53</v>
      </c>
      <c r="E283" t="s">
        <v>42</v>
      </c>
      <c r="F283">
        <v>46838</v>
      </c>
      <c r="G283">
        <v>2</v>
      </c>
      <c r="H283">
        <v>44985</v>
      </c>
      <c r="I283" t="s">
        <v>92</v>
      </c>
      <c r="J283" t="s">
        <v>17</v>
      </c>
      <c r="K283" t="s">
        <v>85</v>
      </c>
      <c r="L283" t="s">
        <v>31</v>
      </c>
    </row>
    <row r="284" spans="1:12">
      <c r="A284" t="s">
        <v>703</v>
      </c>
      <c r="B284" t="s">
        <v>352</v>
      </c>
      <c r="C284" t="s">
        <v>704</v>
      </c>
      <c r="D284" t="s">
        <v>61</v>
      </c>
      <c r="E284" t="s">
        <v>42</v>
      </c>
      <c r="F284">
        <v>52578.58</v>
      </c>
      <c r="G284">
        <v>1</v>
      </c>
      <c r="H284">
        <v>45269</v>
      </c>
      <c r="I284" t="s">
        <v>54</v>
      </c>
      <c r="J284" t="s">
        <v>17</v>
      </c>
      <c r="K284" t="s">
        <v>6820</v>
      </c>
      <c r="L284" t="s">
        <v>44</v>
      </c>
    </row>
    <row r="285" spans="1:12">
      <c r="A285" t="s">
        <v>705</v>
      </c>
      <c r="B285" t="s">
        <v>115</v>
      </c>
      <c r="C285" t="s">
        <v>706</v>
      </c>
      <c r="D285" t="s">
        <v>48</v>
      </c>
      <c r="E285" t="s">
        <v>42</v>
      </c>
      <c r="F285">
        <v>31115.08</v>
      </c>
      <c r="G285">
        <v>1</v>
      </c>
      <c r="H285">
        <v>45067</v>
      </c>
      <c r="I285" t="s">
        <v>92</v>
      </c>
      <c r="J285" t="s">
        <v>17</v>
      </c>
      <c r="K285" t="s">
        <v>55</v>
      </c>
      <c r="L285" t="s">
        <v>31</v>
      </c>
    </row>
    <row r="286" spans="1:12">
      <c r="A286" t="s">
        <v>707</v>
      </c>
      <c r="B286" t="s">
        <v>470</v>
      </c>
      <c r="C286" t="s">
        <v>708</v>
      </c>
      <c r="D286" t="s">
        <v>78</v>
      </c>
      <c r="E286" t="s">
        <v>42</v>
      </c>
      <c r="F286">
        <v>45142.82</v>
      </c>
      <c r="G286">
        <v>1</v>
      </c>
      <c r="H286">
        <v>45470</v>
      </c>
      <c r="I286" t="s">
        <v>43</v>
      </c>
      <c r="J286" t="s">
        <v>17</v>
      </c>
      <c r="K286" t="s">
        <v>36</v>
      </c>
      <c r="L286" t="s">
        <v>44</v>
      </c>
    </row>
    <row r="287" spans="1:12">
      <c r="A287" t="s">
        <v>709</v>
      </c>
      <c r="B287" t="s">
        <v>201</v>
      </c>
      <c r="C287" t="s">
        <v>710</v>
      </c>
      <c r="D287" t="s">
        <v>48</v>
      </c>
      <c r="E287" t="s">
        <v>58</v>
      </c>
      <c r="F287">
        <v>76581.13</v>
      </c>
      <c r="G287">
        <v>1</v>
      </c>
      <c r="H287">
        <v>45429</v>
      </c>
      <c r="I287" t="s">
        <v>35</v>
      </c>
      <c r="J287" t="s">
        <v>17</v>
      </c>
      <c r="K287" t="s">
        <v>85</v>
      </c>
      <c r="L287" t="s">
        <v>18</v>
      </c>
    </row>
    <row r="288" spans="1:12">
      <c r="A288" t="s">
        <v>711</v>
      </c>
      <c r="B288" t="s">
        <v>113</v>
      </c>
      <c r="C288" t="s">
        <v>712</v>
      </c>
      <c r="D288" t="s">
        <v>29</v>
      </c>
      <c r="E288" t="s">
        <v>42</v>
      </c>
      <c r="F288">
        <v>78280.41</v>
      </c>
      <c r="G288">
        <v>5</v>
      </c>
      <c r="H288">
        <v>45212</v>
      </c>
      <c r="I288" t="s">
        <v>92</v>
      </c>
      <c r="J288" t="s">
        <v>17</v>
      </c>
      <c r="K288" t="s">
        <v>6820</v>
      </c>
      <c r="L288" t="s">
        <v>18</v>
      </c>
    </row>
    <row r="289" spans="1:12">
      <c r="A289" t="s">
        <v>713</v>
      </c>
      <c r="B289" t="s">
        <v>301</v>
      </c>
      <c r="C289" t="s">
        <v>714</v>
      </c>
      <c r="D289" t="s">
        <v>53</v>
      </c>
      <c r="E289" t="s">
        <v>42</v>
      </c>
      <c r="F289">
        <v>2513.42</v>
      </c>
      <c r="G289">
        <v>5</v>
      </c>
      <c r="H289">
        <v>44969</v>
      </c>
      <c r="I289" t="s">
        <v>43</v>
      </c>
      <c r="J289" t="s">
        <v>17</v>
      </c>
      <c r="K289" t="s">
        <v>55</v>
      </c>
      <c r="L289" t="s">
        <v>31</v>
      </c>
    </row>
    <row r="290" spans="1:12">
      <c r="A290" t="s">
        <v>715</v>
      </c>
      <c r="B290" t="s">
        <v>126</v>
      </c>
      <c r="C290" t="s">
        <v>716</v>
      </c>
      <c r="D290" t="s">
        <v>78</v>
      </c>
      <c r="E290" t="s">
        <v>16</v>
      </c>
      <c r="F290">
        <v>12557.35</v>
      </c>
      <c r="G290">
        <v>4</v>
      </c>
      <c r="H290">
        <v>45284</v>
      </c>
      <c r="I290" t="s">
        <v>54</v>
      </c>
      <c r="J290" t="s">
        <v>17</v>
      </c>
      <c r="K290" t="s">
        <v>55</v>
      </c>
      <c r="L290" t="s">
        <v>18</v>
      </c>
    </row>
    <row r="291" spans="1:12">
      <c r="A291" t="s">
        <v>717</v>
      </c>
      <c r="B291" t="s">
        <v>126</v>
      </c>
      <c r="C291" t="s">
        <v>718</v>
      </c>
      <c r="D291" t="s">
        <v>53</v>
      </c>
      <c r="E291" t="s">
        <v>42</v>
      </c>
      <c r="F291">
        <v>55639.06</v>
      </c>
      <c r="G291">
        <v>3</v>
      </c>
      <c r="H291">
        <v>45662</v>
      </c>
      <c r="I291" t="s">
        <v>62</v>
      </c>
      <c r="J291" t="s">
        <v>17</v>
      </c>
      <c r="K291" t="s">
        <v>85</v>
      </c>
      <c r="L291" t="s">
        <v>18</v>
      </c>
    </row>
    <row r="292" spans="1:12">
      <c r="A292" t="s">
        <v>719</v>
      </c>
      <c r="B292" t="s">
        <v>307</v>
      </c>
      <c r="C292" t="s">
        <v>720</v>
      </c>
      <c r="D292" t="s">
        <v>61</v>
      </c>
      <c r="E292" t="s">
        <v>42</v>
      </c>
      <c r="F292">
        <v>19760.900000000001</v>
      </c>
      <c r="G292">
        <v>2</v>
      </c>
      <c r="H292">
        <v>45283</v>
      </c>
      <c r="I292" t="s">
        <v>54</v>
      </c>
      <c r="J292" t="s">
        <v>17</v>
      </c>
      <c r="K292" t="s">
        <v>85</v>
      </c>
      <c r="L292" t="s">
        <v>31</v>
      </c>
    </row>
    <row r="293" spans="1:12">
      <c r="A293" t="s">
        <v>721</v>
      </c>
      <c r="B293" t="s">
        <v>470</v>
      </c>
      <c r="C293" t="s">
        <v>722</v>
      </c>
      <c r="D293" t="s">
        <v>15</v>
      </c>
      <c r="E293" t="s">
        <v>42</v>
      </c>
      <c r="F293">
        <v>32856.1</v>
      </c>
      <c r="G293">
        <v>3</v>
      </c>
      <c r="H293">
        <v>45158</v>
      </c>
      <c r="I293" t="s">
        <v>30</v>
      </c>
      <c r="J293" t="s">
        <v>17</v>
      </c>
      <c r="K293" t="s">
        <v>6820</v>
      </c>
      <c r="L293" t="s">
        <v>44</v>
      </c>
    </row>
    <row r="294" spans="1:12">
      <c r="A294" t="s">
        <v>723</v>
      </c>
      <c r="B294" t="s">
        <v>724</v>
      </c>
      <c r="C294" t="s">
        <v>725</v>
      </c>
      <c r="D294" t="s">
        <v>15</v>
      </c>
      <c r="E294" t="s">
        <v>16</v>
      </c>
      <c r="F294">
        <v>2477.09</v>
      </c>
      <c r="G294">
        <v>4</v>
      </c>
      <c r="H294">
        <v>45168</v>
      </c>
      <c r="I294" t="s">
        <v>62</v>
      </c>
      <c r="J294" t="s">
        <v>17</v>
      </c>
      <c r="K294" t="s">
        <v>6820</v>
      </c>
      <c r="L294" t="s">
        <v>18</v>
      </c>
    </row>
    <row r="295" spans="1:12">
      <c r="A295" t="s">
        <v>726</v>
      </c>
      <c r="B295" t="s">
        <v>97</v>
      </c>
      <c r="C295" t="s">
        <v>727</v>
      </c>
      <c r="D295" t="s">
        <v>29</v>
      </c>
      <c r="E295" t="s">
        <v>58</v>
      </c>
      <c r="F295">
        <v>57239.64</v>
      </c>
      <c r="G295">
        <v>1</v>
      </c>
      <c r="H295">
        <v>45237</v>
      </c>
      <c r="I295" t="s">
        <v>43</v>
      </c>
      <c r="J295" t="s">
        <v>17</v>
      </c>
      <c r="K295" t="s">
        <v>24</v>
      </c>
      <c r="L295" t="s">
        <v>37</v>
      </c>
    </row>
    <row r="296" spans="1:12">
      <c r="A296" t="s">
        <v>728</v>
      </c>
      <c r="B296" t="s">
        <v>225</v>
      </c>
      <c r="C296" t="s">
        <v>729</v>
      </c>
      <c r="D296" t="s">
        <v>15</v>
      </c>
      <c r="E296" t="s">
        <v>58</v>
      </c>
      <c r="F296">
        <v>59362.54</v>
      </c>
      <c r="G296">
        <v>1</v>
      </c>
      <c r="H296">
        <v>45708</v>
      </c>
      <c r="I296" t="s">
        <v>35</v>
      </c>
      <c r="J296" t="s">
        <v>17</v>
      </c>
      <c r="K296" t="s">
        <v>55</v>
      </c>
      <c r="L296" t="s">
        <v>37</v>
      </c>
    </row>
    <row r="297" spans="1:12">
      <c r="A297" t="s">
        <v>730</v>
      </c>
      <c r="B297" t="s">
        <v>164</v>
      </c>
      <c r="C297" t="s">
        <v>731</v>
      </c>
      <c r="D297" t="s">
        <v>119</v>
      </c>
      <c r="E297" t="s">
        <v>42</v>
      </c>
      <c r="F297">
        <v>14240.55</v>
      </c>
      <c r="G297">
        <v>3</v>
      </c>
      <c r="H297">
        <v>45689</v>
      </c>
      <c r="I297" t="s">
        <v>54</v>
      </c>
      <c r="J297" t="s">
        <v>17</v>
      </c>
      <c r="K297" t="s">
        <v>6820</v>
      </c>
      <c r="L297" t="s">
        <v>25</v>
      </c>
    </row>
    <row r="298" spans="1:12">
      <c r="A298" t="s">
        <v>732</v>
      </c>
      <c r="B298" t="s">
        <v>67</v>
      </c>
      <c r="C298" t="s">
        <v>733</v>
      </c>
      <c r="D298" t="s">
        <v>53</v>
      </c>
      <c r="E298" t="s">
        <v>42</v>
      </c>
      <c r="F298">
        <v>50944.76</v>
      </c>
      <c r="G298">
        <v>5</v>
      </c>
      <c r="H298">
        <v>45117</v>
      </c>
      <c r="I298" t="s">
        <v>92</v>
      </c>
      <c r="J298" t="s">
        <v>17</v>
      </c>
      <c r="K298" t="s">
        <v>6820</v>
      </c>
      <c r="L298" t="s">
        <v>37</v>
      </c>
    </row>
    <row r="299" spans="1:12">
      <c r="A299" t="s">
        <v>734</v>
      </c>
      <c r="B299" t="s">
        <v>476</v>
      </c>
      <c r="C299" t="s">
        <v>735</v>
      </c>
      <c r="D299" t="s">
        <v>29</v>
      </c>
      <c r="E299" t="s">
        <v>42</v>
      </c>
      <c r="F299">
        <v>7498.39</v>
      </c>
      <c r="G299">
        <v>2</v>
      </c>
      <c r="H299">
        <v>45481</v>
      </c>
      <c r="I299" t="s">
        <v>35</v>
      </c>
      <c r="J299" t="s">
        <v>17</v>
      </c>
      <c r="K299" t="s">
        <v>24</v>
      </c>
      <c r="L299" t="s">
        <v>37</v>
      </c>
    </row>
    <row r="300" spans="1:12">
      <c r="A300" t="s">
        <v>736</v>
      </c>
      <c r="B300" t="s">
        <v>470</v>
      </c>
      <c r="C300" t="s">
        <v>40</v>
      </c>
      <c r="D300" t="s">
        <v>117</v>
      </c>
      <c r="E300" t="s">
        <v>42</v>
      </c>
      <c r="F300">
        <v>29035.03</v>
      </c>
      <c r="G300">
        <v>5</v>
      </c>
      <c r="H300">
        <v>45569</v>
      </c>
      <c r="I300" t="s">
        <v>43</v>
      </c>
      <c r="J300" t="s">
        <v>17</v>
      </c>
      <c r="K300" t="s">
        <v>55</v>
      </c>
      <c r="L300" t="s">
        <v>18</v>
      </c>
    </row>
    <row r="301" spans="1:12">
      <c r="A301" t="s">
        <v>737</v>
      </c>
      <c r="B301" t="s">
        <v>397</v>
      </c>
      <c r="C301" t="s">
        <v>738</v>
      </c>
      <c r="D301" t="s">
        <v>53</v>
      </c>
      <c r="E301" t="s">
        <v>42</v>
      </c>
      <c r="F301">
        <v>42994.35</v>
      </c>
      <c r="G301">
        <v>5</v>
      </c>
      <c r="H301">
        <v>44984</v>
      </c>
      <c r="I301" t="s">
        <v>92</v>
      </c>
      <c r="J301" t="s">
        <v>17</v>
      </c>
      <c r="K301" t="s">
        <v>6820</v>
      </c>
      <c r="L301" t="s">
        <v>37</v>
      </c>
    </row>
    <row r="302" spans="1:12">
      <c r="A302" t="s">
        <v>739</v>
      </c>
      <c r="B302" t="s">
        <v>184</v>
      </c>
      <c r="C302" t="s">
        <v>740</v>
      </c>
      <c r="D302" t="s">
        <v>29</v>
      </c>
      <c r="E302" t="s">
        <v>42</v>
      </c>
      <c r="F302">
        <v>73682.66</v>
      </c>
      <c r="G302">
        <v>3</v>
      </c>
      <c r="H302">
        <v>45455</v>
      </c>
      <c r="I302" t="s">
        <v>92</v>
      </c>
      <c r="J302" t="s">
        <v>17</v>
      </c>
      <c r="K302" t="s">
        <v>24</v>
      </c>
      <c r="L302" t="s">
        <v>25</v>
      </c>
    </row>
    <row r="303" spans="1:12">
      <c r="A303" t="s">
        <v>741</v>
      </c>
      <c r="B303" t="s">
        <v>198</v>
      </c>
      <c r="C303" t="s">
        <v>742</v>
      </c>
      <c r="D303" t="s">
        <v>119</v>
      </c>
      <c r="E303" t="s">
        <v>42</v>
      </c>
      <c r="F303">
        <v>45410.92</v>
      </c>
      <c r="G303">
        <v>5</v>
      </c>
      <c r="H303">
        <v>45177</v>
      </c>
      <c r="I303" t="s">
        <v>49</v>
      </c>
      <c r="J303" t="s">
        <v>17</v>
      </c>
      <c r="K303" t="s">
        <v>24</v>
      </c>
      <c r="L303" t="s">
        <v>18</v>
      </c>
    </row>
    <row r="304" spans="1:12">
      <c r="A304" t="s">
        <v>743</v>
      </c>
      <c r="B304" t="s">
        <v>381</v>
      </c>
      <c r="C304" t="s">
        <v>744</v>
      </c>
      <c r="D304" t="s">
        <v>61</v>
      </c>
      <c r="E304" t="s">
        <v>16</v>
      </c>
      <c r="F304">
        <v>68762.399999999994</v>
      </c>
      <c r="G304">
        <v>1</v>
      </c>
      <c r="H304">
        <v>45619</v>
      </c>
      <c r="I304" t="s">
        <v>54</v>
      </c>
      <c r="J304" t="s">
        <v>17</v>
      </c>
      <c r="K304" t="s">
        <v>55</v>
      </c>
      <c r="L304" t="s">
        <v>37</v>
      </c>
    </row>
    <row r="305" spans="1:12">
      <c r="A305" t="s">
        <v>745</v>
      </c>
      <c r="B305" t="s">
        <v>601</v>
      </c>
      <c r="C305" t="s">
        <v>746</v>
      </c>
      <c r="D305" t="s">
        <v>119</v>
      </c>
      <c r="E305" t="s">
        <v>42</v>
      </c>
      <c r="F305">
        <v>12450.96</v>
      </c>
      <c r="G305">
        <v>1</v>
      </c>
      <c r="H305">
        <v>45205</v>
      </c>
      <c r="I305" t="s">
        <v>49</v>
      </c>
      <c r="J305" t="s">
        <v>17</v>
      </c>
      <c r="K305" t="s">
        <v>24</v>
      </c>
      <c r="L305" t="s">
        <v>31</v>
      </c>
    </row>
    <row r="306" spans="1:12">
      <c r="A306" t="s">
        <v>747</v>
      </c>
      <c r="B306" t="s">
        <v>157</v>
      </c>
      <c r="C306" t="s">
        <v>748</v>
      </c>
      <c r="D306" t="s">
        <v>119</v>
      </c>
      <c r="E306" t="s">
        <v>16</v>
      </c>
      <c r="F306">
        <v>38607.39</v>
      </c>
      <c r="G306">
        <v>5</v>
      </c>
      <c r="H306">
        <v>45379</v>
      </c>
      <c r="I306" t="s">
        <v>35</v>
      </c>
      <c r="J306" t="s">
        <v>17</v>
      </c>
      <c r="K306" t="s">
        <v>36</v>
      </c>
      <c r="L306" t="s">
        <v>25</v>
      </c>
    </row>
    <row r="307" spans="1:12">
      <c r="A307" t="s">
        <v>749</v>
      </c>
      <c r="B307" t="s">
        <v>90</v>
      </c>
      <c r="C307" t="s">
        <v>750</v>
      </c>
      <c r="D307" t="s">
        <v>78</v>
      </c>
      <c r="E307" t="s">
        <v>42</v>
      </c>
      <c r="F307">
        <v>30001.1</v>
      </c>
      <c r="G307">
        <v>4</v>
      </c>
      <c r="H307">
        <v>45333</v>
      </c>
      <c r="I307" t="s">
        <v>54</v>
      </c>
      <c r="J307" t="s">
        <v>17</v>
      </c>
      <c r="K307" t="s">
        <v>36</v>
      </c>
      <c r="L307" t="s">
        <v>18</v>
      </c>
    </row>
    <row r="308" spans="1:12">
      <c r="A308" t="s">
        <v>751</v>
      </c>
      <c r="B308" t="s">
        <v>319</v>
      </c>
      <c r="C308" t="s">
        <v>752</v>
      </c>
      <c r="D308" t="s">
        <v>29</v>
      </c>
      <c r="E308" t="s">
        <v>16</v>
      </c>
      <c r="F308">
        <v>30403.87</v>
      </c>
      <c r="G308">
        <v>2</v>
      </c>
      <c r="H308">
        <v>45078</v>
      </c>
      <c r="I308" t="s">
        <v>62</v>
      </c>
      <c r="J308" t="s">
        <v>17</v>
      </c>
      <c r="K308" t="s">
        <v>6820</v>
      </c>
      <c r="L308" t="s">
        <v>18</v>
      </c>
    </row>
    <row r="309" spans="1:12">
      <c r="A309" t="s">
        <v>753</v>
      </c>
      <c r="B309" t="s">
        <v>74</v>
      </c>
      <c r="C309" t="s">
        <v>754</v>
      </c>
      <c r="D309" t="s">
        <v>53</v>
      </c>
      <c r="E309" t="s">
        <v>42</v>
      </c>
      <c r="F309">
        <v>38431.32</v>
      </c>
      <c r="G309">
        <v>5</v>
      </c>
      <c r="H309">
        <v>45974</v>
      </c>
      <c r="I309" t="s">
        <v>43</v>
      </c>
      <c r="J309" t="s">
        <v>17</v>
      </c>
      <c r="K309" t="s">
        <v>36</v>
      </c>
      <c r="L309" t="s">
        <v>31</v>
      </c>
    </row>
    <row r="310" spans="1:12">
      <c r="A310" t="s">
        <v>755</v>
      </c>
      <c r="B310" t="s">
        <v>94</v>
      </c>
      <c r="C310" t="s">
        <v>756</v>
      </c>
      <c r="D310" t="s">
        <v>53</v>
      </c>
      <c r="E310" t="s">
        <v>42</v>
      </c>
      <c r="F310">
        <v>66114.320000000007</v>
      </c>
      <c r="G310">
        <v>2</v>
      </c>
      <c r="H310">
        <v>45922</v>
      </c>
      <c r="I310" t="s">
        <v>43</v>
      </c>
      <c r="J310" t="s">
        <v>17</v>
      </c>
      <c r="K310" t="s">
        <v>85</v>
      </c>
      <c r="L310" t="s">
        <v>44</v>
      </c>
    </row>
    <row r="311" spans="1:12">
      <c r="A311" t="s">
        <v>757</v>
      </c>
      <c r="B311" t="s">
        <v>251</v>
      </c>
      <c r="C311" t="s">
        <v>758</v>
      </c>
      <c r="D311" t="s">
        <v>78</v>
      </c>
      <c r="E311" t="s">
        <v>58</v>
      </c>
      <c r="F311">
        <v>34974.269999999997</v>
      </c>
      <c r="G311">
        <v>1</v>
      </c>
      <c r="H311">
        <v>45473</v>
      </c>
      <c r="I311" t="s">
        <v>35</v>
      </c>
      <c r="J311" t="s">
        <v>17</v>
      </c>
      <c r="K311" t="s">
        <v>55</v>
      </c>
      <c r="L311" t="s">
        <v>18</v>
      </c>
    </row>
    <row r="312" spans="1:12">
      <c r="A312" t="s">
        <v>759</v>
      </c>
      <c r="B312" t="s">
        <v>760</v>
      </c>
      <c r="C312" t="s">
        <v>245</v>
      </c>
      <c r="D312" t="s">
        <v>29</v>
      </c>
      <c r="E312" t="s">
        <v>16</v>
      </c>
      <c r="F312">
        <v>31394</v>
      </c>
      <c r="G312">
        <v>4</v>
      </c>
      <c r="H312">
        <v>45832</v>
      </c>
      <c r="I312" t="s">
        <v>43</v>
      </c>
      <c r="J312" t="s">
        <v>17</v>
      </c>
      <c r="K312" t="s">
        <v>85</v>
      </c>
      <c r="L312" t="s">
        <v>18</v>
      </c>
    </row>
    <row r="313" spans="1:12">
      <c r="A313" t="s">
        <v>761</v>
      </c>
      <c r="B313" t="s">
        <v>762</v>
      </c>
      <c r="C313" t="s">
        <v>763</v>
      </c>
      <c r="D313" t="s">
        <v>41</v>
      </c>
      <c r="E313" t="s">
        <v>42</v>
      </c>
      <c r="F313">
        <v>58936.99</v>
      </c>
      <c r="G313">
        <v>3</v>
      </c>
      <c r="H313">
        <v>45277</v>
      </c>
      <c r="I313" t="s">
        <v>54</v>
      </c>
      <c r="J313" t="s">
        <v>17</v>
      </c>
      <c r="K313" t="s">
        <v>24</v>
      </c>
      <c r="L313" t="s">
        <v>44</v>
      </c>
    </row>
    <row r="314" spans="1:12">
      <c r="A314" t="s">
        <v>764</v>
      </c>
      <c r="B314" t="s">
        <v>198</v>
      </c>
      <c r="C314" t="s">
        <v>765</v>
      </c>
      <c r="D314" t="s">
        <v>22</v>
      </c>
      <c r="E314" t="s">
        <v>42</v>
      </c>
      <c r="F314">
        <v>58089.42</v>
      </c>
      <c r="G314">
        <v>4</v>
      </c>
      <c r="H314">
        <v>45245</v>
      </c>
      <c r="I314" t="s">
        <v>62</v>
      </c>
      <c r="J314" t="s">
        <v>17</v>
      </c>
      <c r="K314" t="s">
        <v>6820</v>
      </c>
      <c r="L314" t="s">
        <v>37</v>
      </c>
    </row>
    <row r="315" spans="1:12">
      <c r="A315" t="s">
        <v>766</v>
      </c>
      <c r="B315" t="s">
        <v>138</v>
      </c>
      <c r="C315" t="s">
        <v>767</v>
      </c>
      <c r="D315" t="s">
        <v>119</v>
      </c>
      <c r="E315" t="s">
        <v>58</v>
      </c>
      <c r="F315">
        <v>50816.68</v>
      </c>
      <c r="G315">
        <v>2</v>
      </c>
      <c r="H315">
        <v>45378</v>
      </c>
      <c r="I315" t="s">
        <v>30</v>
      </c>
      <c r="J315" t="s">
        <v>17</v>
      </c>
      <c r="K315" t="s">
        <v>55</v>
      </c>
      <c r="L315" t="s">
        <v>18</v>
      </c>
    </row>
    <row r="316" spans="1:12">
      <c r="A316" t="s">
        <v>768</v>
      </c>
      <c r="B316" t="s">
        <v>174</v>
      </c>
      <c r="C316" t="s">
        <v>769</v>
      </c>
      <c r="D316" t="s">
        <v>22</v>
      </c>
      <c r="E316" t="s">
        <v>58</v>
      </c>
      <c r="F316">
        <v>52701.760000000002</v>
      </c>
      <c r="G316">
        <v>5</v>
      </c>
      <c r="H316">
        <v>45625</v>
      </c>
      <c r="I316" t="s">
        <v>35</v>
      </c>
      <c r="J316" t="s">
        <v>17</v>
      </c>
      <c r="K316" t="s">
        <v>24</v>
      </c>
      <c r="L316" t="s">
        <v>37</v>
      </c>
    </row>
    <row r="317" spans="1:12">
      <c r="A317" t="s">
        <v>770</v>
      </c>
      <c r="B317" t="s">
        <v>83</v>
      </c>
      <c r="C317" t="s">
        <v>771</v>
      </c>
      <c r="D317" t="s">
        <v>119</v>
      </c>
      <c r="E317" t="s">
        <v>42</v>
      </c>
      <c r="F317">
        <v>78506.759999999995</v>
      </c>
      <c r="G317">
        <v>1</v>
      </c>
      <c r="H317">
        <v>45101</v>
      </c>
      <c r="I317" t="s">
        <v>35</v>
      </c>
      <c r="J317" t="s">
        <v>17</v>
      </c>
      <c r="K317" t="s">
        <v>85</v>
      </c>
      <c r="L317" t="s">
        <v>44</v>
      </c>
    </row>
    <row r="318" spans="1:12">
      <c r="A318" t="s">
        <v>772</v>
      </c>
      <c r="B318" t="s">
        <v>773</v>
      </c>
      <c r="C318" t="s">
        <v>774</v>
      </c>
      <c r="D318" t="s">
        <v>53</v>
      </c>
      <c r="E318" t="s">
        <v>16</v>
      </c>
      <c r="F318">
        <v>11811.22</v>
      </c>
      <c r="G318">
        <v>4</v>
      </c>
      <c r="H318">
        <v>45667</v>
      </c>
      <c r="I318" t="s">
        <v>43</v>
      </c>
      <c r="J318" t="s">
        <v>17</v>
      </c>
      <c r="K318" t="s">
        <v>55</v>
      </c>
      <c r="L318" t="s">
        <v>37</v>
      </c>
    </row>
    <row r="319" spans="1:12">
      <c r="A319" t="s">
        <v>775</v>
      </c>
      <c r="B319" t="s">
        <v>776</v>
      </c>
      <c r="C319" t="s">
        <v>777</v>
      </c>
      <c r="D319" t="s">
        <v>41</v>
      </c>
      <c r="E319" t="s">
        <v>58</v>
      </c>
      <c r="F319">
        <v>16426.37</v>
      </c>
      <c r="G319">
        <v>4</v>
      </c>
      <c r="H319">
        <v>45389</v>
      </c>
      <c r="I319" t="s">
        <v>54</v>
      </c>
      <c r="J319" t="s">
        <v>17</v>
      </c>
      <c r="K319" t="s">
        <v>24</v>
      </c>
      <c r="L319" t="s">
        <v>18</v>
      </c>
    </row>
    <row r="320" spans="1:12">
      <c r="A320" t="s">
        <v>778</v>
      </c>
      <c r="B320" t="s">
        <v>590</v>
      </c>
      <c r="C320" t="s">
        <v>779</v>
      </c>
      <c r="D320" t="s">
        <v>41</v>
      </c>
      <c r="E320" t="s">
        <v>16</v>
      </c>
      <c r="F320">
        <v>43737.39</v>
      </c>
      <c r="G320">
        <v>1</v>
      </c>
      <c r="H320">
        <v>45795</v>
      </c>
      <c r="I320" t="s">
        <v>43</v>
      </c>
      <c r="J320" t="s">
        <v>17</v>
      </c>
      <c r="K320" t="s">
        <v>55</v>
      </c>
      <c r="L320" t="s">
        <v>31</v>
      </c>
    </row>
    <row r="321" spans="1:12">
      <c r="A321" t="s">
        <v>780</v>
      </c>
      <c r="B321" t="s">
        <v>357</v>
      </c>
      <c r="C321" t="s">
        <v>781</v>
      </c>
      <c r="D321" t="s">
        <v>15</v>
      </c>
      <c r="E321" t="s">
        <v>42</v>
      </c>
      <c r="F321">
        <v>22281.47</v>
      </c>
      <c r="G321">
        <v>1</v>
      </c>
      <c r="H321">
        <v>46002</v>
      </c>
      <c r="I321" t="s">
        <v>49</v>
      </c>
      <c r="J321" t="s">
        <v>17</v>
      </c>
      <c r="K321" t="s">
        <v>6820</v>
      </c>
      <c r="L321" t="s">
        <v>18</v>
      </c>
    </row>
    <row r="322" spans="1:12">
      <c r="A322" t="s">
        <v>782</v>
      </c>
      <c r="B322" t="s">
        <v>319</v>
      </c>
      <c r="C322" t="s">
        <v>783</v>
      </c>
      <c r="D322" t="s">
        <v>117</v>
      </c>
      <c r="E322" t="s">
        <v>16</v>
      </c>
      <c r="F322">
        <v>2061.5500000000002</v>
      </c>
      <c r="G322">
        <v>5</v>
      </c>
      <c r="H322">
        <v>45164</v>
      </c>
      <c r="I322" t="s">
        <v>43</v>
      </c>
      <c r="J322" t="s">
        <v>17</v>
      </c>
      <c r="K322" t="s">
        <v>36</v>
      </c>
      <c r="L322" t="s">
        <v>18</v>
      </c>
    </row>
    <row r="323" spans="1:12">
      <c r="A323" t="s">
        <v>784</v>
      </c>
      <c r="B323" t="s">
        <v>20</v>
      </c>
      <c r="C323" t="s">
        <v>785</v>
      </c>
      <c r="D323" t="s">
        <v>61</v>
      </c>
      <c r="E323" t="s">
        <v>42</v>
      </c>
      <c r="F323">
        <v>365.87</v>
      </c>
      <c r="G323">
        <v>1</v>
      </c>
      <c r="H323">
        <v>45954</v>
      </c>
      <c r="I323" t="s">
        <v>54</v>
      </c>
      <c r="J323" t="s">
        <v>17</v>
      </c>
      <c r="K323" t="s">
        <v>85</v>
      </c>
      <c r="L323" t="s">
        <v>44</v>
      </c>
    </row>
    <row r="324" spans="1:12">
      <c r="A324" t="s">
        <v>786</v>
      </c>
      <c r="B324" t="s">
        <v>121</v>
      </c>
      <c r="C324" t="s">
        <v>787</v>
      </c>
      <c r="D324" t="s">
        <v>78</v>
      </c>
      <c r="E324" t="s">
        <v>42</v>
      </c>
      <c r="F324">
        <v>37350.959999999999</v>
      </c>
      <c r="G324">
        <v>2</v>
      </c>
      <c r="H324">
        <v>45927</v>
      </c>
      <c r="I324" t="s">
        <v>54</v>
      </c>
      <c r="J324" t="s">
        <v>17</v>
      </c>
      <c r="K324" t="s">
        <v>24</v>
      </c>
      <c r="L324" t="s">
        <v>44</v>
      </c>
    </row>
    <row r="325" spans="1:12">
      <c r="A325" t="s">
        <v>788</v>
      </c>
      <c r="B325" t="s">
        <v>46</v>
      </c>
      <c r="C325" t="s">
        <v>789</v>
      </c>
      <c r="D325" t="s">
        <v>41</v>
      </c>
      <c r="E325" t="s">
        <v>16</v>
      </c>
      <c r="F325">
        <v>73302.06</v>
      </c>
      <c r="G325">
        <v>4</v>
      </c>
      <c r="H325">
        <v>45662</v>
      </c>
      <c r="I325" t="s">
        <v>23</v>
      </c>
      <c r="J325" t="s">
        <v>17</v>
      </c>
      <c r="K325" t="s">
        <v>36</v>
      </c>
      <c r="L325" t="s">
        <v>18</v>
      </c>
    </row>
    <row r="326" spans="1:12">
      <c r="A326" t="s">
        <v>790</v>
      </c>
      <c r="B326" t="s">
        <v>298</v>
      </c>
      <c r="C326" t="s">
        <v>791</v>
      </c>
      <c r="D326" t="s">
        <v>22</v>
      </c>
      <c r="E326" t="s">
        <v>42</v>
      </c>
      <c r="F326">
        <v>18630.13</v>
      </c>
      <c r="G326">
        <v>5</v>
      </c>
      <c r="H326">
        <v>45766</v>
      </c>
      <c r="I326" t="s">
        <v>30</v>
      </c>
      <c r="J326" t="s">
        <v>17</v>
      </c>
      <c r="K326" t="s">
        <v>55</v>
      </c>
      <c r="L326" t="s">
        <v>18</v>
      </c>
    </row>
    <row r="327" spans="1:12">
      <c r="A327" t="s">
        <v>792</v>
      </c>
      <c r="B327" t="s">
        <v>244</v>
      </c>
      <c r="C327" t="s">
        <v>793</v>
      </c>
      <c r="D327" t="s">
        <v>53</v>
      </c>
      <c r="E327" t="s">
        <v>58</v>
      </c>
      <c r="F327">
        <v>10230.4</v>
      </c>
      <c r="G327">
        <v>3</v>
      </c>
      <c r="H327">
        <v>44934</v>
      </c>
      <c r="I327" t="s">
        <v>49</v>
      </c>
      <c r="J327" t="s">
        <v>17</v>
      </c>
      <c r="K327" t="s">
        <v>85</v>
      </c>
      <c r="L327" t="s">
        <v>37</v>
      </c>
    </row>
    <row r="328" spans="1:12">
      <c r="A328" t="s">
        <v>794</v>
      </c>
      <c r="B328" t="s">
        <v>225</v>
      </c>
      <c r="C328" t="s">
        <v>795</v>
      </c>
      <c r="D328" t="s">
        <v>41</v>
      </c>
      <c r="E328" t="s">
        <v>42</v>
      </c>
      <c r="F328">
        <v>40537.699999999997</v>
      </c>
      <c r="G328">
        <v>3</v>
      </c>
      <c r="H328">
        <v>44934</v>
      </c>
      <c r="I328" t="s">
        <v>30</v>
      </c>
      <c r="J328" t="s">
        <v>17</v>
      </c>
      <c r="K328" t="s">
        <v>85</v>
      </c>
      <c r="L328" t="s">
        <v>25</v>
      </c>
    </row>
    <row r="329" spans="1:12">
      <c r="A329" t="s">
        <v>796</v>
      </c>
      <c r="B329" t="s">
        <v>20</v>
      </c>
      <c r="C329" t="s">
        <v>797</v>
      </c>
      <c r="D329" t="s">
        <v>117</v>
      </c>
      <c r="E329" t="s">
        <v>58</v>
      </c>
      <c r="F329">
        <v>55516.52</v>
      </c>
      <c r="G329">
        <v>3</v>
      </c>
      <c r="H329">
        <v>45516</v>
      </c>
      <c r="I329" t="s">
        <v>43</v>
      </c>
      <c r="J329" t="s">
        <v>17</v>
      </c>
      <c r="K329" t="s">
        <v>85</v>
      </c>
      <c r="L329" t="s">
        <v>37</v>
      </c>
    </row>
    <row r="330" spans="1:12">
      <c r="A330" t="s">
        <v>798</v>
      </c>
      <c r="B330" t="s">
        <v>33</v>
      </c>
      <c r="C330" t="s">
        <v>799</v>
      </c>
      <c r="D330" t="s">
        <v>22</v>
      </c>
      <c r="E330" t="s">
        <v>42</v>
      </c>
      <c r="F330">
        <v>39460.83</v>
      </c>
      <c r="G330">
        <v>2</v>
      </c>
      <c r="H330">
        <v>45907</v>
      </c>
      <c r="I330" t="s">
        <v>92</v>
      </c>
      <c r="J330" t="s">
        <v>17</v>
      </c>
      <c r="K330" t="s">
        <v>36</v>
      </c>
      <c r="L330" t="s">
        <v>18</v>
      </c>
    </row>
    <row r="331" spans="1:12">
      <c r="A331" t="s">
        <v>800</v>
      </c>
      <c r="B331" t="s">
        <v>390</v>
      </c>
      <c r="C331" t="s">
        <v>524</v>
      </c>
      <c r="D331" t="s">
        <v>78</v>
      </c>
      <c r="E331" t="s">
        <v>58</v>
      </c>
      <c r="F331">
        <v>17288.419999999998</v>
      </c>
      <c r="G331">
        <v>2</v>
      </c>
      <c r="H331">
        <v>45648</v>
      </c>
      <c r="I331" t="s">
        <v>30</v>
      </c>
      <c r="J331" t="s">
        <v>17</v>
      </c>
      <c r="K331" t="s">
        <v>36</v>
      </c>
      <c r="L331" t="s">
        <v>18</v>
      </c>
    </row>
    <row r="332" spans="1:12">
      <c r="A332" t="s">
        <v>801</v>
      </c>
      <c r="B332" t="s">
        <v>87</v>
      </c>
      <c r="C332" t="s">
        <v>802</v>
      </c>
      <c r="D332" t="s">
        <v>117</v>
      </c>
      <c r="E332" t="s">
        <v>16</v>
      </c>
      <c r="F332">
        <v>78974.61</v>
      </c>
      <c r="G332">
        <v>3</v>
      </c>
      <c r="H332">
        <v>45861</v>
      </c>
      <c r="I332" t="s">
        <v>43</v>
      </c>
      <c r="J332" t="s">
        <v>17</v>
      </c>
      <c r="K332" t="s">
        <v>85</v>
      </c>
      <c r="L332" t="s">
        <v>31</v>
      </c>
    </row>
    <row r="333" spans="1:12">
      <c r="A333" t="s">
        <v>803</v>
      </c>
      <c r="B333" t="s">
        <v>329</v>
      </c>
      <c r="C333" t="s">
        <v>804</v>
      </c>
      <c r="D333" t="s">
        <v>22</v>
      </c>
      <c r="E333" t="s">
        <v>42</v>
      </c>
      <c r="F333">
        <v>11867.1</v>
      </c>
      <c r="G333">
        <v>1</v>
      </c>
      <c r="H333">
        <v>45660</v>
      </c>
      <c r="I333" t="s">
        <v>43</v>
      </c>
      <c r="J333" t="s">
        <v>17</v>
      </c>
      <c r="K333" t="s">
        <v>6820</v>
      </c>
      <c r="L333" t="s">
        <v>25</v>
      </c>
    </row>
    <row r="334" spans="1:12">
      <c r="A334" t="s">
        <v>805</v>
      </c>
      <c r="B334" t="s">
        <v>164</v>
      </c>
      <c r="C334" t="s">
        <v>806</v>
      </c>
      <c r="D334" t="s">
        <v>117</v>
      </c>
      <c r="E334" t="s">
        <v>42</v>
      </c>
      <c r="F334">
        <v>65113.42</v>
      </c>
      <c r="G334">
        <v>3</v>
      </c>
      <c r="H334">
        <v>45824</v>
      </c>
      <c r="I334" t="s">
        <v>43</v>
      </c>
      <c r="J334" t="s">
        <v>17</v>
      </c>
      <c r="K334" t="s">
        <v>6820</v>
      </c>
      <c r="L334" t="s">
        <v>37</v>
      </c>
    </row>
    <row r="335" spans="1:12">
      <c r="A335" t="s">
        <v>807</v>
      </c>
      <c r="B335" t="s">
        <v>204</v>
      </c>
      <c r="C335" t="s">
        <v>808</v>
      </c>
      <c r="D335" t="s">
        <v>22</v>
      </c>
      <c r="E335" t="s">
        <v>42</v>
      </c>
      <c r="F335">
        <v>26513.29</v>
      </c>
      <c r="G335">
        <v>3</v>
      </c>
      <c r="H335">
        <v>45751</v>
      </c>
      <c r="I335" t="s">
        <v>43</v>
      </c>
      <c r="J335" t="s">
        <v>17</v>
      </c>
      <c r="K335" t="s">
        <v>55</v>
      </c>
      <c r="L335" t="s">
        <v>18</v>
      </c>
    </row>
    <row r="336" spans="1:12">
      <c r="A336" t="s">
        <v>809</v>
      </c>
      <c r="B336" t="s">
        <v>193</v>
      </c>
      <c r="C336" t="s">
        <v>810</v>
      </c>
      <c r="D336" t="s">
        <v>53</v>
      </c>
      <c r="E336" t="s">
        <v>58</v>
      </c>
      <c r="F336">
        <v>64386.22</v>
      </c>
      <c r="G336">
        <v>5</v>
      </c>
      <c r="H336">
        <v>45145</v>
      </c>
      <c r="I336" t="s">
        <v>49</v>
      </c>
      <c r="J336" t="s">
        <v>17</v>
      </c>
      <c r="K336" t="s">
        <v>36</v>
      </c>
      <c r="L336" t="s">
        <v>18</v>
      </c>
    </row>
    <row r="337" spans="1:12">
      <c r="A337" t="s">
        <v>811</v>
      </c>
      <c r="B337" t="s">
        <v>362</v>
      </c>
      <c r="C337" t="s">
        <v>812</v>
      </c>
      <c r="D337" t="s">
        <v>15</v>
      </c>
      <c r="E337" t="s">
        <v>42</v>
      </c>
      <c r="F337">
        <v>8560.14</v>
      </c>
      <c r="G337">
        <v>5</v>
      </c>
      <c r="H337">
        <v>45453</v>
      </c>
      <c r="I337" t="s">
        <v>62</v>
      </c>
      <c r="J337" t="s">
        <v>17</v>
      </c>
      <c r="K337" t="s">
        <v>55</v>
      </c>
      <c r="L337" t="s">
        <v>18</v>
      </c>
    </row>
    <row r="338" spans="1:12">
      <c r="A338" t="s">
        <v>813</v>
      </c>
      <c r="B338" t="s">
        <v>104</v>
      </c>
      <c r="C338" t="s">
        <v>814</v>
      </c>
      <c r="D338" t="s">
        <v>61</v>
      </c>
      <c r="E338" t="s">
        <v>42</v>
      </c>
      <c r="F338">
        <v>56158.93</v>
      </c>
      <c r="G338">
        <v>2</v>
      </c>
      <c r="H338">
        <v>45837</v>
      </c>
      <c r="I338" t="s">
        <v>92</v>
      </c>
      <c r="J338" t="s">
        <v>17</v>
      </c>
      <c r="K338" t="s">
        <v>55</v>
      </c>
      <c r="L338" t="s">
        <v>18</v>
      </c>
    </row>
    <row r="339" spans="1:12">
      <c r="A339" t="s">
        <v>815</v>
      </c>
      <c r="B339" t="s">
        <v>223</v>
      </c>
      <c r="C339" t="s">
        <v>816</v>
      </c>
      <c r="D339" t="s">
        <v>53</v>
      </c>
      <c r="E339" t="s">
        <v>42</v>
      </c>
      <c r="F339">
        <v>69217.03</v>
      </c>
      <c r="G339">
        <v>4</v>
      </c>
      <c r="H339">
        <v>44947</v>
      </c>
      <c r="I339" t="s">
        <v>49</v>
      </c>
      <c r="J339" t="s">
        <v>17</v>
      </c>
      <c r="K339" t="s">
        <v>55</v>
      </c>
      <c r="L339" t="s">
        <v>37</v>
      </c>
    </row>
    <row r="340" spans="1:12">
      <c r="A340" t="s">
        <v>817</v>
      </c>
      <c r="B340" t="s">
        <v>601</v>
      </c>
      <c r="C340" t="s">
        <v>818</v>
      </c>
      <c r="D340" t="s">
        <v>117</v>
      </c>
      <c r="E340" t="s">
        <v>42</v>
      </c>
      <c r="F340">
        <v>23309.47</v>
      </c>
      <c r="G340">
        <v>2</v>
      </c>
      <c r="H340">
        <v>45936</v>
      </c>
      <c r="I340" t="s">
        <v>49</v>
      </c>
      <c r="J340" t="s">
        <v>17</v>
      </c>
      <c r="K340" t="s">
        <v>55</v>
      </c>
      <c r="L340" t="s">
        <v>37</v>
      </c>
    </row>
    <row r="341" spans="1:12">
      <c r="A341" t="s">
        <v>819</v>
      </c>
      <c r="B341" t="s">
        <v>71</v>
      </c>
      <c r="C341" t="s">
        <v>820</v>
      </c>
      <c r="D341" t="s">
        <v>78</v>
      </c>
      <c r="E341" t="s">
        <v>16</v>
      </c>
      <c r="F341">
        <v>17401.57</v>
      </c>
      <c r="G341">
        <v>5</v>
      </c>
      <c r="H341">
        <v>45778</v>
      </c>
      <c r="I341" t="s">
        <v>49</v>
      </c>
      <c r="J341" t="s">
        <v>17</v>
      </c>
      <c r="K341" t="s">
        <v>85</v>
      </c>
      <c r="L341" t="s">
        <v>25</v>
      </c>
    </row>
    <row r="342" spans="1:12">
      <c r="A342" t="s">
        <v>821</v>
      </c>
      <c r="B342" t="s">
        <v>319</v>
      </c>
      <c r="C342" t="s">
        <v>21</v>
      </c>
      <c r="D342" t="s">
        <v>15</v>
      </c>
      <c r="E342" t="s">
        <v>42</v>
      </c>
      <c r="F342">
        <v>39242.1</v>
      </c>
      <c r="G342">
        <v>1</v>
      </c>
      <c r="H342">
        <v>45517</v>
      </c>
      <c r="I342" t="s">
        <v>54</v>
      </c>
      <c r="J342" t="s">
        <v>17</v>
      </c>
      <c r="K342" t="s">
        <v>36</v>
      </c>
      <c r="L342" t="s">
        <v>31</v>
      </c>
    </row>
    <row r="343" spans="1:12">
      <c r="A343" t="s">
        <v>822</v>
      </c>
      <c r="B343" t="s">
        <v>329</v>
      </c>
      <c r="C343" t="s">
        <v>823</v>
      </c>
      <c r="D343" t="s">
        <v>119</v>
      </c>
      <c r="E343" t="s">
        <v>16</v>
      </c>
      <c r="F343">
        <v>27481.56</v>
      </c>
      <c r="G343">
        <v>4</v>
      </c>
      <c r="H343">
        <v>45111</v>
      </c>
      <c r="I343" t="s">
        <v>30</v>
      </c>
      <c r="J343" t="s">
        <v>17</v>
      </c>
      <c r="K343" t="s">
        <v>24</v>
      </c>
      <c r="L343" t="s">
        <v>25</v>
      </c>
    </row>
    <row r="344" spans="1:12">
      <c r="A344" t="s">
        <v>824</v>
      </c>
      <c r="B344" t="s">
        <v>773</v>
      </c>
      <c r="C344" t="s">
        <v>825</v>
      </c>
      <c r="D344" t="s">
        <v>53</v>
      </c>
      <c r="E344" t="s">
        <v>58</v>
      </c>
      <c r="F344">
        <v>40642.6</v>
      </c>
      <c r="G344">
        <v>5</v>
      </c>
      <c r="H344">
        <v>45090</v>
      </c>
      <c r="I344" t="s">
        <v>23</v>
      </c>
      <c r="J344" t="s">
        <v>17</v>
      </c>
      <c r="K344" t="s">
        <v>24</v>
      </c>
      <c r="L344" t="s">
        <v>44</v>
      </c>
    </row>
    <row r="345" spans="1:12">
      <c r="A345" t="s">
        <v>826</v>
      </c>
      <c r="B345" t="s">
        <v>223</v>
      </c>
      <c r="C345" t="s">
        <v>827</v>
      </c>
      <c r="D345" t="s">
        <v>41</v>
      </c>
      <c r="E345" t="s">
        <v>16</v>
      </c>
      <c r="F345">
        <v>15256.86</v>
      </c>
      <c r="G345">
        <v>4</v>
      </c>
      <c r="H345">
        <v>45731</v>
      </c>
      <c r="I345" t="s">
        <v>49</v>
      </c>
      <c r="J345" t="s">
        <v>17</v>
      </c>
      <c r="K345" t="s">
        <v>36</v>
      </c>
      <c r="L345" t="s">
        <v>25</v>
      </c>
    </row>
    <row r="346" spans="1:12">
      <c r="A346" t="s">
        <v>828</v>
      </c>
      <c r="B346" t="s">
        <v>33</v>
      </c>
      <c r="C346" t="s">
        <v>829</v>
      </c>
      <c r="D346" t="s">
        <v>119</v>
      </c>
      <c r="E346" t="s">
        <v>58</v>
      </c>
      <c r="F346">
        <v>63584.09</v>
      </c>
      <c r="G346">
        <v>1</v>
      </c>
      <c r="H346">
        <v>45456</v>
      </c>
      <c r="I346" t="s">
        <v>30</v>
      </c>
      <c r="J346" t="s">
        <v>17</v>
      </c>
      <c r="K346" t="s">
        <v>36</v>
      </c>
      <c r="L346" t="s">
        <v>18</v>
      </c>
    </row>
    <row r="347" spans="1:12">
      <c r="A347" t="s">
        <v>830</v>
      </c>
      <c r="B347" t="s">
        <v>118</v>
      </c>
      <c r="C347" t="s">
        <v>831</v>
      </c>
      <c r="D347" t="s">
        <v>29</v>
      </c>
      <c r="E347" t="s">
        <v>16</v>
      </c>
      <c r="F347">
        <v>56434.59</v>
      </c>
      <c r="G347">
        <v>4</v>
      </c>
      <c r="H347">
        <v>44965</v>
      </c>
      <c r="I347" t="s">
        <v>62</v>
      </c>
      <c r="J347" t="s">
        <v>17</v>
      </c>
      <c r="K347" t="s">
        <v>55</v>
      </c>
      <c r="L347" t="s">
        <v>18</v>
      </c>
    </row>
    <row r="348" spans="1:12">
      <c r="A348" t="s">
        <v>832</v>
      </c>
      <c r="B348" t="s">
        <v>59</v>
      </c>
      <c r="C348" t="s">
        <v>833</v>
      </c>
      <c r="D348" t="s">
        <v>61</v>
      </c>
      <c r="E348" t="s">
        <v>42</v>
      </c>
      <c r="F348">
        <v>29029.72</v>
      </c>
      <c r="G348">
        <v>3</v>
      </c>
      <c r="H348">
        <v>44938</v>
      </c>
      <c r="I348" t="s">
        <v>23</v>
      </c>
      <c r="J348" t="s">
        <v>17</v>
      </c>
      <c r="K348" t="s">
        <v>36</v>
      </c>
      <c r="L348" t="s">
        <v>25</v>
      </c>
    </row>
    <row r="349" spans="1:12">
      <c r="A349" t="s">
        <v>834</v>
      </c>
      <c r="B349" t="s">
        <v>776</v>
      </c>
      <c r="C349" t="s">
        <v>835</v>
      </c>
      <c r="D349" t="s">
        <v>22</v>
      </c>
      <c r="E349" t="s">
        <v>42</v>
      </c>
      <c r="F349">
        <v>13669.42</v>
      </c>
      <c r="G349">
        <v>1</v>
      </c>
      <c r="H349">
        <v>45626</v>
      </c>
      <c r="I349" t="s">
        <v>43</v>
      </c>
      <c r="J349" t="s">
        <v>17</v>
      </c>
      <c r="K349" t="s">
        <v>36</v>
      </c>
      <c r="L349" t="s">
        <v>31</v>
      </c>
    </row>
    <row r="350" spans="1:12">
      <c r="A350" t="s">
        <v>836</v>
      </c>
      <c r="B350" t="s">
        <v>590</v>
      </c>
      <c r="C350" t="s">
        <v>837</v>
      </c>
      <c r="D350" t="s">
        <v>61</v>
      </c>
      <c r="E350" t="s">
        <v>42</v>
      </c>
      <c r="F350">
        <v>10972.47</v>
      </c>
      <c r="G350">
        <v>5</v>
      </c>
      <c r="H350">
        <v>45400</v>
      </c>
      <c r="I350" t="s">
        <v>49</v>
      </c>
      <c r="J350" t="s">
        <v>17</v>
      </c>
      <c r="K350" t="s">
        <v>6820</v>
      </c>
      <c r="L350" t="s">
        <v>31</v>
      </c>
    </row>
    <row r="351" spans="1:12">
      <c r="A351" t="s">
        <v>838</v>
      </c>
      <c r="B351" t="s">
        <v>27</v>
      </c>
      <c r="C351" t="s">
        <v>839</v>
      </c>
      <c r="D351" t="s">
        <v>29</v>
      </c>
      <c r="E351" t="s">
        <v>58</v>
      </c>
      <c r="F351">
        <v>63672.95</v>
      </c>
      <c r="G351">
        <v>1</v>
      </c>
      <c r="H351">
        <v>45555</v>
      </c>
      <c r="I351" t="s">
        <v>35</v>
      </c>
      <c r="J351" t="s">
        <v>17</v>
      </c>
      <c r="K351" t="s">
        <v>6820</v>
      </c>
      <c r="L351" t="s">
        <v>31</v>
      </c>
    </row>
    <row r="352" spans="1:12">
      <c r="A352" t="s">
        <v>840</v>
      </c>
      <c r="B352" t="s">
        <v>234</v>
      </c>
      <c r="C352" t="s">
        <v>369</v>
      </c>
      <c r="D352" t="s">
        <v>48</v>
      </c>
      <c r="E352" t="s">
        <v>42</v>
      </c>
      <c r="F352">
        <v>9790.1299999999992</v>
      </c>
      <c r="G352">
        <v>5</v>
      </c>
      <c r="H352">
        <v>45207</v>
      </c>
      <c r="I352" t="s">
        <v>49</v>
      </c>
      <c r="J352" t="s">
        <v>17</v>
      </c>
      <c r="K352" t="s">
        <v>24</v>
      </c>
      <c r="L352" t="s">
        <v>18</v>
      </c>
    </row>
    <row r="353" spans="1:12">
      <c r="A353" t="s">
        <v>841</v>
      </c>
      <c r="B353" t="s">
        <v>71</v>
      </c>
      <c r="C353" t="s">
        <v>842</v>
      </c>
      <c r="D353" t="s">
        <v>119</v>
      </c>
      <c r="E353" t="s">
        <v>42</v>
      </c>
      <c r="F353">
        <v>45171.6</v>
      </c>
      <c r="G353">
        <v>4</v>
      </c>
      <c r="H353">
        <v>45677</v>
      </c>
      <c r="I353" t="s">
        <v>30</v>
      </c>
      <c r="J353" t="s">
        <v>17</v>
      </c>
      <c r="K353" t="s">
        <v>55</v>
      </c>
      <c r="L353" t="s">
        <v>44</v>
      </c>
    </row>
    <row r="354" spans="1:12">
      <c r="A354" t="s">
        <v>843</v>
      </c>
      <c r="B354" t="s">
        <v>113</v>
      </c>
      <c r="C354" t="s">
        <v>844</v>
      </c>
      <c r="D354" t="s">
        <v>22</v>
      </c>
      <c r="E354" t="s">
        <v>42</v>
      </c>
      <c r="F354">
        <v>47485.82</v>
      </c>
      <c r="G354">
        <v>2</v>
      </c>
      <c r="H354">
        <v>45746</v>
      </c>
      <c r="I354" t="s">
        <v>62</v>
      </c>
      <c r="J354" t="s">
        <v>17</v>
      </c>
      <c r="K354" t="s">
        <v>36</v>
      </c>
      <c r="L354" t="s">
        <v>18</v>
      </c>
    </row>
    <row r="355" spans="1:12">
      <c r="A355" t="s">
        <v>845</v>
      </c>
      <c r="B355" t="s">
        <v>184</v>
      </c>
      <c r="C355" t="s">
        <v>846</v>
      </c>
      <c r="D355" t="s">
        <v>119</v>
      </c>
      <c r="E355" t="s">
        <v>42</v>
      </c>
      <c r="F355">
        <v>55828.38</v>
      </c>
      <c r="G355">
        <v>5</v>
      </c>
      <c r="H355">
        <v>45643</v>
      </c>
      <c r="I355" t="s">
        <v>43</v>
      </c>
      <c r="J355" t="s">
        <v>17</v>
      </c>
      <c r="K355" t="s">
        <v>55</v>
      </c>
      <c r="L355" t="s">
        <v>18</v>
      </c>
    </row>
    <row r="356" spans="1:12">
      <c r="A356" t="s">
        <v>847</v>
      </c>
      <c r="B356" t="s">
        <v>115</v>
      </c>
      <c r="C356" t="s">
        <v>848</v>
      </c>
      <c r="D356" t="s">
        <v>48</v>
      </c>
      <c r="E356" t="s">
        <v>42</v>
      </c>
      <c r="F356">
        <v>71601.75</v>
      </c>
      <c r="G356">
        <v>2</v>
      </c>
      <c r="H356">
        <v>44937</v>
      </c>
      <c r="I356" t="s">
        <v>62</v>
      </c>
      <c r="J356" t="s">
        <v>17</v>
      </c>
      <c r="K356" t="s">
        <v>36</v>
      </c>
      <c r="L356" t="s">
        <v>37</v>
      </c>
    </row>
    <row r="357" spans="1:12">
      <c r="A357" t="s">
        <v>849</v>
      </c>
      <c r="B357" t="s">
        <v>406</v>
      </c>
      <c r="C357" t="s">
        <v>850</v>
      </c>
      <c r="D357" t="s">
        <v>41</v>
      </c>
      <c r="E357" t="s">
        <v>42</v>
      </c>
      <c r="F357">
        <v>20948.46</v>
      </c>
      <c r="G357">
        <v>3</v>
      </c>
      <c r="H357">
        <v>45401</v>
      </c>
      <c r="I357" t="s">
        <v>35</v>
      </c>
      <c r="J357" t="s">
        <v>17</v>
      </c>
      <c r="K357" t="s">
        <v>85</v>
      </c>
      <c r="L357" t="s">
        <v>37</v>
      </c>
    </row>
    <row r="358" spans="1:12">
      <c r="A358" t="s">
        <v>851</v>
      </c>
      <c r="B358" t="s">
        <v>313</v>
      </c>
      <c r="C358" t="s">
        <v>852</v>
      </c>
      <c r="D358" t="s">
        <v>119</v>
      </c>
      <c r="E358" t="s">
        <v>42</v>
      </c>
      <c r="F358">
        <v>70089.63</v>
      </c>
      <c r="G358">
        <v>1</v>
      </c>
      <c r="H358">
        <v>45728</v>
      </c>
      <c r="I358" t="s">
        <v>43</v>
      </c>
      <c r="J358" t="s">
        <v>17</v>
      </c>
      <c r="K358" t="s">
        <v>55</v>
      </c>
      <c r="L358" t="s">
        <v>31</v>
      </c>
    </row>
    <row r="359" spans="1:12">
      <c r="A359" t="s">
        <v>853</v>
      </c>
      <c r="B359" t="s">
        <v>238</v>
      </c>
      <c r="C359" t="s">
        <v>854</v>
      </c>
      <c r="D359" t="s">
        <v>61</v>
      </c>
      <c r="E359" t="s">
        <v>42</v>
      </c>
      <c r="F359">
        <v>17707.38</v>
      </c>
      <c r="G359">
        <v>5</v>
      </c>
      <c r="H359">
        <v>45136</v>
      </c>
      <c r="I359" t="s">
        <v>49</v>
      </c>
      <c r="J359" t="s">
        <v>17</v>
      </c>
      <c r="K359" t="s">
        <v>24</v>
      </c>
      <c r="L359" t="s">
        <v>44</v>
      </c>
    </row>
    <row r="360" spans="1:12">
      <c r="A360" t="s">
        <v>855</v>
      </c>
      <c r="B360" t="s">
        <v>126</v>
      </c>
      <c r="C360" t="s">
        <v>856</v>
      </c>
      <c r="D360" t="s">
        <v>53</v>
      </c>
      <c r="E360" t="s">
        <v>42</v>
      </c>
      <c r="F360">
        <v>4823.96</v>
      </c>
      <c r="G360">
        <v>1</v>
      </c>
      <c r="H360">
        <v>45311</v>
      </c>
      <c r="I360" t="s">
        <v>43</v>
      </c>
      <c r="J360" t="s">
        <v>17</v>
      </c>
      <c r="K360" t="s">
        <v>6820</v>
      </c>
      <c r="L360" t="s">
        <v>44</v>
      </c>
    </row>
    <row r="361" spans="1:12">
      <c r="A361" t="s">
        <v>857</v>
      </c>
      <c r="B361" t="s">
        <v>152</v>
      </c>
      <c r="C361" t="s">
        <v>278</v>
      </c>
      <c r="D361" t="s">
        <v>29</v>
      </c>
      <c r="E361" t="s">
        <v>58</v>
      </c>
      <c r="F361">
        <v>64121.45</v>
      </c>
      <c r="G361">
        <v>4</v>
      </c>
      <c r="H361">
        <v>45862</v>
      </c>
      <c r="I361" t="s">
        <v>92</v>
      </c>
      <c r="J361" t="s">
        <v>17</v>
      </c>
      <c r="K361" t="s">
        <v>55</v>
      </c>
      <c r="L361" t="s">
        <v>37</v>
      </c>
    </row>
    <row r="362" spans="1:12">
      <c r="A362" t="s">
        <v>858</v>
      </c>
      <c r="B362" t="s">
        <v>244</v>
      </c>
      <c r="C362" t="s">
        <v>859</v>
      </c>
      <c r="D362" t="s">
        <v>53</v>
      </c>
      <c r="E362" t="s">
        <v>58</v>
      </c>
      <c r="F362">
        <v>2996.27</v>
      </c>
      <c r="G362">
        <v>3</v>
      </c>
      <c r="H362">
        <v>44973</v>
      </c>
      <c r="I362" t="s">
        <v>92</v>
      </c>
      <c r="J362" t="s">
        <v>17</v>
      </c>
      <c r="K362" t="s">
        <v>55</v>
      </c>
      <c r="L362" t="s">
        <v>18</v>
      </c>
    </row>
    <row r="363" spans="1:12">
      <c r="A363" t="s">
        <v>860</v>
      </c>
      <c r="B363" t="s">
        <v>476</v>
      </c>
      <c r="C363" t="s">
        <v>861</v>
      </c>
      <c r="D363" t="s">
        <v>78</v>
      </c>
      <c r="E363" t="s">
        <v>42</v>
      </c>
      <c r="F363">
        <v>72690.12</v>
      </c>
      <c r="G363">
        <v>3</v>
      </c>
      <c r="H363">
        <v>45486</v>
      </c>
      <c r="I363" t="s">
        <v>30</v>
      </c>
      <c r="J363" t="s">
        <v>17</v>
      </c>
      <c r="K363" t="s">
        <v>55</v>
      </c>
      <c r="L363" t="s">
        <v>31</v>
      </c>
    </row>
    <row r="364" spans="1:12">
      <c r="A364" t="s">
        <v>862</v>
      </c>
      <c r="B364" t="s">
        <v>180</v>
      </c>
      <c r="C364" t="s">
        <v>863</v>
      </c>
      <c r="D364" t="s">
        <v>48</v>
      </c>
      <c r="E364" t="s">
        <v>42</v>
      </c>
      <c r="F364">
        <v>22864.49</v>
      </c>
      <c r="G364">
        <v>4</v>
      </c>
      <c r="H364">
        <v>45921</v>
      </c>
      <c r="I364" t="s">
        <v>62</v>
      </c>
      <c r="J364" t="s">
        <v>17</v>
      </c>
      <c r="K364" t="s">
        <v>36</v>
      </c>
      <c r="L364" t="s">
        <v>37</v>
      </c>
    </row>
    <row r="365" spans="1:12">
      <c r="A365" t="s">
        <v>864</v>
      </c>
      <c r="B365" t="s">
        <v>244</v>
      </c>
      <c r="C365" t="s">
        <v>865</v>
      </c>
      <c r="D365" t="s">
        <v>53</v>
      </c>
      <c r="E365" t="s">
        <v>42</v>
      </c>
      <c r="F365">
        <v>24688.18</v>
      </c>
      <c r="G365">
        <v>5</v>
      </c>
      <c r="H365">
        <v>45744</v>
      </c>
      <c r="I365" t="s">
        <v>62</v>
      </c>
      <c r="J365" t="s">
        <v>17</v>
      </c>
      <c r="K365" t="s">
        <v>85</v>
      </c>
      <c r="L365" t="s">
        <v>37</v>
      </c>
    </row>
    <row r="366" spans="1:12">
      <c r="A366" t="s">
        <v>866</v>
      </c>
      <c r="B366" t="s">
        <v>473</v>
      </c>
      <c r="C366" t="s">
        <v>867</v>
      </c>
      <c r="D366" t="s">
        <v>119</v>
      </c>
      <c r="E366" t="s">
        <v>42</v>
      </c>
      <c r="F366">
        <v>60716.83</v>
      </c>
      <c r="G366">
        <v>2</v>
      </c>
      <c r="H366">
        <v>45629</v>
      </c>
      <c r="I366" t="s">
        <v>30</v>
      </c>
      <c r="J366" t="s">
        <v>17</v>
      </c>
      <c r="K366" t="s">
        <v>85</v>
      </c>
      <c r="L366" t="s">
        <v>18</v>
      </c>
    </row>
    <row r="367" spans="1:12">
      <c r="A367" t="s">
        <v>868</v>
      </c>
      <c r="B367" t="s">
        <v>329</v>
      </c>
      <c r="C367" t="s">
        <v>869</v>
      </c>
      <c r="D367" t="s">
        <v>29</v>
      </c>
      <c r="E367" t="s">
        <v>42</v>
      </c>
      <c r="F367">
        <v>63975.81</v>
      </c>
      <c r="G367">
        <v>4</v>
      </c>
      <c r="H367">
        <v>45321</v>
      </c>
      <c r="I367" t="s">
        <v>54</v>
      </c>
      <c r="J367" t="s">
        <v>17</v>
      </c>
      <c r="K367" t="s">
        <v>85</v>
      </c>
      <c r="L367" t="s">
        <v>37</v>
      </c>
    </row>
    <row r="368" spans="1:12">
      <c r="A368" t="s">
        <v>870</v>
      </c>
      <c r="B368" t="s">
        <v>184</v>
      </c>
      <c r="C368" t="s">
        <v>871</v>
      </c>
      <c r="D368" t="s">
        <v>15</v>
      </c>
      <c r="E368" t="s">
        <v>42</v>
      </c>
      <c r="F368">
        <v>76456.960000000006</v>
      </c>
      <c r="G368">
        <v>5</v>
      </c>
      <c r="H368">
        <v>45241</v>
      </c>
      <c r="I368" t="s">
        <v>49</v>
      </c>
      <c r="J368" t="s">
        <v>17</v>
      </c>
      <c r="K368" t="s">
        <v>24</v>
      </c>
      <c r="L368" t="s">
        <v>18</v>
      </c>
    </row>
    <row r="369" spans="1:12">
      <c r="A369" t="s">
        <v>872</v>
      </c>
      <c r="B369" t="s">
        <v>319</v>
      </c>
      <c r="C369" t="s">
        <v>873</v>
      </c>
      <c r="D369" t="s">
        <v>61</v>
      </c>
      <c r="E369" t="s">
        <v>42</v>
      </c>
      <c r="F369">
        <v>9364.31</v>
      </c>
      <c r="G369">
        <v>5</v>
      </c>
      <c r="H369">
        <v>45007</v>
      </c>
      <c r="I369" t="s">
        <v>92</v>
      </c>
      <c r="J369" t="s">
        <v>17</v>
      </c>
      <c r="K369" t="s">
        <v>55</v>
      </c>
      <c r="L369" t="s">
        <v>31</v>
      </c>
    </row>
    <row r="370" spans="1:12">
      <c r="A370" t="s">
        <v>874</v>
      </c>
      <c r="B370" t="s">
        <v>99</v>
      </c>
      <c r="C370" t="s">
        <v>875</v>
      </c>
      <c r="D370" t="s">
        <v>29</v>
      </c>
      <c r="E370" t="s">
        <v>42</v>
      </c>
      <c r="F370">
        <v>74898.84</v>
      </c>
      <c r="G370">
        <v>2</v>
      </c>
      <c r="H370">
        <v>45985</v>
      </c>
      <c r="I370" t="s">
        <v>23</v>
      </c>
      <c r="J370" t="s">
        <v>17</v>
      </c>
      <c r="K370" t="s">
        <v>55</v>
      </c>
      <c r="L370" t="s">
        <v>44</v>
      </c>
    </row>
    <row r="371" spans="1:12">
      <c r="A371" t="s">
        <v>876</v>
      </c>
      <c r="B371" t="s">
        <v>292</v>
      </c>
      <c r="C371" t="s">
        <v>877</v>
      </c>
      <c r="D371" t="s">
        <v>119</v>
      </c>
      <c r="E371" t="s">
        <v>42</v>
      </c>
      <c r="F371">
        <v>79631.11</v>
      </c>
      <c r="G371">
        <v>2</v>
      </c>
      <c r="H371">
        <v>45370</v>
      </c>
      <c r="I371" t="s">
        <v>49</v>
      </c>
      <c r="J371" t="s">
        <v>17</v>
      </c>
      <c r="K371" t="s">
        <v>24</v>
      </c>
      <c r="L371" t="s">
        <v>37</v>
      </c>
    </row>
    <row r="372" spans="1:12">
      <c r="A372" t="s">
        <v>878</v>
      </c>
      <c r="B372" t="s">
        <v>138</v>
      </c>
      <c r="C372" t="s">
        <v>879</v>
      </c>
      <c r="D372" t="s">
        <v>78</v>
      </c>
      <c r="E372" t="s">
        <v>16</v>
      </c>
      <c r="F372">
        <v>35229.61</v>
      </c>
      <c r="G372">
        <v>5</v>
      </c>
      <c r="H372">
        <v>45551</v>
      </c>
      <c r="I372" t="s">
        <v>49</v>
      </c>
      <c r="J372" t="s">
        <v>17</v>
      </c>
      <c r="K372" t="s">
        <v>6820</v>
      </c>
      <c r="L372" t="s">
        <v>25</v>
      </c>
    </row>
    <row r="373" spans="1:12">
      <c r="A373" t="s">
        <v>880</v>
      </c>
      <c r="B373" t="s">
        <v>64</v>
      </c>
      <c r="C373" t="s">
        <v>881</v>
      </c>
      <c r="D373" t="s">
        <v>78</v>
      </c>
      <c r="E373" t="s">
        <v>42</v>
      </c>
      <c r="F373">
        <v>59979.839999999997</v>
      </c>
      <c r="G373">
        <v>4</v>
      </c>
      <c r="H373">
        <v>45625</v>
      </c>
      <c r="I373" t="s">
        <v>43</v>
      </c>
      <c r="J373" t="s">
        <v>17</v>
      </c>
      <c r="K373" t="s">
        <v>36</v>
      </c>
      <c r="L373" t="s">
        <v>18</v>
      </c>
    </row>
    <row r="374" spans="1:12">
      <c r="A374" t="s">
        <v>882</v>
      </c>
      <c r="B374" t="s">
        <v>64</v>
      </c>
      <c r="C374" t="s">
        <v>883</v>
      </c>
      <c r="D374" t="s">
        <v>48</v>
      </c>
      <c r="E374" t="s">
        <v>42</v>
      </c>
      <c r="F374">
        <v>49590.400000000001</v>
      </c>
      <c r="G374">
        <v>3</v>
      </c>
      <c r="H374">
        <v>45260</v>
      </c>
      <c r="I374" t="s">
        <v>35</v>
      </c>
      <c r="J374" t="s">
        <v>17</v>
      </c>
      <c r="K374" t="s">
        <v>24</v>
      </c>
      <c r="L374" t="s">
        <v>18</v>
      </c>
    </row>
    <row r="375" spans="1:12">
      <c r="A375" t="s">
        <v>884</v>
      </c>
      <c r="B375" t="s">
        <v>423</v>
      </c>
      <c r="C375" t="s">
        <v>885</v>
      </c>
      <c r="D375" t="s">
        <v>41</v>
      </c>
      <c r="E375" t="s">
        <v>42</v>
      </c>
      <c r="F375">
        <v>45214.81</v>
      </c>
      <c r="G375">
        <v>1</v>
      </c>
      <c r="H375">
        <v>45862</v>
      </c>
      <c r="I375" t="s">
        <v>43</v>
      </c>
      <c r="J375" t="s">
        <v>17</v>
      </c>
      <c r="K375" t="s">
        <v>6820</v>
      </c>
      <c r="L375" t="s">
        <v>31</v>
      </c>
    </row>
    <row r="376" spans="1:12">
      <c r="A376" t="s">
        <v>886</v>
      </c>
      <c r="B376" t="s">
        <v>74</v>
      </c>
      <c r="C376" t="s">
        <v>887</v>
      </c>
      <c r="D376" t="s">
        <v>22</v>
      </c>
      <c r="E376" t="s">
        <v>42</v>
      </c>
      <c r="F376">
        <v>18210.38</v>
      </c>
      <c r="G376">
        <v>4</v>
      </c>
      <c r="H376">
        <v>45976</v>
      </c>
      <c r="I376" t="s">
        <v>35</v>
      </c>
      <c r="J376" t="s">
        <v>17</v>
      </c>
      <c r="K376" t="s">
        <v>55</v>
      </c>
      <c r="L376" t="s">
        <v>37</v>
      </c>
    </row>
    <row r="377" spans="1:12">
      <c r="A377" t="s">
        <v>888</v>
      </c>
      <c r="B377" t="s">
        <v>423</v>
      </c>
      <c r="C377" t="s">
        <v>889</v>
      </c>
      <c r="D377" t="s">
        <v>41</v>
      </c>
      <c r="E377" t="s">
        <v>16</v>
      </c>
      <c r="F377">
        <v>3840.35</v>
      </c>
      <c r="G377">
        <v>2</v>
      </c>
      <c r="H377">
        <v>45561</v>
      </c>
      <c r="I377" t="s">
        <v>43</v>
      </c>
      <c r="J377" t="s">
        <v>17</v>
      </c>
      <c r="K377" t="s">
        <v>85</v>
      </c>
      <c r="L377" t="s">
        <v>25</v>
      </c>
    </row>
    <row r="378" spans="1:12">
      <c r="A378" t="s">
        <v>890</v>
      </c>
      <c r="B378" t="s">
        <v>313</v>
      </c>
      <c r="C378" t="s">
        <v>891</v>
      </c>
      <c r="D378" t="s">
        <v>48</v>
      </c>
      <c r="E378" t="s">
        <v>42</v>
      </c>
      <c r="F378">
        <v>6226.05</v>
      </c>
      <c r="G378">
        <v>3</v>
      </c>
      <c r="H378">
        <v>45863</v>
      </c>
      <c r="I378" t="s">
        <v>49</v>
      </c>
      <c r="J378" t="s">
        <v>17</v>
      </c>
      <c r="K378" t="s">
        <v>55</v>
      </c>
      <c r="L378" t="s">
        <v>37</v>
      </c>
    </row>
    <row r="379" spans="1:12">
      <c r="A379" t="s">
        <v>892</v>
      </c>
      <c r="B379" t="s">
        <v>59</v>
      </c>
      <c r="C379" t="s">
        <v>893</v>
      </c>
      <c r="D379" t="s">
        <v>41</v>
      </c>
      <c r="E379" t="s">
        <v>16</v>
      </c>
      <c r="F379">
        <v>37973.199999999997</v>
      </c>
      <c r="G379">
        <v>5</v>
      </c>
      <c r="H379">
        <v>45780</v>
      </c>
      <c r="I379" t="s">
        <v>43</v>
      </c>
      <c r="J379" t="s">
        <v>17</v>
      </c>
      <c r="K379" t="s">
        <v>55</v>
      </c>
      <c r="L379" t="s">
        <v>44</v>
      </c>
    </row>
    <row r="380" spans="1:12">
      <c r="A380" t="s">
        <v>894</v>
      </c>
      <c r="B380" t="s">
        <v>130</v>
      </c>
      <c r="C380" t="s">
        <v>895</v>
      </c>
      <c r="D380" t="s">
        <v>117</v>
      </c>
      <c r="E380" t="s">
        <v>42</v>
      </c>
      <c r="F380">
        <v>22696.27</v>
      </c>
      <c r="G380">
        <v>4</v>
      </c>
      <c r="H380">
        <v>45682</v>
      </c>
      <c r="I380" t="s">
        <v>30</v>
      </c>
      <c r="J380" t="s">
        <v>17</v>
      </c>
      <c r="K380" t="s">
        <v>55</v>
      </c>
      <c r="L380" t="s">
        <v>44</v>
      </c>
    </row>
    <row r="381" spans="1:12">
      <c r="A381" t="s">
        <v>896</v>
      </c>
      <c r="B381" t="s">
        <v>289</v>
      </c>
      <c r="C381" t="s">
        <v>897</v>
      </c>
      <c r="D381" t="s">
        <v>53</v>
      </c>
      <c r="E381" t="s">
        <v>58</v>
      </c>
      <c r="F381">
        <v>77990.39</v>
      </c>
      <c r="G381">
        <v>5</v>
      </c>
      <c r="H381">
        <v>45583</v>
      </c>
      <c r="I381" t="s">
        <v>62</v>
      </c>
      <c r="J381" t="s">
        <v>17</v>
      </c>
      <c r="K381" t="s">
        <v>6820</v>
      </c>
      <c r="L381" t="s">
        <v>31</v>
      </c>
    </row>
    <row r="382" spans="1:12">
      <c r="A382" t="s">
        <v>898</v>
      </c>
      <c r="B382" t="s">
        <v>261</v>
      </c>
      <c r="C382" t="s">
        <v>899</v>
      </c>
      <c r="D382" t="s">
        <v>15</v>
      </c>
      <c r="E382" t="s">
        <v>42</v>
      </c>
      <c r="F382">
        <v>41361.97</v>
      </c>
      <c r="G382">
        <v>1</v>
      </c>
      <c r="H382">
        <v>45987</v>
      </c>
      <c r="I382" t="s">
        <v>43</v>
      </c>
      <c r="J382" t="s">
        <v>17</v>
      </c>
      <c r="K382" t="s">
        <v>6820</v>
      </c>
      <c r="L382" t="s">
        <v>44</v>
      </c>
    </row>
    <row r="383" spans="1:12">
      <c r="A383" t="s">
        <v>900</v>
      </c>
      <c r="B383" t="s">
        <v>362</v>
      </c>
      <c r="C383" t="s">
        <v>901</v>
      </c>
      <c r="D383" t="s">
        <v>119</v>
      </c>
      <c r="E383" t="s">
        <v>16</v>
      </c>
      <c r="F383">
        <v>42612.46</v>
      </c>
      <c r="G383">
        <v>4</v>
      </c>
      <c r="H383">
        <v>45099</v>
      </c>
      <c r="I383" t="s">
        <v>62</v>
      </c>
      <c r="J383" t="s">
        <v>17</v>
      </c>
      <c r="K383" t="s">
        <v>24</v>
      </c>
      <c r="L383" t="s">
        <v>25</v>
      </c>
    </row>
    <row r="384" spans="1:12">
      <c r="A384" t="s">
        <v>902</v>
      </c>
      <c r="B384" t="s">
        <v>130</v>
      </c>
      <c r="C384" t="s">
        <v>903</v>
      </c>
      <c r="D384" t="s">
        <v>78</v>
      </c>
      <c r="E384" t="s">
        <v>42</v>
      </c>
      <c r="F384">
        <v>54790.13</v>
      </c>
      <c r="G384">
        <v>4</v>
      </c>
      <c r="H384">
        <v>45718</v>
      </c>
      <c r="I384" t="s">
        <v>43</v>
      </c>
      <c r="J384" t="s">
        <v>17</v>
      </c>
      <c r="K384" t="s">
        <v>6820</v>
      </c>
      <c r="L384" t="s">
        <v>44</v>
      </c>
    </row>
    <row r="385" spans="1:12">
      <c r="A385" t="s">
        <v>904</v>
      </c>
      <c r="B385" t="s">
        <v>51</v>
      </c>
      <c r="C385" t="s">
        <v>348</v>
      </c>
      <c r="D385" t="s">
        <v>15</v>
      </c>
      <c r="E385" t="s">
        <v>58</v>
      </c>
      <c r="F385">
        <v>25880.93</v>
      </c>
      <c r="G385">
        <v>1</v>
      </c>
      <c r="H385">
        <v>45786</v>
      </c>
      <c r="I385" t="s">
        <v>54</v>
      </c>
      <c r="J385" t="s">
        <v>17</v>
      </c>
      <c r="K385" t="s">
        <v>55</v>
      </c>
      <c r="L385" t="s">
        <v>18</v>
      </c>
    </row>
    <row r="386" spans="1:12">
      <c r="A386" t="s">
        <v>905</v>
      </c>
      <c r="B386" t="s">
        <v>178</v>
      </c>
      <c r="C386" t="s">
        <v>512</v>
      </c>
      <c r="D386" t="s">
        <v>48</v>
      </c>
      <c r="E386" t="s">
        <v>16</v>
      </c>
      <c r="F386">
        <v>28032.400000000001</v>
      </c>
      <c r="G386">
        <v>1</v>
      </c>
      <c r="H386">
        <v>45815</v>
      </c>
      <c r="I386" t="s">
        <v>43</v>
      </c>
      <c r="J386" t="s">
        <v>17</v>
      </c>
      <c r="K386" t="s">
        <v>36</v>
      </c>
      <c r="L386" t="s">
        <v>18</v>
      </c>
    </row>
    <row r="387" spans="1:12">
      <c r="A387" t="s">
        <v>906</v>
      </c>
      <c r="B387" t="s">
        <v>584</v>
      </c>
      <c r="C387" t="s">
        <v>907</v>
      </c>
      <c r="D387" t="s">
        <v>22</v>
      </c>
      <c r="E387" t="s">
        <v>42</v>
      </c>
      <c r="F387">
        <v>48885.23</v>
      </c>
      <c r="G387">
        <v>3</v>
      </c>
      <c r="H387">
        <v>45227</v>
      </c>
      <c r="I387" t="s">
        <v>43</v>
      </c>
      <c r="J387" t="s">
        <v>17</v>
      </c>
      <c r="K387" t="s">
        <v>6820</v>
      </c>
      <c r="L387" t="s">
        <v>18</v>
      </c>
    </row>
    <row r="388" spans="1:12">
      <c r="A388" t="s">
        <v>908</v>
      </c>
      <c r="B388" t="s">
        <v>207</v>
      </c>
      <c r="C388" t="s">
        <v>909</v>
      </c>
      <c r="D388" t="s">
        <v>53</v>
      </c>
      <c r="E388" t="s">
        <v>16</v>
      </c>
      <c r="F388">
        <v>70715.740000000005</v>
      </c>
      <c r="G388">
        <v>2</v>
      </c>
      <c r="H388">
        <v>45077</v>
      </c>
      <c r="I388" t="s">
        <v>92</v>
      </c>
      <c r="J388" t="s">
        <v>17</v>
      </c>
      <c r="K388" t="s">
        <v>55</v>
      </c>
      <c r="L388" t="s">
        <v>37</v>
      </c>
    </row>
    <row r="389" spans="1:12">
      <c r="A389" t="s">
        <v>910</v>
      </c>
      <c r="B389" t="s">
        <v>118</v>
      </c>
      <c r="C389" t="s">
        <v>911</v>
      </c>
      <c r="D389" t="s">
        <v>117</v>
      </c>
      <c r="E389" t="s">
        <v>58</v>
      </c>
      <c r="F389">
        <v>77928.820000000007</v>
      </c>
      <c r="G389">
        <v>1</v>
      </c>
      <c r="H389">
        <v>45071</v>
      </c>
      <c r="I389" t="s">
        <v>49</v>
      </c>
      <c r="J389" t="s">
        <v>17</v>
      </c>
      <c r="K389" t="s">
        <v>85</v>
      </c>
      <c r="L389" t="s">
        <v>37</v>
      </c>
    </row>
    <row r="390" spans="1:12">
      <c r="A390" t="s">
        <v>912</v>
      </c>
      <c r="B390" t="s">
        <v>104</v>
      </c>
      <c r="C390" t="s">
        <v>913</v>
      </c>
      <c r="D390" t="s">
        <v>41</v>
      </c>
      <c r="E390" t="s">
        <v>42</v>
      </c>
      <c r="F390">
        <v>45974.559999999998</v>
      </c>
      <c r="G390">
        <v>5</v>
      </c>
      <c r="H390">
        <v>44946</v>
      </c>
      <c r="I390" t="s">
        <v>92</v>
      </c>
      <c r="J390" t="s">
        <v>17</v>
      </c>
      <c r="K390" t="s">
        <v>55</v>
      </c>
      <c r="L390" t="s">
        <v>25</v>
      </c>
    </row>
    <row r="391" spans="1:12">
      <c r="A391" t="s">
        <v>914</v>
      </c>
      <c r="B391" t="s">
        <v>87</v>
      </c>
      <c r="C391" t="s">
        <v>915</v>
      </c>
      <c r="D391" t="s">
        <v>41</v>
      </c>
      <c r="E391" t="s">
        <v>42</v>
      </c>
      <c r="F391">
        <v>29516.31</v>
      </c>
      <c r="G391">
        <v>1</v>
      </c>
      <c r="H391">
        <v>45601</v>
      </c>
      <c r="I391" t="s">
        <v>49</v>
      </c>
      <c r="J391" t="s">
        <v>17</v>
      </c>
      <c r="K391" t="s">
        <v>85</v>
      </c>
      <c r="L391" t="s">
        <v>25</v>
      </c>
    </row>
    <row r="392" spans="1:12">
      <c r="A392" t="s">
        <v>916</v>
      </c>
      <c r="B392" t="s">
        <v>223</v>
      </c>
      <c r="C392" t="s">
        <v>917</v>
      </c>
      <c r="D392" t="s">
        <v>78</v>
      </c>
      <c r="E392" t="s">
        <v>42</v>
      </c>
      <c r="F392">
        <v>79977.5</v>
      </c>
      <c r="G392">
        <v>4</v>
      </c>
      <c r="H392">
        <v>45022</v>
      </c>
      <c r="I392" t="s">
        <v>54</v>
      </c>
      <c r="J392" t="s">
        <v>17</v>
      </c>
      <c r="K392" t="s">
        <v>6820</v>
      </c>
      <c r="L392" t="s">
        <v>18</v>
      </c>
    </row>
    <row r="393" spans="1:12">
      <c r="A393" t="s">
        <v>918</v>
      </c>
      <c r="B393" t="s">
        <v>51</v>
      </c>
      <c r="C393" t="s">
        <v>919</v>
      </c>
      <c r="D393" t="s">
        <v>53</v>
      </c>
      <c r="E393" t="s">
        <v>42</v>
      </c>
      <c r="F393">
        <v>76780.149999999994</v>
      </c>
      <c r="G393">
        <v>2</v>
      </c>
      <c r="H393">
        <v>45524</v>
      </c>
      <c r="I393" t="s">
        <v>35</v>
      </c>
      <c r="J393" t="s">
        <v>17</v>
      </c>
      <c r="K393" t="s">
        <v>24</v>
      </c>
      <c r="L393" t="s">
        <v>31</v>
      </c>
    </row>
    <row r="394" spans="1:12">
      <c r="A394" t="s">
        <v>920</v>
      </c>
      <c r="B394" t="s">
        <v>13</v>
      </c>
      <c r="C394" t="s">
        <v>921</v>
      </c>
      <c r="D394" t="s">
        <v>48</v>
      </c>
      <c r="E394" t="s">
        <v>42</v>
      </c>
      <c r="F394">
        <v>8336.26</v>
      </c>
      <c r="G394">
        <v>2</v>
      </c>
      <c r="H394">
        <v>45080</v>
      </c>
      <c r="I394" t="s">
        <v>54</v>
      </c>
      <c r="J394" t="s">
        <v>17</v>
      </c>
      <c r="K394" t="s">
        <v>6820</v>
      </c>
      <c r="L394" t="s">
        <v>37</v>
      </c>
    </row>
    <row r="395" spans="1:12">
      <c r="A395" t="s">
        <v>922</v>
      </c>
      <c r="B395" t="s">
        <v>923</v>
      </c>
      <c r="C395" t="s">
        <v>924</v>
      </c>
      <c r="D395" t="s">
        <v>15</v>
      </c>
      <c r="E395" t="s">
        <v>16</v>
      </c>
      <c r="F395">
        <v>3385.66</v>
      </c>
      <c r="G395">
        <v>5</v>
      </c>
      <c r="H395">
        <v>45330</v>
      </c>
      <c r="I395" t="s">
        <v>54</v>
      </c>
      <c r="J395" t="s">
        <v>17</v>
      </c>
      <c r="K395" t="s">
        <v>55</v>
      </c>
      <c r="L395" t="s">
        <v>25</v>
      </c>
    </row>
    <row r="396" spans="1:12">
      <c r="A396" t="s">
        <v>925</v>
      </c>
      <c r="B396" t="s">
        <v>465</v>
      </c>
      <c r="C396" t="s">
        <v>926</v>
      </c>
      <c r="D396" t="s">
        <v>29</v>
      </c>
      <c r="E396" t="s">
        <v>42</v>
      </c>
      <c r="F396">
        <v>47886.93</v>
      </c>
      <c r="G396">
        <v>3</v>
      </c>
      <c r="H396">
        <v>46004</v>
      </c>
      <c r="I396" t="s">
        <v>92</v>
      </c>
      <c r="J396" t="s">
        <v>17</v>
      </c>
      <c r="K396" t="s">
        <v>36</v>
      </c>
      <c r="L396" t="s">
        <v>18</v>
      </c>
    </row>
    <row r="397" spans="1:12">
      <c r="A397" t="s">
        <v>927</v>
      </c>
      <c r="B397" t="s">
        <v>268</v>
      </c>
      <c r="C397" t="s">
        <v>928</v>
      </c>
      <c r="D397" t="s">
        <v>22</v>
      </c>
      <c r="E397" t="s">
        <v>42</v>
      </c>
      <c r="F397">
        <v>65771.13</v>
      </c>
      <c r="G397">
        <v>2</v>
      </c>
      <c r="H397">
        <v>45466</v>
      </c>
      <c r="I397" t="s">
        <v>23</v>
      </c>
      <c r="J397" t="s">
        <v>17</v>
      </c>
      <c r="K397" t="s">
        <v>55</v>
      </c>
      <c r="L397" t="s">
        <v>25</v>
      </c>
    </row>
    <row r="398" spans="1:12">
      <c r="A398" t="s">
        <v>930</v>
      </c>
      <c r="B398" t="s">
        <v>500</v>
      </c>
      <c r="C398" t="s">
        <v>212</v>
      </c>
      <c r="D398" t="s">
        <v>78</v>
      </c>
      <c r="E398" t="s">
        <v>42</v>
      </c>
      <c r="F398">
        <v>13855.35</v>
      </c>
      <c r="G398">
        <v>4</v>
      </c>
      <c r="H398">
        <v>45298</v>
      </c>
      <c r="I398" t="s">
        <v>62</v>
      </c>
      <c r="J398" t="s">
        <v>17</v>
      </c>
      <c r="K398" t="s">
        <v>24</v>
      </c>
      <c r="L398" t="s">
        <v>18</v>
      </c>
    </row>
    <row r="399" spans="1:12">
      <c r="A399" t="s">
        <v>931</v>
      </c>
      <c r="B399" t="s">
        <v>316</v>
      </c>
      <c r="C399" t="s">
        <v>932</v>
      </c>
      <c r="D399" t="s">
        <v>41</v>
      </c>
      <c r="E399" t="s">
        <v>42</v>
      </c>
      <c r="F399">
        <v>42844.54</v>
      </c>
      <c r="G399">
        <v>2</v>
      </c>
      <c r="H399">
        <v>45882</v>
      </c>
      <c r="I399" t="s">
        <v>35</v>
      </c>
      <c r="J399" t="s">
        <v>17</v>
      </c>
      <c r="K399" t="s">
        <v>85</v>
      </c>
      <c r="L399" t="s">
        <v>18</v>
      </c>
    </row>
    <row r="400" spans="1:12">
      <c r="A400" t="s">
        <v>933</v>
      </c>
      <c r="B400" t="s">
        <v>437</v>
      </c>
      <c r="C400" t="s">
        <v>934</v>
      </c>
      <c r="D400" t="s">
        <v>22</v>
      </c>
      <c r="E400" t="s">
        <v>16</v>
      </c>
      <c r="F400">
        <v>64216.57</v>
      </c>
      <c r="G400">
        <v>5</v>
      </c>
      <c r="H400">
        <v>45812</v>
      </c>
      <c r="I400" t="s">
        <v>43</v>
      </c>
      <c r="J400" t="s">
        <v>17</v>
      </c>
      <c r="K400" t="s">
        <v>85</v>
      </c>
      <c r="L400" t="s">
        <v>25</v>
      </c>
    </row>
    <row r="401" spans="1:12">
      <c r="A401" t="s">
        <v>935</v>
      </c>
      <c r="B401" t="s">
        <v>304</v>
      </c>
      <c r="C401" t="s">
        <v>936</v>
      </c>
      <c r="D401" t="s">
        <v>41</v>
      </c>
      <c r="E401" t="s">
        <v>58</v>
      </c>
      <c r="F401">
        <v>11229.15</v>
      </c>
      <c r="G401">
        <v>1</v>
      </c>
      <c r="H401">
        <v>45187</v>
      </c>
      <c r="I401" t="s">
        <v>62</v>
      </c>
      <c r="J401" t="s">
        <v>17</v>
      </c>
      <c r="K401" t="s">
        <v>36</v>
      </c>
      <c r="L401" t="s">
        <v>44</v>
      </c>
    </row>
    <row r="402" spans="1:12">
      <c r="A402" t="s">
        <v>937</v>
      </c>
      <c r="B402" t="s">
        <v>107</v>
      </c>
      <c r="C402" t="s">
        <v>938</v>
      </c>
      <c r="D402" t="s">
        <v>15</v>
      </c>
      <c r="E402" t="s">
        <v>42</v>
      </c>
      <c r="F402">
        <v>24588.49</v>
      </c>
      <c r="G402">
        <v>5</v>
      </c>
      <c r="H402">
        <v>45866</v>
      </c>
      <c r="I402" t="s">
        <v>49</v>
      </c>
      <c r="J402" t="s">
        <v>17</v>
      </c>
      <c r="K402" t="s">
        <v>36</v>
      </c>
      <c r="L402" t="s">
        <v>25</v>
      </c>
    </row>
    <row r="403" spans="1:12">
      <c r="A403" t="s">
        <v>939</v>
      </c>
      <c r="B403" t="s">
        <v>289</v>
      </c>
      <c r="C403" t="s">
        <v>461</v>
      </c>
      <c r="D403" t="s">
        <v>29</v>
      </c>
      <c r="E403" t="s">
        <v>16</v>
      </c>
      <c r="F403">
        <v>62978.35</v>
      </c>
      <c r="G403">
        <v>5</v>
      </c>
      <c r="H403">
        <v>45492</v>
      </c>
      <c r="I403" t="s">
        <v>49</v>
      </c>
      <c r="J403" t="s">
        <v>17</v>
      </c>
      <c r="K403" t="s">
        <v>6820</v>
      </c>
      <c r="L403" t="s">
        <v>18</v>
      </c>
    </row>
    <row r="404" spans="1:12">
      <c r="A404" t="s">
        <v>940</v>
      </c>
      <c r="B404" t="s">
        <v>80</v>
      </c>
      <c r="C404" t="s">
        <v>941</v>
      </c>
      <c r="D404" t="s">
        <v>53</v>
      </c>
      <c r="E404" t="s">
        <v>42</v>
      </c>
      <c r="F404">
        <v>10926.13</v>
      </c>
      <c r="G404">
        <v>4</v>
      </c>
      <c r="H404">
        <v>45342</v>
      </c>
      <c r="I404" t="s">
        <v>49</v>
      </c>
      <c r="J404" t="s">
        <v>17</v>
      </c>
      <c r="K404" t="s">
        <v>36</v>
      </c>
      <c r="L404" t="s">
        <v>18</v>
      </c>
    </row>
    <row r="405" spans="1:12">
      <c r="A405" t="s">
        <v>942</v>
      </c>
      <c r="B405" t="s">
        <v>289</v>
      </c>
      <c r="C405" t="s">
        <v>943</v>
      </c>
      <c r="D405" t="s">
        <v>78</v>
      </c>
      <c r="E405" t="s">
        <v>42</v>
      </c>
      <c r="F405">
        <v>39375.910000000003</v>
      </c>
      <c r="G405">
        <v>3</v>
      </c>
      <c r="H405">
        <v>45990</v>
      </c>
      <c r="I405" t="s">
        <v>30</v>
      </c>
      <c r="J405" t="s">
        <v>17</v>
      </c>
      <c r="K405" t="s">
        <v>55</v>
      </c>
      <c r="L405" t="s">
        <v>37</v>
      </c>
    </row>
    <row r="406" spans="1:12">
      <c r="A406" t="s">
        <v>944</v>
      </c>
      <c r="B406" t="s">
        <v>146</v>
      </c>
      <c r="C406" t="s">
        <v>945</v>
      </c>
      <c r="D406" t="s">
        <v>119</v>
      </c>
      <c r="E406" t="s">
        <v>42</v>
      </c>
      <c r="F406">
        <v>44524.82</v>
      </c>
      <c r="G406">
        <v>3</v>
      </c>
      <c r="H406">
        <v>45412</v>
      </c>
      <c r="I406" t="s">
        <v>23</v>
      </c>
      <c r="J406" t="s">
        <v>17</v>
      </c>
      <c r="K406" t="s">
        <v>24</v>
      </c>
      <c r="L406" t="s">
        <v>18</v>
      </c>
    </row>
    <row r="407" spans="1:12">
      <c r="A407" t="s">
        <v>946</v>
      </c>
      <c r="B407" t="s">
        <v>118</v>
      </c>
      <c r="C407" t="s">
        <v>947</v>
      </c>
      <c r="D407" t="s">
        <v>15</v>
      </c>
      <c r="E407" t="s">
        <v>42</v>
      </c>
      <c r="F407">
        <v>17910.150000000001</v>
      </c>
      <c r="G407">
        <v>4</v>
      </c>
      <c r="H407">
        <v>45771</v>
      </c>
      <c r="I407" t="s">
        <v>23</v>
      </c>
      <c r="J407" t="s">
        <v>17</v>
      </c>
      <c r="K407" t="s">
        <v>6820</v>
      </c>
      <c r="L407" t="s">
        <v>44</v>
      </c>
    </row>
    <row r="408" spans="1:12">
      <c r="A408" t="s">
        <v>948</v>
      </c>
      <c r="B408" t="s">
        <v>97</v>
      </c>
      <c r="C408" t="s">
        <v>949</v>
      </c>
      <c r="D408" t="s">
        <v>117</v>
      </c>
      <c r="E408" t="s">
        <v>42</v>
      </c>
      <c r="F408">
        <v>41559.03</v>
      </c>
      <c r="G408">
        <v>1</v>
      </c>
      <c r="H408">
        <v>45436</v>
      </c>
      <c r="I408" t="s">
        <v>49</v>
      </c>
      <c r="J408" t="s">
        <v>17</v>
      </c>
      <c r="K408" t="s">
        <v>36</v>
      </c>
      <c r="L408" t="s">
        <v>37</v>
      </c>
    </row>
    <row r="409" spans="1:12">
      <c r="A409" t="s">
        <v>950</v>
      </c>
      <c r="B409" t="s">
        <v>339</v>
      </c>
      <c r="C409" t="s">
        <v>951</v>
      </c>
      <c r="D409" t="s">
        <v>117</v>
      </c>
      <c r="E409" t="s">
        <v>58</v>
      </c>
      <c r="F409">
        <v>79265.41</v>
      </c>
      <c r="G409">
        <v>3</v>
      </c>
      <c r="H409">
        <v>45305</v>
      </c>
      <c r="I409" t="s">
        <v>35</v>
      </c>
      <c r="J409" t="s">
        <v>17</v>
      </c>
      <c r="K409" t="s">
        <v>24</v>
      </c>
      <c r="L409" t="s">
        <v>31</v>
      </c>
    </row>
    <row r="410" spans="1:12">
      <c r="A410" t="s">
        <v>952</v>
      </c>
      <c r="B410" t="s">
        <v>295</v>
      </c>
      <c r="C410" t="s">
        <v>953</v>
      </c>
      <c r="D410" t="s">
        <v>119</v>
      </c>
      <c r="E410" t="s">
        <v>42</v>
      </c>
      <c r="F410">
        <v>71962.539999999994</v>
      </c>
      <c r="G410">
        <v>2</v>
      </c>
      <c r="H410">
        <v>45634</v>
      </c>
      <c r="I410" t="s">
        <v>35</v>
      </c>
      <c r="J410" t="s">
        <v>17</v>
      </c>
      <c r="K410" t="s">
        <v>6820</v>
      </c>
      <c r="L410" t="s">
        <v>18</v>
      </c>
    </row>
    <row r="411" spans="1:12">
      <c r="A411" t="s">
        <v>954</v>
      </c>
      <c r="B411" t="s">
        <v>74</v>
      </c>
      <c r="C411" t="s">
        <v>955</v>
      </c>
      <c r="D411" t="s">
        <v>78</v>
      </c>
      <c r="E411" t="s">
        <v>16</v>
      </c>
      <c r="F411">
        <v>9195.56</v>
      </c>
      <c r="G411">
        <v>5</v>
      </c>
      <c r="H411">
        <v>45586</v>
      </c>
      <c r="I411" t="s">
        <v>49</v>
      </c>
      <c r="J411" t="s">
        <v>17</v>
      </c>
      <c r="K411" t="s">
        <v>55</v>
      </c>
      <c r="L411" t="s">
        <v>18</v>
      </c>
    </row>
    <row r="412" spans="1:12">
      <c r="A412" t="s">
        <v>956</v>
      </c>
      <c r="B412" t="s">
        <v>957</v>
      </c>
      <c r="C412" t="s">
        <v>958</v>
      </c>
      <c r="D412" t="s">
        <v>119</v>
      </c>
      <c r="E412" t="s">
        <v>58</v>
      </c>
      <c r="F412">
        <v>55245.05</v>
      </c>
      <c r="G412">
        <v>1</v>
      </c>
      <c r="H412">
        <v>45400</v>
      </c>
      <c r="I412" t="s">
        <v>30</v>
      </c>
      <c r="J412" t="s">
        <v>17</v>
      </c>
      <c r="K412" t="s">
        <v>55</v>
      </c>
      <c r="L412" t="s">
        <v>18</v>
      </c>
    </row>
    <row r="413" spans="1:12">
      <c r="A413" t="s">
        <v>959</v>
      </c>
      <c r="B413" t="s">
        <v>51</v>
      </c>
      <c r="C413" t="s">
        <v>960</v>
      </c>
      <c r="D413" t="s">
        <v>61</v>
      </c>
      <c r="E413" t="s">
        <v>42</v>
      </c>
      <c r="F413">
        <v>49651.67</v>
      </c>
      <c r="G413">
        <v>5</v>
      </c>
      <c r="H413">
        <v>45395</v>
      </c>
      <c r="I413" t="s">
        <v>30</v>
      </c>
      <c r="J413" t="s">
        <v>17</v>
      </c>
      <c r="K413" t="s">
        <v>24</v>
      </c>
      <c r="L413" t="s">
        <v>25</v>
      </c>
    </row>
    <row r="414" spans="1:12">
      <c r="A414" t="s">
        <v>961</v>
      </c>
      <c r="B414" t="s">
        <v>295</v>
      </c>
      <c r="C414" t="s">
        <v>962</v>
      </c>
      <c r="D414" t="s">
        <v>53</v>
      </c>
      <c r="E414" t="s">
        <v>42</v>
      </c>
      <c r="F414">
        <v>39317.67</v>
      </c>
      <c r="G414">
        <v>1</v>
      </c>
      <c r="H414">
        <v>45608</v>
      </c>
      <c r="I414" t="s">
        <v>54</v>
      </c>
      <c r="J414" t="s">
        <v>17</v>
      </c>
      <c r="K414" t="s">
        <v>24</v>
      </c>
      <c r="L414" t="s">
        <v>31</v>
      </c>
    </row>
    <row r="415" spans="1:12">
      <c r="A415" t="s">
        <v>963</v>
      </c>
      <c r="B415" t="s">
        <v>282</v>
      </c>
      <c r="C415" t="s">
        <v>964</v>
      </c>
      <c r="D415" t="s">
        <v>117</v>
      </c>
      <c r="E415" t="s">
        <v>16</v>
      </c>
      <c r="F415">
        <v>8708.2900000000009</v>
      </c>
      <c r="G415">
        <v>2</v>
      </c>
      <c r="H415">
        <v>45698</v>
      </c>
      <c r="I415" t="s">
        <v>23</v>
      </c>
      <c r="J415" t="s">
        <v>17</v>
      </c>
      <c r="K415" t="s">
        <v>36</v>
      </c>
      <c r="L415" t="s">
        <v>25</v>
      </c>
    </row>
    <row r="416" spans="1:12">
      <c r="A416" t="s">
        <v>965</v>
      </c>
      <c r="B416" t="s">
        <v>275</v>
      </c>
      <c r="C416" t="s">
        <v>966</v>
      </c>
      <c r="D416" t="s">
        <v>41</v>
      </c>
      <c r="E416" t="s">
        <v>16</v>
      </c>
      <c r="F416">
        <v>30978.55</v>
      </c>
      <c r="G416">
        <v>2</v>
      </c>
      <c r="H416">
        <v>45469</v>
      </c>
      <c r="I416" t="s">
        <v>43</v>
      </c>
      <c r="J416" t="s">
        <v>17</v>
      </c>
      <c r="K416" t="s">
        <v>55</v>
      </c>
      <c r="L416" t="s">
        <v>18</v>
      </c>
    </row>
    <row r="417" spans="1:12">
      <c r="A417" t="s">
        <v>967</v>
      </c>
      <c r="B417" t="s">
        <v>238</v>
      </c>
      <c r="C417" t="s">
        <v>968</v>
      </c>
      <c r="D417" t="s">
        <v>29</v>
      </c>
      <c r="E417" t="s">
        <v>16</v>
      </c>
      <c r="F417">
        <v>42581.08</v>
      </c>
      <c r="G417">
        <v>5</v>
      </c>
      <c r="H417">
        <v>45200</v>
      </c>
      <c r="I417" t="s">
        <v>62</v>
      </c>
      <c r="J417" t="s">
        <v>17</v>
      </c>
      <c r="K417" t="s">
        <v>36</v>
      </c>
      <c r="L417" t="s">
        <v>37</v>
      </c>
    </row>
    <row r="418" spans="1:12">
      <c r="A418" t="s">
        <v>969</v>
      </c>
      <c r="B418" t="s">
        <v>957</v>
      </c>
      <c r="C418" t="s">
        <v>970</v>
      </c>
      <c r="D418" t="s">
        <v>29</v>
      </c>
      <c r="E418" t="s">
        <v>42</v>
      </c>
      <c r="F418">
        <v>1546.36</v>
      </c>
      <c r="G418">
        <v>1</v>
      </c>
      <c r="H418">
        <v>45103</v>
      </c>
      <c r="I418" t="s">
        <v>43</v>
      </c>
      <c r="J418" t="s">
        <v>17</v>
      </c>
      <c r="K418" t="s">
        <v>85</v>
      </c>
      <c r="L418" t="s">
        <v>18</v>
      </c>
    </row>
    <row r="419" spans="1:12">
      <c r="A419" t="s">
        <v>971</v>
      </c>
      <c r="B419" t="s">
        <v>190</v>
      </c>
      <c r="C419" t="s">
        <v>972</v>
      </c>
      <c r="D419" t="s">
        <v>41</v>
      </c>
      <c r="E419" t="s">
        <v>42</v>
      </c>
      <c r="F419">
        <v>48286.96</v>
      </c>
      <c r="G419">
        <v>2</v>
      </c>
      <c r="H419">
        <v>45450</v>
      </c>
      <c r="I419" t="s">
        <v>54</v>
      </c>
      <c r="J419" t="s">
        <v>17</v>
      </c>
      <c r="K419" t="s">
        <v>6820</v>
      </c>
      <c r="L419" t="s">
        <v>44</v>
      </c>
    </row>
    <row r="420" spans="1:12">
      <c r="A420" t="s">
        <v>973</v>
      </c>
      <c r="B420" t="s">
        <v>415</v>
      </c>
      <c r="C420" t="s">
        <v>974</v>
      </c>
      <c r="D420" t="s">
        <v>119</v>
      </c>
      <c r="E420" t="s">
        <v>58</v>
      </c>
      <c r="F420">
        <v>48535.839999999997</v>
      </c>
      <c r="G420">
        <v>4</v>
      </c>
      <c r="H420">
        <v>45125</v>
      </c>
      <c r="I420" t="s">
        <v>30</v>
      </c>
      <c r="J420" t="s">
        <v>17</v>
      </c>
      <c r="K420" t="s">
        <v>6820</v>
      </c>
      <c r="L420" t="s">
        <v>44</v>
      </c>
    </row>
    <row r="421" spans="1:12">
      <c r="A421" t="s">
        <v>975</v>
      </c>
      <c r="B421" t="s">
        <v>223</v>
      </c>
      <c r="C421" t="s">
        <v>976</v>
      </c>
      <c r="D421" t="s">
        <v>41</v>
      </c>
      <c r="E421" t="s">
        <v>16</v>
      </c>
      <c r="F421">
        <v>54114.73</v>
      </c>
      <c r="G421">
        <v>2</v>
      </c>
      <c r="H421">
        <v>45621</v>
      </c>
      <c r="I421" t="s">
        <v>43</v>
      </c>
      <c r="J421" t="s">
        <v>17</v>
      </c>
      <c r="K421" t="s">
        <v>85</v>
      </c>
      <c r="L421" t="s">
        <v>31</v>
      </c>
    </row>
    <row r="422" spans="1:12">
      <c r="A422" t="s">
        <v>977</v>
      </c>
      <c r="B422" t="s">
        <v>420</v>
      </c>
      <c r="C422" t="s">
        <v>978</v>
      </c>
      <c r="D422" t="s">
        <v>41</v>
      </c>
      <c r="E422" t="s">
        <v>42</v>
      </c>
      <c r="F422">
        <v>11928.77</v>
      </c>
      <c r="G422">
        <v>5</v>
      </c>
      <c r="H422">
        <v>45002</v>
      </c>
      <c r="I422" t="s">
        <v>43</v>
      </c>
      <c r="J422" t="s">
        <v>17</v>
      </c>
      <c r="K422" t="s">
        <v>24</v>
      </c>
      <c r="L422" t="s">
        <v>44</v>
      </c>
    </row>
    <row r="423" spans="1:12">
      <c r="A423" t="s">
        <v>979</v>
      </c>
      <c r="B423" t="s">
        <v>251</v>
      </c>
      <c r="C423" t="s">
        <v>980</v>
      </c>
      <c r="D423" t="s">
        <v>41</v>
      </c>
      <c r="E423" t="s">
        <v>42</v>
      </c>
      <c r="F423">
        <v>6006.11</v>
      </c>
      <c r="G423">
        <v>4</v>
      </c>
      <c r="H423">
        <v>45432</v>
      </c>
      <c r="I423" t="s">
        <v>54</v>
      </c>
      <c r="J423" t="s">
        <v>17</v>
      </c>
      <c r="K423" t="s">
        <v>24</v>
      </c>
      <c r="L423" t="s">
        <v>31</v>
      </c>
    </row>
    <row r="424" spans="1:12">
      <c r="A424" t="s">
        <v>981</v>
      </c>
      <c r="B424" t="s">
        <v>470</v>
      </c>
      <c r="C424" t="s">
        <v>982</v>
      </c>
      <c r="D424" t="s">
        <v>119</v>
      </c>
      <c r="E424" t="s">
        <v>58</v>
      </c>
      <c r="F424">
        <v>42392.93</v>
      </c>
      <c r="G424">
        <v>1</v>
      </c>
      <c r="H424">
        <v>45614</v>
      </c>
      <c r="I424" t="s">
        <v>43</v>
      </c>
      <c r="J424" t="s">
        <v>17</v>
      </c>
      <c r="K424" t="s">
        <v>6820</v>
      </c>
      <c r="L424" t="s">
        <v>18</v>
      </c>
    </row>
    <row r="425" spans="1:12">
      <c r="A425" t="s">
        <v>983</v>
      </c>
      <c r="B425" t="s">
        <v>282</v>
      </c>
      <c r="C425" t="s">
        <v>984</v>
      </c>
      <c r="D425" t="s">
        <v>117</v>
      </c>
      <c r="E425" t="s">
        <v>42</v>
      </c>
      <c r="F425">
        <v>4868.92</v>
      </c>
      <c r="G425">
        <v>5</v>
      </c>
      <c r="H425">
        <v>45982</v>
      </c>
      <c r="I425" t="s">
        <v>35</v>
      </c>
      <c r="J425" t="s">
        <v>17</v>
      </c>
      <c r="K425" t="s">
        <v>6820</v>
      </c>
      <c r="L425" t="s">
        <v>25</v>
      </c>
    </row>
    <row r="426" spans="1:12">
      <c r="A426" t="s">
        <v>985</v>
      </c>
      <c r="B426" t="s">
        <v>146</v>
      </c>
      <c r="C426" t="s">
        <v>986</v>
      </c>
      <c r="D426" t="s">
        <v>119</v>
      </c>
      <c r="E426" t="s">
        <v>58</v>
      </c>
      <c r="F426">
        <v>62825.78</v>
      </c>
      <c r="G426">
        <v>4</v>
      </c>
      <c r="H426">
        <v>45851</v>
      </c>
      <c r="I426" t="s">
        <v>35</v>
      </c>
      <c r="J426" t="s">
        <v>17</v>
      </c>
      <c r="K426" t="s">
        <v>55</v>
      </c>
      <c r="L426" t="s">
        <v>25</v>
      </c>
    </row>
    <row r="427" spans="1:12">
      <c r="A427" t="s">
        <v>989</v>
      </c>
      <c r="B427" t="s">
        <v>426</v>
      </c>
      <c r="C427" t="s">
        <v>990</v>
      </c>
      <c r="D427" t="s">
        <v>53</v>
      </c>
      <c r="E427" t="s">
        <v>42</v>
      </c>
      <c r="F427">
        <v>9431.73</v>
      </c>
      <c r="G427">
        <v>5</v>
      </c>
      <c r="H427">
        <v>45932</v>
      </c>
      <c r="I427" t="s">
        <v>92</v>
      </c>
      <c r="J427" t="s">
        <v>17</v>
      </c>
      <c r="K427" t="s">
        <v>36</v>
      </c>
      <c r="L427" t="s">
        <v>18</v>
      </c>
    </row>
    <row r="428" spans="1:12">
      <c r="A428" t="s">
        <v>991</v>
      </c>
      <c r="B428" t="s">
        <v>465</v>
      </c>
      <c r="C428" t="s">
        <v>992</v>
      </c>
      <c r="D428" t="s">
        <v>41</v>
      </c>
      <c r="E428" t="s">
        <v>58</v>
      </c>
      <c r="F428">
        <v>54631.7</v>
      </c>
      <c r="G428">
        <v>1</v>
      </c>
      <c r="H428">
        <v>45805</v>
      </c>
      <c r="I428" t="s">
        <v>49</v>
      </c>
      <c r="J428" t="s">
        <v>17</v>
      </c>
      <c r="K428" t="s">
        <v>85</v>
      </c>
      <c r="L428" t="s">
        <v>37</v>
      </c>
    </row>
    <row r="429" spans="1:12">
      <c r="A429" t="s">
        <v>994</v>
      </c>
      <c r="B429" t="s">
        <v>204</v>
      </c>
      <c r="C429" t="s">
        <v>995</v>
      </c>
      <c r="D429" t="s">
        <v>119</v>
      </c>
      <c r="E429" t="s">
        <v>58</v>
      </c>
      <c r="F429">
        <v>56319.91</v>
      </c>
      <c r="G429">
        <v>3</v>
      </c>
      <c r="H429">
        <v>45650</v>
      </c>
      <c r="I429" t="s">
        <v>54</v>
      </c>
      <c r="J429" t="s">
        <v>17</v>
      </c>
      <c r="K429" t="s">
        <v>24</v>
      </c>
      <c r="L429" t="s">
        <v>18</v>
      </c>
    </row>
    <row r="430" spans="1:12">
      <c r="A430" t="s">
        <v>996</v>
      </c>
      <c r="B430" t="s">
        <v>238</v>
      </c>
      <c r="C430" t="s">
        <v>997</v>
      </c>
      <c r="D430" t="s">
        <v>29</v>
      </c>
      <c r="E430" t="s">
        <v>42</v>
      </c>
      <c r="F430">
        <v>70258.03</v>
      </c>
      <c r="G430">
        <v>5</v>
      </c>
      <c r="H430">
        <v>45521</v>
      </c>
      <c r="I430" t="s">
        <v>23</v>
      </c>
      <c r="J430" t="s">
        <v>17</v>
      </c>
      <c r="K430" t="s">
        <v>6820</v>
      </c>
      <c r="L430" t="s">
        <v>18</v>
      </c>
    </row>
    <row r="431" spans="1:12">
      <c r="A431" t="s">
        <v>998</v>
      </c>
      <c r="B431" t="s">
        <v>164</v>
      </c>
      <c r="C431" t="s">
        <v>68</v>
      </c>
      <c r="D431" t="s">
        <v>41</v>
      </c>
      <c r="E431" t="s">
        <v>16</v>
      </c>
      <c r="F431">
        <v>4564.2</v>
      </c>
      <c r="G431">
        <v>5</v>
      </c>
      <c r="H431">
        <v>45244</v>
      </c>
      <c r="I431" t="s">
        <v>43</v>
      </c>
      <c r="J431" t="s">
        <v>17</v>
      </c>
      <c r="K431" t="s">
        <v>24</v>
      </c>
      <c r="L431" t="s">
        <v>37</v>
      </c>
    </row>
    <row r="432" spans="1:12">
      <c r="A432" t="s">
        <v>999</v>
      </c>
      <c r="B432" t="s">
        <v>601</v>
      </c>
      <c r="C432" t="s">
        <v>1000</v>
      </c>
      <c r="D432" t="s">
        <v>22</v>
      </c>
      <c r="E432" t="s">
        <v>42</v>
      </c>
      <c r="F432">
        <v>67999.839999999997</v>
      </c>
      <c r="G432">
        <v>1</v>
      </c>
      <c r="H432">
        <v>45069</v>
      </c>
      <c r="I432" t="s">
        <v>43</v>
      </c>
      <c r="J432" t="s">
        <v>17</v>
      </c>
      <c r="K432" t="s">
        <v>85</v>
      </c>
      <c r="L432" t="s">
        <v>31</v>
      </c>
    </row>
    <row r="433" spans="1:12">
      <c r="A433" t="s">
        <v>1001</v>
      </c>
      <c r="B433" t="s">
        <v>87</v>
      </c>
      <c r="C433" t="s">
        <v>1002</v>
      </c>
      <c r="D433" t="s">
        <v>61</v>
      </c>
      <c r="E433" t="s">
        <v>16</v>
      </c>
      <c r="F433">
        <v>15093.82</v>
      </c>
      <c r="G433">
        <v>5</v>
      </c>
      <c r="H433">
        <v>45758</v>
      </c>
      <c r="I433" t="s">
        <v>43</v>
      </c>
      <c r="J433" t="s">
        <v>17</v>
      </c>
      <c r="K433" t="s">
        <v>85</v>
      </c>
      <c r="L433" t="s">
        <v>25</v>
      </c>
    </row>
    <row r="434" spans="1:12">
      <c r="A434" t="s">
        <v>1003</v>
      </c>
      <c r="B434" t="s">
        <v>261</v>
      </c>
      <c r="C434" t="s">
        <v>1004</v>
      </c>
      <c r="D434" t="s">
        <v>41</v>
      </c>
      <c r="E434" t="s">
        <v>42</v>
      </c>
      <c r="F434">
        <v>54099.7</v>
      </c>
      <c r="G434">
        <v>2</v>
      </c>
      <c r="H434">
        <v>45326</v>
      </c>
      <c r="I434" t="s">
        <v>43</v>
      </c>
      <c r="J434" t="s">
        <v>17</v>
      </c>
      <c r="K434" t="s">
        <v>36</v>
      </c>
      <c r="L434" t="s">
        <v>25</v>
      </c>
    </row>
    <row r="435" spans="1:12">
      <c r="A435" t="s">
        <v>1005</v>
      </c>
      <c r="B435" t="s">
        <v>275</v>
      </c>
      <c r="C435" t="s">
        <v>1006</v>
      </c>
      <c r="D435" t="s">
        <v>61</v>
      </c>
      <c r="E435" t="s">
        <v>16</v>
      </c>
      <c r="F435">
        <v>51995.96</v>
      </c>
      <c r="G435">
        <v>2</v>
      </c>
      <c r="H435">
        <v>45428</v>
      </c>
      <c r="I435" t="s">
        <v>92</v>
      </c>
      <c r="J435" t="s">
        <v>17</v>
      </c>
      <c r="K435" t="s">
        <v>85</v>
      </c>
      <c r="L435" t="s">
        <v>31</v>
      </c>
    </row>
    <row r="436" spans="1:12">
      <c r="A436" t="s">
        <v>1007</v>
      </c>
      <c r="B436" t="s">
        <v>87</v>
      </c>
      <c r="C436" t="s">
        <v>1008</v>
      </c>
      <c r="D436" t="s">
        <v>29</v>
      </c>
      <c r="E436" t="s">
        <v>42</v>
      </c>
      <c r="F436">
        <v>966.5</v>
      </c>
      <c r="G436">
        <v>4</v>
      </c>
      <c r="H436">
        <v>45862</v>
      </c>
      <c r="I436" t="s">
        <v>30</v>
      </c>
      <c r="J436" t="s">
        <v>17</v>
      </c>
      <c r="K436" t="s">
        <v>55</v>
      </c>
      <c r="L436" t="s">
        <v>18</v>
      </c>
    </row>
    <row r="437" spans="1:12">
      <c r="A437" t="s">
        <v>1009</v>
      </c>
      <c r="B437" t="s">
        <v>724</v>
      </c>
      <c r="C437" t="s">
        <v>1010</v>
      </c>
      <c r="D437" t="s">
        <v>53</v>
      </c>
      <c r="E437" t="s">
        <v>42</v>
      </c>
      <c r="F437">
        <v>16006.15</v>
      </c>
      <c r="G437">
        <v>4</v>
      </c>
      <c r="H437">
        <v>45206</v>
      </c>
      <c r="I437" t="s">
        <v>23</v>
      </c>
      <c r="J437" t="s">
        <v>17</v>
      </c>
      <c r="K437" t="s">
        <v>85</v>
      </c>
      <c r="L437" t="s">
        <v>31</v>
      </c>
    </row>
    <row r="438" spans="1:12">
      <c r="A438" t="s">
        <v>1011</v>
      </c>
      <c r="B438" t="s">
        <v>176</v>
      </c>
      <c r="C438" t="s">
        <v>632</v>
      </c>
      <c r="D438" t="s">
        <v>15</v>
      </c>
      <c r="E438" t="s">
        <v>42</v>
      </c>
      <c r="F438">
        <v>75221.31</v>
      </c>
      <c r="G438">
        <v>2</v>
      </c>
      <c r="H438">
        <v>45884</v>
      </c>
      <c r="I438" t="s">
        <v>35</v>
      </c>
      <c r="J438" t="s">
        <v>17</v>
      </c>
      <c r="K438" t="s">
        <v>24</v>
      </c>
      <c r="L438" t="s">
        <v>31</v>
      </c>
    </row>
    <row r="439" spans="1:12">
      <c r="A439" t="s">
        <v>1012</v>
      </c>
      <c r="B439" t="s">
        <v>352</v>
      </c>
      <c r="C439" t="s">
        <v>1013</v>
      </c>
      <c r="D439" t="s">
        <v>15</v>
      </c>
      <c r="E439" t="s">
        <v>42</v>
      </c>
      <c r="F439">
        <v>7992.43</v>
      </c>
      <c r="G439">
        <v>4</v>
      </c>
      <c r="H439">
        <v>45775</v>
      </c>
      <c r="I439" t="s">
        <v>49</v>
      </c>
      <c r="J439" t="s">
        <v>17</v>
      </c>
      <c r="K439" t="s">
        <v>6820</v>
      </c>
      <c r="L439" t="s">
        <v>37</v>
      </c>
    </row>
    <row r="440" spans="1:12">
      <c r="A440" t="s">
        <v>1014</v>
      </c>
      <c r="B440" t="s">
        <v>51</v>
      </c>
      <c r="C440" t="s">
        <v>1015</v>
      </c>
      <c r="D440" t="s">
        <v>61</v>
      </c>
      <c r="E440" t="s">
        <v>42</v>
      </c>
      <c r="F440">
        <v>42855.73</v>
      </c>
      <c r="G440">
        <v>2</v>
      </c>
      <c r="H440">
        <v>45144</v>
      </c>
      <c r="I440" t="s">
        <v>30</v>
      </c>
      <c r="J440" t="s">
        <v>17</v>
      </c>
      <c r="K440" t="s">
        <v>6820</v>
      </c>
      <c r="L440" t="s">
        <v>31</v>
      </c>
    </row>
    <row r="441" spans="1:12">
      <c r="A441" t="s">
        <v>1016</v>
      </c>
      <c r="B441" t="s">
        <v>773</v>
      </c>
      <c r="C441" t="s">
        <v>1017</v>
      </c>
      <c r="D441" t="s">
        <v>119</v>
      </c>
      <c r="E441" t="s">
        <v>42</v>
      </c>
      <c r="F441">
        <v>73345.52</v>
      </c>
      <c r="G441">
        <v>2</v>
      </c>
      <c r="H441">
        <v>45780</v>
      </c>
      <c r="I441" t="s">
        <v>43</v>
      </c>
      <c r="J441" t="s">
        <v>17</v>
      </c>
      <c r="K441" t="s">
        <v>36</v>
      </c>
      <c r="L441" t="s">
        <v>18</v>
      </c>
    </row>
    <row r="442" spans="1:12">
      <c r="A442" t="s">
        <v>1018</v>
      </c>
      <c r="B442" t="s">
        <v>476</v>
      </c>
      <c r="C442" t="s">
        <v>353</v>
      </c>
      <c r="D442" t="s">
        <v>119</v>
      </c>
      <c r="E442" t="s">
        <v>42</v>
      </c>
      <c r="F442">
        <v>54602.09</v>
      </c>
      <c r="G442">
        <v>5</v>
      </c>
      <c r="H442">
        <v>45133</v>
      </c>
      <c r="I442" t="s">
        <v>54</v>
      </c>
      <c r="J442" t="s">
        <v>17</v>
      </c>
      <c r="K442" t="s">
        <v>6820</v>
      </c>
      <c r="L442" t="s">
        <v>37</v>
      </c>
    </row>
    <row r="443" spans="1:12">
      <c r="A443" t="s">
        <v>1019</v>
      </c>
      <c r="B443" t="s">
        <v>1020</v>
      </c>
      <c r="C443" t="s">
        <v>1021</v>
      </c>
      <c r="D443" t="s">
        <v>22</v>
      </c>
      <c r="E443" t="s">
        <v>16</v>
      </c>
      <c r="F443">
        <v>38613.1</v>
      </c>
      <c r="G443">
        <v>3</v>
      </c>
      <c r="H443">
        <v>45774</v>
      </c>
      <c r="I443" t="s">
        <v>54</v>
      </c>
      <c r="J443" t="s">
        <v>17</v>
      </c>
      <c r="K443" t="s">
        <v>85</v>
      </c>
      <c r="L443" t="s">
        <v>18</v>
      </c>
    </row>
    <row r="444" spans="1:12">
      <c r="A444" t="s">
        <v>1022</v>
      </c>
      <c r="B444" t="s">
        <v>90</v>
      </c>
      <c r="C444" t="s">
        <v>958</v>
      </c>
      <c r="D444" t="s">
        <v>29</v>
      </c>
      <c r="E444" t="s">
        <v>58</v>
      </c>
      <c r="F444">
        <v>7376</v>
      </c>
      <c r="G444">
        <v>1</v>
      </c>
      <c r="H444">
        <v>45752</v>
      </c>
      <c r="I444" t="s">
        <v>43</v>
      </c>
      <c r="J444" t="s">
        <v>17</v>
      </c>
      <c r="K444" t="s">
        <v>24</v>
      </c>
      <c r="L444" t="s">
        <v>44</v>
      </c>
    </row>
    <row r="445" spans="1:12">
      <c r="A445" t="s">
        <v>1023</v>
      </c>
      <c r="B445" t="s">
        <v>83</v>
      </c>
      <c r="C445" t="s">
        <v>1024</v>
      </c>
      <c r="D445" t="s">
        <v>41</v>
      </c>
      <c r="E445" t="s">
        <v>58</v>
      </c>
      <c r="F445">
        <v>8166.38</v>
      </c>
      <c r="G445">
        <v>3</v>
      </c>
      <c r="H445">
        <v>45511</v>
      </c>
      <c r="I445" t="s">
        <v>54</v>
      </c>
      <c r="J445" t="s">
        <v>17</v>
      </c>
      <c r="K445" t="s">
        <v>24</v>
      </c>
      <c r="L445" t="s">
        <v>18</v>
      </c>
    </row>
    <row r="446" spans="1:12">
      <c r="A446" t="s">
        <v>1025</v>
      </c>
      <c r="B446" t="s">
        <v>381</v>
      </c>
      <c r="C446" t="s">
        <v>744</v>
      </c>
      <c r="D446" t="s">
        <v>22</v>
      </c>
      <c r="E446" t="s">
        <v>42</v>
      </c>
      <c r="F446">
        <v>33549.040000000001</v>
      </c>
      <c r="G446">
        <v>1</v>
      </c>
      <c r="H446">
        <v>45966</v>
      </c>
      <c r="I446" t="s">
        <v>62</v>
      </c>
      <c r="J446" t="s">
        <v>17</v>
      </c>
      <c r="K446" t="s">
        <v>36</v>
      </c>
      <c r="L446" t="s">
        <v>31</v>
      </c>
    </row>
    <row r="447" spans="1:12">
      <c r="A447" t="s">
        <v>1026</v>
      </c>
      <c r="B447" t="s">
        <v>152</v>
      </c>
      <c r="C447" t="s">
        <v>1027</v>
      </c>
      <c r="D447" t="s">
        <v>61</v>
      </c>
      <c r="E447" t="s">
        <v>42</v>
      </c>
      <c r="F447">
        <v>21891.62</v>
      </c>
      <c r="G447">
        <v>1</v>
      </c>
      <c r="H447">
        <v>45713</v>
      </c>
      <c r="I447" t="s">
        <v>35</v>
      </c>
      <c r="J447" t="s">
        <v>17</v>
      </c>
      <c r="K447" t="s">
        <v>55</v>
      </c>
      <c r="L447" t="s">
        <v>18</v>
      </c>
    </row>
    <row r="448" spans="1:12">
      <c r="A448" t="s">
        <v>1028</v>
      </c>
      <c r="B448" t="s">
        <v>420</v>
      </c>
      <c r="C448" t="s">
        <v>330</v>
      </c>
      <c r="D448" t="s">
        <v>119</v>
      </c>
      <c r="E448" t="s">
        <v>42</v>
      </c>
      <c r="F448">
        <v>69334.77</v>
      </c>
      <c r="G448">
        <v>2</v>
      </c>
      <c r="H448">
        <v>45023</v>
      </c>
      <c r="I448" t="s">
        <v>62</v>
      </c>
      <c r="J448" t="s">
        <v>17</v>
      </c>
      <c r="K448" t="s">
        <v>36</v>
      </c>
      <c r="L448" t="s">
        <v>18</v>
      </c>
    </row>
    <row r="449" spans="1:12">
      <c r="A449" t="s">
        <v>1029</v>
      </c>
      <c r="B449" t="s">
        <v>437</v>
      </c>
      <c r="C449" t="s">
        <v>1030</v>
      </c>
      <c r="D449" t="s">
        <v>41</v>
      </c>
      <c r="E449" t="s">
        <v>58</v>
      </c>
      <c r="F449">
        <v>75884.56</v>
      </c>
      <c r="G449">
        <v>5</v>
      </c>
      <c r="H449">
        <v>45530</v>
      </c>
      <c r="I449" t="s">
        <v>43</v>
      </c>
      <c r="J449" t="s">
        <v>17</v>
      </c>
      <c r="K449" t="s">
        <v>85</v>
      </c>
      <c r="L449" t="s">
        <v>37</v>
      </c>
    </row>
    <row r="450" spans="1:12">
      <c r="A450" t="s">
        <v>1031</v>
      </c>
      <c r="B450" t="s">
        <v>645</v>
      </c>
      <c r="C450" t="s">
        <v>1032</v>
      </c>
      <c r="D450" t="s">
        <v>53</v>
      </c>
      <c r="E450" t="s">
        <v>16</v>
      </c>
      <c r="F450">
        <v>52323.46</v>
      </c>
      <c r="G450">
        <v>5</v>
      </c>
      <c r="H450">
        <v>44945</v>
      </c>
      <c r="I450" t="s">
        <v>43</v>
      </c>
      <c r="J450" t="s">
        <v>17</v>
      </c>
      <c r="K450" t="s">
        <v>6820</v>
      </c>
      <c r="L450" t="s">
        <v>31</v>
      </c>
    </row>
    <row r="451" spans="1:12">
      <c r="A451" t="s">
        <v>1033</v>
      </c>
      <c r="B451" t="s">
        <v>307</v>
      </c>
      <c r="C451" t="s">
        <v>1034</v>
      </c>
      <c r="D451" t="s">
        <v>41</v>
      </c>
      <c r="E451" t="s">
        <v>42</v>
      </c>
      <c r="F451">
        <v>1234.19</v>
      </c>
      <c r="G451">
        <v>3</v>
      </c>
      <c r="H451">
        <v>45132</v>
      </c>
      <c r="I451" t="s">
        <v>49</v>
      </c>
      <c r="J451" t="s">
        <v>17</v>
      </c>
      <c r="K451" t="s">
        <v>24</v>
      </c>
      <c r="L451" t="s">
        <v>18</v>
      </c>
    </row>
    <row r="452" spans="1:12">
      <c r="A452" t="s">
        <v>1035</v>
      </c>
      <c r="B452" t="s">
        <v>138</v>
      </c>
      <c r="C452" t="s">
        <v>1036</v>
      </c>
      <c r="D452" t="s">
        <v>78</v>
      </c>
      <c r="E452" t="s">
        <v>42</v>
      </c>
      <c r="F452">
        <v>60946.17</v>
      </c>
      <c r="G452">
        <v>2</v>
      </c>
      <c r="H452">
        <v>45272</v>
      </c>
      <c r="I452" t="s">
        <v>23</v>
      </c>
      <c r="J452" t="s">
        <v>17</v>
      </c>
      <c r="K452" t="s">
        <v>36</v>
      </c>
      <c r="L452" t="s">
        <v>44</v>
      </c>
    </row>
    <row r="453" spans="1:12">
      <c r="A453" t="s">
        <v>1037</v>
      </c>
      <c r="B453" t="s">
        <v>301</v>
      </c>
      <c r="C453" t="s">
        <v>446</v>
      </c>
      <c r="D453" t="s">
        <v>61</v>
      </c>
      <c r="E453" t="s">
        <v>42</v>
      </c>
      <c r="F453">
        <v>21654.19</v>
      </c>
      <c r="G453">
        <v>4</v>
      </c>
      <c r="H453">
        <v>45696</v>
      </c>
      <c r="I453" t="s">
        <v>92</v>
      </c>
      <c r="J453" t="s">
        <v>17</v>
      </c>
      <c r="K453" t="s">
        <v>6820</v>
      </c>
      <c r="L453" t="s">
        <v>18</v>
      </c>
    </row>
    <row r="454" spans="1:12">
      <c r="A454" t="s">
        <v>1039</v>
      </c>
      <c r="B454" t="s">
        <v>74</v>
      </c>
      <c r="C454" t="s">
        <v>1040</v>
      </c>
      <c r="D454" t="s">
        <v>48</v>
      </c>
      <c r="E454" t="s">
        <v>58</v>
      </c>
      <c r="F454">
        <v>6617.32</v>
      </c>
      <c r="G454">
        <v>2</v>
      </c>
      <c r="H454">
        <v>44988</v>
      </c>
      <c r="I454" t="s">
        <v>43</v>
      </c>
      <c r="J454" t="s">
        <v>17</v>
      </c>
      <c r="K454" t="s">
        <v>85</v>
      </c>
      <c r="L454" t="s">
        <v>44</v>
      </c>
    </row>
    <row r="455" spans="1:12">
      <c r="A455" t="s">
        <v>1041</v>
      </c>
      <c r="B455" t="s">
        <v>347</v>
      </c>
      <c r="C455" t="s">
        <v>1042</v>
      </c>
      <c r="D455" t="s">
        <v>41</v>
      </c>
      <c r="E455" t="s">
        <v>42</v>
      </c>
      <c r="F455">
        <v>64427.6</v>
      </c>
      <c r="G455">
        <v>5</v>
      </c>
      <c r="H455">
        <v>45740</v>
      </c>
      <c r="I455" t="s">
        <v>30</v>
      </c>
      <c r="J455" t="s">
        <v>17</v>
      </c>
      <c r="K455" t="s">
        <v>36</v>
      </c>
      <c r="L455" t="s">
        <v>31</v>
      </c>
    </row>
    <row r="456" spans="1:12">
      <c r="A456" t="s">
        <v>1043</v>
      </c>
      <c r="B456" t="s">
        <v>301</v>
      </c>
      <c r="C456" t="s">
        <v>1044</v>
      </c>
      <c r="D456" t="s">
        <v>119</v>
      </c>
      <c r="E456" t="s">
        <v>42</v>
      </c>
      <c r="F456">
        <v>74168.289999999994</v>
      </c>
      <c r="G456">
        <v>4</v>
      </c>
      <c r="H456">
        <v>45732</v>
      </c>
      <c r="I456" t="s">
        <v>49</v>
      </c>
      <c r="J456" t="s">
        <v>17</v>
      </c>
      <c r="K456" t="s">
        <v>6820</v>
      </c>
      <c r="L456" t="s">
        <v>31</v>
      </c>
    </row>
    <row r="457" spans="1:12">
      <c r="A457" t="s">
        <v>1045</v>
      </c>
      <c r="B457" t="s">
        <v>601</v>
      </c>
      <c r="C457" t="s">
        <v>1046</v>
      </c>
      <c r="D457" t="s">
        <v>117</v>
      </c>
      <c r="E457" t="s">
        <v>16</v>
      </c>
      <c r="F457">
        <v>21239.23</v>
      </c>
      <c r="G457">
        <v>2</v>
      </c>
      <c r="H457">
        <v>45465</v>
      </c>
      <c r="I457" t="s">
        <v>49</v>
      </c>
      <c r="J457" t="s">
        <v>17</v>
      </c>
      <c r="K457" t="s">
        <v>55</v>
      </c>
      <c r="L457" t="s">
        <v>18</v>
      </c>
    </row>
    <row r="458" spans="1:12">
      <c r="A458" t="s">
        <v>1047</v>
      </c>
      <c r="B458" t="s">
        <v>301</v>
      </c>
      <c r="C458" t="s">
        <v>1048</v>
      </c>
      <c r="D458" t="s">
        <v>53</v>
      </c>
      <c r="E458" t="s">
        <v>16</v>
      </c>
      <c r="F458">
        <v>26531.599999999999</v>
      </c>
      <c r="G458">
        <v>1</v>
      </c>
      <c r="H458">
        <v>45969</v>
      </c>
      <c r="I458" t="s">
        <v>30</v>
      </c>
      <c r="J458" t="s">
        <v>17</v>
      </c>
      <c r="K458" t="s">
        <v>55</v>
      </c>
      <c r="L458" t="s">
        <v>37</v>
      </c>
    </row>
    <row r="459" spans="1:12">
      <c r="A459" t="s">
        <v>1049</v>
      </c>
      <c r="B459" t="s">
        <v>923</v>
      </c>
      <c r="C459" t="s">
        <v>903</v>
      </c>
      <c r="D459" t="s">
        <v>119</v>
      </c>
      <c r="E459" t="s">
        <v>42</v>
      </c>
      <c r="F459">
        <v>23078.2</v>
      </c>
      <c r="G459">
        <v>1</v>
      </c>
      <c r="H459">
        <v>45227</v>
      </c>
      <c r="I459" t="s">
        <v>92</v>
      </c>
      <c r="J459" t="s">
        <v>17</v>
      </c>
      <c r="K459" t="s">
        <v>85</v>
      </c>
      <c r="L459" t="s">
        <v>18</v>
      </c>
    </row>
    <row r="460" spans="1:12">
      <c r="A460" t="s">
        <v>1050</v>
      </c>
      <c r="B460" t="s">
        <v>301</v>
      </c>
      <c r="C460" t="s">
        <v>1051</v>
      </c>
      <c r="D460" t="s">
        <v>29</v>
      </c>
      <c r="E460" t="s">
        <v>42</v>
      </c>
      <c r="F460">
        <v>47131.6</v>
      </c>
      <c r="G460">
        <v>5</v>
      </c>
      <c r="H460">
        <v>46003</v>
      </c>
      <c r="I460" t="s">
        <v>43</v>
      </c>
      <c r="J460" t="s">
        <v>17</v>
      </c>
      <c r="K460" t="s">
        <v>36</v>
      </c>
      <c r="L460" t="s">
        <v>31</v>
      </c>
    </row>
    <row r="461" spans="1:12">
      <c r="A461" t="s">
        <v>1052</v>
      </c>
      <c r="B461" t="s">
        <v>500</v>
      </c>
      <c r="C461" t="s">
        <v>779</v>
      </c>
      <c r="D461" t="s">
        <v>15</v>
      </c>
      <c r="E461" t="s">
        <v>16</v>
      </c>
      <c r="F461">
        <v>10394.73</v>
      </c>
      <c r="G461">
        <v>3</v>
      </c>
      <c r="H461">
        <v>45646</v>
      </c>
      <c r="I461" t="s">
        <v>54</v>
      </c>
      <c r="J461" t="s">
        <v>17</v>
      </c>
      <c r="K461" t="s">
        <v>36</v>
      </c>
      <c r="L461" t="s">
        <v>25</v>
      </c>
    </row>
    <row r="462" spans="1:12">
      <c r="A462" t="s">
        <v>1053</v>
      </c>
      <c r="B462" t="s">
        <v>225</v>
      </c>
      <c r="C462" t="s">
        <v>1054</v>
      </c>
      <c r="D462" t="s">
        <v>22</v>
      </c>
      <c r="E462" t="s">
        <v>16</v>
      </c>
      <c r="F462">
        <v>56468.31</v>
      </c>
      <c r="G462">
        <v>5</v>
      </c>
      <c r="H462">
        <v>45262</v>
      </c>
      <c r="I462" t="s">
        <v>30</v>
      </c>
      <c r="J462" t="s">
        <v>17</v>
      </c>
      <c r="K462" t="s">
        <v>55</v>
      </c>
      <c r="L462" t="s">
        <v>18</v>
      </c>
    </row>
    <row r="463" spans="1:12">
      <c r="A463" t="s">
        <v>1055</v>
      </c>
      <c r="B463" t="s">
        <v>87</v>
      </c>
      <c r="C463" t="s">
        <v>582</v>
      </c>
      <c r="D463" t="s">
        <v>22</v>
      </c>
      <c r="E463" t="s">
        <v>42</v>
      </c>
      <c r="F463">
        <v>1262.3900000000001</v>
      </c>
      <c r="G463">
        <v>5</v>
      </c>
      <c r="H463">
        <v>45991</v>
      </c>
      <c r="I463" t="s">
        <v>43</v>
      </c>
      <c r="J463" t="s">
        <v>17</v>
      </c>
      <c r="K463" t="s">
        <v>24</v>
      </c>
      <c r="L463" t="s">
        <v>25</v>
      </c>
    </row>
    <row r="464" spans="1:12">
      <c r="A464" t="s">
        <v>1056</v>
      </c>
      <c r="B464" t="s">
        <v>74</v>
      </c>
      <c r="C464" t="s">
        <v>1057</v>
      </c>
      <c r="D464" t="s">
        <v>41</v>
      </c>
      <c r="E464" t="s">
        <v>58</v>
      </c>
      <c r="F464">
        <v>17743.54</v>
      </c>
      <c r="G464">
        <v>3</v>
      </c>
      <c r="H464">
        <v>45613</v>
      </c>
      <c r="I464" t="s">
        <v>92</v>
      </c>
      <c r="J464" t="s">
        <v>17</v>
      </c>
      <c r="K464" t="s">
        <v>6820</v>
      </c>
      <c r="L464" t="s">
        <v>18</v>
      </c>
    </row>
    <row r="465" spans="1:12">
      <c r="A465" t="s">
        <v>1058</v>
      </c>
      <c r="B465" t="s">
        <v>138</v>
      </c>
      <c r="C465" t="s">
        <v>239</v>
      </c>
      <c r="D465" t="s">
        <v>15</v>
      </c>
      <c r="E465" t="s">
        <v>42</v>
      </c>
      <c r="F465">
        <v>62177.18</v>
      </c>
      <c r="G465">
        <v>3</v>
      </c>
      <c r="H465">
        <v>45938</v>
      </c>
      <c r="I465" t="s">
        <v>43</v>
      </c>
      <c r="J465" t="s">
        <v>17</v>
      </c>
      <c r="K465" t="s">
        <v>24</v>
      </c>
      <c r="L465" t="s">
        <v>37</v>
      </c>
    </row>
    <row r="466" spans="1:12">
      <c r="A466" t="s">
        <v>1059</v>
      </c>
      <c r="B466" t="s">
        <v>152</v>
      </c>
      <c r="C466" t="s">
        <v>1060</v>
      </c>
      <c r="D466" t="s">
        <v>119</v>
      </c>
      <c r="E466" t="s">
        <v>42</v>
      </c>
      <c r="F466">
        <v>58426</v>
      </c>
      <c r="G466">
        <v>5</v>
      </c>
      <c r="H466">
        <v>45506</v>
      </c>
      <c r="I466" t="s">
        <v>30</v>
      </c>
      <c r="J466" t="s">
        <v>17</v>
      </c>
      <c r="K466" t="s">
        <v>24</v>
      </c>
      <c r="L466" t="s">
        <v>37</v>
      </c>
    </row>
    <row r="467" spans="1:12">
      <c r="A467" t="s">
        <v>1061</v>
      </c>
      <c r="B467" t="s">
        <v>304</v>
      </c>
      <c r="C467" t="s">
        <v>1062</v>
      </c>
      <c r="D467" t="s">
        <v>15</v>
      </c>
      <c r="E467" t="s">
        <v>58</v>
      </c>
      <c r="F467">
        <v>61677.72</v>
      </c>
      <c r="G467">
        <v>4</v>
      </c>
      <c r="H467">
        <v>44948</v>
      </c>
      <c r="I467" t="s">
        <v>62</v>
      </c>
      <c r="J467" t="s">
        <v>17</v>
      </c>
      <c r="K467" t="s">
        <v>24</v>
      </c>
      <c r="L467" t="s">
        <v>31</v>
      </c>
    </row>
    <row r="468" spans="1:12">
      <c r="A468" t="s">
        <v>1063</v>
      </c>
      <c r="B468" t="s">
        <v>101</v>
      </c>
      <c r="C468" t="s">
        <v>1064</v>
      </c>
      <c r="D468" t="s">
        <v>53</v>
      </c>
      <c r="E468" t="s">
        <v>42</v>
      </c>
      <c r="F468">
        <v>3793.81</v>
      </c>
      <c r="G468">
        <v>2</v>
      </c>
      <c r="H468">
        <v>45164</v>
      </c>
      <c r="I468" t="s">
        <v>49</v>
      </c>
      <c r="J468" t="s">
        <v>17</v>
      </c>
      <c r="K468" t="s">
        <v>6820</v>
      </c>
      <c r="L468" t="s">
        <v>37</v>
      </c>
    </row>
    <row r="469" spans="1:12">
      <c r="A469" t="s">
        <v>1065</v>
      </c>
      <c r="B469" t="s">
        <v>115</v>
      </c>
      <c r="C469" t="s">
        <v>1066</v>
      </c>
      <c r="D469" t="s">
        <v>22</v>
      </c>
      <c r="E469" t="s">
        <v>58</v>
      </c>
      <c r="F469">
        <v>14719.15</v>
      </c>
      <c r="G469">
        <v>3</v>
      </c>
      <c r="H469">
        <v>45744</v>
      </c>
      <c r="I469" t="s">
        <v>23</v>
      </c>
      <c r="J469" t="s">
        <v>17</v>
      </c>
      <c r="K469" t="s">
        <v>85</v>
      </c>
      <c r="L469" t="s">
        <v>44</v>
      </c>
    </row>
    <row r="470" spans="1:12">
      <c r="A470" t="s">
        <v>1067</v>
      </c>
      <c r="B470" t="s">
        <v>101</v>
      </c>
      <c r="C470" t="s">
        <v>673</v>
      </c>
      <c r="D470" t="s">
        <v>78</v>
      </c>
      <c r="E470" t="s">
        <v>42</v>
      </c>
      <c r="F470">
        <v>22928</v>
      </c>
      <c r="G470">
        <v>5</v>
      </c>
      <c r="H470">
        <v>45546</v>
      </c>
      <c r="I470" t="s">
        <v>43</v>
      </c>
      <c r="J470" t="s">
        <v>17</v>
      </c>
      <c r="K470" t="s">
        <v>55</v>
      </c>
      <c r="L470" t="s">
        <v>18</v>
      </c>
    </row>
    <row r="471" spans="1:12">
      <c r="A471" t="s">
        <v>1068</v>
      </c>
      <c r="B471" t="s">
        <v>223</v>
      </c>
      <c r="C471" t="s">
        <v>1069</v>
      </c>
      <c r="D471" t="s">
        <v>15</v>
      </c>
      <c r="E471" t="s">
        <v>16</v>
      </c>
      <c r="F471">
        <v>68765.25</v>
      </c>
      <c r="G471">
        <v>4</v>
      </c>
      <c r="H471">
        <v>45169</v>
      </c>
      <c r="I471" t="s">
        <v>35</v>
      </c>
      <c r="J471" t="s">
        <v>17</v>
      </c>
      <c r="K471" t="s">
        <v>6820</v>
      </c>
      <c r="L471" t="s">
        <v>18</v>
      </c>
    </row>
    <row r="472" spans="1:12">
      <c r="A472" t="s">
        <v>1070</v>
      </c>
      <c r="B472" t="s">
        <v>146</v>
      </c>
      <c r="C472" t="s">
        <v>1071</v>
      </c>
      <c r="D472" t="s">
        <v>119</v>
      </c>
      <c r="E472" t="s">
        <v>16</v>
      </c>
      <c r="F472">
        <v>35232.230000000003</v>
      </c>
      <c r="G472">
        <v>3</v>
      </c>
      <c r="H472">
        <v>45759</v>
      </c>
      <c r="I472" t="s">
        <v>23</v>
      </c>
      <c r="J472" t="s">
        <v>17</v>
      </c>
      <c r="K472" t="s">
        <v>24</v>
      </c>
      <c r="L472" t="s">
        <v>31</v>
      </c>
    </row>
    <row r="473" spans="1:12">
      <c r="A473" t="s">
        <v>1072</v>
      </c>
      <c r="B473" t="s">
        <v>307</v>
      </c>
      <c r="C473" t="s">
        <v>1073</v>
      </c>
      <c r="D473" t="s">
        <v>15</v>
      </c>
      <c r="E473" t="s">
        <v>58</v>
      </c>
      <c r="F473">
        <v>4952.74</v>
      </c>
      <c r="G473">
        <v>5</v>
      </c>
      <c r="H473">
        <v>45560</v>
      </c>
      <c r="I473" t="s">
        <v>35</v>
      </c>
      <c r="J473" t="s">
        <v>17</v>
      </c>
      <c r="K473" t="s">
        <v>6820</v>
      </c>
      <c r="L473" t="s">
        <v>18</v>
      </c>
    </row>
    <row r="474" spans="1:12">
      <c r="A474" t="s">
        <v>1074</v>
      </c>
      <c r="B474" t="s">
        <v>138</v>
      </c>
      <c r="C474" t="s">
        <v>997</v>
      </c>
      <c r="D474" t="s">
        <v>117</v>
      </c>
      <c r="E474" t="s">
        <v>42</v>
      </c>
      <c r="F474">
        <v>23724.3</v>
      </c>
      <c r="G474">
        <v>2</v>
      </c>
      <c r="H474">
        <v>45249</v>
      </c>
      <c r="I474" t="s">
        <v>92</v>
      </c>
      <c r="J474" t="s">
        <v>17</v>
      </c>
      <c r="K474" t="s">
        <v>6820</v>
      </c>
      <c r="L474" t="s">
        <v>25</v>
      </c>
    </row>
    <row r="475" spans="1:12">
      <c r="A475" t="s">
        <v>1075</v>
      </c>
      <c r="B475" t="s">
        <v>157</v>
      </c>
      <c r="C475" t="s">
        <v>1076</v>
      </c>
      <c r="D475" t="s">
        <v>117</v>
      </c>
      <c r="E475" t="s">
        <v>16</v>
      </c>
      <c r="F475">
        <v>11996.82</v>
      </c>
      <c r="G475">
        <v>1</v>
      </c>
      <c r="H475">
        <v>45376</v>
      </c>
      <c r="I475" t="s">
        <v>23</v>
      </c>
      <c r="J475" t="s">
        <v>17</v>
      </c>
      <c r="K475" t="s">
        <v>36</v>
      </c>
      <c r="L475" t="s">
        <v>44</v>
      </c>
    </row>
    <row r="476" spans="1:12">
      <c r="A476" t="s">
        <v>1077</v>
      </c>
      <c r="B476" t="s">
        <v>234</v>
      </c>
      <c r="C476" t="s">
        <v>1078</v>
      </c>
      <c r="D476" t="s">
        <v>29</v>
      </c>
      <c r="E476" t="s">
        <v>42</v>
      </c>
      <c r="F476">
        <v>77708</v>
      </c>
      <c r="G476">
        <v>4</v>
      </c>
      <c r="H476">
        <v>45871</v>
      </c>
      <c r="I476" t="s">
        <v>62</v>
      </c>
      <c r="J476" t="s">
        <v>17</v>
      </c>
      <c r="K476" t="s">
        <v>36</v>
      </c>
      <c r="L476" t="s">
        <v>18</v>
      </c>
    </row>
    <row r="477" spans="1:12">
      <c r="A477" t="s">
        <v>1079</v>
      </c>
      <c r="B477" t="s">
        <v>344</v>
      </c>
      <c r="C477" t="s">
        <v>1080</v>
      </c>
      <c r="D477" t="s">
        <v>15</v>
      </c>
      <c r="E477" t="s">
        <v>42</v>
      </c>
      <c r="F477">
        <v>15831.86</v>
      </c>
      <c r="G477">
        <v>4</v>
      </c>
      <c r="H477">
        <v>45116</v>
      </c>
      <c r="I477" t="s">
        <v>92</v>
      </c>
      <c r="J477" t="s">
        <v>17</v>
      </c>
      <c r="K477" t="s">
        <v>36</v>
      </c>
      <c r="L477" t="s">
        <v>31</v>
      </c>
    </row>
    <row r="478" spans="1:12">
      <c r="A478" t="s">
        <v>1081</v>
      </c>
      <c r="B478" t="s">
        <v>347</v>
      </c>
      <c r="C478" t="s">
        <v>1082</v>
      </c>
      <c r="D478" t="s">
        <v>41</v>
      </c>
      <c r="E478" t="s">
        <v>16</v>
      </c>
      <c r="F478">
        <v>6660.31</v>
      </c>
      <c r="G478">
        <v>4</v>
      </c>
      <c r="H478">
        <v>45421</v>
      </c>
      <c r="I478" t="s">
        <v>23</v>
      </c>
      <c r="J478" t="s">
        <v>17</v>
      </c>
      <c r="K478" t="s">
        <v>55</v>
      </c>
      <c r="L478" t="s">
        <v>18</v>
      </c>
    </row>
    <row r="479" spans="1:12">
      <c r="A479" t="s">
        <v>1083</v>
      </c>
      <c r="B479" t="s">
        <v>39</v>
      </c>
      <c r="C479" t="s">
        <v>1084</v>
      </c>
      <c r="D479" t="s">
        <v>48</v>
      </c>
      <c r="E479" t="s">
        <v>16</v>
      </c>
      <c r="F479">
        <v>77659.09</v>
      </c>
      <c r="G479">
        <v>4</v>
      </c>
      <c r="H479">
        <v>45221</v>
      </c>
      <c r="I479" t="s">
        <v>43</v>
      </c>
      <c r="J479" t="s">
        <v>17</v>
      </c>
      <c r="K479" t="s">
        <v>24</v>
      </c>
      <c r="L479" t="s">
        <v>25</v>
      </c>
    </row>
    <row r="480" spans="1:12">
      <c r="A480" t="s">
        <v>1087</v>
      </c>
      <c r="B480" t="s">
        <v>390</v>
      </c>
      <c r="C480" t="s">
        <v>1088</v>
      </c>
      <c r="D480" t="s">
        <v>48</v>
      </c>
      <c r="E480" t="s">
        <v>58</v>
      </c>
      <c r="F480">
        <v>54165.69</v>
      </c>
      <c r="G480">
        <v>3</v>
      </c>
      <c r="H480">
        <v>45270</v>
      </c>
      <c r="I480" t="s">
        <v>30</v>
      </c>
      <c r="J480" t="s">
        <v>17</v>
      </c>
      <c r="K480" t="s">
        <v>85</v>
      </c>
      <c r="L480" t="s">
        <v>18</v>
      </c>
    </row>
    <row r="481" spans="1:12">
      <c r="A481" t="s">
        <v>1089</v>
      </c>
      <c r="B481" t="s">
        <v>760</v>
      </c>
      <c r="C481" t="s">
        <v>1090</v>
      </c>
      <c r="D481" t="s">
        <v>29</v>
      </c>
      <c r="E481" t="s">
        <v>16</v>
      </c>
      <c r="F481">
        <v>75161.820000000007</v>
      </c>
      <c r="G481">
        <v>4</v>
      </c>
      <c r="H481">
        <v>45167</v>
      </c>
      <c r="I481" t="s">
        <v>54</v>
      </c>
      <c r="J481" t="s">
        <v>17</v>
      </c>
      <c r="K481" t="s">
        <v>24</v>
      </c>
      <c r="L481" t="s">
        <v>25</v>
      </c>
    </row>
    <row r="482" spans="1:12">
      <c r="A482" t="s">
        <v>1091</v>
      </c>
      <c r="B482" t="s">
        <v>406</v>
      </c>
      <c r="C482" t="s">
        <v>1092</v>
      </c>
      <c r="D482" t="s">
        <v>15</v>
      </c>
      <c r="E482" t="s">
        <v>42</v>
      </c>
      <c r="F482">
        <v>29194.65</v>
      </c>
      <c r="G482">
        <v>1</v>
      </c>
      <c r="H482">
        <v>45287</v>
      </c>
      <c r="I482" t="s">
        <v>30</v>
      </c>
      <c r="J482" t="s">
        <v>17</v>
      </c>
      <c r="K482" t="s">
        <v>24</v>
      </c>
      <c r="L482" t="s">
        <v>31</v>
      </c>
    </row>
    <row r="483" spans="1:12">
      <c r="A483" t="s">
        <v>1093</v>
      </c>
      <c r="B483" t="s">
        <v>207</v>
      </c>
      <c r="C483" t="s">
        <v>479</v>
      </c>
      <c r="D483" t="s">
        <v>117</v>
      </c>
      <c r="E483" t="s">
        <v>16</v>
      </c>
      <c r="F483">
        <v>13755.54</v>
      </c>
      <c r="G483">
        <v>1</v>
      </c>
      <c r="H483">
        <v>45785</v>
      </c>
      <c r="I483" t="s">
        <v>62</v>
      </c>
      <c r="J483" t="s">
        <v>17</v>
      </c>
      <c r="K483" t="s">
        <v>24</v>
      </c>
      <c r="L483" t="s">
        <v>44</v>
      </c>
    </row>
    <row r="484" spans="1:12">
      <c r="A484" t="s">
        <v>1094</v>
      </c>
      <c r="B484" t="s">
        <v>773</v>
      </c>
      <c r="C484" t="s">
        <v>1095</v>
      </c>
      <c r="D484" t="s">
        <v>53</v>
      </c>
      <c r="E484" t="s">
        <v>42</v>
      </c>
      <c r="F484">
        <v>65896.31</v>
      </c>
      <c r="G484">
        <v>2</v>
      </c>
      <c r="H484">
        <v>45382</v>
      </c>
      <c r="I484" t="s">
        <v>43</v>
      </c>
      <c r="J484" t="s">
        <v>17</v>
      </c>
      <c r="K484" t="s">
        <v>55</v>
      </c>
      <c r="L484" t="s">
        <v>31</v>
      </c>
    </row>
    <row r="485" spans="1:12">
      <c r="A485" t="s">
        <v>1096</v>
      </c>
      <c r="B485" t="s">
        <v>415</v>
      </c>
      <c r="C485" t="s">
        <v>1097</v>
      </c>
      <c r="D485" t="s">
        <v>48</v>
      </c>
      <c r="E485" t="s">
        <v>42</v>
      </c>
      <c r="F485">
        <v>3661.86</v>
      </c>
      <c r="G485">
        <v>3</v>
      </c>
      <c r="H485">
        <v>45276</v>
      </c>
      <c r="I485" t="s">
        <v>43</v>
      </c>
      <c r="J485" t="s">
        <v>17</v>
      </c>
      <c r="K485" t="s">
        <v>85</v>
      </c>
      <c r="L485" t="s">
        <v>25</v>
      </c>
    </row>
    <row r="486" spans="1:12">
      <c r="A486" t="s">
        <v>1098</v>
      </c>
      <c r="B486" t="s">
        <v>87</v>
      </c>
      <c r="C486" t="s">
        <v>1099</v>
      </c>
      <c r="D486" t="s">
        <v>15</v>
      </c>
      <c r="E486" t="s">
        <v>16</v>
      </c>
      <c r="F486">
        <v>64915.64</v>
      </c>
      <c r="G486">
        <v>5</v>
      </c>
      <c r="H486">
        <v>45591</v>
      </c>
      <c r="I486" t="s">
        <v>23</v>
      </c>
      <c r="J486" t="s">
        <v>17</v>
      </c>
      <c r="K486" t="s">
        <v>24</v>
      </c>
      <c r="L486" t="s">
        <v>18</v>
      </c>
    </row>
    <row r="487" spans="1:12">
      <c r="A487" t="s">
        <v>1100</v>
      </c>
      <c r="B487" t="s">
        <v>107</v>
      </c>
      <c r="C487" t="s">
        <v>1101</v>
      </c>
      <c r="D487" t="s">
        <v>61</v>
      </c>
      <c r="E487" t="s">
        <v>16</v>
      </c>
      <c r="F487">
        <v>53477.16</v>
      </c>
      <c r="G487">
        <v>1</v>
      </c>
      <c r="H487">
        <v>45393</v>
      </c>
      <c r="I487" t="s">
        <v>43</v>
      </c>
      <c r="J487" t="s">
        <v>17</v>
      </c>
      <c r="K487" t="s">
        <v>55</v>
      </c>
      <c r="L487" t="s">
        <v>18</v>
      </c>
    </row>
    <row r="488" spans="1:12">
      <c r="A488" t="s">
        <v>1102</v>
      </c>
      <c r="B488" t="s">
        <v>174</v>
      </c>
      <c r="C488" t="s">
        <v>1103</v>
      </c>
      <c r="D488" t="s">
        <v>15</v>
      </c>
      <c r="E488" t="s">
        <v>42</v>
      </c>
      <c r="F488">
        <v>76277.78</v>
      </c>
      <c r="G488">
        <v>4</v>
      </c>
      <c r="H488">
        <v>45518</v>
      </c>
      <c r="I488" t="s">
        <v>62</v>
      </c>
      <c r="J488" t="s">
        <v>17</v>
      </c>
      <c r="K488" t="s">
        <v>55</v>
      </c>
      <c r="L488" t="s">
        <v>25</v>
      </c>
    </row>
    <row r="489" spans="1:12">
      <c r="A489" t="s">
        <v>1104</v>
      </c>
      <c r="B489" t="s">
        <v>329</v>
      </c>
      <c r="C489" t="s">
        <v>1105</v>
      </c>
      <c r="D489" t="s">
        <v>117</v>
      </c>
      <c r="E489" t="s">
        <v>58</v>
      </c>
      <c r="F489">
        <v>49059.96</v>
      </c>
      <c r="G489">
        <v>2</v>
      </c>
      <c r="H489">
        <v>45438</v>
      </c>
      <c r="I489" t="s">
        <v>30</v>
      </c>
      <c r="J489" t="s">
        <v>17</v>
      </c>
      <c r="K489" t="s">
        <v>36</v>
      </c>
      <c r="L489" t="s">
        <v>44</v>
      </c>
    </row>
    <row r="490" spans="1:12">
      <c r="A490" t="s">
        <v>1106</v>
      </c>
      <c r="B490" t="s">
        <v>80</v>
      </c>
      <c r="C490" t="s">
        <v>1107</v>
      </c>
      <c r="D490" t="s">
        <v>22</v>
      </c>
      <c r="E490" t="s">
        <v>42</v>
      </c>
      <c r="F490">
        <v>43003.58</v>
      </c>
      <c r="G490">
        <v>5</v>
      </c>
      <c r="H490">
        <v>45052</v>
      </c>
      <c r="I490" t="s">
        <v>62</v>
      </c>
      <c r="J490" t="s">
        <v>17</v>
      </c>
      <c r="K490" t="s">
        <v>36</v>
      </c>
      <c r="L490" t="s">
        <v>31</v>
      </c>
    </row>
    <row r="491" spans="1:12">
      <c r="A491" t="s">
        <v>1108</v>
      </c>
      <c r="B491" t="s">
        <v>554</v>
      </c>
      <c r="C491" t="s">
        <v>431</v>
      </c>
      <c r="D491" t="s">
        <v>61</v>
      </c>
      <c r="E491" t="s">
        <v>42</v>
      </c>
      <c r="F491">
        <v>20845.099999999999</v>
      </c>
      <c r="G491">
        <v>3</v>
      </c>
      <c r="H491">
        <v>45751</v>
      </c>
      <c r="I491" t="s">
        <v>92</v>
      </c>
      <c r="J491" t="s">
        <v>17</v>
      </c>
      <c r="K491" t="s">
        <v>85</v>
      </c>
      <c r="L491" t="s">
        <v>18</v>
      </c>
    </row>
    <row r="492" spans="1:12">
      <c r="A492" t="s">
        <v>1109</v>
      </c>
      <c r="B492" t="s">
        <v>390</v>
      </c>
      <c r="C492" t="s">
        <v>1110</v>
      </c>
      <c r="D492" t="s">
        <v>119</v>
      </c>
      <c r="E492" t="s">
        <v>16</v>
      </c>
      <c r="F492">
        <v>61399.94</v>
      </c>
      <c r="G492">
        <v>5</v>
      </c>
      <c r="H492">
        <v>45383</v>
      </c>
      <c r="I492" t="s">
        <v>49</v>
      </c>
      <c r="J492" t="s">
        <v>17</v>
      </c>
      <c r="K492" t="s">
        <v>55</v>
      </c>
      <c r="L492" t="s">
        <v>31</v>
      </c>
    </row>
    <row r="493" spans="1:12">
      <c r="A493" t="s">
        <v>1111</v>
      </c>
      <c r="B493" t="s">
        <v>101</v>
      </c>
      <c r="C493" t="s">
        <v>407</v>
      </c>
      <c r="D493" t="s">
        <v>41</v>
      </c>
      <c r="E493" t="s">
        <v>42</v>
      </c>
      <c r="F493">
        <v>57809.79</v>
      </c>
      <c r="G493">
        <v>4</v>
      </c>
      <c r="H493">
        <v>45322</v>
      </c>
      <c r="I493" t="s">
        <v>35</v>
      </c>
      <c r="J493" t="s">
        <v>17</v>
      </c>
      <c r="K493" t="s">
        <v>24</v>
      </c>
      <c r="L493" t="s">
        <v>31</v>
      </c>
    </row>
    <row r="494" spans="1:12">
      <c r="A494" t="s">
        <v>1112</v>
      </c>
      <c r="B494" t="s">
        <v>94</v>
      </c>
      <c r="C494" t="s">
        <v>756</v>
      </c>
      <c r="D494" t="s">
        <v>15</v>
      </c>
      <c r="E494" t="s">
        <v>42</v>
      </c>
      <c r="F494">
        <v>2873.46</v>
      </c>
      <c r="G494">
        <v>4</v>
      </c>
      <c r="H494">
        <v>45354</v>
      </c>
      <c r="I494" t="s">
        <v>49</v>
      </c>
      <c r="J494" t="s">
        <v>17</v>
      </c>
      <c r="K494" t="s">
        <v>6820</v>
      </c>
      <c r="L494" t="s">
        <v>18</v>
      </c>
    </row>
    <row r="495" spans="1:12">
      <c r="A495" t="s">
        <v>1113</v>
      </c>
      <c r="B495" t="s">
        <v>590</v>
      </c>
      <c r="C495" t="s">
        <v>1114</v>
      </c>
      <c r="D495" t="s">
        <v>61</v>
      </c>
      <c r="E495" t="s">
        <v>42</v>
      </c>
      <c r="F495">
        <v>28261.07</v>
      </c>
      <c r="G495">
        <v>2</v>
      </c>
      <c r="H495">
        <v>45506</v>
      </c>
      <c r="I495" t="s">
        <v>23</v>
      </c>
      <c r="J495" t="s">
        <v>17</v>
      </c>
      <c r="K495" t="s">
        <v>6820</v>
      </c>
      <c r="L495" t="s">
        <v>25</v>
      </c>
    </row>
    <row r="496" spans="1:12">
      <c r="A496" t="s">
        <v>1115</v>
      </c>
      <c r="B496" t="s">
        <v>298</v>
      </c>
      <c r="C496" t="s">
        <v>308</v>
      </c>
      <c r="D496" t="s">
        <v>119</v>
      </c>
      <c r="E496" t="s">
        <v>16</v>
      </c>
      <c r="F496">
        <v>79293.460000000006</v>
      </c>
      <c r="G496">
        <v>2</v>
      </c>
      <c r="H496">
        <v>45999</v>
      </c>
      <c r="I496" t="s">
        <v>92</v>
      </c>
      <c r="J496" t="s">
        <v>17</v>
      </c>
      <c r="K496" t="s">
        <v>55</v>
      </c>
      <c r="L496" t="s">
        <v>18</v>
      </c>
    </row>
    <row r="497" spans="1:12">
      <c r="A497" t="s">
        <v>1116</v>
      </c>
      <c r="B497" t="s">
        <v>77</v>
      </c>
      <c r="C497" t="s">
        <v>1117</v>
      </c>
      <c r="D497" t="s">
        <v>22</v>
      </c>
      <c r="E497" t="s">
        <v>58</v>
      </c>
      <c r="F497">
        <v>69742.080000000002</v>
      </c>
      <c r="G497">
        <v>4</v>
      </c>
      <c r="H497">
        <v>45521</v>
      </c>
      <c r="I497" t="s">
        <v>23</v>
      </c>
      <c r="J497" t="s">
        <v>17</v>
      </c>
      <c r="K497" t="s">
        <v>36</v>
      </c>
      <c r="L497" t="s">
        <v>44</v>
      </c>
    </row>
    <row r="498" spans="1:12">
      <c r="A498" t="s">
        <v>1118</v>
      </c>
      <c r="B498" t="s">
        <v>143</v>
      </c>
      <c r="C498" t="s">
        <v>1119</v>
      </c>
      <c r="D498" t="s">
        <v>53</v>
      </c>
      <c r="E498" t="s">
        <v>58</v>
      </c>
      <c r="F498">
        <v>40020.04</v>
      </c>
      <c r="G498">
        <v>3</v>
      </c>
      <c r="H498">
        <v>45391</v>
      </c>
      <c r="I498" t="s">
        <v>49</v>
      </c>
      <c r="J498" t="s">
        <v>17</v>
      </c>
      <c r="K498" t="s">
        <v>24</v>
      </c>
      <c r="L498" t="s">
        <v>18</v>
      </c>
    </row>
    <row r="499" spans="1:12">
      <c r="A499" t="s">
        <v>1120</v>
      </c>
      <c r="B499" t="s">
        <v>473</v>
      </c>
      <c r="C499" t="s">
        <v>1121</v>
      </c>
      <c r="D499" t="s">
        <v>78</v>
      </c>
      <c r="E499" t="s">
        <v>42</v>
      </c>
      <c r="F499">
        <v>4417.6899999999996</v>
      </c>
      <c r="G499">
        <v>4</v>
      </c>
      <c r="H499">
        <v>45548</v>
      </c>
      <c r="I499" t="s">
        <v>23</v>
      </c>
      <c r="J499" t="s">
        <v>17</v>
      </c>
      <c r="K499" t="s">
        <v>6820</v>
      </c>
      <c r="L499" t="s">
        <v>25</v>
      </c>
    </row>
    <row r="500" spans="1:12">
      <c r="A500" t="s">
        <v>1123</v>
      </c>
      <c r="B500" t="s">
        <v>645</v>
      </c>
      <c r="C500" t="s">
        <v>1124</v>
      </c>
      <c r="D500" t="s">
        <v>53</v>
      </c>
      <c r="E500" t="s">
        <v>42</v>
      </c>
      <c r="F500">
        <v>43318.1</v>
      </c>
      <c r="G500">
        <v>3</v>
      </c>
      <c r="H500">
        <v>45804</v>
      </c>
      <c r="I500" t="s">
        <v>43</v>
      </c>
      <c r="J500" t="s">
        <v>17</v>
      </c>
      <c r="K500" t="s">
        <v>24</v>
      </c>
      <c r="L500" t="s">
        <v>44</v>
      </c>
    </row>
    <row r="501" spans="1:12">
      <c r="A501" t="s">
        <v>1125</v>
      </c>
      <c r="B501" t="s">
        <v>268</v>
      </c>
      <c r="C501" t="s">
        <v>606</v>
      </c>
      <c r="D501" t="s">
        <v>48</v>
      </c>
      <c r="E501" t="s">
        <v>16</v>
      </c>
      <c r="F501">
        <v>13408.16</v>
      </c>
      <c r="G501">
        <v>2</v>
      </c>
      <c r="H501">
        <v>45711</v>
      </c>
      <c r="I501" t="s">
        <v>92</v>
      </c>
      <c r="J501" t="s">
        <v>17</v>
      </c>
      <c r="K501" t="s">
        <v>55</v>
      </c>
      <c r="L501" t="s">
        <v>18</v>
      </c>
    </row>
    <row r="502" spans="1:12">
      <c r="A502" t="s">
        <v>1126</v>
      </c>
      <c r="B502" t="s">
        <v>251</v>
      </c>
      <c r="C502" t="s">
        <v>110</v>
      </c>
      <c r="D502" t="s">
        <v>41</v>
      </c>
      <c r="E502" t="s">
        <v>16</v>
      </c>
      <c r="F502">
        <v>7939.34</v>
      </c>
      <c r="G502">
        <v>1</v>
      </c>
      <c r="H502">
        <v>45101</v>
      </c>
      <c r="I502" t="s">
        <v>23</v>
      </c>
      <c r="J502" t="s">
        <v>17</v>
      </c>
      <c r="K502" t="s">
        <v>85</v>
      </c>
      <c r="L502" t="s">
        <v>37</v>
      </c>
    </row>
    <row r="503" spans="1:12">
      <c r="A503" t="s">
        <v>1127</v>
      </c>
      <c r="B503" t="s">
        <v>126</v>
      </c>
      <c r="C503" t="s">
        <v>1128</v>
      </c>
      <c r="D503" t="s">
        <v>117</v>
      </c>
      <c r="E503" t="s">
        <v>16</v>
      </c>
      <c r="F503">
        <v>47255.839999999997</v>
      </c>
      <c r="G503">
        <v>2</v>
      </c>
      <c r="H503">
        <v>45837</v>
      </c>
      <c r="I503" t="s">
        <v>54</v>
      </c>
      <c r="J503" t="s">
        <v>17</v>
      </c>
      <c r="K503" t="s">
        <v>85</v>
      </c>
      <c r="L503" t="s">
        <v>44</v>
      </c>
    </row>
    <row r="504" spans="1:12">
      <c r="A504" t="s">
        <v>1129</v>
      </c>
      <c r="B504" t="s">
        <v>201</v>
      </c>
      <c r="C504" t="s">
        <v>1130</v>
      </c>
      <c r="D504" t="s">
        <v>53</v>
      </c>
      <c r="E504" t="s">
        <v>42</v>
      </c>
      <c r="F504">
        <v>14092.53</v>
      </c>
      <c r="G504">
        <v>5</v>
      </c>
      <c r="H504">
        <v>45891</v>
      </c>
      <c r="I504" t="s">
        <v>35</v>
      </c>
      <c r="J504" t="s">
        <v>17</v>
      </c>
      <c r="K504" t="s">
        <v>85</v>
      </c>
      <c r="L504" t="s">
        <v>37</v>
      </c>
    </row>
    <row r="505" spans="1:12">
      <c r="A505" t="s">
        <v>1131</v>
      </c>
      <c r="B505" t="s">
        <v>381</v>
      </c>
      <c r="C505" t="s">
        <v>1132</v>
      </c>
      <c r="D505" t="s">
        <v>48</v>
      </c>
      <c r="E505" t="s">
        <v>42</v>
      </c>
      <c r="F505">
        <v>30107.51</v>
      </c>
      <c r="G505">
        <v>1</v>
      </c>
      <c r="H505">
        <v>45501</v>
      </c>
      <c r="I505" t="s">
        <v>30</v>
      </c>
      <c r="J505" t="s">
        <v>17</v>
      </c>
      <c r="K505" t="s">
        <v>55</v>
      </c>
      <c r="L505" t="s">
        <v>25</v>
      </c>
    </row>
    <row r="506" spans="1:12">
      <c r="A506" t="s">
        <v>1133</v>
      </c>
      <c r="B506" t="s">
        <v>107</v>
      </c>
      <c r="C506" t="s">
        <v>1085</v>
      </c>
      <c r="D506" t="s">
        <v>15</v>
      </c>
      <c r="E506" t="s">
        <v>42</v>
      </c>
      <c r="F506">
        <v>49731.79</v>
      </c>
      <c r="G506">
        <v>3</v>
      </c>
      <c r="H506">
        <v>45091</v>
      </c>
      <c r="I506" t="s">
        <v>23</v>
      </c>
      <c r="J506" t="s">
        <v>17</v>
      </c>
      <c r="K506" t="s">
        <v>6820</v>
      </c>
      <c r="L506" t="s">
        <v>25</v>
      </c>
    </row>
    <row r="507" spans="1:12">
      <c r="A507" t="s">
        <v>1134</v>
      </c>
      <c r="B507" t="s">
        <v>304</v>
      </c>
      <c r="C507" t="s">
        <v>1135</v>
      </c>
      <c r="D507" t="s">
        <v>117</v>
      </c>
      <c r="E507" t="s">
        <v>16</v>
      </c>
      <c r="F507">
        <v>58115.19</v>
      </c>
      <c r="G507">
        <v>2</v>
      </c>
      <c r="H507">
        <v>45787</v>
      </c>
      <c r="I507" t="s">
        <v>62</v>
      </c>
      <c r="J507" t="s">
        <v>17</v>
      </c>
      <c r="K507" t="s">
        <v>36</v>
      </c>
      <c r="L507" t="s">
        <v>18</v>
      </c>
    </row>
    <row r="508" spans="1:12">
      <c r="A508" t="s">
        <v>1136</v>
      </c>
      <c r="B508" t="s">
        <v>601</v>
      </c>
      <c r="C508" t="s">
        <v>1137</v>
      </c>
      <c r="D508" t="s">
        <v>41</v>
      </c>
      <c r="E508" t="s">
        <v>16</v>
      </c>
      <c r="F508">
        <v>12019.55</v>
      </c>
      <c r="G508">
        <v>4</v>
      </c>
      <c r="H508">
        <v>45530</v>
      </c>
      <c r="I508" t="s">
        <v>92</v>
      </c>
      <c r="J508" t="s">
        <v>17</v>
      </c>
      <c r="K508" t="s">
        <v>6820</v>
      </c>
      <c r="L508" t="s">
        <v>18</v>
      </c>
    </row>
    <row r="509" spans="1:12">
      <c r="A509" t="s">
        <v>1138</v>
      </c>
      <c r="B509" t="s">
        <v>121</v>
      </c>
      <c r="C509" t="s">
        <v>1139</v>
      </c>
      <c r="D509" t="s">
        <v>117</v>
      </c>
      <c r="E509" t="s">
        <v>42</v>
      </c>
      <c r="F509">
        <v>49778.34</v>
      </c>
      <c r="G509">
        <v>1</v>
      </c>
      <c r="H509">
        <v>45684</v>
      </c>
      <c r="I509" t="s">
        <v>23</v>
      </c>
      <c r="J509" t="s">
        <v>17</v>
      </c>
      <c r="K509" t="s">
        <v>24</v>
      </c>
      <c r="L509" t="s">
        <v>18</v>
      </c>
    </row>
    <row r="510" spans="1:12">
      <c r="A510" t="s">
        <v>1140</v>
      </c>
      <c r="B510" t="s">
        <v>51</v>
      </c>
      <c r="C510" t="s">
        <v>1141</v>
      </c>
      <c r="D510" t="s">
        <v>117</v>
      </c>
      <c r="E510" t="s">
        <v>42</v>
      </c>
      <c r="F510">
        <v>54920.98</v>
      </c>
      <c r="G510">
        <v>5</v>
      </c>
      <c r="H510">
        <v>45839</v>
      </c>
      <c r="I510" t="s">
        <v>30</v>
      </c>
      <c r="J510" t="s">
        <v>17</v>
      </c>
      <c r="K510" t="s">
        <v>55</v>
      </c>
      <c r="L510" t="s">
        <v>18</v>
      </c>
    </row>
    <row r="511" spans="1:12">
      <c r="A511" t="s">
        <v>1142</v>
      </c>
      <c r="B511" t="s">
        <v>176</v>
      </c>
      <c r="C511" t="s">
        <v>1119</v>
      </c>
      <c r="D511" t="s">
        <v>117</v>
      </c>
      <c r="E511" t="s">
        <v>16</v>
      </c>
      <c r="F511">
        <v>58992.6</v>
      </c>
      <c r="G511">
        <v>1</v>
      </c>
      <c r="H511">
        <v>45471</v>
      </c>
      <c r="I511" t="s">
        <v>43</v>
      </c>
      <c r="J511" t="s">
        <v>17</v>
      </c>
      <c r="K511" t="s">
        <v>24</v>
      </c>
      <c r="L511" t="s">
        <v>37</v>
      </c>
    </row>
    <row r="512" spans="1:12">
      <c r="A512" t="s">
        <v>1143</v>
      </c>
      <c r="B512" t="s">
        <v>476</v>
      </c>
      <c r="C512" t="s">
        <v>1107</v>
      </c>
      <c r="D512" t="s">
        <v>22</v>
      </c>
      <c r="E512" t="s">
        <v>16</v>
      </c>
      <c r="F512">
        <v>9616.64</v>
      </c>
      <c r="G512">
        <v>2</v>
      </c>
      <c r="H512">
        <v>45839</v>
      </c>
      <c r="I512" t="s">
        <v>43</v>
      </c>
      <c r="J512" t="s">
        <v>17</v>
      </c>
      <c r="K512" t="s">
        <v>85</v>
      </c>
      <c r="L512" t="s">
        <v>18</v>
      </c>
    </row>
    <row r="513" spans="1:12">
      <c r="A513" t="s">
        <v>1144</v>
      </c>
      <c r="B513" t="s">
        <v>601</v>
      </c>
      <c r="C513" t="s">
        <v>1145</v>
      </c>
      <c r="D513" t="s">
        <v>29</v>
      </c>
      <c r="E513" t="s">
        <v>58</v>
      </c>
      <c r="F513">
        <v>29704.13</v>
      </c>
      <c r="G513">
        <v>5</v>
      </c>
      <c r="H513">
        <v>45998</v>
      </c>
      <c r="I513" t="s">
        <v>23</v>
      </c>
      <c r="J513" t="s">
        <v>17</v>
      </c>
      <c r="K513" t="s">
        <v>55</v>
      </c>
      <c r="L513" t="s">
        <v>31</v>
      </c>
    </row>
    <row r="514" spans="1:12">
      <c r="A514" t="s">
        <v>1146</v>
      </c>
      <c r="B514" t="s">
        <v>167</v>
      </c>
      <c r="C514" t="s">
        <v>658</v>
      </c>
      <c r="D514" t="s">
        <v>117</v>
      </c>
      <c r="E514" t="s">
        <v>42</v>
      </c>
      <c r="F514">
        <v>74888.81</v>
      </c>
      <c r="G514">
        <v>1</v>
      </c>
      <c r="H514">
        <v>44983</v>
      </c>
      <c r="I514" t="s">
        <v>30</v>
      </c>
      <c r="J514" t="s">
        <v>17</v>
      </c>
      <c r="K514" t="s">
        <v>6820</v>
      </c>
      <c r="L514" t="s">
        <v>44</v>
      </c>
    </row>
    <row r="515" spans="1:12">
      <c r="A515" t="s">
        <v>1147</v>
      </c>
      <c r="B515" t="s">
        <v>397</v>
      </c>
      <c r="C515" t="s">
        <v>1148</v>
      </c>
      <c r="D515" t="s">
        <v>117</v>
      </c>
      <c r="E515" t="s">
        <v>42</v>
      </c>
      <c r="F515">
        <v>46476.99</v>
      </c>
      <c r="G515">
        <v>2</v>
      </c>
      <c r="H515">
        <v>46020</v>
      </c>
      <c r="I515" t="s">
        <v>62</v>
      </c>
      <c r="J515" t="s">
        <v>17</v>
      </c>
      <c r="K515" t="s">
        <v>24</v>
      </c>
      <c r="L515" t="s">
        <v>18</v>
      </c>
    </row>
    <row r="516" spans="1:12">
      <c r="A516" t="s">
        <v>1149</v>
      </c>
      <c r="B516" t="s">
        <v>584</v>
      </c>
      <c r="C516" t="s">
        <v>1150</v>
      </c>
      <c r="D516" t="s">
        <v>78</v>
      </c>
      <c r="E516" t="s">
        <v>16</v>
      </c>
      <c r="F516">
        <v>35505.89</v>
      </c>
      <c r="G516">
        <v>5</v>
      </c>
      <c r="H516">
        <v>45076</v>
      </c>
      <c r="I516" t="s">
        <v>92</v>
      </c>
      <c r="J516" t="s">
        <v>17</v>
      </c>
      <c r="K516" t="s">
        <v>85</v>
      </c>
      <c r="L516" t="s">
        <v>31</v>
      </c>
    </row>
    <row r="517" spans="1:12">
      <c r="A517" t="s">
        <v>1151</v>
      </c>
      <c r="B517" t="s">
        <v>665</v>
      </c>
      <c r="C517" t="s">
        <v>1152</v>
      </c>
      <c r="D517" t="s">
        <v>15</v>
      </c>
      <c r="E517" t="s">
        <v>42</v>
      </c>
      <c r="F517">
        <v>24463.55</v>
      </c>
      <c r="G517">
        <v>2</v>
      </c>
      <c r="H517">
        <v>45714</v>
      </c>
      <c r="I517" t="s">
        <v>23</v>
      </c>
      <c r="J517" t="s">
        <v>17</v>
      </c>
      <c r="K517" t="s">
        <v>55</v>
      </c>
      <c r="L517" t="s">
        <v>31</v>
      </c>
    </row>
    <row r="518" spans="1:12">
      <c r="A518" t="s">
        <v>1153</v>
      </c>
      <c r="B518" t="s">
        <v>362</v>
      </c>
      <c r="C518" t="s">
        <v>1154</v>
      </c>
      <c r="D518" t="s">
        <v>15</v>
      </c>
      <c r="E518" t="s">
        <v>16</v>
      </c>
      <c r="F518">
        <v>42704.99</v>
      </c>
      <c r="G518">
        <v>3</v>
      </c>
      <c r="H518">
        <v>46006</v>
      </c>
      <c r="I518" t="s">
        <v>43</v>
      </c>
      <c r="J518" t="s">
        <v>17</v>
      </c>
      <c r="K518" t="s">
        <v>85</v>
      </c>
      <c r="L518" t="s">
        <v>25</v>
      </c>
    </row>
    <row r="519" spans="1:12">
      <c r="A519" t="s">
        <v>1155</v>
      </c>
      <c r="B519" t="s">
        <v>193</v>
      </c>
      <c r="C519" t="s">
        <v>1156</v>
      </c>
      <c r="D519" t="s">
        <v>53</v>
      </c>
      <c r="E519" t="s">
        <v>42</v>
      </c>
      <c r="F519">
        <v>14753.52</v>
      </c>
      <c r="G519">
        <v>2</v>
      </c>
      <c r="H519">
        <v>44947</v>
      </c>
      <c r="I519" t="s">
        <v>30</v>
      </c>
      <c r="J519" t="s">
        <v>17</v>
      </c>
      <c r="K519" t="s">
        <v>85</v>
      </c>
      <c r="L519" t="s">
        <v>44</v>
      </c>
    </row>
    <row r="520" spans="1:12">
      <c r="A520" t="s">
        <v>1157</v>
      </c>
      <c r="B520" t="s">
        <v>238</v>
      </c>
      <c r="C520" t="s">
        <v>1158</v>
      </c>
      <c r="D520" t="s">
        <v>29</v>
      </c>
      <c r="E520" t="s">
        <v>16</v>
      </c>
      <c r="F520">
        <v>56559.360000000001</v>
      </c>
      <c r="G520">
        <v>3</v>
      </c>
      <c r="H520">
        <v>45719</v>
      </c>
      <c r="I520" t="s">
        <v>49</v>
      </c>
      <c r="J520" t="s">
        <v>17</v>
      </c>
      <c r="K520" t="s">
        <v>6820</v>
      </c>
      <c r="L520" t="s">
        <v>25</v>
      </c>
    </row>
    <row r="521" spans="1:12">
      <c r="A521" t="s">
        <v>1159</v>
      </c>
      <c r="B521" t="s">
        <v>304</v>
      </c>
      <c r="C521" t="s">
        <v>1160</v>
      </c>
      <c r="D521" t="s">
        <v>61</v>
      </c>
      <c r="E521" t="s">
        <v>42</v>
      </c>
      <c r="F521">
        <v>55536.800000000003</v>
      </c>
      <c r="G521">
        <v>2</v>
      </c>
      <c r="H521">
        <v>45676</v>
      </c>
      <c r="I521" t="s">
        <v>43</v>
      </c>
      <c r="J521" t="s">
        <v>17</v>
      </c>
      <c r="K521" t="s">
        <v>24</v>
      </c>
      <c r="L521" t="s">
        <v>18</v>
      </c>
    </row>
    <row r="522" spans="1:12">
      <c r="A522" t="s">
        <v>1161</v>
      </c>
      <c r="B522" t="s">
        <v>500</v>
      </c>
      <c r="C522" t="s">
        <v>1162</v>
      </c>
      <c r="D522" t="s">
        <v>78</v>
      </c>
      <c r="E522" t="s">
        <v>58</v>
      </c>
      <c r="F522">
        <v>17504.23</v>
      </c>
      <c r="G522">
        <v>1</v>
      </c>
      <c r="H522">
        <v>45118</v>
      </c>
      <c r="I522" t="s">
        <v>43</v>
      </c>
      <c r="J522" t="s">
        <v>17</v>
      </c>
      <c r="K522" t="s">
        <v>85</v>
      </c>
      <c r="L522" t="s">
        <v>18</v>
      </c>
    </row>
    <row r="523" spans="1:12">
      <c r="A523" t="s">
        <v>1163</v>
      </c>
      <c r="B523" t="s">
        <v>74</v>
      </c>
      <c r="C523" t="s">
        <v>1164</v>
      </c>
      <c r="D523" t="s">
        <v>48</v>
      </c>
      <c r="E523" t="s">
        <v>58</v>
      </c>
      <c r="F523">
        <v>19216.509999999998</v>
      </c>
      <c r="G523">
        <v>3</v>
      </c>
      <c r="H523">
        <v>45401</v>
      </c>
      <c r="I523" t="s">
        <v>30</v>
      </c>
      <c r="J523" t="s">
        <v>17</v>
      </c>
      <c r="K523" t="s">
        <v>6820</v>
      </c>
      <c r="L523" t="s">
        <v>37</v>
      </c>
    </row>
    <row r="524" spans="1:12">
      <c r="A524" t="s">
        <v>1165</v>
      </c>
      <c r="B524" t="s">
        <v>426</v>
      </c>
      <c r="C524" t="s">
        <v>1166</v>
      </c>
      <c r="D524" t="s">
        <v>48</v>
      </c>
      <c r="E524" t="s">
        <v>42</v>
      </c>
      <c r="F524">
        <v>8663.42</v>
      </c>
      <c r="G524">
        <v>5</v>
      </c>
      <c r="H524">
        <v>45150</v>
      </c>
      <c r="I524" t="s">
        <v>30</v>
      </c>
      <c r="J524" t="s">
        <v>17</v>
      </c>
      <c r="K524" t="s">
        <v>6820</v>
      </c>
      <c r="L524" t="s">
        <v>18</v>
      </c>
    </row>
    <row r="525" spans="1:12">
      <c r="A525" t="s">
        <v>1167</v>
      </c>
      <c r="B525" t="s">
        <v>420</v>
      </c>
      <c r="C525" t="s">
        <v>1168</v>
      </c>
      <c r="D525" t="s">
        <v>117</v>
      </c>
      <c r="E525" t="s">
        <v>58</v>
      </c>
      <c r="F525">
        <v>7689.55</v>
      </c>
      <c r="G525">
        <v>5</v>
      </c>
      <c r="H525">
        <v>45045</v>
      </c>
      <c r="I525" t="s">
        <v>30</v>
      </c>
      <c r="J525" t="s">
        <v>17</v>
      </c>
      <c r="K525" t="s">
        <v>36</v>
      </c>
      <c r="L525" t="s">
        <v>37</v>
      </c>
    </row>
    <row r="526" spans="1:12">
      <c r="A526" t="s">
        <v>1169</v>
      </c>
      <c r="B526" t="s">
        <v>69</v>
      </c>
      <c r="C526" t="s">
        <v>1170</v>
      </c>
      <c r="D526" t="s">
        <v>53</v>
      </c>
      <c r="E526" t="s">
        <v>42</v>
      </c>
      <c r="F526">
        <v>61429.99</v>
      </c>
      <c r="G526">
        <v>4</v>
      </c>
      <c r="H526">
        <v>45516</v>
      </c>
      <c r="I526" t="s">
        <v>54</v>
      </c>
      <c r="J526" t="s">
        <v>17</v>
      </c>
      <c r="K526" t="s">
        <v>24</v>
      </c>
      <c r="L526" t="s">
        <v>31</v>
      </c>
    </row>
    <row r="527" spans="1:12">
      <c r="A527" t="s">
        <v>1171</v>
      </c>
      <c r="B527" t="s">
        <v>99</v>
      </c>
      <c r="C527" t="s">
        <v>1172</v>
      </c>
      <c r="D527" t="s">
        <v>22</v>
      </c>
      <c r="E527" t="s">
        <v>16</v>
      </c>
      <c r="F527">
        <v>54026.86</v>
      </c>
      <c r="G527">
        <v>2</v>
      </c>
      <c r="H527">
        <v>45724</v>
      </c>
      <c r="I527" t="s">
        <v>49</v>
      </c>
      <c r="J527" t="s">
        <v>17</v>
      </c>
      <c r="K527" t="s">
        <v>85</v>
      </c>
      <c r="L527" t="s">
        <v>31</v>
      </c>
    </row>
    <row r="528" spans="1:12">
      <c r="A528" t="s">
        <v>1173</v>
      </c>
      <c r="B528" t="s">
        <v>190</v>
      </c>
      <c r="C528" t="s">
        <v>907</v>
      </c>
      <c r="D528" t="s">
        <v>48</v>
      </c>
      <c r="E528" t="s">
        <v>58</v>
      </c>
      <c r="F528">
        <v>36008.339999999997</v>
      </c>
      <c r="G528">
        <v>4</v>
      </c>
      <c r="H528">
        <v>45990</v>
      </c>
      <c r="I528" t="s">
        <v>49</v>
      </c>
      <c r="J528" t="s">
        <v>17</v>
      </c>
      <c r="K528" t="s">
        <v>24</v>
      </c>
      <c r="L528" t="s">
        <v>44</v>
      </c>
    </row>
    <row r="529" spans="1:12">
      <c r="A529" t="s">
        <v>1174</v>
      </c>
      <c r="B529" t="s">
        <v>569</v>
      </c>
      <c r="C529" t="s">
        <v>1175</v>
      </c>
      <c r="D529" t="s">
        <v>41</v>
      </c>
      <c r="E529" t="s">
        <v>42</v>
      </c>
      <c r="F529">
        <v>29387.25</v>
      </c>
      <c r="G529">
        <v>5</v>
      </c>
      <c r="H529">
        <v>45841</v>
      </c>
      <c r="I529" t="s">
        <v>49</v>
      </c>
      <c r="J529" t="s">
        <v>17</v>
      </c>
      <c r="K529" t="s">
        <v>6820</v>
      </c>
      <c r="L529" t="s">
        <v>25</v>
      </c>
    </row>
    <row r="530" spans="1:12">
      <c r="A530" t="s">
        <v>1176</v>
      </c>
      <c r="B530" t="s">
        <v>760</v>
      </c>
      <c r="C530" t="s">
        <v>1177</v>
      </c>
      <c r="D530" t="s">
        <v>53</v>
      </c>
      <c r="E530" t="s">
        <v>42</v>
      </c>
      <c r="F530">
        <v>53789.05</v>
      </c>
      <c r="G530">
        <v>3</v>
      </c>
      <c r="H530">
        <v>45806</v>
      </c>
      <c r="I530" t="s">
        <v>35</v>
      </c>
      <c r="J530" t="s">
        <v>17</v>
      </c>
      <c r="K530" t="s">
        <v>55</v>
      </c>
      <c r="L530" t="s">
        <v>44</v>
      </c>
    </row>
    <row r="531" spans="1:12">
      <c r="A531" t="s">
        <v>1178</v>
      </c>
      <c r="B531" t="s">
        <v>465</v>
      </c>
      <c r="C531" t="s">
        <v>1179</v>
      </c>
      <c r="D531" t="s">
        <v>78</v>
      </c>
      <c r="E531" t="s">
        <v>58</v>
      </c>
      <c r="F531">
        <v>64060.69</v>
      </c>
      <c r="G531">
        <v>2</v>
      </c>
      <c r="H531">
        <v>46001</v>
      </c>
      <c r="I531" t="s">
        <v>35</v>
      </c>
      <c r="J531" t="s">
        <v>17</v>
      </c>
      <c r="K531" t="s">
        <v>36</v>
      </c>
      <c r="L531" t="s">
        <v>31</v>
      </c>
    </row>
    <row r="532" spans="1:12">
      <c r="A532" t="s">
        <v>1180</v>
      </c>
      <c r="B532" t="s">
        <v>460</v>
      </c>
      <c r="C532" t="s">
        <v>1181</v>
      </c>
      <c r="D532" t="s">
        <v>41</v>
      </c>
      <c r="E532" t="s">
        <v>42</v>
      </c>
      <c r="F532">
        <v>32026.89</v>
      </c>
      <c r="G532">
        <v>5</v>
      </c>
      <c r="H532">
        <v>45090</v>
      </c>
      <c r="I532" t="s">
        <v>23</v>
      </c>
      <c r="J532" t="s">
        <v>17</v>
      </c>
      <c r="K532" t="s">
        <v>85</v>
      </c>
      <c r="L532" t="s">
        <v>37</v>
      </c>
    </row>
    <row r="533" spans="1:12">
      <c r="A533" t="s">
        <v>1182</v>
      </c>
      <c r="B533" t="s">
        <v>130</v>
      </c>
      <c r="C533" t="s">
        <v>1183</v>
      </c>
      <c r="D533" t="s">
        <v>119</v>
      </c>
      <c r="E533" t="s">
        <v>42</v>
      </c>
      <c r="F533">
        <v>63244.46</v>
      </c>
      <c r="G533">
        <v>4</v>
      </c>
      <c r="H533">
        <v>45182</v>
      </c>
      <c r="I533" t="s">
        <v>43</v>
      </c>
      <c r="J533" t="s">
        <v>17</v>
      </c>
      <c r="K533" t="s">
        <v>55</v>
      </c>
      <c r="L533" t="s">
        <v>18</v>
      </c>
    </row>
    <row r="534" spans="1:12">
      <c r="A534" t="s">
        <v>1184</v>
      </c>
      <c r="B534" t="s">
        <v>298</v>
      </c>
      <c r="C534" t="s">
        <v>158</v>
      </c>
      <c r="D534" t="s">
        <v>15</v>
      </c>
      <c r="E534" t="s">
        <v>42</v>
      </c>
      <c r="F534">
        <v>2678.44</v>
      </c>
      <c r="G534">
        <v>5</v>
      </c>
      <c r="H534">
        <v>45823</v>
      </c>
      <c r="I534" t="s">
        <v>43</v>
      </c>
      <c r="J534" t="s">
        <v>17</v>
      </c>
      <c r="K534" t="s">
        <v>85</v>
      </c>
      <c r="L534" t="s">
        <v>44</v>
      </c>
    </row>
    <row r="535" spans="1:12">
      <c r="A535" t="s">
        <v>1185</v>
      </c>
      <c r="B535" t="s">
        <v>135</v>
      </c>
      <c r="C535" t="s">
        <v>1186</v>
      </c>
      <c r="D535" t="s">
        <v>78</v>
      </c>
      <c r="E535" t="s">
        <v>42</v>
      </c>
      <c r="F535">
        <v>42095.45</v>
      </c>
      <c r="G535">
        <v>5</v>
      </c>
      <c r="H535">
        <v>45512</v>
      </c>
      <c r="I535" t="s">
        <v>54</v>
      </c>
      <c r="J535" t="s">
        <v>17</v>
      </c>
      <c r="K535" t="s">
        <v>6820</v>
      </c>
      <c r="L535" t="s">
        <v>18</v>
      </c>
    </row>
    <row r="536" spans="1:12">
      <c r="A536" t="s">
        <v>1187</v>
      </c>
      <c r="B536" t="s">
        <v>420</v>
      </c>
      <c r="C536" t="s">
        <v>1188</v>
      </c>
      <c r="D536" t="s">
        <v>117</v>
      </c>
      <c r="E536" t="s">
        <v>42</v>
      </c>
      <c r="F536">
        <v>18646.96</v>
      </c>
      <c r="G536">
        <v>1</v>
      </c>
      <c r="H536">
        <v>45322</v>
      </c>
      <c r="I536" t="s">
        <v>54</v>
      </c>
      <c r="J536" t="s">
        <v>17</v>
      </c>
      <c r="K536" t="s">
        <v>6820</v>
      </c>
      <c r="L536" t="s">
        <v>18</v>
      </c>
    </row>
    <row r="537" spans="1:12">
      <c r="A537" t="s">
        <v>1189</v>
      </c>
      <c r="B537" t="s">
        <v>184</v>
      </c>
      <c r="C537" t="s">
        <v>1190</v>
      </c>
      <c r="D537" t="s">
        <v>22</v>
      </c>
      <c r="E537" t="s">
        <v>58</v>
      </c>
      <c r="F537">
        <v>36249.839999999997</v>
      </c>
      <c r="G537">
        <v>1</v>
      </c>
      <c r="H537">
        <v>45889</v>
      </c>
      <c r="I537" t="s">
        <v>92</v>
      </c>
      <c r="J537" t="s">
        <v>17</v>
      </c>
      <c r="K537" t="s">
        <v>85</v>
      </c>
      <c r="L537" t="s">
        <v>18</v>
      </c>
    </row>
    <row r="538" spans="1:12">
      <c r="A538" t="s">
        <v>1191</v>
      </c>
      <c r="B538" t="s">
        <v>406</v>
      </c>
      <c r="C538" t="s">
        <v>1192</v>
      </c>
      <c r="D538" t="s">
        <v>117</v>
      </c>
      <c r="E538" t="s">
        <v>42</v>
      </c>
      <c r="F538">
        <v>38803.21</v>
      </c>
      <c r="G538">
        <v>5</v>
      </c>
      <c r="H538">
        <v>45503</v>
      </c>
      <c r="I538" t="s">
        <v>62</v>
      </c>
      <c r="J538" t="s">
        <v>17</v>
      </c>
      <c r="K538" t="s">
        <v>55</v>
      </c>
      <c r="L538" t="s">
        <v>31</v>
      </c>
    </row>
    <row r="539" spans="1:12">
      <c r="A539" t="s">
        <v>1193</v>
      </c>
      <c r="B539" t="s">
        <v>304</v>
      </c>
      <c r="C539" t="s">
        <v>1194</v>
      </c>
      <c r="D539" t="s">
        <v>117</v>
      </c>
      <c r="E539" t="s">
        <v>58</v>
      </c>
      <c r="F539">
        <v>9897.19</v>
      </c>
      <c r="G539">
        <v>1</v>
      </c>
      <c r="H539">
        <v>45726</v>
      </c>
      <c r="I539" t="s">
        <v>43</v>
      </c>
      <c r="J539" t="s">
        <v>17</v>
      </c>
      <c r="K539" t="s">
        <v>36</v>
      </c>
      <c r="L539" t="s">
        <v>44</v>
      </c>
    </row>
    <row r="540" spans="1:12">
      <c r="A540" t="s">
        <v>1195</v>
      </c>
      <c r="B540" t="s">
        <v>344</v>
      </c>
      <c r="C540" t="s">
        <v>1196</v>
      </c>
      <c r="D540" t="s">
        <v>117</v>
      </c>
      <c r="E540" t="s">
        <v>42</v>
      </c>
      <c r="F540">
        <v>12545.44</v>
      </c>
      <c r="G540">
        <v>3</v>
      </c>
      <c r="H540">
        <v>45048</v>
      </c>
      <c r="I540" t="s">
        <v>35</v>
      </c>
      <c r="J540" t="s">
        <v>17</v>
      </c>
      <c r="K540" t="s">
        <v>85</v>
      </c>
      <c r="L540" t="s">
        <v>37</v>
      </c>
    </row>
    <row r="541" spans="1:12">
      <c r="A541" t="s">
        <v>1197</v>
      </c>
      <c r="B541" t="s">
        <v>138</v>
      </c>
      <c r="C541" t="s">
        <v>1198</v>
      </c>
      <c r="D541" t="s">
        <v>117</v>
      </c>
      <c r="E541" t="s">
        <v>42</v>
      </c>
      <c r="F541">
        <v>3370.24</v>
      </c>
      <c r="G541">
        <v>1</v>
      </c>
      <c r="H541">
        <v>45207</v>
      </c>
      <c r="I541" t="s">
        <v>49</v>
      </c>
      <c r="J541" t="s">
        <v>17</v>
      </c>
      <c r="K541" t="s">
        <v>85</v>
      </c>
      <c r="L541" t="s">
        <v>37</v>
      </c>
    </row>
    <row r="542" spans="1:12">
      <c r="A542" t="s">
        <v>1199</v>
      </c>
      <c r="B542" t="s">
        <v>115</v>
      </c>
      <c r="C542" t="s">
        <v>1200</v>
      </c>
      <c r="D542" t="s">
        <v>48</v>
      </c>
      <c r="E542" t="s">
        <v>58</v>
      </c>
      <c r="F542">
        <v>53497.23</v>
      </c>
      <c r="G542">
        <v>1</v>
      </c>
      <c r="H542">
        <v>45071</v>
      </c>
      <c r="I542" t="s">
        <v>54</v>
      </c>
      <c r="J542" t="s">
        <v>17</v>
      </c>
      <c r="K542" t="s">
        <v>36</v>
      </c>
      <c r="L542" t="s">
        <v>44</v>
      </c>
    </row>
    <row r="543" spans="1:12">
      <c r="A543" t="s">
        <v>1201</v>
      </c>
      <c r="B543" t="s">
        <v>101</v>
      </c>
      <c r="C543" t="s">
        <v>1202</v>
      </c>
      <c r="D543" t="s">
        <v>117</v>
      </c>
      <c r="E543" t="s">
        <v>42</v>
      </c>
      <c r="F543">
        <v>11767.02</v>
      </c>
      <c r="G543">
        <v>4</v>
      </c>
      <c r="H543">
        <v>45136</v>
      </c>
      <c r="I543" t="s">
        <v>92</v>
      </c>
      <c r="J543" t="s">
        <v>17</v>
      </c>
      <c r="K543" t="s">
        <v>85</v>
      </c>
      <c r="L543" t="s">
        <v>25</v>
      </c>
    </row>
    <row r="544" spans="1:12">
      <c r="A544" t="s">
        <v>1203</v>
      </c>
      <c r="B544" t="s">
        <v>460</v>
      </c>
      <c r="C544" t="s">
        <v>1204</v>
      </c>
      <c r="D544" t="s">
        <v>78</v>
      </c>
      <c r="E544" t="s">
        <v>42</v>
      </c>
      <c r="F544">
        <v>13965.62</v>
      </c>
      <c r="G544">
        <v>2</v>
      </c>
      <c r="H544">
        <v>45724</v>
      </c>
      <c r="I544" t="s">
        <v>35</v>
      </c>
      <c r="J544" t="s">
        <v>17</v>
      </c>
      <c r="K544" t="s">
        <v>36</v>
      </c>
      <c r="L544" t="s">
        <v>18</v>
      </c>
    </row>
    <row r="545" spans="1:12">
      <c r="A545" t="s">
        <v>1205</v>
      </c>
      <c r="B545" t="s">
        <v>107</v>
      </c>
      <c r="C545" t="s">
        <v>1206</v>
      </c>
      <c r="D545" t="s">
        <v>29</v>
      </c>
      <c r="E545" t="s">
        <v>58</v>
      </c>
      <c r="F545">
        <v>10473.67</v>
      </c>
      <c r="G545">
        <v>2</v>
      </c>
      <c r="H545">
        <v>45801</v>
      </c>
      <c r="I545" t="s">
        <v>43</v>
      </c>
      <c r="J545" t="s">
        <v>17</v>
      </c>
      <c r="K545" t="s">
        <v>6820</v>
      </c>
      <c r="L545" t="s">
        <v>37</v>
      </c>
    </row>
    <row r="546" spans="1:12">
      <c r="A546" t="s">
        <v>1207</v>
      </c>
      <c r="B546" t="s">
        <v>957</v>
      </c>
      <c r="C546" t="s">
        <v>1208</v>
      </c>
      <c r="D546" t="s">
        <v>41</v>
      </c>
      <c r="E546" t="s">
        <v>42</v>
      </c>
      <c r="F546">
        <v>78101.460000000006</v>
      </c>
      <c r="G546">
        <v>3</v>
      </c>
      <c r="H546">
        <v>45465</v>
      </c>
      <c r="I546" t="s">
        <v>62</v>
      </c>
      <c r="J546" t="s">
        <v>17</v>
      </c>
      <c r="K546" t="s">
        <v>24</v>
      </c>
      <c r="L546" t="s">
        <v>25</v>
      </c>
    </row>
    <row r="547" spans="1:12">
      <c r="A547" t="s">
        <v>1209</v>
      </c>
      <c r="B547" t="s">
        <v>149</v>
      </c>
      <c r="C547" t="s">
        <v>1210</v>
      </c>
      <c r="D547" t="s">
        <v>119</v>
      </c>
      <c r="E547" t="s">
        <v>42</v>
      </c>
      <c r="F547">
        <v>38625.19</v>
      </c>
      <c r="G547">
        <v>5</v>
      </c>
      <c r="H547">
        <v>44978</v>
      </c>
      <c r="I547" t="s">
        <v>35</v>
      </c>
      <c r="J547" t="s">
        <v>17</v>
      </c>
      <c r="K547" t="s">
        <v>24</v>
      </c>
      <c r="L547" t="s">
        <v>31</v>
      </c>
    </row>
    <row r="548" spans="1:12">
      <c r="A548" t="s">
        <v>1211</v>
      </c>
      <c r="B548" t="s">
        <v>307</v>
      </c>
      <c r="C548" t="s">
        <v>1212</v>
      </c>
      <c r="D548" t="s">
        <v>48</v>
      </c>
      <c r="E548" t="s">
        <v>58</v>
      </c>
      <c r="F548">
        <v>52222.51</v>
      </c>
      <c r="G548">
        <v>2</v>
      </c>
      <c r="H548">
        <v>45408</v>
      </c>
      <c r="I548" t="s">
        <v>43</v>
      </c>
      <c r="J548" t="s">
        <v>17</v>
      </c>
      <c r="K548" t="s">
        <v>36</v>
      </c>
      <c r="L548" t="s">
        <v>37</v>
      </c>
    </row>
    <row r="549" spans="1:12">
      <c r="A549" t="s">
        <v>1213</v>
      </c>
      <c r="B549" t="s">
        <v>59</v>
      </c>
      <c r="C549" t="s">
        <v>1214</v>
      </c>
      <c r="D549" t="s">
        <v>117</v>
      </c>
      <c r="E549" t="s">
        <v>42</v>
      </c>
      <c r="F549">
        <v>39956.239999999998</v>
      </c>
      <c r="G549">
        <v>3</v>
      </c>
      <c r="H549">
        <v>45245</v>
      </c>
      <c r="I549" t="s">
        <v>43</v>
      </c>
      <c r="J549" t="s">
        <v>17</v>
      </c>
      <c r="K549" t="s">
        <v>24</v>
      </c>
      <c r="L549" t="s">
        <v>18</v>
      </c>
    </row>
    <row r="550" spans="1:12">
      <c r="A550" t="s">
        <v>1215</v>
      </c>
      <c r="B550" t="s">
        <v>27</v>
      </c>
      <c r="C550" t="s">
        <v>1216</v>
      </c>
      <c r="D550" t="s">
        <v>29</v>
      </c>
      <c r="E550" t="s">
        <v>42</v>
      </c>
      <c r="F550">
        <v>26667.91</v>
      </c>
      <c r="G550">
        <v>2</v>
      </c>
      <c r="H550">
        <v>45755</v>
      </c>
      <c r="I550" t="s">
        <v>43</v>
      </c>
      <c r="J550" t="s">
        <v>17</v>
      </c>
      <c r="K550" t="s">
        <v>24</v>
      </c>
      <c r="L550" t="s">
        <v>44</v>
      </c>
    </row>
    <row r="551" spans="1:12">
      <c r="A551" t="s">
        <v>1217</v>
      </c>
      <c r="B551" t="s">
        <v>329</v>
      </c>
      <c r="C551" t="s">
        <v>1218</v>
      </c>
      <c r="D551" t="s">
        <v>117</v>
      </c>
      <c r="E551" t="s">
        <v>42</v>
      </c>
      <c r="F551">
        <v>47116.61</v>
      </c>
      <c r="G551">
        <v>4</v>
      </c>
      <c r="H551">
        <v>44957</v>
      </c>
      <c r="I551" t="s">
        <v>49</v>
      </c>
      <c r="J551" t="s">
        <v>17</v>
      </c>
      <c r="K551" t="s">
        <v>55</v>
      </c>
      <c r="L551" t="s">
        <v>25</v>
      </c>
    </row>
    <row r="552" spans="1:12">
      <c r="A552" t="s">
        <v>1219</v>
      </c>
      <c r="B552" t="s">
        <v>135</v>
      </c>
      <c r="C552" t="s">
        <v>1220</v>
      </c>
      <c r="D552" t="s">
        <v>41</v>
      </c>
      <c r="E552" t="s">
        <v>16</v>
      </c>
      <c r="F552">
        <v>23623.279999999999</v>
      </c>
      <c r="G552">
        <v>2</v>
      </c>
      <c r="H552">
        <v>44980</v>
      </c>
      <c r="I552" t="s">
        <v>23</v>
      </c>
      <c r="J552" t="s">
        <v>17</v>
      </c>
      <c r="K552" t="s">
        <v>36</v>
      </c>
      <c r="L552" t="s">
        <v>25</v>
      </c>
    </row>
    <row r="553" spans="1:12">
      <c r="A553" t="s">
        <v>1221</v>
      </c>
      <c r="B553" t="s">
        <v>476</v>
      </c>
      <c r="C553" t="s">
        <v>735</v>
      </c>
      <c r="D553" t="s">
        <v>29</v>
      </c>
      <c r="E553" t="s">
        <v>42</v>
      </c>
      <c r="F553">
        <v>25786.84</v>
      </c>
      <c r="G553">
        <v>2</v>
      </c>
      <c r="H553">
        <v>45770</v>
      </c>
      <c r="I553" t="s">
        <v>62</v>
      </c>
      <c r="J553" t="s">
        <v>17</v>
      </c>
      <c r="K553" t="s">
        <v>85</v>
      </c>
      <c r="L553" t="s">
        <v>37</v>
      </c>
    </row>
    <row r="554" spans="1:12">
      <c r="A554" t="s">
        <v>1222</v>
      </c>
      <c r="B554" t="s">
        <v>590</v>
      </c>
      <c r="C554" t="s">
        <v>1223</v>
      </c>
      <c r="D554" t="s">
        <v>78</v>
      </c>
      <c r="E554" t="s">
        <v>58</v>
      </c>
      <c r="F554">
        <v>49549.26</v>
      </c>
      <c r="G554">
        <v>1</v>
      </c>
      <c r="H554">
        <v>45129</v>
      </c>
      <c r="I554" t="s">
        <v>30</v>
      </c>
      <c r="J554" t="s">
        <v>17</v>
      </c>
      <c r="K554" t="s">
        <v>6820</v>
      </c>
      <c r="L554" t="s">
        <v>25</v>
      </c>
    </row>
    <row r="555" spans="1:12">
      <c r="A555" t="s">
        <v>1224</v>
      </c>
      <c r="B555" t="s">
        <v>80</v>
      </c>
      <c r="C555" t="s">
        <v>1225</v>
      </c>
      <c r="D555" t="s">
        <v>29</v>
      </c>
      <c r="E555" t="s">
        <v>42</v>
      </c>
      <c r="F555">
        <v>52893.41</v>
      </c>
      <c r="G555">
        <v>5</v>
      </c>
      <c r="H555">
        <v>45616</v>
      </c>
      <c r="I555" t="s">
        <v>62</v>
      </c>
      <c r="J555" t="s">
        <v>17</v>
      </c>
      <c r="K555" t="s">
        <v>36</v>
      </c>
      <c r="L555" t="s">
        <v>25</v>
      </c>
    </row>
    <row r="556" spans="1:12">
      <c r="A556" t="s">
        <v>1226</v>
      </c>
      <c r="B556" t="s">
        <v>87</v>
      </c>
      <c r="C556" t="s">
        <v>1162</v>
      </c>
      <c r="D556" t="s">
        <v>29</v>
      </c>
      <c r="E556" t="s">
        <v>42</v>
      </c>
      <c r="F556">
        <v>70620.56</v>
      </c>
      <c r="G556">
        <v>3</v>
      </c>
      <c r="H556">
        <v>45485</v>
      </c>
      <c r="I556" t="s">
        <v>43</v>
      </c>
      <c r="J556" t="s">
        <v>17</v>
      </c>
      <c r="K556" t="s">
        <v>55</v>
      </c>
      <c r="L556" t="s">
        <v>18</v>
      </c>
    </row>
    <row r="557" spans="1:12">
      <c r="A557" t="s">
        <v>1227</v>
      </c>
      <c r="B557" t="s">
        <v>776</v>
      </c>
      <c r="C557" t="s">
        <v>1228</v>
      </c>
      <c r="D557" t="s">
        <v>53</v>
      </c>
      <c r="E557" t="s">
        <v>58</v>
      </c>
      <c r="F557">
        <v>7609.3</v>
      </c>
      <c r="G557">
        <v>3</v>
      </c>
      <c r="H557">
        <v>45184</v>
      </c>
      <c r="I557" t="s">
        <v>62</v>
      </c>
      <c r="J557" t="s">
        <v>17</v>
      </c>
      <c r="K557" t="s">
        <v>24</v>
      </c>
      <c r="L557" t="s">
        <v>18</v>
      </c>
    </row>
    <row r="558" spans="1:12">
      <c r="A558" t="s">
        <v>1229</v>
      </c>
      <c r="B558" t="s">
        <v>97</v>
      </c>
      <c r="C558" t="s">
        <v>1230</v>
      </c>
      <c r="D558" t="s">
        <v>15</v>
      </c>
      <c r="E558" t="s">
        <v>42</v>
      </c>
      <c r="F558">
        <v>3456.04</v>
      </c>
      <c r="G558">
        <v>3</v>
      </c>
      <c r="H558">
        <v>45157</v>
      </c>
      <c r="I558" t="s">
        <v>43</v>
      </c>
      <c r="J558" t="s">
        <v>17</v>
      </c>
      <c r="K558" t="s">
        <v>85</v>
      </c>
      <c r="L558" t="s">
        <v>25</v>
      </c>
    </row>
    <row r="559" spans="1:12">
      <c r="A559" t="s">
        <v>1231</v>
      </c>
      <c r="B559" t="s">
        <v>760</v>
      </c>
      <c r="C559" t="s">
        <v>1232</v>
      </c>
      <c r="D559" t="s">
        <v>29</v>
      </c>
      <c r="E559" t="s">
        <v>16</v>
      </c>
      <c r="F559">
        <v>4109.6400000000003</v>
      </c>
      <c r="G559">
        <v>4</v>
      </c>
      <c r="H559">
        <v>45518</v>
      </c>
      <c r="I559" t="s">
        <v>23</v>
      </c>
      <c r="J559" t="s">
        <v>17</v>
      </c>
      <c r="K559" t="s">
        <v>85</v>
      </c>
      <c r="L559" t="s">
        <v>44</v>
      </c>
    </row>
    <row r="560" spans="1:12">
      <c r="A560" t="s">
        <v>1233</v>
      </c>
      <c r="B560" t="s">
        <v>118</v>
      </c>
      <c r="C560" t="s">
        <v>1234</v>
      </c>
      <c r="D560" t="s">
        <v>48</v>
      </c>
      <c r="E560" t="s">
        <v>58</v>
      </c>
      <c r="F560">
        <v>64103.48</v>
      </c>
      <c r="G560">
        <v>2</v>
      </c>
      <c r="H560">
        <v>45751</v>
      </c>
      <c r="I560" t="s">
        <v>43</v>
      </c>
      <c r="J560" t="s">
        <v>17</v>
      </c>
      <c r="K560" t="s">
        <v>36</v>
      </c>
      <c r="L560" t="s">
        <v>25</v>
      </c>
    </row>
    <row r="561" spans="1:12">
      <c r="A561" t="s">
        <v>1235</v>
      </c>
      <c r="B561" t="s">
        <v>390</v>
      </c>
      <c r="C561" t="s">
        <v>1236</v>
      </c>
      <c r="D561" t="s">
        <v>22</v>
      </c>
      <c r="E561" t="s">
        <v>42</v>
      </c>
      <c r="F561">
        <v>78201.88</v>
      </c>
      <c r="G561">
        <v>1</v>
      </c>
      <c r="H561">
        <v>45951</v>
      </c>
      <c r="I561" t="s">
        <v>49</v>
      </c>
      <c r="J561" t="s">
        <v>17</v>
      </c>
      <c r="K561" t="s">
        <v>6820</v>
      </c>
      <c r="L561" t="s">
        <v>37</v>
      </c>
    </row>
    <row r="562" spans="1:12">
      <c r="A562" t="s">
        <v>1237</v>
      </c>
      <c r="B562" t="s">
        <v>74</v>
      </c>
      <c r="C562" t="s">
        <v>1238</v>
      </c>
      <c r="D562" t="s">
        <v>41</v>
      </c>
      <c r="E562" t="s">
        <v>42</v>
      </c>
      <c r="F562">
        <v>70005.61</v>
      </c>
      <c r="G562">
        <v>3</v>
      </c>
      <c r="H562">
        <v>45476</v>
      </c>
      <c r="I562" t="s">
        <v>43</v>
      </c>
      <c r="J562" t="s">
        <v>17</v>
      </c>
      <c r="K562" t="s">
        <v>55</v>
      </c>
      <c r="L562" t="s">
        <v>44</v>
      </c>
    </row>
    <row r="563" spans="1:12">
      <c r="A563" t="s">
        <v>1239</v>
      </c>
      <c r="B563" t="s">
        <v>187</v>
      </c>
      <c r="C563" t="s">
        <v>949</v>
      </c>
      <c r="D563" t="s">
        <v>119</v>
      </c>
      <c r="E563" t="s">
        <v>42</v>
      </c>
      <c r="F563">
        <v>75503.02</v>
      </c>
      <c r="G563">
        <v>2</v>
      </c>
      <c r="H563">
        <v>45987</v>
      </c>
      <c r="I563" t="s">
        <v>54</v>
      </c>
      <c r="J563" t="s">
        <v>17</v>
      </c>
      <c r="K563" t="s">
        <v>6820</v>
      </c>
      <c r="L563" t="s">
        <v>18</v>
      </c>
    </row>
    <row r="564" spans="1:12">
      <c r="A564" t="s">
        <v>1240</v>
      </c>
      <c r="B564" t="s">
        <v>149</v>
      </c>
      <c r="C564" t="s">
        <v>1241</v>
      </c>
      <c r="D564" t="s">
        <v>61</v>
      </c>
      <c r="E564" t="s">
        <v>42</v>
      </c>
      <c r="F564">
        <v>18365.95</v>
      </c>
      <c r="G564">
        <v>2</v>
      </c>
      <c r="H564">
        <v>45918</v>
      </c>
      <c r="I564" t="s">
        <v>92</v>
      </c>
      <c r="J564" t="s">
        <v>17</v>
      </c>
      <c r="K564" t="s">
        <v>36</v>
      </c>
      <c r="L564" t="s">
        <v>37</v>
      </c>
    </row>
    <row r="565" spans="1:12">
      <c r="A565" t="s">
        <v>1242</v>
      </c>
      <c r="B565" t="s">
        <v>476</v>
      </c>
      <c r="C565" t="s">
        <v>725</v>
      </c>
      <c r="D565" t="s">
        <v>61</v>
      </c>
      <c r="E565" t="s">
        <v>42</v>
      </c>
      <c r="F565">
        <v>76100.06</v>
      </c>
      <c r="G565">
        <v>5</v>
      </c>
      <c r="H565">
        <v>45698</v>
      </c>
      <c r="I565" t="s">
        <v>43</v>
      </c>
      <c r="J565" t="s">
        <v>17</v>
      </c>
      <c r="K565" t="s">
        <v>36</v>
      </c>
      <c r="L565" t="s">
        <v>37</v>
      </c>
    </row>
    <row r="566" spans="1:12">
      <c r="A566" t="s">
        <v>1243</v>
      </c>
      <c r="B566" t="s">
        <v>415</v>
      </c>
      <c r="C566" t="s">
        <v>1244</v>
      </c>
      <c r="D566" t="s">
        <v>61</v>
      </c>
      <c r="E566" t="s">
        <v>42</v>
      </c>
      <c r="F566">
        <v>16548.28</v>
      </c>
      <c r="G566">
        <v>5</v>
      </c>
      <c r="H566">
        <v>45408</v>
      </c>
      <c r="I566" t="s">
        <v>49</v>
      </c>
      <c r="J566" t="s">
        <v>17</v>
      </c>
      <c r="K566" t="s">
        <v>85</v>
      </c>
      <c r="L566" t="s">
        <v>37</v>
      </c>
    </row>
    <row r="567" spans="1:12">
      <c r="A567" t="s">
        <v>1245</v>
      </c>
      <c r="B567" t="s">
        <v>500</v>
      </c>
      <c r="C567" t="s">
        <v>1246</v>
      </c>
      <c r="D567" t="s">
        <v>48</v>
      </c>
      <c r="E567" t="s">
        <v>58</v>
      </c>
      <c r="F567">
        <v>7954.71</v>
      </c>
      <c r="G567">
        <v>1</v>
      </c>
      <c r="H567">
        <v>45953</v>
      </c>
      <c r="I567" t="s">
        <v>43</v>
      </c>
      <c r="J567" t="s">
        <v>17</v>
      </c>
      <c r="K567" t="s">
        <v>55</v>
      </c>
      <c r="L567" t="s">
        <v>44</v>
      </c>
    </row>
    <row r="568" spans="1:12">
      <c r="A568" t="s">
        <v>1247</v>
      </c>
      <c r="B568" t="s">
        <v>107</v>
      </c>
      <c r="C568" t="s">
        <v>1248</v>
      </c>
      <c r="D568" t="s">
        <v>15</v>
      </c>
      <c r="E568" t="s">
        <v>42</v>
      </c>
      <c r="F568">
        <v>2457.17</v>
      </c>
      <c r="G568">
        <v>5</v>
      </c>
      <c r="H568">
        <v>45278</v>
      </c>
      <c r="I568" t="s">
        <v>49</v>
      </c>
      <c r="J568" t="s">
        <v>17</v>
      </c>
      <c r="K568" t="s">
        <v>36</v>
      </c>
      <c r="L568" t="s">
        <v>37</v>
      </c>
    </row>
    <row r="569" spans="1:12">
      <c r="A569" t="s">
        <v>1249</v>
      </c>
      <c r="B569" t="s">
        <v>352</v>
      </c>
      <c r="C569" t="s">
        <v>1250</v>
      </c>
      <c r="D569" t="s">
        <v>61</v>
      </c>
      <c r="E569" t="s">
        <v>58</v>
      </c>
      <c r="F569">
        <v>11781.38</v>
      </c>
      <c r="G569">
        <v>3</v>
      </c>
      <c r="H569">
        <v>45893</v>
      </c>
      <c r="I569" t="s">
        <v>54</v>
      </c>
      <c r="J569" t="s">
        <v>17</v>
      </c>
      <c r="K569" t="s">
        <v>6820</v>
      </c>
      <c r="L569" t="s">
        <v>44</v>
      </c>
    </row>
    <row r="570" spans="1:12">
      <c r="A570" t="s">
        <v>1251</v>
      </c>
      <c r="B570" t="s">
        <v>178</v>
      </c>
      <c r="C570" t="s">
        <v>1252</v>
      </c>
      <c r="D570" t="s">
        <v>117</v>
      </c>
      <c r="E570" t="s">
        <v>16</v>
      </c>
      <c r="F570">
        <v>23366.68</v>
      </c>
      <c r="G570">
        <v>5</v>
      </c>
      <c r="H570">
        <v>45043</v>
      </c>
      <c r="I570" t="s">
        <v>23</v>
      </c>
      <c r="J570" t="s">
        <v>17</v>
      </c>
      <c r="K570" t="s">
        <v>36</v>
      </c>
      <c r="L570" t="s">
        <v>44</v>
      </c>
    </row>
    <row r="571" spans="1:12">
      <c r="A571" t="s">
        <v>1253</v>
      </c>
      <c r="B571" t="s">
        <v>138</v>
      </c>
      <c r="C571" t="s">
        <v>1254</v>
      </c>
      <c r="D571" t="s">
        <v>29</v>
      </c>
      <c r="E571" t="s">
        <v>42</v>
      </c>
      <c r="F571">
        <v>41959.47</v>
      </c>
      <c r="G571">
        <v>4</v>
      </c>
      <c r="H571">
        <v>45996</v>
      </c>
      <c r="I571" t="s">
        <v>54</v>
      </c>
      <c r="J571" t="s">
        <v>17</v>
      </c>
      <c r="K571" t="s">
        <v>6820</v>
      </c>
      <c r="L571" t="s">
        <v>18</v>
      </c>
    </row>
    <row r="572" spans="1:12">
      <c r="A572" t="s">
        <v>1255</v>
      </c>
      <c r="B572" t="s">
        <v>104</v>
      </c>
      <c r="C572" t="s">
        <v>1256</v>
      </c>
      <c r="D572" t="s">
        <v>117</v>
      </c>
      <c r="E572" t="s">
        <v>42</v>
      </c>
      <c r="F572">
        <v>2314.17</v>
      </c>
      <c r="G572">
        <v>4</v>
      </c>
      <c r="H572">
        <v>44933</v>
      </c>
      <c r="I572" t="s">
        <v>62</v>
      </c>
      <c r="J572" t="s">
        <v>17</v>
      </c>
      <c r="K572" t="s">
        <v>6820</v>
      </c>
      <c r="L572" t="s">
        <v>37</v>
      </c>
    </row>
    <row r="573" spans="1:12">
      <c r="A573" t="s">
        <v>1257</v>
      </c>
      <c r="B573" t="s">
        <v>87</v>
      </c>
      <c r="C573" t="s">
        <v>1006</v>
      </c>
      <c r="D573" t="s">
        <v>61</v>
      </c>
      <c r="E573" t="s">
        <v>42</v>
      </c>
      <c r="F573">
        <v>48114.94</v>
      </c>
      <c r="G573">
        <v>2</v>
      </c>
      <c r="H573">
        <v>45446</v>
      </c>
      <c r="I573" t="s">
        <v>43</v>
      </c>
      <c r="J573" t="s">
        <v>17</v>
      </c>
      <c r="K573" t="s">
        <v>24</v>
      </c>
      <c r="L573" t="s">
        <v>31</v>
      </c>
    </row>
    <row r="574" spans="1:12">
      <c r="A574" t="s">
        <v>1258</v>
      </c>
      <c r="B574" t="s">
        <v>500</v>
      </c>
      <c r="C574" t="s">
        <v>1148</v>
      </c>
      <c r="D574" t="s">
        <v>117</v>
      </c>
      <c r="E574" t="s">
        <v>42</v>
      </c>
      <c r="F574">
        <v>12432.63</v>
      </c>
      <c r="G574">
        <v>3</v>
      </c>
      <c r="H574">
        <v>44978</v>
      </c>
      <c r="I574" t="s">
        <v>43</v>
      </c>
      <c r="J574" t="s">
        <v>17</v>
      </c>
      <c r="K574" t="s">
        <v>85</v>
      </c>
      <c r="L574" t="s">
        <v>37</v>
      </c>
    </row>
    <row r="575" spans="1:12">
      <c r="A575" t="s">
        <v>1259</v>
      </c>
      <c r="B575" t="s">
        <v>187</v>
      </c>
      <c r="C575" t="s">
        <v>1260</v>
      </c>
      <c r="D575" t="s">
        <v>48</v>
      </c>
      <c r="E575" t="s">
        <v>42</v>
      </c>
      <c r="F575">
        <v>13465.49</v>
      </c>
      <c r="G575">
        <v>4</v>
      </c>
      <c r="H575">
        <v>45291</v>
      </c>
      <c r="I575" t="s">
        <v>92</v>
      </c>
      <c r="J575" t="s">
        <v>17</v>
      </c>
      <c r="K575" t="s">
        <v>36</v>
      </c>
      <c r="L575" t="s">
        <v>18</v>
      </c>
    </row>
    <row r="576" spans="1:12">
      <c r="A576" t="s">
        <v>1261</v>
      </c>
      <c r="B576" t="s">
        <v>126</v>
      </c>
      <c r="C576" t="s">
        <v>1086</v>
      </c>
      <c r="D576" t="s">
        <v>48</v>
      </c>
      <c r="E576" t="s">
        <v>42</v>
      </c>
      <c r="F576">
        <v>68560.36</v>
      </c>
      <c r="G576">
        <v>3</v>
      </c>
      <c r="H576">
        <v>45265</v>
      </c>
      <c r="I576" t="s">
        <v>43</v>
      </c>
      <c r="J576" t="s">
        <v>17</v>
      </c>
      <c r="K576" t="s">
        <v>24</v>
      </c>
      <c r="L576" t="s">
        <v>44</v>
      </c>
    </row>
    <row r="577" spans="1:12">
      <c r="A577" t="s">
        <v>1262</v>
      </c>
      <c r="B577" t="s">
        <v>397</v>
      </c>
      <c r="C577" t="s">
        <v>1263</v>
      </c>
      <c r="D577" t="s">
        <v>41</v>
      </c>
      <c r="E577" t="s">
        <v>58</v>
      </c>
      <c r="F577">
        <v>47363.33</v>
      </c>
      <c r="G577">
        <v>2</v>
      </c>
      <c r="H577">
        <v>45452</v>
      </c>
      <c r="I577" t="s">
        <v>30</v>
      </c>
      <c r="J577" t="s">
        <v>17</v>
      </c>
      <c r="K577" t="s">
        <v>6820</v>
      </c>
      <c r="L577" t="s">
        <v>18</v>
      </c>
    </row>
    <row r="578" spans="1:12">
      <c r="A578" t="s">
        <v>1264</v>
      </c>
      <c r="B578" t="s">
        <v>193</v>
      </c>
      <c r="C578" t="s">
        <v>1265</v>
      </c>
      <c r="D578" t="s">
        <v>61</v>
      </c>
      <c r="E578" t="s">
        <v>42</v>
      </c>
      <c r="F578">
        <v>15599.41</v>
      </c>
      <c r="G578">
        <v>3</v>
      </c>
      <c r="H578">
        <v>45356</v>
      </c>
      <c r="I578" t="s">
        <v>30</v>
      </c>
      <c r="J578" t="s">
        <v>17</v>
      </c>
      <c r="K578" t="s">
        <v>85</v>
      </c>
      <c r="L578" t="s">
        <v>31</v>
      </c>
    </row>
    <row r="579" spans="1:12">
      <c r="A579" t="s">
        <v>1266</v>
      </c>
      <c r="B579" t="s">
        <v>776</v>
      </c>
      <c r="C579" t="s">
        <v>1267</v>
      </c>
      <c r="D579" t="s">
        <v>61</v>
      </c>
      <c r="E579" t="s">
        <v>16</v>
      </c>
      <c r="F579">
        <v>73329.789999999994</v>
      </c>
      <c r="G579">
        <v>5</v>
      </c>
      <c r="H579">
        <v>45367</v>
      </c>
      <c r="I579" t="s">
        <v>62</v>
      </c>
      <c r="J579" t="s">
        <v>17</v>
      </c>
      <c r="K579" t="s">
        <v>6820</v>
      </c>
      <c r="L579" t="s">
        <v>18</v>
      </c>
    </row>
    <row r="580" spans="1:12">
      <c r="A580" t="s">
        <v>1268</v>
      </c>
      <c r="B580" t="s">
        <v>347</v>
      </c>
      <c r="C580" t="s">
        <v>1269</v>
      </c>
      <c r="D580" t="s">
        <v>119</v>
      </c>
      <c r="E580" t="s">
        <v>58</v>
      </c>
      <c r="F580">
        <v>1022.03</v>
      </c>
      <c r="G580">
        <v>4</v>
      </c>
      <c r="H580">
        <v>45104</v>
      </c>
      <c r="I580" t="s">
        <v>30</v>
      </c>
      <c r="J580" t="s">
        <v>17</v>
      </c>
      <c r="K580" t="s">
        <v>85</v>
      </c>
      <c r="L580" t="s">
        <v>25</v>
      </c>
    </row>
    <row r="581" spans="1:12">
      <c r="A581" t="s">
        <v>1270</v>
      </c>
      <c r="B581" t="s">
        <v>135</v>
      </c>
      <c r="C581" t="s">
        <v>544</v>
      </c>
      <c r="D581" t="s">
        <v>22</v>
      </c>
      <c r="E581" t="s">
        <v>42</v>
      </c>
      <c r="F581">
        <v>66398.78</v>
      </c>
      <c r="G581">
        <v>2</v>
      </c>
      <c r="H581">
        <v>45251</v>
      </c>
      <c r="I581" t="s">
        <v>23</v>
      </c>
      <c r="J581" t="s">
        <v>17</v>
      </c>
      <c r="K581" t="s">
        <v>36</v>
      </c>
      <c r="L581" t="s">
        <v>18</v>
      </c>
    </row>
    <row r="582" spans="1:12">
      <c r="A582" t="s">
        <v>1271</v>
      </c>
      <c r="B582" t="s">
        <v>135</v>
      </c>
      <c r="C582" t="s">
        <v>1272</v>
      </c>
      <c r="D582" t="s">
        <v>48</v>
      </c>
      <c r="E582" t="s">
        <v>16</v>
      </c>
      <c r="F582">
        <v>60672.32</v>
      </c>
      <c r="G582">
        <v>2</v>
      </c>
      <c r="H582">
        <v>45656</v>
      </c>
      <c r="I582" t="s">
        <v>35</v>
      </c>
      <c r="J582" t="s">
        <v>17</v>
      </c>
      <c r="K582" t="s">
        <v>24</v>
      </c>
      <c r="L582" t="s">
        <v>37</v>
      </c>
    </row>
    <row r="583" spans="1:12">
      <c r="A583" t="s">
        <v>1273</v>
      </c>
      <c r="B583" t="s">
        <v>251</v>
      </c>
      <c r="C583" t="s">
        <v>1274</v>
      </c>
      <c r="D583" t="s">
        <v>48</v>
      </c>
      <c r="E583" t="s">
        <v>58</v>
      </c>
      <c r="F583">
        <v>39625.160000000003</v>
      </c>
      <c r="G583">
        <v>3</v>
      </c>
      <c r="H583">
        <v>45286</v>
      </c>
      <c r="I583" t="s">
        <v>43</v>
      </c>
      <c r="J583" t="s">
        <v>17</v>
      </c>
      <c r="K583" t="s">
        <v>55</v>
      </c>
      <c r="L583" t="s">
        <v>25</v>
      </c>
    </row>
    <row r="584" spans="1:12">
      <c r="A584" t="s">
        <v>1275</v>
      </c>
      <c r="B584" t="s">
        <v>554</v>
      </c>
      <c r="C584" t="s">
        <v>1276</v>
      </c>
      <c r="D584" t="s">
        <v>41</v>
      </c>
      <c r="E584" t="s">
        <v>42</v>
      </c>
      <c r="F584">
        <v>4071.54</v>
      </c>
      <c r="G584">
        <v>2</v>
      </c>
      <c r="H584">
        <v>45372</v>
      </c>
      <c r="I584" t="s">
        <v>49</v>
      </c>
      <c r="J584" t="s">
        <v>17</v>
      </c>
      <c r="K584" t="s">
        <v>85</v>
      </c>
      <c r="L584" t="s">
        <v>18</v>
      </c>
    </row>
    <row r="585" spans="1:12">
      <c r="A585" t="s">
        <v>1277</v>
      </c>
      <c r="B585" t="s">
        <v>46</v>
      </c>
      <c r="C585" t="s">
        <v>1027</v>
      </c>
      <c r="D585" t="s">
        <v>119</v>
      </c>
      <c r="E585" t="s">
        <v>58</v>
      </c>
      <c r="F585">
        <v>1933.97</v>
      </c>
      <c r="G585">
        <v>3</v>
      </c>
      <c r="H585">
        <v>45538</v>
      </c>
      <c r="I585" t="s">
        <v>92</v>
      </c>
      <c r="J585" t="s">
        <v>17</v>
      </c>
      <c r="K585" t="s">
        <v>6820</v>
      </c>
      <c r="L585" t="s">
        <v>31</v>
      </c>
    </row>
    <row r="586" spans="1:12">
      <c r="A586" t="s">
        <v>1278</v>
      </c>
      <c r="B586" t="s">
        <v>584</v>
      </c>
      <c r="C586" t="s">
        <v>1279</v>
      </c>
      <c r="D586" t="s">
        <v>117</v>
      </c>
      <c r="E586" t="s">
        <v>58</v>
      </c>
      <c r="F586">
        <v>10380.66</v>
      </c>
      <c r="G586">
        <v>4</v>
      </c>
      <c r="H586">
        <v>45992</v>
      </c>
      <c r="I586" t="s">
        <v>30</v>
      </c>
      <c r="J586" t="s">
        <v>17</v>
      </c>
      <c r="K586" t="s">
        <v>55</v>
      </c>
      <c r="L586" t="s">
        <v>44</v>
      </c>
    </row>
    <row r="587" spans="1:12">
      <c r="A587" t="s">
        <v>1280</v>
      </c>
      <c r="B587" t="s">
        <v>282</v>
      </c>
      <c r="C587" t="s">
        <v>1281</v>
      </c>
      <c r="D587" t="s">
        <v>61</v>
      </c>
      <c r="E587" t="s">
        <v>16</v>
      </c>
      <c r="F587">
        <v>8717.7800000000007</v>
      </c>
      <c r="G587">
        <v>4</v>
      </c>
      <c r="H587">
        <v>45266</v>
      </c>
      <c r="I587" t="s">
        <v>62</v>
      </c>
      <c r="J587" t="s">
        <v>17</v>
      </c>
      <c r="K587" t="s">
        <v>85</v>
      </c>
      <c r="L587" t="s">
        <v>18</v>
      </c>
    </row>
    <row r="588" spans="1:12">
      <c r="A588" t="s">
        <v>1282</v>
      </c>
      <c r="B588" t="s">
        <v>762</v>
      </c>
      <c r="C588" t="s">
        <v>355</v>
      </c>
      <c r="D588" t="s">
        <v>53</v>
      </c>
      <c r="E588" t="s">
        <v>42</v>
      </c>
      <c r="F588">
        <v>70186.720000000001</v>
      </c>
      <c r="G588">
        <v>5</v>
      </c>
      <c r="H588">
        <v>45371</v>
      </c>
      <c r="I588" t="s">
        <v>54</v>
      </c>
      <c r="J588" t="s">
        <v>17</v>
      </c>
      <c r="K588" t="s">
        <v>6820</v>
      </c>
      <c r="L588" t="s">
        <v>44</v>
      </c>
    </row>
    <row r="589" spans="1:12">
      <c r="A589" t="s">
        <v>1283</v>
      </c>
      <c r="B589" t="s">
        <v>463</v>
      </c>
      <c r="C589" t="s">
        <v>1284</v>
      </c>
      <c r="D589" t="s">
        <v>22</v>
      </c>
      <c r="E589" t="s">
        <v>42</v>
      </c>
      <c r="F589">
        <v>51342.04</v>
      </c>
      <c r="G589">
        <v>5</v>
      </c>
      <c r="H589">
        <v>45515</v>
      </c>
      <c r="I589" t="s">
        <v>54</v>
      </c>
      <c r="J589" t="s">
        <v>17</v>
      </c>
      <c r="K589" t="s">
        <v>24</v>
      </c>
      <c r="L589" t="s">
        <v>44</v>
      </c>
    </row>
    <row r="590" spans="1:12">
      <c r="A590" t="s">
        <v>1285</v>
      </c>
      <c r="B590" t="s">
        <v>762</v>
      </c>
      <c r="C590" t="s">
        <v>1286</v>
      </c>
      <c r="D590" t="s">
        <v>22</v>
      </c>
      <c r="E590" t="s">
        <v>58</v>
      </c>
      <c r="F590">
        <v>29430</v>
      </c>
      <c r="G590">
        <v>4</v>
      </c>
      <c r="H590">
        <v>45640</v>
      </c>
      <c r="I590" t="s">
        <v>92</v>
      </c>
      <c r="J590" t="s">
        <v>17</v>
      </c>
      <c r="K590" t="s">
        <v>6820</v>
      </c>
      <c r="L590" t="s">
        <v>18</v>
      </c>
    </row>
    <row r="591" spans="1:12">
      <c r="A591" t="s">
        <v>1287</v>
      </c>
      <c r="B591" t="s">
        <v>473</v>
      </c>
      <c r="C591" t="s">
        <v>1288</v>
      </c>
      <c r="D591" t="s">
        <v>117</v>
      </c>
      <c r="E591" t="s">
        <v>16</v>
      </c>
      <c r="F591">
        <v>15459.41</v>
      </c>
      <c r="G591">
        <v>4</v>
      </c>
      <c r="H591">
        <v>45435</v>
      </c>
      <c r="I591" t="s">
        <v>49</v>
      </c>
      <c r="J591" t="s">
        <v>17</v>
      </c>
      <c r="K591" t="s">
        <v>24</v>
      </c>
      <c r="L591" t="s">
        <v>37</v>
      </c>
    </row>
    <row r="592" spans="1:12">
      <c r="A592" t="s">
        <v>1289</v>
      </c>
      <c r="B592" t="s">
        <v>319</v>
      </c>
      <c r="C592" t="s">
        <v>1119</v>
      </c>
      <c r="D592" t="s">
        <v>29</v>
      </c>
      <c r="E592" t="s">
        <v>42</v>
      </c>
      <c r="F592">
        <v>45921.95</v>
      </c>
      <c r="G592">
        <v>3</v>
      </c>
      <c r="H592">
        <v>45151</v>
      </c>
      <c r="I592" t="s">
        <v>23</v>
      </c>
      <c r="J592" t="s">
        <v>17</v>
      </c>
      <c r="K592" t="s">
        <v>24</v>
      </c>
      <c r="L592" t="s">
        <v>44</v>
      </c>
    </row>
    <row r="593" spans="1:12">
      <c r="A593" t="s">
        <v>1290</v>
      </c>
      <c r="B593" t="s">
        <v>123</v>
      </c>
      <c r="C593" t="s">
        <v>1291</v>
      </c>
      <c r="D593" t="s">
        <v>41</v>
      </c>
      <c r="E593" t="s">
        <v>58</v>
      </c>
      <c r="F593">
        <v>21611.25</v>
      </c>
      <c r="G593">
        <v>4</v>
      </c>
      <c r="H593">
        <v>45120</v>
      </c>
      <c r="I593" t="s">
        <v>43</v>
      </c>
      <c r="J593" t="s">
        <v>17</v>
      </c>
      <c r="K593" t="s">
        <v>6820</v>
      </c>
      <c r="L593" t="s">
        <v>44</v>
      </c>
    </row>
    <row r="594" spans="1:12">
      <c r="A594" t="s">
        <v>1292</v>
      </c>
      <c r="B594" t="s">
        <v>115</v>
      </c>
      <c r="C594" t="s">
        <v>1293</v>
      </c>
      <c r="D594" t="s">
        <v>119</v>
      </c>
      <c r="E594" t="s">
        <v>42</v>
      </c>
      <c r="F594">
        <v>57332.13</v>
      </c>
      <c r="G594">
        <v>1</v>
      </c>
      <c r="H594">
        <v>44930</v>
      </c>
      <c r="I594" t="s">
        <v>92</v>
      </c>
      <c r="J594" t="s">
        <v>17</v>
      </c>
      <c r="K594" t="s">
        <v>55</v>
      </c>
      <c r="L594" t="s">
        <v>37</v>
      </c>
    </row>
    <row r="595" spans="1:12">
      <c r="A595" t="s">
        <v>1294</v>
      </c>
      <c r="B595" t="s">
        <v>241</v>
      </c>
      <c r="C595" t="s">
        <v>1295</v>
      </c>
      <c r="D595" t="s">
        <v>53</v>
      </c>
      <c r="E595" t="s">
        <v>58</v>
      </c>
      <c r="F595">
        <v>41637.360000000001</v>
      </c>
      <c r="G595">
        <v>1</v>
      </c>
      <c r="H595">
        <v>45278</v>
      </c>
      <c r="I595" t="s">
        <v>54</v>
      </c>
      <c r="J595" t="s">
        <v>17</v>
      </c>
      <c r="K595" t="s">
        <v>85</v>
      </c>
      <c r="L595" t="s">
        <v>37</v>
      </c>
    </row>
    <row r="596" spans="1:12">
      <c r="A596" t="s">
        <v>1296</v>
      </c>
      <c r="B596" t="s">
        <v>241</v>
      </c>
      <c r="C596" t="s">
        <v>1297</v>
      </c>
      <c r="D596" t="s">
        <v>48</v>
      </c>
      <c r="E596" t="s">
        <v>58</v>
      </c>
      <c r="F596">
        <v>37871.360000000001</v>
      </c>
      <c r="G596">
        <v>3</v>
      </c>
      <c r="H596">
        <v>45785</v>
      </c>
      <c r="I596" t="s">
        <v>54</v>
      </c>
      <c r="J596" t="s">
        <v>17</v>
      </c>
      <c r="K596" t="s">
        <v>36</v>
      </c>
      <c r="L596" t="s">
        <v>31</v>
      </c>
    </row>
    <row r="597" spans="1:12">
      <c r="A597" t="s">
        <v>1298</v>
      </c>
      <c r="B597" t="s">
        <v>773</v>
      </c>
      <c r="C597" t="s">
        <v>1299</v>
      </c>
      <c r="D597" t="s">
        <v>117</v>
      </c>
      <c r="E597" t="s">
        <v>42</v>
      </c>
      <c r="F597">
        <v>2080.02</v>
      </c>
      <c r="G597">
        <v>2</v>
      </c>
      <c r="H597">
        <v>44973</v>
      </c>
      <c r="I597" t="s">
        <v>30</v>
      </c>
      <c r="J597" t="s">
        <v>17</v>
      </c>
      <c r="K597" t="s">
        <v>24</v>
      </c>
      <c r="L597" t="s">
        <v>18</v>
      </c>
    </row>
    <row r="598" spans="1:12">
      <c r="A598" t="s">
        <v>1301</v>
      </c>
      <c r="B598" t="s">
        <v>329</v>
      </c>
      <c r="C598" t="s">
        <v>444</v>
      </c>
      <c r="D598" t="s">
        <v>15</v>
      </c>
      <c r="E598" t="s">
        <v>42</v>
      </c>
      <c r="F598">
        <v>68958.570000000007</v>
      </c>
      <c r="G598">
        <v>1</v>
      </c>
      <c r="H598">
        <v>45238</v>
      </c>
      <c r="I598" t="s">
        <v>62</v>
      </c>
      <c r="J598" t="s">
        <v>17</v>
      </c>
      <c r="K598" t="s">
        <v>85</v>
      </c>
      <c r="L598" t="s">
        <v>44</v>
      </c>
    </row>
    <row r="599" spans="1:12">
      <c r="A599" t="s">
        <v>1302</v>
      </c>
      <c r="B599" t="s">
        <v>762</v>
      </c>
      <c r="C599" t="s">
        <v>1303</v>
      </c>
      <c r="D599" t="s">
        <v>61</v>
      </c>
      <c r="E599" t="s">
        <v>58</v>
      </c>
      <c r="F599">
        <v>56499.7</v>
      </c>
      <c r="G599">
        <v>5</v>
      </c>
      <c r="H599">
        <v>45226</v>
      </c>
      <c r="I599" t="s">
        <v>30</v>
      </c>
      <c r="J599" t="s">
        <v>17</v>
      </c>
      <c r="K599" t="s">
        <v>55</v>
      </c>
      <c r="L599" t="s">
        <v>18</v>
      </c>
    </row>
    <row r="600" spans="1:12">
      <c r="A600" t="s">
        <v>1304</v>
      </c>
      <c r="B600" t="s">
        <v>420</v>
      </c>
      <c r="C600" t="s">
        <v>1305</v>
      </c>
      <c r="D600" t="s">
        <v>29</v>
      </c>
      <c r="E600" t="s">
        <v>42</v>
      </c>
      <c r="F600">
        <v>39360.300000000003</v>
      </c>
      <c r="G600">
        <v>2</v>
      </c>
      <c r="H600">
        <v>45269</v>
      </c>
      <c r="I600" t="s">
        <v>54</v>
      </c>
      <c r="J600" t="s">
        <v>17</v>
      </c>
      <c r="K600" t="s">
        <v>6820</v>
      </c>
      <c r="L600" t="s">
        <v>44</v>
      </c>
    </row>
    <row r="601" spans="1:12">
      <c r="A601" t="s">
        <v>1306</v>
      </c>
      <c r="B601" t="s">
        <v>27</v>
      </c>
      <c r="C601" t="s">
        <v>1307</v>
      </c>
      <c r="D601" t="s">
        <v>117</v>
      </c>
      <c r="E601" t="s">
        <v>58</v>
      </c>
      <c r="F601">
        <v>51327.64</v>
      </c>
      <c r="G601">
        <v>3</v>
      </c>
      <c r="H601">
        <v>45779</v>
      </c>
      <c r="I601" t="s">
        <v>43</v>
      </c>
      <c r="J601" t="s">
        <v>17</v>
      </c>
      <c r="K601" t="s">
        <v>6820</v>
      </c>
      <c r="L601" t="s">
        <v>44</v>
      </c>
    </row>
    <row r="602" spans="1:12">
      <c r="A602" t="s">
        <v>1308</v>
      </c>
      <c r="B602" t="s">
        <v>316</v>
      </c>
      <c r="C602" t="s">
        <v>1309</v>
      </c>
      <c r="D602" t="s">
        <v>48</v>
      </c>
      <c r="E602" t="s">
        <v>16</v>
      </c>
      <c r="F602">
        <v>2583.69</v>
      </c>
      <c r="G602">
        <v>1</v>
      </c>
      <c r="H602">
        <v>45172</v>
      </c>
      <c r="I602" t="s">
        <v>62</v>
      </c>
      <c r="J602" t="s">
        <v>17</v>
      </c>
      <c r="K602" t="s">
        <v>55</v>
      </c>
      <c r="L602" t="s">
        <v>37</v>
      </c>
    </row>
    <row r="603" spans="1:12">
      <c r="A603" t="s">
        <v>1310</v>
      </c>
      <c r="B603" t="s">
        <v>149</v>
      </c>
      <c r="C603" t="s">
        <v>1311</v>
      </c>
      <c r="D603" t="s">
        <v>15</v>
      </c>
      <c r="E603" t="s">
        <v>42</v>
      </c>
      <c r="F603">
        <v>62910.18</v>
      </c>
      <c r="G603">
        <v>2</v>
      </c>
      <c r="H603">
        <v>45756</v>
      </c>
      <c r="I603" t="s">
        <v>92</v>
      </c>
      <c r="J603" t="s">
        <v>17</v>
      </c>
      <c r="K603" t="s">
        <v>6820</v>
      </c>
      <c r="L603" t="s">
        <v>37</v>
      </c>
    </row>
    <row r="604" spans="1:12">
      <c r="A604" t="s">
        <v>1313</v>
      </c>
      <c r="B604" t="s">
        <v>406</v>
      </c>
      <c r="C604" t="s">
        <v>1314</v>
      </c>
      <c r="D604" t="s">
        <v>78</v>
      </c>
      <c r="E604" t="s">
        <v>42</v>
      </c>
      <c r="F604">
        <v>77194.55</v>
      </c>
      <c r="G604">
        <v>5</v>
      </c>
      <c r="H604">
        <v>45233</v>
      </c>
      <c r="I604" t="s">
        <v>43</v>
      </c>
      <c r="J604" t="s">
        <v>17</v>
      </c>
      <c r="K604" t="s">
        <v>24</v>
      </c>
      <c r="L604" t="s">
        <v>18</v>
      </c>
    </row>
    <row r="605" spans="1:12">
      <c r="A605" t="s">
        <v>1315</v>
      </c>
      <c r="B605" t="s">
        <v>167</v>
      </c>
      <c r="C605" t="s">
        <v>1316</v>
      </c>
      <c r="D605" t="s">
        <v>78</v>
      </c>
      <c r="E605" t="s">
        <v>58</v>
      </c>
      <c r="F605">
        <v>53842.14</v>
      </c>
      <c r="G605">
        <v>5</v>
      </c>
      <c r="H605">
        <v>45208</v>
      </c>
      <c r="I605" t="s">
        <v>23</v>
      </c>
      <c r="J605" t="s">
        <v>17</v>
      </c>
      <c r="K605" t="s">
        <v>6820</v>
      </c>
      <c r="L605" t="s">
        <v>37</v>
      </c>
    </row>
    <row r="606" spans="1:12">
      <c r="A606" t="s">
        <v>1317</v>
      </c>
      <c r="B606" t="s">
        <v>298</v>
      </c>
      <c r="C606" t="s">
        <v>1318</v>
      </c>
      <c r="D606" t="s">
        <v>15</v>
      </c>
      <c r="E606" t="s">
        <v>58</v>
      </c>
      <c r="F606">
        <v>35052.28</v>
      </c>
      <c r="G606">
        <v>1</v>
      </c>
      <c r="H606">
        <v>45179</v>
      </c>
      <c r="I606" t="s">
        <v>49</v>
      </c>
      <c r="J606" t="s">
        <v>17</v>
      </c>
      <c r="K606" t="s">
        <v>36</v>
      </c>
      <c r="L606" t="s">
        <v>31</v>
      </c>
    </row>
    <row r="607" spans="1:12">
      <c r="A607" t="s">
        <v>1319</v>
      </c>
      <c r="B607" t="s">
        <v>261</v>
      </c>
      <c r="C607" t="s">
        <v>1320</v>
      </c>
      <c r="D607" t="s">
        <v>117</v>
      </c>
      <c r="E607" t="s">
        <v>16</v>
      </c>
      <c r="F607">
        <v>636.14</v>
      </c>
      <c r="G607">
        <v>1</v>
      </c>
      <c r="H607">
        <v>45904</v>
      </c>
      <c r="I607" t="s">
        <v>43</v>
      </c>
      <c r="J607" t="s">
        <v>17</v>
      </c>
      <c r="K607" t="s">
        <v>24</v>
      </c>
      <c r="L607" t="s">
        <v>37</v>
      </c>
    </row>
    <row r="608" spans="1:12">
      <c r="A608" t="s">
        <v>1321</v>
      </c>
      <c r="B608" t="s">
        <v>724</v>
      </c>
      <c r="C608" t="s">
        <v>1322</v>
      </c>
      <c r="D608" t="s">
        <v>48</v>
      </c>
      <c r="E608" t="s">
        <v>16</v>
      </c>
      <c r="F608">
        <v>34576.5</v>
      </c>
      <c r="G608">
        <v>1</v>
      </c>
      <c r="H608">
        <v>45840</v>
      </c>
      <c r="I608" t="s">
        <v>35</v>
      </c>
      <c r="J608" t="s">
        <v>17</v>
      </c>
      <c r="K608" t="s">
        <v>6820</v>
      </c>
      <c r="L608" t="s">
        <v>37</v>
      </c>
    </row>
    <row r="609" spans="1:12">
      <c r="A609" t="s">
        <v>1323</v>
      </c>
      <c r="B609" t="s">
        <v>319</v>
      </c>
      <c r="C609" t="s">
        <v>1324</v>
      </c>
      <c r="D609" t="s">
        <v>78</v>
      </c>
      <c r="E609" t="s">
        <v>58</v>
      </c>
      <c r="F609">
        <v>1076.6600000000001</v>
      </c>
      <c r="G609">
        <v>2</v>
      </c>
      <c r="H609">
        <v>45890</v>
      </c>
      <c r="I609" t="s">
        <v>62</v>
      </c>
      <c r="J609" t="s">
        <v>17</v>
      </c>
      <c r="K609" t="s">
        <v>24</v>
      </c>
      <c r="L609" t="s">
        <v>18</v>
      </c>
    </row>
    <row r="610" spans="1:12">
      <c r="A610" t="s">
        <v>1325</v>
      </c>
      <c r="B610" t="s">
        <v>292</v>
      </c>
      <c r="C610" t="s">
        <v>1326</v>
      </c>
      <c r="D610" t="s">
        <v>15</v>
      </c>
      <c r="E610" t="s">
        <v>58</v>
      </c>
      <c r="F610">
        <v>73653.2</v>
      </c>
      <c r="G610">
        <v>1</v>
      </c>
      <c r="H610">
        <v>45109</v>
      </c>
      <c r="I610" t="s">
        <v>49</v>
      </c>
      <c r="J610" t="s">
        <v>17</v>
      </c>
      <c r="K610" t="s">
        <v>85</v>
      </c>
      <c r="L610" t="s">
        <v>25</v>
      </c>
    </row>
    <row r="611" spans="1:12">
      <c r="A611" t="s">
        <v>1327</v>
      </c>
      <c r="B611" t="s">
        <v>437</v>
      </c>
      <c r="C611" t="s">
        <v>1328</v>
      </c>
      <c r="D611" t="s">
        <v>48</v>
      </c>
      <c r="E611" t="s">
        <v>16</v>
      </c>
      <c r="F611">
        <v>6375.47</v>
      </c>
      <c r="G611">
        <v>5</v>
      </c>
      <c r="H611">
        <v>45953</v>
      </c>
      <c r="I611" t="s">
        <v>92</v>
      </c>
      <c r="J611" t="s">
        <v>17</v>
      </c>
      <c r="K611" t="s">
        <v>24</v>
      </c>
      <c r="L611" t="s">
        <v>25</v>
      </c>
    </row>
    <row r="612" spans="1:12">
      <c r="A612" t="s">
        <v>1329</v>
      </c>
      <c r="B612" t="s">
        <v>146</v>
      </c>
      <c r="C612" t="s">
        <v>179</v>
      </c>
      <c r="D612" t="s">
        <v>41</v>
      </c>
      <c r="E612" t="s">
        <v>42</v>
      </c>
      <c r="F612">
        <v>59455.38</v>
      </c>
      <c r="G612">
        <v>3</v>
      </c>
      <c r="H612">
        <v>45621</v>
      </c>
      <c r="I612" t="s">
        <v>43</v>
      </c>
      <c r="J612" t="s">
        <v>17</v>
      </c>
      <c r="K612" t="s">
        <v>55</v>
      </c>
      <c r="L612" t="s">
        <v>37</v>
      </c>
    </row>
    <row r="613" spans="1:12">
      <c r="A613" t="s">
        <v>1330</v>
      </c>
      <c r="B613" t="s">
        <v>87</v>
      </c>
      <c r="C613" t="s">
        <v>1331</v>
      </c>
      <c r="D613" t="s">
        <v>41</v>
      </c>
      <c r="E613" t="s">
        <v>42</v>
      </c>
      <c r="F613">
        <v>36135.21</v>
      </c>
      <c r="G613">
        <v>5</v>
      </c>
      <c r="H613">
        <v>45595</v>
      </c>
      <c r="I613" t="s">
        <v>23</v>
      </c>
      <c r="J613" t="s">
        <v>17</v>
      </c>
      <c r="K613" t="s">
        <v>24</v>
      </c>
      <c r="L613" t="s">
        <v>18</v>
      </c>
    </row>
    <row r="614" spans="1:12">
      <c r="A614" t="s">
        <v>1332</v>
      </c>
      <c r="B614" t="s">
        <v>760</v>
      </c>
      <c r="C614" t="s">
        <v>1333</v>
      </c>
      <c r="D614" t="s">
        <v>78</v>
      </c>
      <c r="E614" t="s">
        <v>42</v>
      </c>
      <c r="F614">
        <v>47727.51</v>
      </c>
      <c r="G614">
        <v>2</v>
      </c>
      <c r="H614">
        <v>45608</v>
      </c>
      <c r="I614" t="s">
        <v>43</v>
      </c>
      <c r="J614" t="s">
        <v>17</v>
      </c>
      <c r="K614" t="s">
        <v>6820</v>
      </c>
      <c r="L614" t="s">
        <v>25</v>
      </c>
    </row>
    <row r="615" spans="1:12">
      <c r="A615" t="s">
        <v>1334</v>
      </c>
      <c r="B615" t="s">
        <v>473</v>
      </c>
      <c r="C615" t="s">
        <v>1335</v>
      </c>
      <c r="D615" t="s">
        <v>48</v>
      </c>
      <c r="E615" t="s">
        <v>42</v>
      </c>
      <c r="F615">
        <v>10967.79</v>
      </c>
      <c r="G615">
        <v>2</v>
      </c>
      <c r="H615">
        <v>45406</v>
      </c>
      <c r="I615" t="s">
        <v>92</v>
      </c>
      <c r="J615" t="s">
        <v>17</v>
      </c>
      <c r="K615" t="s">
        <v>85</v>
      </c>
      <c r="L615" t="s">
        <v>37</v>
      </c>
    </row>
    <row r="616" spans="1:12">
      <c r="A616" t="s">
        <v>1336</v>
      </c>
      <c r="B616" t="s">
        <v>198</v>
      </c>
      <c r="C616" t="s">
        <v>1337</v>
      </c>
      <c r="D616" t="s">
        <v>22</v>
      </c>
      <c r="E616" t="s">
        <v>42</v>
      </c>
      <c r="F616">
        <v>31867.81</v>
      </c>
      <c r="G616">
        <v>4</v>
      </c>
      <c r="H616">
        <v>45178</v>
      </c>
      <c r="I616" t="s">
        <v>30</v>
      </c>
      <c r="J616" t="s">
        <v>17</v>
      </c>
      <c r="K616" t="s">
        <v>55</v>
      </c>
      <c r="L616" t="s">
        <v>31</v>
      </c>
    </row>
    <row r="617" spans="1:12">
      <c r="A617" t="s">
        <v>1338</v>
      </c>
      <c r="B617" t="s">
        <v>397</v>
      </c>
      <c r="C617" t="s">
        <v>1339</v>
      </c>
      <c r="D617" t="s">
        <v>78</v>
      </c>
      <c r="E617" t="s">
        <v>42</v>
      </c>
      <c r="F617">
        <v>21224.720000000001</v>
      </c>
      <c r="G617">
        <v>3</v>
      </c>
      <c r="H617">
        <v>44951</v>
      </c>
      <c r="I617" t="s">
        <v>35</v>
      </c>
      <c r="J617" t="s">
        <v>17</v>
      </c>
      <c r="K617" t="s">
        <v>55</v>
      </c>
      <c r="L617" t="s">
        <v>18</v>
      </c>
    </row>
    <row r="618" spans="1:12">
      <c r="A618" t="s">
        <v>1340</v>
      </c>
      <c r="B618" t="s">
        <v>289</v>
      </c>
      <c r="C618" t="s">
        <v>1341</v>
      </c>
      <c r="D618" t="s">
        <v>48</v>
      </c>
      <c r="E618" t="s">
        <v>42</v>
      </c>
      <c r="F618">
        <v>39192.33</v>
      </c>
      <c r="G618">
        <v>3</v>
      </c>
      <c r="H618">
        <v>45119</v>
      </c>
      <c r="I618" t="s">
        <v>54</v>
      </c>
      <c r="J618" t="s">
        <v>17</v>
      </c>
      <c r="K618" t="s">
        <v>24</v>
      </c>
      <c r="L618" t="s">
        <v>31</v>
      </c>
    </row>
    <row r="619" spans="1:12">
      <c r="A619" t="s">
        <v>1343</v>
      </c>
      <c r="B619" t="s">
        <v>282</v>
      </c>
      <c r="C619" t="s">
        <v>1344</v>
      </c>
      <c r="D619" t="s">
        <v>119</v>
      </c>
      <c r="E619" t="s">
        <v>42</v>
      </c>
      <c r="F619">
        <v>17393.990000000002</v>
      </c>
      <c r="G619">
        <v>5</v>
      </c>
      <c r="H619">
        <v>45215</v>
      </c>
      <c r="I619" t="s">
        <v>92</v>
      </c>
      <c r="J619" t="s">
        <v>17</v>
      </c>
      <c r="K619" t="s">
        <v>36</v>
      </c>
      <c r="L619" t="s">
        <v>44</v>
      </c>
    </row>
    <row r="620" spans="1:12">
      <c r="A620" t="s">
        <v>1345</v>
      </c>
      <c r="B620" t="s">
        <v>645</v>
      </c>
      <c r="C620" t="s">
        <v>1346</v>
      </c>
      <c r="D620" t="s">
        <v>119</v>
      </c>
      <c r="E620" t="s">
        <v>58</v>
      </c>
      <c r="F620">
        <v>61927.47</v>
      </c>
      <c r="G620">
        <v>3</v>
      </c>
      <c r="H620">
        <v>45535</v>
      </c>
      <c r="I620" t="s">
        <v>43</v>
      </c>
      <c r="J620" t="s">
        <v>17</v>
      </c>
      <c r="K620" t="s">
        <v>6820</v>
      </c>
      <c r="L620" t="s">
        <v>18</v>
      </c>
    </row>
    <row r="621" spans="1:12">
      <c r="A621" t="s">
        <v>1347</v>
      </c>
      <c r="B621" t="s">
        <v>316</v>
      </c>
      <c r="C621" t="s">
        <v>1348</v>
      </c>
      <c r="D621" t="s">
        <v>29</v>
      </c>
      <c r="E621" t="s">
        <v>42</v>
      </c>
      <c r="F621">
        <v>71976.42</v>
      </c>
      <c r="G621">
        <v>5</v>
      </c>
      <c r="H621">
        <v>45791</v>
      </c>
      <c r="I621" t="s">
        <v>43</v>
      </c>
      <c r="J621" t="s">
        <v>17</v>
      </c>
      <c r="K621" t="s">
        <v>85</v>
      </c>
      <c r="L621" t="s">
        <v>18</v>
      </c>
    </row>
    <row r="622" spans="1:12">
      <c r="A622" t="s">
        <v>1349</v>
      </c>
      <c r="B622" t="s">
        <v>665</v>
      </c>
      <c r="C622" t="s">
        <v>1350</v>
      </c>
      <c r="D622" t="s">
        <v>29</v>
      </c>
      <c r="E622" t="s">
        <v>42</v>
      </c>
      <c r="F622">
        <v>9488.34</v>
      </c>
      <c r="G622">
        <v>2</v>
      </c>
      <c r="H622">
        <v>45277</v>
      </c>
      <c r="I622" t="s">
        <v>43</v>
      </c>
      <c r="J622" t="s">
        <v>17</v>
      </c>
      <c r="K622" t="s">
        <v>6820</v>
      </c>
      <c r="L622" t="s">
        <v>18</v>
      </c>
    </row>
    <row r="623" spans="1:12">
      <c r="A623" t="s">
        <v>1351</v>
      </c>
      <c r="B623" t="s">
        <v>83</v>
      </c>
      <c r="C623" t="s">
        <v>1352</v>
      </c>
      <c r="D623" t="s">
        <v>15</v>
      </c>
      <c r="E623" t="s">
        <v>42</v>
      </c>
      <c r="F623">
        <v>29149.45</v>
      </c>
      <c r="G623">
        <v>1</v>
      </c>
      <c r="H623">
        <v>45466</v>
      </c>
      <c r="I623" t="s">
        <v>30</v>
      </c>
      <c r="J623" t="s">
        <v>17</v>
      </c>
      <c r="K623" t="s">
        <v>6820</v>
      </c>
      <c r="L623" t="s">
        <v>18</v>
      </c>
    </row>
    <row r="624" spans="1:12">
      <c r="A624" t="s">
        <v>1353</v>
      </c>
      <c r="B624" t="s">
        <v>601</v>
      </c>
      <c r="C624" t="s">
        <v>1354</v>
      </c>
      <c r="D624" t="s">
        <v>29</v>
      </c>
      <c r="E624" t="s">
        <v>58</v>
      </c>
      <c r="F624">
        <v>28695.5</v>
      </c>
      <c r="G624">
        <v>1</v>
      </c>
      <c r="H624">
        <v>45246</v>
      </c>
      <c r="I624" t="s">
        <v>62</v>
      </c>
      <c r="J624" t="s">
        <v>17</v>
      </c>
      <c r="K624" t="s">
        <v>55</v>
      </c>
      <c r="L624" t="s">
        <v>37</v>
      </c>
    </row>
    <row r="625" spans="1:12">
      <c r="A625" t="s">
        <v>1355</v>
      </c>
      <c r="B625" t="s">
        <v>180</v>
      </c>
      <c r="C625" t="s">
        <v>885</v>
      </c>
      <c r="D625" t="s">
        <v>41</v>
      </c>
      <c r="E625" t="s">
        <v>42</v>
      </c>
      <c r="F625">
        <v>4408.5</v>
      </c>
      <c r="G625">
        <v>5</v>
      </c>
      <c r="H625">
        <v>45174</v>
      </c>
      <c r="I625" t="s">
        <v>49</v>
      </c>
      <c r="J625" t="s">
        <v>17</v>
      </c>
      <c r="K625" t="s">
        <v>85</v>
      </c>
      <c r="L625" t="s">
        <v>44</v>
      </c>
    </row>
    <row r="626" spans="1:12">
      <c r="A626" t="s">
        <v>1356</v>
      </c>
      <c r="B626" t="s">
        <v>406</v>
      </c>
      <c r="C626" t="s">
        <v>179</v>
      </c>
      <c r="D626" t="s">
        <v>61</v>
      </c>
      <c r="E626" t="s">
        <v>58</v>
      </c>
      <c r="F626">
        <v>28222.34</v>
      </c>
      <c r="G626">
        <v>3</v>
      </c>
      <c r="H626">
        <v>45282</v>
      </c>
      <c r="I626" t="s">
        <v>30</v>
      </c>
      <c r="J626" t="s">
        <v>17</v>
      </c>
      <c r="K626" t="s">
        <v>24</v>
      </c>
      <c r="L626" t="s">
        <v>25</v>
      </c>
    </row>
    <row r="627" spans="1:12">
      <c r="A627" t="s">
        <v>1357</v>
      </c>
      <c r="B627" t="s">
        <v>665</v>
      </c>
      <c r="C627" t="s">
        <v>1358</v>
      </c>
      <c r="D627" t="s">
        <v>61</v>
      </c>
      <c r="E627" t="s">
        <v>42</v>
      </c>
      <c r="F627">
        <v>770.87</v>
      </c>
      <c r="G627">
        <v>2</v>
      </c>
      <c r="H627">
        <v>45081</v>
      </c>
      <c r="I627" t="s">
        <v>49</v>
      </c>
      <c r="J627" t="s">
        <v>17</v>
      </c>
      <c r="K627" t="s">
        <v>6820</v>
      </c>
      <c r="L627" t="s">
        <v>18</v>
      </c>
    </row>
    <row r="628" spans="1:12">
      <c r="A628" t="s">
        <v>1359</v>
      </c>
      <c r="B628" t="s">
        <v>221</v>
      </c>
      <c r="C628" t="s">
        <v>744</v>
      </c>
      <c r="D628" t="s">
        <v>41</v>
      </c>
      <c r="E628" t="s">
        <v>42</v>
      </c>
      <c r="F628">
        <v>26866.54</v>
      </c>
      <c r="G628">
        <v>5</v>
      </c>
      <c r="H628">
        <v>45540</v>
      </c>
      <c r="I628" t="s">
        <v>23</v>
      </c>
      <c r="J628" t="s">
        <v>17</v>
      </c>
      <c r="K628" t="s">
        <v>6820</v>
      </c>
      <c r="L628" t="s">
        <v>37</v>
      </c>
    </row>
    <row r="629" spans="1:12">
      <c r="A629" t="s">
        <v>1360</v>
      </c>
      <c r="B629" t="s">
        <v>256</v>
      </c>
      <c r="C629" t="s">
        <v>1361</v>
      </c>
      <c r="D629" t="s">
        <v>22</v>
      </c>
      <c r="E629" t="s">
        <v>42</v>
      </c>
      <c r="F629">
        <v>12598.77</v>
      </c>
      <c r="G629">
        <v>1</v>
      </c>
      <c r="H629">
        <v>45043</v>
      </c>
      <c r="I629" t="s">
        <v>23</v>
      </c>
      <c r="J629" t="s">
        <v>17</v>
      </c>
      <c r="K629" t="s">
        <v>85</v>
      </c>
      <c r="L629" t="s">
        <v>25</v>
      </c>
    </row>
    <row r="630" spans="1:12">
      <c r="A630" t="s">
        <v>1362</v>
      </c>
      <c r="B630" t="s">
        <v>776</v>
      </c>
      <c r="C630" t="s">
        <v>1363</v>
      </c>
      <c r="D630" t="s">
        <v>41</v>
      </c>
      <c r="E630" t="s">
        <v>42</v>
      </c>
      <c r="F630">
        <v>15292.23</v>
      </c>
      <c r="G630">
        <v>4</v>
      </c>
      <c r="H630">
        <v>45458</v>
      </c>
      <c r="I630" t="s">
        <v>43</v>
      </c>
      <c r="J630" t="s">
        <v>17</v>
      </c>
      <c r="K630" t="s">
        <v>24</v>
      </c>
      <c r="L630" t="s">
        <v>37</v>
      </c>
    </row>
    <row r="631" spans="1:12">
      <c r="A631" t="s">
        <v>1364</v>
      </c>
      <c r="B631" t="s">
        <v>90</v>
      </c>
      <c r="C631" t="s">
        <v>648</v>
      </c>
      <c r="D631" t="s">
        <v>61</v>
      </c>
      <c r="E631" t="s">
        <v>58</v>
      </c>
      <c r="F631">
        <v>34693.22</v>
      </c>
      <c r="G631">
        <v>2</v>
      </c>
      <c r="H631">
        <v>45996</v>
      </c>
      <c r="I631" t="s">
        <v>43</v>
      </c>
      <c r="J631" t="s">
        <v>17</v>
      </c>
      <c r="K631" t="s">
        <v>55</v>
      </c>
      <c r="L631" t="s">
        <v>37</v>
      </c>
    </row>
    <row r="632" spans="1:12">
      <c r="A632" t="s">
        <v>1365</v>
      </c>
      <c r="B632" t="s">
        <v>241</v>
      </c>
      <c r="C632" t="s">
        <v>1366</v>
      </c>
      <c r="D632" t="s">
        <v>22</v>
      </c>
      <c r="E632" t="s">
        <v>42</v>
      </c>
      <c r="F632">
        <v>34730.410000000003</v>
      </c>
      <c r="G632">
        <v>2</v>
      </c>
      <c r="H632">
        <v>45563</v>
      </c>
      <c r="I632" t="s">
        <v>49</v>
      </c>
      <c r="J632" t="s">
        <v>17</v>
      </c>
      <c r="K632" t="s">
        <v>24</v>
      </c>
      <c r="L632" t="s">
        <v>18</v>
      </c>
    </row>
    <row r="633" spans="1:12">
      <c r="A633" t="s">
        <v>1367</v>
      </c>
      <c r="B633" t="s">
        <v>357</v>
      </c>
      <c r="C633" t="s">
        <v>567</v>
      </c>
      <c r="D633" t="s">
        <v>41</v>
      </c>
      <c r="E633" t="s">
        <v>42</v>
      </c>
      <c r="F633">
        <v>76214.759999999995</v>
      </c>
      <c r="G633">
        <v>5</v>
      </c>
      <c r="H633">
        <v>45331</v>
      </c>
      <c r="I633" t="s">
        <v>92</v>
      </c>
      <c r="J633" t="s">
        <v>17</v>
      </c>
      <c r="K633" t="s">
        <v>6820</v>
      </c>
      <c r="L633" t="s">
        <v>18</v>
      </c>
    </row>
    <row r="634" spans="1:12">
      <c r="A634" t="s">
        <v>1368</v>
      </c>
      <c r="B634" t="s">
        <v>463</v>
      </c>
      <c r="C634" t="s">
        <v>1369</v>
      </c>
      <c r="D634" t="s">
        <v>119</v>
      </c>
      <c r="E634" t="s">
        <v>58</v>
      </c>
      <c r="F634">
        <v>40306.14</v>
      </c>
      <c r="G634">
        <v>5</v>
      </c>
      <c r="H634">
        <v>45041</v>
      </c>
      <c r="I634" t="s">
        <v>43</v>
      </c>
      <c r="J634" t="s">
        <v>17</v>
      </c>
      <c r="K634" t="s">
        <v>36</v>
      </c>
      <c r="L634" t="s">
        <v>25</v>
      </c>
    </row>
    <row r="635" spans="1:12">
      <c r="A635" t="s">
        <v>1370</v>
      </c>
      <c r="B635" t="s">
        <v>33</v>
      </c>
      <c r="C635" t="s">
        <v>1371</v>
      </c>
      <c r="D635" t="s">
        <v>22</v>
      </c>
      <c r="E635" t="s">
        <v>42</v>
      </c>
      <c r="F635">
        <v>55064.480000000003</v>
      </c>
      <c r="G635">
        <v>5</v>
      </c>
      <c r="H635">
        <v>45797</v>
      </c>
      <c r="I635" t="s">
        <v>49</v>
      </c>
      <c r="J635" t="s">
        <v>17</v>
      </c>
      <c r="K635" t="s">
        <v>6820</v>
      </c>
      <c r="L635" t="s">
        <v>37</v>
      </c>
    </row>
    <row r="636" spans="1:12">
      <c r="A636" t="s">
        <v>1372</v>
      </c>
      <c r="B636" t="s">
        <v>282</v>
      </c>
      <c r="C636" t="s">
        <v>1373</v>
      </c>
      <c r="D636" t="s">
        <v>41</v>
      </c>
      <c r="E636" t="s">
        <v>42</v>
      </c>
      <c r="F636">
        <v>54830.34</v>
      </c>
      <c r="G636">
        <v>1</v>
      </c>
      <c r="H636">
        <v>45294</v>
      </c>
      <c r="I636" t="s">
        <v>62</v>
      </c>
      <c r="J636" t="s">
        <v>17</v>
      </c>
      <c r="K636" t="s">
        <v>36</v>
      </c>
      <c r="L636" t="s">
        <v>37</v>
      </c>
    </row>
    <row r="637" spans="1:12">
      <c r="A637" t="s">
        <v>1374</v>
      </c>
      <c r="B637" t="s">
        <v>295</v>
      </c>
      <c r="C637" t="s">
        <v>1375</v>
      </c>
      <c r="D637" t="s">
        <v>117</v>
      </c>
      <c r="E637" t="s">
        <v>16</v>
      </c>
      <c r="F637">
        <v>52712.32</v>
      </c>
      <c r="G637">
        <v>5</v>
      </c>
      <c r="H637">
        <v>45737</v>
      </c>
      <c r="I637" t="s">
        <v>43</v>
      </c>
      <c r="J637" t="s">
        <v>17</v>
      </c>
      <c r="K637" t="s">
        <v>24</v>
      </c>
      <c r="L637" t="s">
        <v>18</v>
      </c>
    </row>
    <row r="638" spans="1:12">
      <c r="A638" t="s">
        <v>1376</v>
      </c>
      <c r="B638" t="s">
        <v>77</v>
      </c>
      <c r="C638" t="s">
        <v>1377</v>
      </c>
      <c r="D638" t="s">
        <v>78</v>
      </c>
      <c r="E638" t="s">
        <v>58</v>
      </c>
      <c r="F638">
        <v>9252.07</v>
      </c>
      <c r="G638">
        <v>4</v>
      </c>
      <c r="H638">
        <v>45291</v>
      </c>
      <c r="I638" t="s">
        <v>23</v>
      </c>
      <c r="J638" t="s">
        <v>17</v>
      </c>
      <c r="K638" t="s">
        <v>55</v>
      </c>
      <c r="L638" t="s">
        <v>18</v>
      </c>
    </row>
    <row r="639" spans="1:12">
      <c r="A639" t="s">
        <v>1378</v>
      </c>
      <c r="B639" t="s">
        <v>149</v>
      </c>
      <c r="C639" t="s">
        <v>1379</v>
      </c>
      <c r="D639" t="s">
        <v>78</v>
      </c>
      <c r="E639" t="s">
        <v>16</v>
      </c>
      <c r="F639">
        <v>3246.29</v>
      </c>
      <c r="G639">
        <v>4</v>
      </c>
      <c r="H639">
        <v>45422</v>
      </c>
      <c r="I639" t="s">
        <v>62</v>
      </c>
      <c r="J639" t="s">
        <v>17</v>
      </c>
      <c r="K639" t="s">
        <v>55</v>
      </c>
      <c r="L639" t="s">
        <v>25</v>
      </c>
    </row>
    <row r="640" spans="1:12">
      <c r="A640" t="s">
        <v>1380</v>
      </c>
      <c r="B640" t="s">
        <v>238</v>
      </c>
      <c r="C640" t="s">
        <v>1381</v>
      </c>
      <c r="D640" t="s">
        <v>22</v>
      </c>
      <c r="E640" t="s">
        <v>42</v>
      </c>
      <c r="F640">
        <v>69592.87</v>
      </c>
      <c r="G640">
        <v>3</v>
      </c>
      <c r="H640">
        <v>45746</v>
      </c>
      <c r="I640" t="s">
        <v>62</v>
      </c>
      <c r="J640" t="s">
        <v>17</v>
      </c>
      <c r="K640" t="s">
        <v>85</v>
      </c>
      <c r="L640" t="s">
        <v>18</v>
      </c>
    </row>
    <row r="641" spans="1:12">
      <c r="A641" t="s">
        <v>1382</v>
      </c>
      <c r="B641" t="s">
        <v>83</v>
      </c>
      <c r="C641" t="s">
        <v>1024</v>
      </c>
      <c r="D641" t="s">
        <v>22</v>
      </c>
      <c r="E641" t="s">
        <v>42</v>
      </c>
      <c r="F641">
        <v>66055.22</v>
      </c>
      <c r="G641">
        <v>5</v>
      </c>
      <c r="H641">
        <v>45937</v>
      </c>
      <c r="I641" t="s">
        <v>23</v>
      </c>
      <c r="J641" t="s">
        <v>17</v>
      </c>
      <c r="K641" t="s">
        <v>6820</v>
      </c>
      <c r="L641" t="s">
        <v>18</v>
      </c>
    </row>
    <row r="642" spans="1:12">
      <c r="A642" t="s">
        <v>1383</v>
      </c>
      <c r="B642" t="s">
        <v>304</v>
      </c>
      <c r="C642" t="s">
        <v>1384</v>
      </c>
      <c r="D642" t="s">
        <v>29</v>
      </c>
      <c r="E642" t="s">
        <v>16</v>
      </c>
      <c r="F642">
        <v>23735.48</v>
      </c>
      <c r="G642">
        <v>1</v>
      </c>
      <c r="H642">
        <v>45637</v>
      </c>
      <c r="I642" t="s">
        <v>43</v>
      </c>
      <c r="J642" t="s">
        <v>17</v>
      </c>
      <c r="K642" t="s">
        <v>24</v>
      </c>
      <c r="L642" t="s">
        <v>25</v>
      </c>
    </row>
    <row r="643" spans="1:12">
      <c r="A643" t="s">
        <v>1385</v>
      </c>
      <c r="B643" t="s">
        <v>304</v>
      </c>
      <c r="C643" t="s">
        <v>1135</v>
      </c>
      <c r="D643" t="s">
        <v>117</v>
      </c>
      <c r="E643" t="s">
        <v>42</v>
      </c>
      <c r="F643">
        <v>75919.199999999997</v>
      </c>
      <c r="G643">
        <v>4</v>
      </c>
      <c r="H643">
        <v>45829</v>
      </c>
      <c r="I643" t="s">
        <v>43</v>
      </c>
      <c r="J643" t="s">
        <v>17</v>
      </c>
      <c r="K643" t="s">
        <v>6820</v>
      </c>
      <c r="L643" t="s">
        <v>31</v>
      </c>
    </row>
    <row r="644" spans="1:12">
      <c r="A644" t="s">
        <v>1386</v>
      </c>
      <c r="B644" t="s">
        <v>123</v>
      </c>
      <c r="C644" t="s">
        <v>690</v>
      </c>
      <c r="D644" t="s">
        <v>78</v>
      </c>
      <c r="E644" t="s">
        <v>58</v>
      </c>
      <c r="F644">
        <v>6137.7</v>
      </c>
      <c r="G644">
        <v>2</v>
      </c>
      <c r="H644">
        <v>45233</v>
      </c>
      <c r="I644" t="s">
        <v>49</v>
      </c>
      <c r="J644" t="s">
        <v>17</v>
      </c>
      <c r="K644" t="s">
        <v>6820</v>
      </c>
      <c r="L644" t="s">
        <v>44</v>
      </c>
    </row>
    <row r="645" spans="1:12">
      <c r="A645" t="s">
        <v>1387</v>
      </c>
      <c r="B645" t="s">
        <v>187</v>
      </c>
      <c r="C645" t="s">
        <v>1388</v>
      </c>
      <c r="D645" t="s">
        <v>29</v>
      </c>
      <c r="E645" t="s">
        <v>16</v>
      </c>
      <c r="F645">
        <v>473.65</v>
      </c>
      <c r="G645">
        <v>5</v>
      </c>
      <c r="H645">
        <v>45219</v>
      </c>
      <c r="I645" t="s">
        <v>54</v>
      </c>
      <c r="J645" t="s">
        <v>17</v>
      </c>
      <c r="K645" t="s">
        <v>24</v>
      </c>
      <c r="L645" t="s">
        <v>44</v>
      </c>
    </row>
    <row r="646" spans="1:12">
      <c r="A646" t="s">
        <v>1389</v>
      </c>
      <c r="B646" t="s">
        <v>584</v>
      </c>
      <c r="C646" t="s">
        <v>1390</v>
      </c>
      <c r="D646" t="s">
        <v>22</v>
      </c>
      <c r="E646" t="s">
        <v>16</v>
      </c>
      <c r="F646">
        <v>389.22</v>
      </c>
      <c r="G646">
        <v>2</v>
      </c>
      <c r="H646">
        <v>44956</v>
      </c>
      <c r="I646" t="s">
        <v>43</v>
      </c>
      <c r="J646" t="s">
        <v>17</v>
      </c>
      <c r="K646" t="s">
        <v>24</v>
      </c>
      <c r="L646" t="s">
        <v>25</v>
      </c>
    </row>
    <row r="647" spans="1:12">
      <c r="A647" t="s">
        <v>1391</v>
      </c>
      <c r="B647" t="s">
        <v>157</v>
      </c>
      <c r="C647" t="s">
        <v>984</v>
      </c>
      <c r="D647" t="s">
        <v>53</v>
      </c>
      <c r="E647" t="s">
        <v>42</v>
      </c>
      <c r="F647">
        <v>4047.09</v>
      </c>
      <c r="G647">
        <v>2</v>
      </c>
      <c r="H647">
        <v>45174</v>
      </c>
      <c r="I647" t="s">
        <v>35</v>
      </c>
      <c r="J647" t="s">
        <v>17</v>
      </c>
      <c r="K647" t="s">
        <v>55</v>
      </c>
      <c r="L647" t="s">
        <v>25</v>
      </c>
    </row>
    <row r="648" spans="1:12">
      <c r="A648" t="s">
        <v>1392</v>
      </c>
      <c r="B648" t="s">
        <v>115</v>
      </c>
      <c r="C648" t="s">
        <v>160</v>
      </c>
      <c r="D648" t="s">
        <v>15</v>
      </c>
      <c r="E648" t="s">
        <v>16</v>
      </c>
      <c r="F648">
        <v>32251.65</v>
      </c>
      <c r="G648">
        <v>3</v>
      </c>
      <c r="H648">
        <v>45204</v>
      </c>
      <c r="I648" t="s">
        <v>54</v>
      </c>
      <c r="J648" t="s">
        <v>17</v>
      </c>
      <c r="K648" t="s">
        <v>55</v>
      </c>
      <c r="L648" t="s">
        <v>37</v>
      </c>
    </row>
    <row r="649" spans="1:12">
      <c r="A649" t="s">
        <v>1393</v>
      </c>
      <c r="B649" t="s">
        <v>760</v>
      </c>
      <c r="C649" t="s">
        <v>1394</v>
      </c>
      <c r="D649" t="s">
        <v>61</v>
      </c>
      <c r="E649" t="s">
        <v>42</v>
      </c>
      <c r="F649">
        <v>304.37</v>
      </c>
      <c r="G649">
        <v>4</v>
      </c>
      <c r="H649">
        <v>45525</v>
      </c>
      <c r="I649" t="s">
        <v>23</v>
      </c>
      <c r="J649" t="s">
        <v>17</v>
      </c>
      <c r="K649" t="s">
        <v>85</v>
      </c>
      <c r="L649" t="s">
        <v>31</v>
      </c>
    </row>
    <row r="650" spans="1:12">
      <c r="A650" t="s">
        <v>1395</v>
      </c>
      <c r="B650" t="s">
        <v>554</v>
      </c>
      <c r="C650" t="s">
        <v>842</v>
      </c>
      <c r="D650" t="s">
        <v>15</v>
      </c>
      <c r="E650" t="s">
        <v>42</v>
      </c>
      <c r="F650">
        <v>77010.710000000006</v>
      </c>
      <c r="G650">
        <v>3</v>
      </c>
      <c r="H650">
        <v>44990</v>
      </c>
      <c r="I650" t="s">
        <v>43</v>
      </c>
      <c r="J650" t="s">
        <v>17</v>
      </c>
      <c r="K650" t="s">
        <v>55</v>
      </c>
      <c r="L650" t="s">
        <v>31</v>
      </c>
    </row>
    <row r="651" spans="1:12">
      <c r="A651" t="s">
        <v>1396</v>
      </c>
      <c r="B651" t="s">
        <v>251</v>
      </c>
      <c r="C651" t="s">
        <v>1397</v>
      </c>
      <c r="D651" t="s">
        <v>61</v>
      </c>
      <c r="E651" t="s">
        <v>42</v>
      </c>
      <c r="F651">
        <v>22380.76</v>
      </c>
      <c r="G651">
        <v>3</v>
      </c>
      <c r="H651">
        <v>45984</v>
      </c>
      <c r="I651" t="s">
        <v>43</v>
      </c>
      <c r="J651" t="s">
        <v>17</v>
      </c>
      <c r="K651" t="s">
        <v>36</v>
      </c>
      <c r="L651" t="s">
        <v>31</v>
      </c>
    </row>
    <row r="652" spans="1:12">
      <c r="A652" t="s">
        <v>1398</v>
      </c>
      <c r="B652" t="s">
        <v>241</v>
      </c>
      <c r="C652" t="s">
        <v>1399</v>
      </c>
      <c r="D652" t="s">
        <v>119</v>
      </c>
      <c r="E652" t="s">
        <v>42</v>
      </c>
      <c r="F652">
        <v>74602.820000000007</v>
      </c>
      <c r="G652">
        <v>4</v>
      </c>
      <c r="H652">
        <v>45672</v>
      </c>
      <c r="I652" t="s">
        <v>54</v>
      </c>
      <c r="J652" t="s">
        <v>17</v>
      </c>
      <c r="K652" t="s">
        <v>6820</v>
      </c>
      <c r="L652" t="s">
        <v>25</v>
      </c>
    </row>
    <row r="653" spans="1:12">
      <c r="A653" t="s">
        <v>1400</v>
      </c>
      <c r="B653" t="s">
        <v>13</v>
      </c>
      <c r="C653" t="s">
        <v>1401</v>
      </c>
      <c r="D653" t="s">
        <v>15</v>
      </c>
      <c r="E653" t="s">
        <v>42</v>
      </c>
      <c r="F653">
        <v>32816.47</v>
      </c>
      <c r="G653">
        <v>4</v>
      </c>
      <c r="H653">
        <v>45919</v>
      </c>
      <c r="I653" t="s">
        <v>23</v>
      </c>
      <c r="J653" t="s">
        <v>17</v>
      </c>
      <c r="K653" t="s">
        <v>55</v>
      </c>
      <c r="L653" t="s">
        <v>37</v>
      </c>
    </row>
    <row r="654" spans="1:12">
      <c r="A654" t="s">
        <v>1402</v>
      </c>
      <c r="B654" t="s">
        <v>164</v>
      </c>
      <c r="C654" t="s">
        <v>1403</v>
      </c>
      <c r="D654" t="s">
        <v>117</v>
      </c>
      <c r="E654" t="s">
        <v>58</v>
      </c>
      <c r="F654">
        <v>72936.22</v>
      </c>
      <c r="G654">
        <v>4</v>
      </c>
      <c r="H654">
        <v>45193</v>
      </c>
      <c r="I654" t="s">
        <v>62</v>
      </c>
      <c r="J654" t="s">
        <v>17</v>
      </c>
      <c r="K654" t="s">
        <v>85</v>
      </c>
      <c r="L654" t="s">
        <v>44</v>
      </c>
    </row>
    <row r="655" spans="1:12">
      <c r="A655" t="s">
        <v>1404</v>
      </c>
      <c r="B655" t="s">
        <v>762</v>
      </c>
      <c r="C655" t="s">
        <v>1405</v>
      </c>
      <c r="D655" t="s">
        <v>48</v>
      </c>
      <c r="E655" t="s">
        <v>58</v>
      </c>
      <c r="F655">
        <v>20004.46</v>
      </c>
      <c r="G655">
        <v>2</v>
      </c>
      <c r="H655">
        <v>45616</v>
      </c>
      <c r="I655" t="s">
        <v>30</v>
      </c>
      <c r="J655" t="s">
        <v>17</v>
      </c>
      <c r="K655" t="s">
        <v>85</v>
      </c>
      <c r="L655" t="s">
        <v>18</v>
      </c>
    </row>
    <row r="656" spans="1:12">
      <c r="A656" t="s">
        <v>1406</v>
      </c>
      <c r="B656" t="s">
        <v>988</v>
      </c>
      <c r="C656" t="s">
        <v>1407</v>
      </c>
      <c r="D656" t="s">
        <v>53</v>
      </c>
      <c r="E656" t="s">
        <v>42</v>
      </c>
      <c r="F656">
        <v>74855.12</v>
      </c>
      <c r="G656">
        <v>4</v>
      </c>
      <c r="H656">
        <v>44983</v>
      </c>
      <c r="I656" t="s">
        <v>30</v>
      </c>
      <c r="J656" t="s">
        <v>17</v>
      </c>
      <c r="K656" t="s">
        <v>55</v>
      </c>
      <c r="L656" t="s">
        <v>44</v>
      </c>
    </row>
    <row r="657" spans="1:12">
      <c r="A657" t="s">
        <v>1408</v>
      </c>
      <c r="B657" t="s">
        <v>115</v>
      </c>
      <c r="C657" t="s">
        <v>1409</v>
      </c>
      <c r="D657" t="s">
        <v>119</v>
      </c>
      <c r="E657" t="s">
        <v>42</v>
      </c>
      <c r="F657">
        <v>63405.93</v>
      </c>
      <c r="G657">
        <v>2</v>
      </c>
      <c r="H657">
        <v>45468</v>
      </c>
      <c r="I657" t="s">
        <v>49</v>
      </c>
      <c r="J657" t="s">
        <v>17</v>
      </c>
      <c r="K657" t="s">
        <v>24</v>
      </c>
      <c r="L657" t="s">
        <v>44</v>
      </c>
    </row>
    <row r="658" spans="1:12">
      <c r="A658" t="s">
        <v>1410</v>
      </c>
      <c r="B658" t="s">
        <v>923</v>
      </c>
      <c r="C658" t="s">
        <v>1411</v>
      </c>
      <c r="D658" t="s">
        <v>78</v>
      </c>
      <c r="E658" t="s">
        <v>42</v>
      </c>
      <c r="F658">
        <v>41718.120000000003</v>
      </c>
      <c r="G658">
        <v>4</v>
      </c>
      <c r="H658">
        <v>45710</v>
      </c>
      <c r="I658" t="s">
        <v>30</v>
      </c>
      <c r="J658" t="s">
        <v>17</v>
      </c>
      <c r="K658" t="s">
        <v>55</v>
      </c>
      <c r="L658" t="s">
        <v>37</v>
      </c>
    </row>
    <row r="659" spans="1:12">
      <c r="A659" t="s">
        <v>1412</v>
      </c>
      <c r="B659" t="s">
        <v>316</v>
      </c>
      <c r="C659" t="s">
        <v>1413</v>
      </c>
      <c r="D659" t="s">
        <v>119</v>
      </c>
      <c r="E659" t="s">
        <v>42</v>
      </c>
      <c r="F659">
        <v>64776.35</v>
      </c>
      <c r="G659">
        <v>1</v>
      </c>
      <c r="H659">
        <v>45381</v>
      </c>
      <c r="I659" t="s">
        <v>62</v>
      </c>
      <c r="J659" t="s">
        <v>17</v>
      </c>
      <c r="K659" t="s">
        <v>85</v>
      </c>
      <c r="L659" t="s">
        <v>25</v>
      </c>
    </row>
    <row r="660" spans="1:12">
      <c r="A660" t="s">
        <v>1414</v>
      </c>
      <c r="B660" t="s">
        <v>71</v>
      </c>
      <c r="C660" t="s">
        <v>1415</v>
      </c>
      <c r="D660" t="s">
        <v>41</v>
      </c>
      <c r="E660" t="s">
        <v>16</v>
      </c>
      <c r="F660">
        <v>33414.93</v>
      </c>
      <c r="G660">
        <v>4</v>
      </c>
      <c r="H660">
        <v>45343</v>
      </c>
      <c r="I660" t="s">
        <v>49</v>
      </c>
      <c r="J660" t="s">
        <v>17</v>
      </c>
      <c r="K660" t="s">
        <v>85</v>
      </c>
      <c r="L660" t="s">
        <v>44</v>
      </c>
    </row>
    <row r="661" spans="1:12">
      <c r="A661" t="s">
        <v>1416</v>
      </c>
      <c r="B661" t="s">
        <v>298</v>
      </c>
      <c r="C661" t="s">
        <v>881</v>
      </c>
      <c r="D661" t="s">
        <v>78</v>
      </c>
      <c r="E661" t="s">
        <v>58</v>
      </c>
      <c r="F661">
        <v>70104.929999999993</v>
      </c>
      <c r="G661">
        <v>2</v>
      </c>
      <c r="H661">
        <v>45772</v>
      </c>
      <c r="I661" t="s">
        <v>23</v>
      </c>
      <c r="J661" t="s">
        <v>17</v>
      </c>
      <c r="K661" t="s">
        <v>55</v>
      </c>
      <c r="L661" t="s">
        <v>18</v>
      </c>
    </row>
    <row r="662" spans="1:12">
      <c r="A662" t="s">
        <v>1417</v>
      </c>
      <c r="B662" t="s">
        <v>87</v>
      </c>
      <c r="C662" t="s">
        <v>1418</v>
      </c>
      <c r="D662" t="s">
        <v>117</v>
      </c>
      <c r="E662" t="s">
        <v>42</v>
      </c>
      <c r="F662">
        <v>14647.98</v>
      </c>
      <c r="G662">
        <v>3</v>
      </c>
      <c r="H662">
        <v>45537</v>
      </c>
      <c r="I662" t="s">
        <v>49</v>
      </c>
      <c r="J662" t="s">
        <v>17</v>
      </c>
      <c r="K662" t="s">
        <v>85</v>
      </c>
      <c r="L662" t="s">
        <v>18</v>
      </c>
    </row>
    <row r="663" spans="1:12">
      <c r="A663" t="s">
        <v>1419</v>
      </c>
      <c r="B663" t="s">
        <v>59</v>
      </c>
      <c r="C663" t="s">
        <v>1420</v>
      </c>
      <c r="D663" t="s">
        <v>61</v>
      </c>
      <c r="E663" t="s">
        <v>16</v>
      </c>
      <c r="F663">
        <v>3034.23</v>
      </c>
      <c r="G663">
        <v>4</v>
      </c>
      <c r="H663">
        <v>45257</v>
      </c>
      <c r="I663" t="s">
        <v>43</v>
      </c>
      <c r="J663" t="s">
        <v>17</v>
      </c>
      <c r="K663" t="s">
        <v>85</v>
      </c>
      <c r="L663" t="s">
        <v>25</v>
      </c>
    </row>
    <row r="664" spans="1:12">
      <c r="A664" t="s">
        <v>1421</v>
      </c>
      <c r="B664" t="s">
        <v>99</v>
      </c>
      <c r="C664" t="s">
        <v>1422</v>
      </c>
      <c r="D664" t="s">
        <v>117</v>
      </c>
      <c r="E664" t="s">
        <v>42</v>
      </c>
      <c r="F664">
        <v>28910.9</v>
      </c>
      <c r="G664">
        <v>5</v>
      </c>
      <c r="H664">
        <v>45947</v>
      </c>
      <c r="I664" t="s">
        <v>92</v>
      </c>
      <c r="J664" t="s">
        <v>17</v>
      </c>
      <c r="K664" t="s">
        <v>85</v>
      </c>
      <c r="L664" t="s">
        <v>25</v>
      </c>
    </row>
    <row r="665" spans="1:12">
      <c r="A665" t="s">
        <v>1423</v>
      </c>
      <c r="B665" t="s">
        <v>107</v>
      </c>
      <c r="C665" t="s">
        <v>1424</v>
      </c>
      <c r="D665" t="s">
        <v>53</v>
      </c>
      <c r="E665" t="s">
        <v>16</v>
      </c>
      <c r="F665">
        <v>36196.980000000003</v>
      </c>
      <c r="G665">
        <v>5</v>
      </c>
      <c r="H665">
        <v>45038</v>
      </c>
      <c r="I665" t="s">
        <v>30</v>
      </c>
      <c r="J665" t="s">
        <v>17</v>
      </c>
      <c r="K665" t="s">
        <v>85</v>
      </c>
      <c r="L665" t="s">
        <v>25</v>
      </c>
    </row>
    <row r="666" spans="1:12">
      <c r="A666" t="s">
        <v>1425</v>
      </c>
      <c r="B666" t="s">
        <v>87</v>
      </c>
      <c r="C666" t="s">
        <v>1426</v>
      </c>
      <c r="D666" t="s">
        <v>53</v>
      </c>
      <c r="E666" t="s">
        <v>42</v>
      </c>
      <c r="F666">
        <v>23487.46</v>
      </c>
      <c r="G666">
        <v>4</v>
      </c>
      <c r="H666">
        <v>45697</v>
      </c>
      <c r="I666" t="s">
        <v>30</v>
      </c>
      <c r="J666" t="s">
        <v>17</v>
      </c>
      <c r="K666" t="s">
        <v>55</v>
      </c>
      <c r="L666" t="s">
        <v>37</v>
      </c>
    </row>
    <row r="667" spans="1:12">
      <c r="A667" t="s">
        <v>1427</v>
      </c>
      <c r="B667" t="s">
        <v>381</v>
      </c>
      <c r="C667" t="s">
        <v>714</v>
      </c>
      <c r="D667" t="s">
        <v>41</v>
      </c>
      <c r="E667" t="s">
        <v>42</v>
      </c>
      <c r="F667">
        <v>67292.850000000006</v>
      </c>
      <c r="G667">
        <v>4</v>
      </c>
      <c r="H667">
        <v>45483</v>
      </c>
      <c r="I667" t="s">
        <v>35</v>
      </c>
      <c r="J667" t="s">
        <v>17</v>
      </c>
      <c r="K667" t="s">
        <v>36</v>
      </c>
      <c r="L667" t="s">
        <v>31</v>
      </c>
    </row>
    <row r="668" spans="1:12">
      <c r="A668" t="s">
        <v>1428</v>
      </c>
      <c r="B668" t="s">
        <v>426</v>
      </c>
      <c r="C668" t="s">
        <v>1429</v>
      </c>
      <c r="D668" t="s">
        <v>15</v>
      </c>
      <c r="E668" t="s">
        <v>16</v>
      </c>
      <c r="F668">
        <v>15919.54</v>
      </c>
      <c r="G668">
        <v>2</v>
      </c>
      <c r="H668">
        <v>45798</v>
      </c>
      <c r="I668" t="s">
        <v>43</v>
      </c>
      <c r="J668" t="s">
        <v>17</v>
      </c>
      <c r="K668" t="s">
        <v>85</v>
      </c>
      <c r="L668" t="s">
        <v>37</v>
      </c>
    </row>
    <row r="669" spans="1:12">
      <c r="A669" t="s">
        <v>1430</v>
      </c>
      <c r="B669" t="s">
        <v>923</v>
      </c>
      <c r="C669" t="s">
        <v>1431</v>
      </c>
      <c r="D669" t="s">
        <v>53</v>
      </c>
      <c r="E669" t="s">
        <v>16</v>
      </c>
      <c r="F669">
        <v>553.70000000000005</v>
      </c>
      <c r="G669">
        <v>4</v>
      </c>
      <c r="H669">
        <v>45670</v>
      </c>
      <c r="I669" t="s">
        <v>23</v>
      </c>
      <c r="J669" t="s">
        <v>17</v>
      </c>
      <c r="K669" t="s">
        <v>55</v>
      </c>
      <c r="L669" t="s">
        <v>44</v>
      </c>
    </row>
    <row r="670" spans="1:12">
      <c r="A670" t="s">
        <v>1432</v>
      </c>
      <c r="B670" t="s">
        <v>298</v>
      </c>
      <c r="C670" t="s">
        <v>1433</v>
      </c>
      <c r="D670" t="s">
        <v>78</v>
      </c>
      <c r="E670" t="s">
        <v>58</v>
      </c>
      <c r="F670">
        <v>2345.4699999999998</v>
      </c>
      <c r="G670">
        <v>1</v>
      </c>
      <c r="H670">
        <v>45543</v>
      </c>
      <c r="I670" t="s">
        <v>62</v>
      </c>
      <c r="J670" t="s">
        <v>17</v>
      </c>
      <c r="K670" t="s">
        <v>36</v>
      </c>
      <c r="L670" t="s">
        <v>18</v>
      </c>
    </row>
    <row r="671" spans="1:12">
      <c r="A671" t="s">
        <v>1434</v>
      </c>
      <c r="B671" t="s">
        <v>289</v>
      </c>
      <c r="C671" t="s">
        <v>1435</v>
      </c>
      <c r="D671" t="s">
        <v>61</v>
      </c>
      <c r="E671" t="s">
        <v>58</v>
      </c>
      <c r="F671">
        <v>46275.31</v>
      </c>
      <c r="G671">
        <v>5</v>
      </c>
      <c r="H671">
        <v>45885</v>
      </c>
      <c r="I671" t="s">
        <v>49</v>
      </c>
      <c r="J671" t="s">
        <v>17</v>
      </c>
      <c r="K671" t="s">
        <v>85</v>
      </c>
      <c r="L671" t="s">
        <v>44</v>
      </c>
    </row>
    <row r="672" spans="1:12">
      <c r="A672" t="s">
        <v>1436</v>
      </c>
      <c r="B672" t="s">
        <v>437</v>
      </c>
      <c r="C672" t="s">
        <v>1437</v>
      </c>
      <c r="D672" t="s">
        <v>41</v>
      </c>
      <c r="E672" t="s">
        <v>42</v>
      </c>
      <c r="F672">
        <v>15647.76</v>
      </c>
      <c r="G672">
        <v>5</v>
      </c>
      <c r="H672">
        <v>45460</v>
      </c>
      <c r="I672" t="s">
        <v>92</v>
      </c>
      <c r="J672" t="s">
        <v>17</v>
      </c>
      <c r="K672" t="s">
        <v>36</v>
      </c>
      <c r="L672" t="s">
        <v>37</v>
      </c>
    </row>
    <row r="673" spans="1:12">
      <c r="A673" t="s">
        <v>1438</v>
      </c>
      <c r="B673" t="s">
        <v>198</v>
      </c>
      <c r="C673" t="s">
        <v>1439</v>
      </c>
      <c r="D673" t="s">
        <v>53</v>
      </c>
      <c r="E673" t="s">
        <v>42</v>
      </c>
      <c r="F673">
        <v>12655.62</v>
      </c>
      <c r="G673">
        <v>2</v>
      </c>
      <c r="H673">
        <v>45858</v>
      </c>
      <c r="I673" t="s">
        <v>43</v>
      </c>
      <c r="J673" t="s">
        <v>17</v>
      </c>
      <c r="K673" t="s">
        <v>55</v>
      </c>
      <c r="L673" t="s">
        <v>18</v>
      </c>
    </row>
    <row r="674" spans="1:12">
      <c r="A674" t="s">
        <v>1440</v>
      </c>
      <c r="B674" t="s">
        <v>113</v>
      </c>
      <c r="C674" t="s">
        <v>1441</v>
      </c>
      <c r="D674" t="s">
        <v>53</v>
      </c>
      <c r="E674" t="s">
        <v>42</v>
      </c>
      <c r="F674">
        <v>8752.9500000000007</v>
      </c>
      <c r="G674">
        <v>5</v>
      </c>
      <c r="H674">
        <v>45616</v>
      </c>
      <c r="I674" t="s">
        <v>49</v>
      </c>
      <c r="J674" t="s">
        <v>17</v>
      </c>
      <c r="K674" t="s">
        <v>85</v>
      </c>
      <c r="L674" t="s">
        <v>37</v>
      </c>
    </row>
    <row r="675" spans="1:12">
      <c r="A675" t="s">
        <v>1443</v>
      </c>
      <c r="B675" t="s">
        <v>113</v>
      </c>
      <c r="C675" t="s">
        <v>208</v>
      </c>
      <c r="D675" t="s">
        <v>117</v>
      </c>
      <c r="E675" t="s">
        <v>58</v>
      </c>
      <c r="F675">
        <v>2524.96</v>
      </c>
      <c r="G675">
        <v>2</v>
      </c>
      <c r="H675">
        <v>45568</v>
      </c>
      <c r="I675" t="s">
        <v>49</v>
      </c>
      <c r="J675" t="s">
        <v>17</v>
      </c>
      <c r="K675" t="s">
        <v>24</v>
      </c>
      <c r="L675" t="s">
        <v>31</v>
      </c>
    </row>
    <row r="676" spans="1:12">
      <c r="A676" t="s">
        <v>1444</v>
      </c>
      <c r="B676" t="s">
        <v>256</v>
      </c>
      <c r="C676" t="s">
        <v>1445</v>
      </c>
      <c r="D676" t="s">
        <v>119</v>
      </c>
      <c r="E676" t="s">
        <v>42</v>
      </c>
      <c r="F676">
        <v>31220.39</v>
      </c>
      <c r="G676">
        <v>3</v>
      </c>
      <c r="H676">
        <v>45937</v>
      </c>
      <c r="I676" t="s">
        <v>49</v>
      </c>
      <c r="J676" t="s">
        <v>17</v>
      </c>
      <c r="K676" t="s">
        <v>24</v>
      </c>
      <c r="L676" t="s">
        <v>18</v>
      </c>
    </row>
    <row r="677" spans="1:12">
      <c r="A677" t="s">
        <v>1446</v>
      </c>
      <c r="B677" t="s">
        <v>390</v>
      </c>
      <c r="C677" t="s">
        <v>1447</v>
      </c>
      <c r="D677" t="s">
        <v>53</v>
      </c>
      <c r="E677" t="s">
        <v>42</v>
      </c>
      <c r="F677">
        <v>2273.56</v>
      </c>
      <c r="G677">
        <v>5</v>
      </c>
      <c r="H677">
        <v>45359</v>
      </c>
      <c r="I677" t="s">
        <v>23</v>
      </c>
      <c r="J677" t="s">
        <v>17</v>
      </c>
      <c r="K677" t="s">
        <v>6820</v>
      </c>
      <c r="L677" t="s">
        <v>18</v>
      </c>
    </row>
    <row r="678" spans="1:12">
      <c r="A678" t="s">
        <v>1448</v>
      </c>
      <c r="B678" t="s">
        <v>304</v>
      </c>
      <c r="C678" t="s">
        <v>1015</v>
      </c>
      <c r="D678" t="s">
        <v>15</v>
      </c>
      <c r="E678" t="s">
        <v>58</v>
      </c>
      <c r="F678">
        <v>63723.76</v>
      </c>
      <c r="G678">
        <v>1</v>
      </c>
      <c r="H678">
        <v>45757</v>
      </c>
      <c r="I678" t="s">
        <v>43</v>
      </c>
      <c r="J678" t="s">
        <v>17</v>
      </c>
      <c r="K678" t="s">
        <v>6820</v>
      </c>
      <c r="L678" t="s">
        <v>44</v>
      </c>
    </row>
    <row r="679" spans="1:12">
      <c r="A679" t="s">
        <v>1449</v>
      </c>
      <c r="B679" t="s">
        <v>275</v>
      </c>
      <c r="C679" t="s">
        <v>1450</v>
      </c>
      <c r="D679" t="s">
        <v>78</v>
      </c>
      <c r="E679" t="s">
        <v>42</v>
      </c>
      <c r="F679">
        <v>48307.48</v>
      </c>
      <c r="G679">
        <v>1</v>
      </c>
      <c r="H679">
        <v>45120</v>
      </c>
      <c r="I679" t="s">
        <v>30</v>
      </c>
      <c r="J679" t="s">
        <v>17</v>
      </c>
      <c r="K679" t="s">
        <v>85</v>
      </c>
      <c r="L679" t="s">
        <v>37</v>
      </c>
    </row>
    <row r="680" spans="1:12">
      <c r="A680" t="s">
        <v>1451</v>
      </c>
      <c r="B680" t="s">
        <v>244</v>
      </c>
      <c r="C680" t="s">
        <v>1452</v>
      </c>
      <c r="D680" t="s">
        <v>53</v>
      </c>
      <c r="E680" t="s">
        <v>58</v>
      </c>
      <c r="F680">
        <v>49520.29</v>
      </c>
      <c r="G680">
        <v>2</v>
      </c>
      <c r="H680">
        <v>44982</v>
      </c>
      <c r="I680" t="s">
        <v>30</v>
      </c>
      <c r="J680" t="s">
        <v>17</v>
      </c>
      <c r="K680" t="s">
        <v>24</v>
      </c>
      <c r="L680" t="s">
        <v>44</v>
      </c>
    </row>
    <row r="681" spans="1:12">
      <c r="A681" t="s">
        <v>1453</v>
      </c>
      <c r="B681" t="s">
        <v>406</v>
      </c>
      <c r="C681" t="s">
        <v>1454</v>
      </c>
      <c r="D681" t="s">
        <v>53</v>
      </c>
      <c r="E681" t="s">
        <v>42</v>
      </c>
      <c r="F681">
        <v>45242.15</v>
      </c>
      <c r="G681">
        <v>4</v>
      </c>
      <c r="H681">
        <v>45231</v>
      </c>
      <c r="I681" t="s">
        <v>43</v>
      </c>
      <c r="J681" t="s">
        <v>17</v>
      </c>
      <c r="K681" t="s">
        <v>36</v>
      </c>
      <c r="L681" t="s">
        <v>25</v>
      </c>
    </row>
    <row r="682" spans="1:12">
      <c r="A682" t="s">
        <v>1455</v>
      </c>
      <c r="B682" t="s">
        <v>187</v>
      </c>
      <c r="C682" t="s">
        <v>1456</v>
      </c>
      <c r="D682" t="s">
        <v>53</v>
      </c>
      <c r="E682" t="s">
        <v>42</v>
      </c>
      <c r="F682">
        <v>13903.27</v>
      </c>
      <c r="G682">
        <v>2</v>
      </c>
      <c r="H682">
        <v>45183</v>
      </c>
      <c r="I682" t="s">
        <v>43</v>
      </c>
      <c r="J682" t="s">
        <v>17</v>
      </c>
      <c r="K682" t="s">
        <v>85</v>
      </c>
      <c r="L682" t="s">
        <v>31</v>
      </c>
    </row>
    <row r="683" spans="1:12">
      <c r="A683" t="s">
        <v>1457</v>
      </c>
      <c r="B683" t="s">
        <v>118</v>
      </c>
      <c r="C683" t="s">
        <v>1458</v>
      </c>
      <c r="D683" t="s">
        <v>117</v>
      </c>
      <c r="E683" t="s">
        <v>42</v>
      </c>
      <c r="F683">
        <v>18991.830000000002</v>
      </c>
      <c r="G683">
        <v>2</v>
      </c>
      <c r="H683">
        <v>45717</v>
      </c>
      <c r="I683" t="s">
        <v>62</v>
      </c>
      <c r="J683" t="s">
        <v>17</v>
      </c>
      <c r="K683" t="s">
        <v>55</v>
      </c>
      <c r="L683" t="s">
        <v>18</v>
      </c>
    </row>
    <row r="684" spans="1:12">
      <c r="A684" t="s">
        <v>1459</v>
      </c>
      <c r="B684" t="s">
        <v>221</v>
      </c>
      <c r="C684" t="s">
        <v>1460</v>
      </c>
      <c r="D684" t="s">
        <v>29</v>
      </c>
      <c r="E684" t="s">
        <v>42</v>
      </c>
      <c r="F684">
        <v>36965.4</v>
      </c>
      <c r="G684">
        <v>4</v>
      </c>
      <c r="H684">
        <v>45904</v>
      </c>
      <c r="I684" t="s">
        <v>30</v>
      </c>
      <c r="J684" t="s">
        <v>17</v>
      </c>
      <c r="K684" t="s">
        <v>55</v>
      </c>
      <c r="L684" t="s">
        <v>18</v>
      </c>
    </row>
    <row r="685" spans="1:12">
      <c r="A685" t="s">
        <v>1461</v>
      </c>
      <c r="B685" t="s">
        <v>90</v>
      </c>
      <c r="C685" t="s">
        <v>257</v>
      </c>
      <c r="D685" t="s">
        <v>48</v>
      </c>
      <c r="E685" t="s">
        <v>42</v>
      </c>
      <c r="F685">
        <v>50787.61</v>
      </c>
      <c r="G685">
        <v>1</v>
      </c>
      <c r="H685">
        <v>45435</v>
      </c>
      <c r="I685" t="s">
        <v>35</v>
      </c>
      <c r="J685" t="s">
        <v>17</v>
      </c>
      <c r="K685" t="s">
        <v>24</v>
      </c>
      <c r="L685" t="s">
        <v>18</v>
      </c>
    </row>
    <row r="686" spans="1:12">
      <c r="A686" t="s">
        <v>1462</v>
      </c>
      <c r="B686" t="s">
        <v>83</v>
      </c>
      <c r="C686" t="s">
        <v>1463</v>
      </c>
      <c r="D686" t="s">
        <v>119</v>
      </c>
      <c r="E686" t="s">
        <v>58</v>
      </c>
      <c r="F686">
        <v>46524.39</v>
      </c>
      <c r="G686">
        <v>5</v>
      </c>
      <c r="H686">
        <v>45316</v>
      </c>
      <c r="I686" t="s">
        <v>35</v>
      </c>
      <c r="J686" t="s">
        <v>17</v>
      </c>
      <c r="K686" t="s">
        <v>55</v>
      </c>
      <c r="L686" t="s">
        <v>44</v>
      </c>
    </row>
    <row r="687" spans="1:12">
      <c r="A687" t="s">
        <v>1464</v>
      </c>
      <c r="B687" t="s">
        <v>275</v>
      </c>
      <c r="C687" t="s">
        <v>1465</v>
      </c>
      <c r="D687" t="s">
        <v>48</v>
      </c>
      <c r="E687" t="s">
        <v>42</v>
      </c>
      <c r="F687">
        <v>636.66</v>
      </c>
      <c r="G687">
        <v>3</v>
      </c>
      <c r="H687">
        <v>45200</v>
      </c>
      <c r="I687" t="s">
        <v>23</v>
      </c>
      <c r="J687" t="s">
        <v>17</v>
      </c>
      <c r="K687" t="s">
        <v>36</v>
      </c>
      <c r="L687" t="s">
        <v>31</v>
      </c>
    </row>
    <row r="688" spans="1:12">
      <c r="A688" t="s">
        <v>1466</v>
      </c>
      <c r="B688" t="s">
        <v>500</v>
      </c>
      <c r="C688" t="s">
        <v>1467</v>
      </c>
      <c r="D688" t="s">
        <v>41</v>
      </c>
      <c r="E688" t="s">
        <v>42</v>
      </c>
      <c r="F688">
        <v>28972.76</v>
      </c>
      <c r="G688">
        <v>2</v>
      </c>
      <c r="H688">
        <v>45775</v>
      </c>
      <c r="I688" t="s">
        <v>62</v>
      </c>
      <c r="J688" t="s">
        <v>17</v>
      </c>
      <c r="K688" t="s">
        <v>36</v>
      </c>
      <c r="L688" t="s">
        <v>31</v>
      </c>
    </row>
    <row r="689" spans="1:12">
      <c r="A689" t="s">
        <v>1468</v>
      </c>
      <c r="B689" t="s">
        <v>184</v>
      </c>
      <c r="C689" t="s">
        <v>1469</v>
      </c>
      <c r="D689" t="s">
        <v>78</v>
      </c>
      <c r="E689" t="s">
        <v>42</v>
      </c>
      <c r="F689">
        <v>70451.34</v>
      </c>
      <c r="G689">
        <v>2</v>
      </c>
      <c r="H689">
        <v>45383</v>
      </c>
      <c r="I689" t="s">
        <v>43</v>
      </c>
      <c r="J689" t="s">
        <v>17</v>
      </c>
      <c r="K689" t="s">
        <v>36</v>
      </c>
      <c r="L689" t="s">
        <v>44</v>
      </c>
    </row>
    <row r="690" spans="1:12">
      <c r="A690" t="s">
        <v>1470</v>
      </c>
      <c r="B690" t="s">
        <v>234</v>
      </c>
      <c r="C690" t="s">
        <v>1471</v>
      </c>
      <c r="D690" t="s">
        <v>29</v>
      </c>
      <c r="E690" t="s">
        <v>42</v>
      </c>
      <c r="F690">
        <v>10556.42</v>
      </c>
      <c r="G690">
        <v>1</v>
      </c>
      <c r="H690">
        <v>45815</v>
      </c>
      <c r="I690" t="s">
        <v>92</v>
      </c>
      <c r="J690" t="s">
        <v>17</v>
      </c>
      <c r="K690" t="s">
        <v>36</v>
      </c>
      <c r="L690" t="s">
        <v>37</v>
      </c>
    </row>
    <row r="691" spans="1:12">
      <c r="A691" t="s">
        <v>1472</v>
      </c>
      <c r="B691" t="s">
        <v>923</v>
      </c>
      <c r="C691" t="s">
        <v>1473</v>
      </c>
      <c r="D691" t="s">
        <v>53</v>
      </c>
      <c r="E691" t="s">
        <v>42</v>
      </c>
      <c r="F691">
        <v>62844.959999999999</v>
      </c>
      <c r="G691">
        <v>4</v>
      </c>
      <c r="H691">
        <v>45479</v>
      </c>
      <c r="I691" t="s">
        <v>54</v>
      </c>
      <c r="J691" t="s">
        <v>17</v>
      </c>
      <c r="K691" t="s">
        <v>36</v>
      </c>
      <c r="L691" t="s">
        <v>37</v>
      </c>
    </row>
    <row r="692" spans="1:12">
      <c r="A692" t="s">
        <v>1474</v>
      </c>
      <c r="B692" t="s">
        <v>426</v>
      </c>
      <c r="C692" t="s">
        <v>1475</v>
      </c>
      <c r="D692" t="s">
        <v>29</v>
      </c>
      <c r="E692" t="s">
        <v>16</v>
      </c>
      <c r="F692">
        <v>56751.62</v>
      </c>
      <c r="G692">
        <v>3</v>
      </c>
      <c r="H692">
        <v>45080</v>
      </c>
      <c r="I692" t="s">
        <v>62</v>
      </c>
      <c r="J692" t="s">
        <v>17</v>
      </c>
      <c r="K692" t="s">
        <v>55</v>
      </c>
      <c r="L692" t="s">
        <v>18</v>
      </c>
    </row>
    <row r="693" spans="1:12">
      <c r="A693" t="s">
        <v>1476</v>
      </c>
      <c r="B693" t="s">
        <v>193</v>
      </c>
      <c r="C693" t="s">
        <v>1477</v>
      </c>
      <c r="D693" t="s">
        <v>78</v>
      </c>
      <c r="E693" t="s">
        <v>16</v>
      </c>
      <c r="F693">
        <v>26285.81</v>
      </c>
      <c r="G693">
        <v>1</v>
      </c>
      <c r="H693">
        <v>45490</v>
      </c>
      <c r="I693" t="s">
        <v>43</v>
      </c>
      <c r="J693" t="s">
        <v>17</v>
      </c>
      <c r="K693" t="s">
        <v>6820</v>
      </c>
      <c r="L693" t="s">
        <v>37</v>
      </c>
    </row>
    <row r="694" spans="1:12">
      <c r="A694" t="s">
        <v>1478</v>
      </c>
      <c r="B694" t="s">
        <v>184</v>
      </c>
      <c r="C694" t="s">
        <v>1479</v>
      </c>
      <c r="D694" t="s">
        <v>41</v>
      </c>
      <c r="E694" t="s">
        <v>58</v>
      </c>
      <c r="F694">
        <v>37325.01</v>
      </c>
      <c r="G694">
        <v>4</v>
      </c>
      <c r="H694">
        <v>45099</v>
      </c>
      <c r="I694" t="s">
        <v>49</v>
      </c>
      <c r="J694" t="s">
        <v>17</v>
      </c>
      <c r="K694" t="s">
        <v>6820</v>
      </c>
      <c r="L694" t="s">
        <v>31</v>
      </c>
    </row>
    <row r="695" spans="1:12">
      <c r="A695" t="s">
        <v>1480</v>
      </c>
      <c r="B695" t="s">
        <v>99</v>
      </c>
      <c r="C695" t="s">
        <v>1481</v>
      </c>
      <c r="D695" t="s">
        <v>119</v>
      </c>
      <c r="E695" t="s">
        <v>58</v>
      </c>
      <c r="F695">
        <v>31106.799999999999</v>
      </c>
      <c r="G695">
        <v>4</v>
      </c>
      <c r="H695">
        <v>45798</v>
      </c>
      <c r="I695" t="s">
        <v>92</v>
      </c>
      <c r="J695" t="s">
        <v>17</v>
      </c>
      <c r="K695" t="s">
        <v>36</v>
      </c>
      <c r="L695" t="s">
        <v>18</v>
      </c>
    </row>
    <row r="696" spans="1:12">
      <c r="A696" t="s">
        <v>1482</v>
      </c>
      <c r="B696" t="s">
        <v>13</v>
      </c>
      <c r="C696" t="s">
        <v>404</v>
      </c>
      <c r="D696" t="s">
        <v>78</v>
      </c>
      <c r="E696" t="s">
        <v>42</v>
      </c>
      <c r="F696">
        <v>24174.93</v>
      </c>
      <c r="G696">
        <v>5</v>
      </c>
      <c r="H696">
        <v>45520</v>
      </c>
      <c r="I696" t="s">
        <v>35</v>
      </c>
      <c r="J696" t="s">
        <v>17</v>
      </c>
      <c r="K696" t="s">
        <v>55</v>
      </c>
      <c r="L696" t="s">
        <v>18</v>
      </c>
    </row>
    <row r="697" spans="1:12">
      <c r="A697" t="s">
        <v>1483</v>
      </c>
      <c r="B697" t="s">
        <v>51</v>
      </c>
      <c r="C697" t="s">
        <v>1484</v>
      </c>
      <c r="D697" t="s">
        <v>53</v>
      </c>
      <c r="E697" t="s">
        <v>58</v>
      </c>
      <c r="F697">
        <v>9052.2099999999991</v>
      </c>
      <c r="G697">
        <v>4</v>
      </c>
      <c r="H697">
        <v>45736</v>
      </c>
      <c r="I697" t="s">
        <v>43</v>
      </c>
      <c r="J697" t="s">
        <v>17</v>
      </c>
      <c r="K697" t="s">
        <v>55</v>
      </c>
      <c r="L697" t="s">
        <v>25</v>
      </c>
    </row>
    <row r="698" spans="1:12">
      <c r="A698" t="s">
        <v>1485</v>
      </c>
      <c r="B698" t="s">
        <v>59</v>
      </c>
      <c r="C698" t="s">
        <v>1486</v>
      </c>
      <c r="D698" t="s">
        <v>48</v>
      </c>
      <c r="E698" t="s">
        <v>42</v>
      </c>
      <c r="F698">
        <v>38986.42</v>
      </c>
      <c r="G698">
        <v>5</v>
      </c>
      <c r="H698">
        <v>46012</v>
      </c>
      <c r="I698" t="s">
        <v>54</v>
      </c>
      <c r="J698" t="s">
        <v>17</v>
      </c>
      <c r="K698" t="s">
        <v>36</v>
      </c>
      <c r="L698" t="s">
        <v>25</v>
      </c>
    </row>
    <row r="699" spans="1:12">
      <c r="A699" t="s">
        <v>1488</v>
      </c>
      <c r="B699" t="s">
        <v>406</v>
      </c>
      <c r="C699" t="s">
        <v>563</v>
      </c>
      <c r="D699" t="s">
        <v>15</v>
      </c>
      <c r="E699" t="s">
        <v>42</v>
      </c>
      <c r="F699">
        <v>78821</v>
      </c>
      <c r="G699">
        <v>5</v>
      </c>
      <c r="H699">
        <v>45498</v>
      </c>
      <c r="I699" t="s">
        <v>92</v>
      </c>
      <c r="J699" t="s">
        <v>17</v>
      </c>
      <c r="K699" t="s">
        <v>24</v>
      </c>
      <c r="L699" t="s">
        <v>18</v>
      </c>
    </row>
    <row r="700" spans="1:12">
      <c r="A700" t="s">
        <v>1489</v>
      </c>
      <c r="B700" t="s">
        <v>59</v>
      </c>
      <c r="C700" t="s">
        <v>1490</v>
      </c>
      <c r="D700" t="s">
        <v>53</v>
      </c>
      <c r="E700" t="s">
        <v>42</v>
      </c>
      <c r="F700">
        <v>70370</v>
      </c>
      <c r="G700">
        <v>1</v>
      </c>
      <c r="H700">
        <v>45776</v>
      </c>
      <c r="I700" t="s">
        <v>62</v>
      </c>
      <c r="J700" t="s">
        <v>17</v>
      </c>
      <c r="K700" t="s">
        <v>36</v>
      </c>
      <c r="L700" t="s">
        <v>18</v>
      </c>
    </row>
    <row r="701" spans="1:12">
      <c r="A701" t="s">
        <v>1491</v>
      </c>
      <c r="B701" t="s">
        <v>261</v>
      </c>
      <c r="C701" t="s">
        <v>1186</v>
      </c>
      <c r="D701" t="s">
        <v>29</v>
      </c>
      <c r="E701" t="s">
        <v>42</v>
      </c>
      <c r="F701">
        <v>65971.95</v>
      </c>
      <c r="G701">
        <v>5</v>
      </c>
      <c r="H701">
        <v>45595</v>
      </c>
      <c r="I701" t="s">
        <v>43</v>
      </c>
      <c r="J701" t="s">
        <v>17</v>
      </c>
      <c r="K701" t="s">
        <v>85</v>
      </c>
      <c r="L701" t="s">
        <v>31</v>
      </c>
    </row>
    <row r="702" spans="1:12">
      <c r="A702" t="s">
        <v>1492</v>
      </c>
      <c r="B702" t="s">
        <v>101</v>
      </c>
      <c r="C702" t="s">
        <v>1493</v>
      </c>
      <c r="D702" t="s">
        <v>61</v>
      </c>
      <c r="E702" t="s">
        <v>42</v>
      </c>
      <c r="F702">
        <v>66641.81</v>
      </c>
      <c r="G702">
        <v>4</v>
      </c>
      <c r="H702">
        <v>45389</v>
      </c>
      <c r="I702" t="s">
        <v>43</v>
      </c>
      <c r="J702" t="s">
        <v>17</v>
      </c>
      <c r="K702" t="s">
        <v>36</v>
      </c>
      <c r="L702" t="s">
        <v>37</v>
      </c>
    </row>
    <row r="703" spans="1:12">
      <c r="A703" t="s">
        <v>1494</v>
      </c>
      <c r="B703" t="s">
        <v>957</v>
      </c>
      <c r="C703" t="s">
        <v>520</v>
      </c>
      <c r="D703" t="s">
        <v>48</v>
      </c>
      <c r="E703" t="s">
        <v>42</v>
      </c>
      <c r="F703">
        <v>17577.62</v>
      </c>
      <c r="G703">
        <v>2</v>
      </c>
      <c r="H703">
        <v>45049</v>
      </c>
      <c r="I703" t="s">
        <v>23</v>
      </c>
      <c r="J703" t="s">
        <v>17</v>
      </c>
      <c r="K703" t="s">
        <v>85</v>
      </c>
      <c r="L703" t="s">
        <v>44</v>
      </c>
    </row>
    <row r="704" spans="1:12">
      <c r="A704" t="s">
        <v>1495</v>
      </c>
      <c r="B704" t="s">
        <v>201</v>
      </c>
      <c r="C704" t="s">
        <v>1496</v>
      </c>
      <c r="D704" t="s">
        <v>78</v>
      </c>
      <c r="E704" t="s">
        <v>42</v>
      </c>
      <c r="F704">
        <v>13133.71</v>
      </c>
      <c r="G704">
        <v>5</v>
      </c>
      <c r="H704">
        <v>45491</v>
      </c>
      <c r="I704" t="s">
        <v>62</v>
      </c>
      <c r="J704" t="s">
        <v>17</v>
      </c>
      <c r="K704" t="s">
        <v>36</v>
      </c>
      <c r="L704" t="s">
        <v>44</v>
      </c>
    </row>
    <row r="705" spans="1:12">
      <c r="A705" t="s">
        <v>1497</v>
      </c>
      <c r="B705" t="s">
        <v>645</v>
      </c>
      <c r="C705" t="s">
        <v>1498</v>
      </c>
      <c r="D705" t="s">
        <v>48</v>
      </c>
      <c r="E705" t="s">
        <v>58</v>
      </c>
      <c r="F705">
        <v>64553.57</v>
      </c>
      <c r="G705">
        <v>3</v>
      </c>
      <c r="H705">
        <v>45217</v>
      </c>
      <c r="I705" t="s">
        <v>23</v>
      </c>
      <c r="J705" t="s">
        <v>17</v>
      </c>
      <c r="K705" t="s">
        <v>85</v>
      </c>
      <c r="L705" t="s">
        <v>18</v>
      </c>
    </row>
    <row r="706" spans="1:12">
      <c r="A706" t="s">
        <v>1499</v>
      </c>
      <c r="B706" t="s">
        <v>126</v>
      </c>
      <c r="C706" t="s">
        <v>1500</v>
      </c>
      <c r="D706" t="s">
        <v>29</v>
      </c>
      <c r="E706" t="s">
        <v>42</v>
      </c>
      <c r="F706">
        <v>39598.61</v>
      </c>
      <c r="G706">
        <v>4</v>
      </c>
      <c r="H706">
        <v>45160</v>
      </c>
      <c r="I706" t="s">
        <v>43</v>
      </c>
      <c r="J706" t="s">
        <v>17</v>
      </c>
      <c r="K706" t="s">
        <v>6820</v>
      </c>
      <c r="L706" t="s">
        <v>31</v>
      </c>
    </row>
    <row r="707" spans="1:12">
      <c r="A707" t="s">
        <v>1501</v>
      </c>
      <c r="B707" t="s">
        <v>187</v>
      </c>
      <c r="C707" t="s">
        <v>1502</v>
      </c>
      <c r="D707" t="s">
        <v>22</v>
      </c>
      <c r="E707" t="s">
        <v>42</v>
      </c>
      <c r="F707">
        <v>45268.23</v>
      </c>
      <c r="G707">
        <v>1</v>
      </c>
      <c r="H707">
        <v>45312</v>
      </c>
      <c r="I707" t="s">
        <v>30</v>
      </c>
      <c r="J707" t="s">
        <v>17</v>
      </c>
      <c r="K707" t="s">
        <v>24</v>
      </c>
      <c r="L707" t="s">
        <v>25</v>
      </c>
    </row>
    <row r="708" spans="1:12">
      <c r="A708" t="s">
        <v>1503</v>
      </c>
      <c r="B708" t="s">
        <v>152</v>
      </c>
      <c r="C708" t="s">
        <v>1504</v>
      </c>
      <c r="D708" t="s">
        <v>78</v>
      </c>
      <c r="E708" t="s">
        <v>42</v>
      </c>
      <c r="F708">
        <v>28386.49</v>
      </c>
      <c r="G708">
        <v>2</v>
      </c>
      <c r="H708">
        <v>45858</v>
      </c>
      <c r="I708" t="s">
        <v>30</v>
      </c>
      <c r="J708" t="s">
        <v>17</v>
      </c>
      <c r="K708" t="s">
        <v>55</v>
      </c>
      <c r="L708" t="s">
        <v>18</v>
      </c>
    </row>
    <row r="709" spans="1:12">
      <c r="A709" t="s">
        <v>1505</v>
      </c>
      <c r="B709" t="s">
        <v>101</v>
      </c>
      <c r="C709" t="s">
        <v>1506</v>
      </c>
      <c r="D709" t="s">
        <v>48</v>
      </c>
      <c r="E709" t="s">
        <v>42</v>
      </c>
      <c r="F709">
        <v>54357.5</v>
      </c>
      <c r="G709">
        <v>4</v>
      </c>
      <c r="H709">
        <v>45926</v>
      </c>
      <c r="I709" t="s">
        <v>35</v>
      </c>
      <c r="J709" t="s">
        <v>17</v>
      </c>
      <c r="K709" t="s">
        <v>36</v>
      </c>
      <c r="L709" t="s">
        <v>25</v>
      </c>
    </row>
    <row r="710" spans="1:12">
      <c r="A710" t="s">
        <v>1507</v>
      </c>
      <c r="B710" t="s">
        <v>104</v>
      </c>
      <c r="C710" t="s">
        <v>1508</v>
      </c>
      <c r="D710" t="s">
        <v>48</v>
      </c>
      <c r="E710" t="s">
        <v>42</v>
      </c>
      <c r="F710">
        <v>53044.66</v>
      </c>
      <c r="G710">
        <v>3</v>
      </c>
      <c r="H710">
        <v>45520</v>
      </c>
      <c r="I710" t="s">
        <v>43</v>
      </c>
      <c r="J710" t="s">
        <v>17</v>
      </c>
      <c r="K710" t="s">
        <v>6820</v>
      </c>
      <c r="L710" t="s">
        <v>25</v>
      </c>
    </row>
    <row r="711" spans="1:12">
      <c r="A711" t="s">
        <v>1509</v>
      </c>
      <c r="B711" t="s">
        <v>46</v>
      </c>
      <c r="C711" t="s">
        <v>970</v>
      </c>
      <c r="D711" t="s">
        <v>61</v>
      </c>
      <c r="E711" t="s">
        <v>42</v>
      </c>
      <c r="F711">
        <v>22808.89</v>
      </c>
      <c r="G711">
        <v>1</v>
      </c>
      <c r="H711">
        <v>45599</v>
      </c>
      <c r="I711" t="s">
        <v>23</v>
      </c>
      <c r="J711" t="s">
        <v>17</v>
      </c>
      <c r="K711" t="s">
        <v>85</v>
      </c>
      <c r="L711" t="s">
        <v>18</v>
      </c>
    </row>
    <row r="712" spans="1:12">
      <c r="A712" t="s">
        <v>1510</v>
      </c>
      <c r="B712" t="s">
        <v>381</v>
      </c>
      <c r="C712" t="s">
        <v>1511</v>
      </c>
      <c r="D712" t="s">
        <v>78</v>
      </c>
      <c r="E712" t="s">
        <v>42</v>
      </c>
      <c r="F712">
        <v>26249.09</v>
      </c>
      <c r="G712">
        <v>5</v>
      </c>
      <c r="H712">
        <v>45003</v>
      </c>
      <c r="I712" t="s">
        <v>43</v>
      </c>
      <c r="J712" t="s">
        <v>17</v>
      </c>
      <c r="K712" t="s">
        <v>6820</v>
      </c>
      <c r="L712" t="s">
        <v>44</v>
      </c>
    </row>
    <row r="713" spans="1:12">
      <c r="A713" t="s">
        <v>1512</v>
      </c>
      <c r="B713" t="s">
        <v>234</v>
      </c>
      <c r="C713" t="s">
        <v>84</v>
      </c>
      <c r="D713" t="s">
        <v>117</v>
      </c>
      <c r="E713" t="s">
        <v>42</v>
      </c>
      <c r="F713">
        <v>20519.87</v>
      </c>
      <c r="G713">
        <v>1</v>
      </c>
      <c r="H713">
        <v>45624</v>
      </c>
      <c r="I713" t="s">
        <v>43</v>
      </c>
      <c r="J713" t="s">
        <v>17</v>
      </c>
      <c r="K713" t="s">
        <v>36</v>
      </c>
      <c r="L713" t="s">
        <v>44</v>
      </c>
    </row>
    <row r="714" spans="1:12">
      <c r="A714" t="s">
        <v>1513</v>
      </c>
      <c r="B714" t="s">
        <v>157</v>
      </c>
      <c r="C714" t="s">
        <v>1514</v>
      </c>
      <c r="D714" t="s">
        <v>117</v>
      </c>
      <c r="E714" t="s">
        <v>42</v>
      </c>
      <c r="F714">
        <v>59205.23</v>
      </c>
      <c r="G714">
        <v>4</v>
      </c>
      <c r="H714">
        <v>45386</v>
      </c>
      <c r="I714" t="s">
        <v>43</v>
      </c>
      <c r="J714" t="s">
        <v>17</v>
      </c>
      <c r="K714" t="s">
        <v>6820</v>
      </c>
      <c r="L714" t="s">
        <v>37</v>
      </c>
    </row>
    <row r="715" spans="1:12">
      <c r="A715" t="s">
        <v>1515</v>
      </c>
      <c r="B715" t="s">
        <v>282</v>
      </c>
      <c r="C715" t="s">
        <v>1516</v>
      </c>
      <c r="D715" t="s">
        <v>61</v>
      </c>
      <c r="E715" t="s">
        <v>16</v>
      </c>
      <c r="F715">
        <v>78281.899999999994</v>
      </c>
      <c r="G715">
        <v>4</v>
      </c>
      <c r="H715">
        <v>45558</v>
      </c>
      <c r="I715" t="s">
        <v>54</v>
      </c>
      <c r="J715" t="s">
        <v>17</v>
      </c>
      <c r="K715" t="s">
        <v>55</v>
      </c>
      <c r="L715" t="s">
        <v>44</v>
      </c>
    </row>
    <row r="716" spans="1:12">
      <c r="A716" t="s">
        <v>1517</v>
      </c>
      <c r="B716" t="s">
        <v>244</v>
      </c>
      <c r="C716" t="s">
        <v>1518</v>
      </c>
      <c r="D716" t="s">
        <v>48</v>
      </c>
      <c r="E716" t="s">
        <v>42</v>
      </c>
      <c r="F716">
        <v>64037.49</v>
      </c>
      <c r="G716">
        <v>4</v>
      </c>
      <c r="H716">
        <v>45233</v>
      </c>
      <c r="I716" t="s">
        <v>62</v>
      </c>
      <c r="J716" t="s">
        <v>17</v>
      </c>
      <c r="K716" t="s">
        <v>24</v>
      </c>
      <c r="L716" t="s">
        <v>37</v>
      </c>
    </row>
    <row r="717" spans="1:12">
      <c r="A717" t="s">
        <v>1519</v>
      </c>
      <c r="B717" t="s">
        <v>113</v>
      </c>
      <c r="C717" t="s">
        <v>1520</v>
      </c>
      <c r="D717" t="s">
        <v>119</v>
      </c>
      <c r="E717" t="s">
        <v>42</v>
      </c>
      <c r="F717">
        <v>48451.42</v>
      </c>
      <c r="G717">
        <v>5</v>
      </c>
      <c r="H717">
        <v>45102</v>
      </c>
      <c r="I717" t="s">
        <v>54</v>
      </c>
      <c r="J717" t="s">
        <v>17</v>
      </c>
      <c r="K717" t="s">
        <v>55</v>
      </c>
      <c r="L717" t="s">
        <v>25</v>
      </c>
    </row>
    <row r="718" spans="1:12">
      <c r="A718" t="s">
        <v>1521</v>
      </c>
      <c r="B718" t="s">
        <v>167</v>
      </c>
      <c r="C718" t="s">
        <v>1522</v>
      </c>
      <c r="D718" t="s">
        <v>53</v>
      </c>
      <c r="E718" t="s">
        <v>42</v>
      </c>
      <c r="F718">
        <v>72100.100000000006</v>
      </c>
      <c r="G718">
        <v>2</v>
      </c>
      <c r="H718">
        <v>45965</v>
      </c>
      <c r="I718" t="s">
        <v>35</v>
      </c>
      <c r="J718" t="s">
        <v>17</v>
      </c>
      <c r="K718" t="s">
        <v>24</v>
      </c>
      <c r="L718" t="s">
        <v>37</v>
      </c>
    </row>
    <row r="719" spans="1:12">
      <c r="A719" t="s">
        <v>1523</v>
      </c>
      <c r="B719" t="s">
        <v>46</v>
      </c>
      <c r="C719" t="s">
        <v>1524</v>
      </c>
      <c r="D719" t="s">
        <v>117</v>
      </c>
      <c r="E719" t="s">
        <v>42</v>
      </c>
      <c r="F719">
        <v>78703.429999999993</v>
      </c>
      <c r="G719">
        <v>5</v>
      </c>
      <c r="H719">
        <v>45993</v>
      </c>
      <c r="I719" t="s">
        <v>35</v>
      </c>
      <c r="J719" t="s">
        <v>17</v>
      </c>
      <c r="K719" t="s">
        <v>36</v>
      </c>
      <c r="L719" t="s">
        <v>37</v>
      </c>
    </row>
    <row r="720" spans="1:12">
      <c r="A720" t="s">
        <v>1525</v>
      </c>
      <c r="B720" t="s">
        <v>198</v>
      </c>
      <c r="C720" t="s">
        <v>1526</v>
      </c>
      <c r="D720" t="s">
        <v>15</v>
      </c>
      <c r="E720" t="s">
        <v>42</v>
      </c>
      <c r="F720">
        <v>11823.94</v>
      </c>
      <c r="G720">
        <v>3</v>
      </c>
      <c r="H720">
        <v>45067</v>
      </c>
      <c r="I720" t="s">
        <v>92</v>
      </c>
      <c r="J720" t="s">
        <v>17</v>
      </c>
      <c r="K720" t="s">
        <v>6820</v>
      </c>
      <c r="L720" t="s">
        <v>18</v>
      </c>
    </row>
    <row r="721" spans="1:12">
      <c r="A721" t="s">
        <v>1528</v>
      </c>
      <c r="B721" t="s">
        <v>437</v>
      </c>
      <c r="C721" t="s">
        <v>340</v>
      </c>
      <c r="D721" t="s">
        <v>117</v>
      </c>
      <c r="E721" t="s">
        <v>58</v>
      </c>
      <c r="F721">
        <v>12586.87</v>
      </c>
      <c r="G721">
        <v>3</v>
      </c>
      <c r="H721">
        <v>45667</v>
      </c>
      <c r="I721" t="s">
        <v>92</v>
      </c>
      <c r="J721" t="s">
        <v>17</v>
      </c>
      <c r="K721" t="s">
        <v>36</v>
      </c>
      <c r="L721" t="s">
        <v>25</v>
      </c>
    </row>
    <row r="722" spans="1:12">
      <c r="A722" t="s">
        <v>1529</v>
      </c>
      <c r="B722" t="s">
        <v>74</v>
      </c>
      <c r="C722" t="s">
        <v>1530</v>
      </c>
      <c r="D722" t="s">
        <v>61</v>
      </c>
      <c r="E722" t="s">
        <v>58</v>
      </c>
      <c r="F722">
        <v>9267.64</v>
      </c>
      <c r="G722">
        <v>5</v>
      </c>
      <c r="H722">
        <v>45814</v>
      </c>
      <c r="I722" t="s">
        <v>35</v>
      </c>
      <c r="J722" t="s">
        <v>17</v>
      </c>
      <c r="K722" t="s">
        <v>6820</v>
      </c>
      <c r="L722" t="s">
        <v>18</v>
      </c>
    </row>
    <row r="723" spans="1:12">
      <c r="A723" t="s">
        <v>1531</v>
      </c>
      <c r="B723" t="s">
        <v>101</v>
      </c>
      <c r="C723" t="s">
        <v>1030</v>
      </c>
      <c r="D723" t="s">
        <v>119</v>
      </c>
      <c r="E723" t="s">
        <v>42</v>
      </c>
      <c r="F723">
        <v>71700.240000000005</v>
      </c>
      <c r="G723">
        <v>5</v>
      </c>
      <c r="H723">
        <v>45401</v>
      </c>
      <c r="I723" t="s">
        <v>30</v>
      </c>
      <c r="J723" t="s">
        <v>17</v>
      </c>
      <c r="K723" t="s">
        <v>6820</v>
      </c>
      <c r="L723" t="s">
        <v>18</v>
      </c>
    </row>
    <row r="724" spans="1:12">
      <c r="A724" t="s">
        <v>1532</v>
      </c>
      <c r="B724" t="s">
        <v>423</v>
      </c>
      <c r="C724" t="s">
        <v>1533</v>
      </c>
      <c r="D724" t="s">
        <v>48</v>
      </c>
      <c r="E724" t="s">
        <v>42</v>
      </c>
      <c r="F724">
        <v>7417.71</v>
      </c>
      <c r="G724">
        <v>2</v>
      </c>
      <c r="H724">
        <v>45956</v>
      </c>
      <c r="I724" t="s">
        <v>43</v>
      </c>
      <c r="J724" t="s">
        <v>17</v>
      </c>
      <c r="K724" t="s">
        <v>55</v>
      </c>
      <c r="L724" t="s">
        <v>37</v>
      </c>
    </row>
    <row r="725" spans="1:12">
      <c r="A725" t="s">
        <v>1534</v>
      </c>
      <c r="B725" t="s">
        <v>653</v>
      </c>
      <c r="C725" t="s">
        <v>1535</v>
      </c>
      <c r="D725" t="s">
        <v>48</v>
      </c>
      <c r="E725" t="s">
        <v>16</v>
      </c>
      <c r="F725">
        <v>62803.9</v>
      </c>
      <c r="G725">
        <v>4</v>
      </c>
      <c r="H725">
        <v>45942</v>
      </c>
      <c r="I725" t="s">
        <v>43</v>
      </c>
      <c r="J725" t="s">
        <v>17</v>
      </c>
      <c r="K725" t="s">
        <v>55</v>
      </c>
      <c r="L725" t="s">
        <v>44</v>
      </c>
    </row>
    <row r="726" spans="1:12">
      <c r="A726" t="s">
        <v>1536</v>
      </c>
      <c r="B726" t="s">
        <v>97</v>
      </c>
      <c r="C726" t="s">
        <v>1537</v>
      </c>
      <c r="D726" t="s">
        <v>15</v>
      </c>
      <c r="E726" t="s">
        <v>16</v>
      </c>
      <c r="F726">
        <v>33347.94</v>
      </c>
      <c r="G726">
        <v>3</v>
      </c>
      <c r="H726">
        <v>45424</v>
      </c>
      <c r="I726" t="s">
        <v>49</v>
      </c>
      <c r="J726" t="s">
        <v>17</v>
      </c>
      <c r="K726" t="s">
        <v>85</v>
      </c>
      <c r="L726" t="s">
        <v>44</v>
      </c>
    </row>
    <row r="727" spans="1:12">
      <c r="A727" t="s">
        <v>1538</v>
      </c>
      <c r="B727" t="s">
        <v>344</v>
      </c>
      <c r="C727" t="s">
        <v>1539</v>
      </c>
      <c r="D727" t="s">
        <v>117</v>
      </c>
      <c r="E727" t="s">
        <v>42</v>
      </c>
      <c r="F727">
        <v>33032.79</v>
      </c>
      <c r="G727">
        <v>2</v>
      </c>
      <c r="H727">
        <v>45099</v>
      </c>
      <c r="I727" t="s">
        <v>43</v>
      </c>
      <c r="J727" t="s">
        <v>17</v>
      </c>
      <c r="K727" t="s">
        <v>24</v>
      </c>
      <c r="L727" t="s">
        <v>31</v>
      </c>
    </row>
    <row r="728" spans="1:12">
      <c r="A728" t="s">
        <v>1540</v>
      </c>
      <c r="B728" t="s">
        <v>27</v>
      </c>
      <c r="C728" t="s">
        <v>1541</v>
      </c>
      <c r="D728" t="s">
        <v>41</v>
      </c>
      <c r="E728" t="s">
        <v>16</v>
      </c>
      <c r="F728">
        <v>10272.469999999999</v>
      </c>
      <c r="G728">
        <v>5</v>
      </c>
      <c r="H728">
        <v>45513</v>
      </c>
      <c r="I728" t="s">
        <v>43</v>
      </c>
      <c r="J728" t="s">
        <v>17</v>
      </c>
      <c r="K728" t="s">
        <v>85</v>
      </c>
      <c r="L728" t="s">
        <v>37</v>
      </c>
    </row>
    <row r="729" spans="1:12">
      <c r="A729" t="s">
        <v>1542</v>
      </c>
      <c r="B729" t="s">
        <v>406</v>
      </c>
      <c r="C729" t="s">
        <v>1543</v>
      </c>
      <c r="D729" t="s">
        <v>15</v>
      </c>
      <c r="E729" t="s">
        <v>42</v>
      </c>
      <c r="F729">
        <v>73805.75</v>
      </c>
      <c r="G729">
        <v>2</v>
      </c>
      <c r="H729">
        <v>45855</v>
      </c>
      <c r="I729" t="s">
        <v>49</v>
      </c>
      <c r="J729" t="s">
        <v>17</v>
      </c>
      <c r="K729" t="s">
        <v>24</v>
      </c>
      <c r="L729" t="s">
        <v>31</v>
      </c>
    </row>
    <row r="730" spans="1:12">
      <c r="A730" t="s">
        <v>1544</v>
      </c>
      <c r="B730" t="s">
        <v>313</v>
      </c>
      <c r="C730" t="s">
        <v>861</v>
      </c>
      <c r="D730" t="s">
        <v>29</v>
      </c>
      <c r="E730" t="s">
        <v>42</v>
      </c>
      <c r="F730">
        <v>28858.400000000001</v>
      </c>
      <c r="G730">
        <v>5</v>
      </c>
      <c r="H730">
        <v>45432</v>
      </c>
      <c r="I730" t="s">
        <v>62</v>
      </c>
      <c r="J730" t="s">
        <v>17</v>
      </c>
      <c r="K730" t="s">
        <v>6820</v>
      </c>
      <c r="L730" t="s">
        <v>18</v>
      </c>
    </row>
    <row r="731" spans="1:12">
      <c r="A731" t="s">
        <v>1545</v>
      </c>
      <c r="B731" t="s">
        <v>193</v>
      </c>
      <c r="C731" t="s">
        <v>1546</v>
      </c>
      <c r="D731" t="s">
        <v>29</v>
      </c>
      <c r="E731" t="s">
        <v>16</v>
      </c>
      <c r="F731">
        <v>60017.41</v>
      </c>
      <c r="G731">
        <v>3</v>
      </c>
      <c r="H731">
        <v>45942</v>
      </c>
      <c r="I731" t="s">
        <v>35</v>
      </c>
      <c r="J731" t="s">
        <v>17</v>
      </c>
      <c r="K731" t="s">
        <v>55</v>
      </c>
      <c r="L731" t="s">
        <v>44</v>
      </c>
    </row>
    <row r="732" spans="1:12">
      <c r="A732" t="s">
        <v>1547</v>
      </c>
      <c r="B732" t="s">
        <v>390</v>
      </c>
      <c r="C732" t="s">
        <v>1548</v>
      </c>
      <c r="D732" t="s">
        <v>117</v>
      </c>
      <c r="E732" t="s">
        <v>42</v>
      </c>
      <c r="F732">
        <v>18418.09</v>
      </c>
      <c r="G732">
        <v>2</v>
      </c>
      <c r="H732">
        <v>45501</v>
      </c>
      <c r="I732" t="s">
        <v>43</v>
      </c>
      <c r="J732" t="s">
        <v>17</v>
      </c>
      <c r="K732" t="s">
        <v>24</v>
      </c>
      <c r="L732" t="s">
        <v>37</v>
      </c>
    </row>
    <row r="733" spans="1:12">
      <c r="A733" t="s">
        <v>1549</v>
      </c>
      <c r="B733" t="s">
        <v>71</v>
      </c>
      <c r="C733" t="s">
        <v>1550</v>
      </c>
      <c r="D733" t="s">
        <v>61</v>
      </c>
      <c r="E733" t="s">
        <v>42</v>
      </c>
      <c r="F733">
        <v>21393.25</v>
      </c>
      <c r="G733">
        <v>2</v>
      </c>
      <c r="H733">
        <v>45580</v>
      </c>
      <c r="I733" t="s">
        <v>23</v>
      </c>
      <c r="J733" t="s">
        <v>17</v>
      </c>
      <c r="K733" t="s">
        <v>55</v>
      </c>
      <c r="L733" t="s">
        <v>18</v>
      </c>
    </row>
    <row r="734" spans="1:12">
      <c r="A734" t="s">
        <v>1551</v>
      </c>
      <c r="B734" t="s">
        <v>295</v>
      </c>
      <c r="C734" t="s">
        <v>1552</v>
      </c>
      <c r="D734" t="s">
        <v>15</v>
      </c>
      <c r="E734" t="s">
        <v>42</v>
      </c>
      <c r="F734">
        <v>50221.02</v>
      </c>
      <c r="G734">
        <v>4</v>
      </c>
      <c r="H734">
        <v>45625</v>
      </c>
      <c r="I734" t="s">
        <v>43</v>
      </c>
      <c r="J734" t="s">
        <v>17</v>
      </c>
      <c r="K734" t="s">
        <v>36</v>
      </c>
      <c r="L734" t="s">
        <v>18</v>
      </c>
    </row>
    <row r="735" spans="1:12">
      <c r="A735" t="s">
        <v>1554</v>
      </c>
      <c r="B735" t="s">
        <v>115</v>
      </c>
      <c r="C735" t="s">
        <v>1555</v>
      </c>
      <c r="D735" t="s">
        <v>119</v>
      </c>
      <c r="E735" t="s">
        <v>16</v>
      </c>
      <c r="F735">
        <v>53769.7</v>
      </c>
      <c r="G735">
        <v>4</v>
      </c>
      <c r="H735">
        <v>44996</v>
      </c>
      <c r="I735" t="s">
        <v>43</v>
      </c>
      <c r="J735" t="s">
        <v>17</v>
      </c>
      <c r="K735" t="s">
        <v>36</v>
      </c>
      <c r="L735" t="s">
        <v>37</v>
      </c>
    </row>
    <row r="736" spans="1:12">
      <c r="A736" t="s">
        <v>1556</v>
      </c>
      <c r="B736" t="s">
        <v>313</v>
      </c>
      <c r="C736" t="s">
        <v>185</v>
      </c>
      <c r="D736" t="s">
        <v>22</v>
      </c>
      <c r="E736" t="s">
        <v>42</v>
      </c>
      <c r="F736">
        <v>44853.51</v>
      </c>
      <c r="G736">
        <v>1</v>
      </c>
      <c r="H736">
        <v>45097</v>
      </c>
      <c r="I736" t="s">
        <v>43</v>
      </c>
      <c r="J736" t="s">
        <v>17</v>
      </c>
      <c r="K736" t="s">
        <v>6820</v>
      </c>
      <c r="L736" t="s">
        <v>18</v>
      </c>
    </row>
    <row r="737" spans="1:12">
      <c r="A737" t="s">
        <v>1557</v>
      </c>
      <c r="B737" t="s">
        <v>473</v>
      </c>
      <c r="C737" t="s">
        <v>1558</v>
      </c>
      <c r="D737" t="s">
        <v>78</v>
      </c>
      <c r="E737" t="s">
        <v>42</v>
      </c>
      <c r="F737">
        <v>1688.31</v>
      </c>
      <c r="G737">
        <v>2</v>
      </c>
      <c r="H737">
        <v>45909</v>
      </c>
      <c r="I737" t="s">
        <v>30</v>
      </c>
      <c r="J737" t="s">
        <v>17</v>
      </c>
      <c r="K737" t="s">
        <v>55</v>
      </c>
      <c r="L737" t="s">
        <v>18</v>
      </c>
    </row>
    <row r="738" spans="1:12">
      <c r="A738" t="s">
        <v>1559</v>
      </c>
      <c r="B738" t="s">
        <v>275</v>
      </c>
      <c r="C738" t="s">
        <v>1339</v>
      </c>
      <c r="D738" t="s">
        <v>22</v>
      </c>
      <c r="E738" t="s">
        <v>42</v>
      </c>
      <c r="F738">
        <v>28497.66</v>
      </c>
      <c r="G738">
        <v>5</v>
      </c>
      <c r="H738">
        <v>45407</v>
      </c>
      <c r="I738" t="s">
        <v>43</v>
      </c>
      <c r="J738" t="s">
        <v>17</v>
      </c>
      <c r="K738" t="s">
        <v>6820</v>
      </c>
      <c r="L738" t="s">
        <v>18</v>
      </c>
    </row>
    <row r="739" spans="1:12">
      <c r="A739" t="s">
        <v>1560</v>
      </c>
      <c r="B739" t="s">
        <v>39</v>
      </c>
      <c r="C739" t="s">
        <v>1561</v>
      </c>
      <c r="D739" t="s">
        <v>119</v>
      </c>
      <c r="E739" t="s">
        <v>42</v>
      </c>
      <c r="F739">
        <v>74377.16</v>
      </c>
      <c r="G739">
        <v>1</v>
      </c>
      <c r="H739">
        <v>45734</v>
      </c>
      <c r="I739" t="s">
        <v>92</v>
      </c>
      <c r="J739" t="s">
        <v>17</v>
      </c>
      <c r="K739" t="s">
        <v>24</v>
      </c>
      <c r="L739" t="s">
        <v>18</v>
      </c>
    </row>
    <row r="740" spans="1:12">
      <c r="A740" t="s">
        <v>1562</v>
      </c>
      <c r="B740" t="s">
        <v>97</v>
      </c>
      <c r="C740" t="s">
        <v>1563</v>
      </c>
      <c r="D740" t="s">
        <v>15</v>
      </c>
      <c r="E740" t="s">
        <v>42</v>
      </c>
      <c r="F740">
        <v>32327.69</v>
      </c>
      <c r="G740">
        <v>5</v>
      </c>
      <c r="H740">
        <v>45180</v>
      </c>
      <c r="I740" t="s">
        <v>49</v>
      </c>
      <c r="J740" t="s">
        <v>17</v>
      </c>
      <c r="K740" t="s">
        <v>55</v>
      </c>
      <c r="L740" t="s">
        <v>18</v>
      </c>
    </row>
    <row r="741" spans="1:12">
      <c r="A741" t="s">
        <v>1565</v>
      </c>
      <c r="B741" t="s">
        <v>319</v>
      </c>
      <c r="C741" t="s">
        <v>1566</v>
      </c>
      <c r="D741" t="s">
        <v>41</v>
      </c>
      <c r="E741" t="s">
        <v>42</v>
      </c>
      <c r="F741">
        <v>9218.9500000000007</v>
      </c>
      <c r="G741">
        <v>3</v>
      </c>
      <c r="H741">
        <v>45638</v>
      </c>
      <c r="I741" t="s">
        <v>92</v>
      </c>
      <c r="J741" t="s">
        <v>17</v>
      </c>
      <c r="K741" t="s">
        <v>85</v>
      </c>
      <c r="L741" t="s">
        <v>44</v>
      </c>
    </row>
    <row r="742" spans="1:12">
      <c r="A742" t="s">
        <v>1567</v>
      </c>
      <c r="B742" t="s">
        <v>762</v>
      </c>
      <c r="C742" t="s">
        <v>1568</v>
      </c>
      <c r="D742" t="s">
        <v>48</v>
      </c>
      <c r="E742" t="s">
        <v>42</v>
      </c>
      <c r="F742">
        <v>67657.8</v>
      </c>
      <c r="G742">
        <v>1</v>
      </c>
      <c r="H742">
        <v>45136</v>
      </c>
      <c r="I742" t="s">
        <v>43</v>
      </c>
      <c r="J742" t="s">
        <v>17</v>
      </c>
      <c r="K742" t="s">
        <v>55</v>
      </c>
      <c r="L742" t="s">
        <v>18</v>
      </c>
    </row>
    <row r="743" spans="1:12">
      <c r="A743" t="s">
        <v>1569</v>
      </c>
      <c r="B743" t="s">
        <v>225</v>
      </c>
      <c r="C743" t="s">
        <v>1570</v>
      </c>
      <c r="D743" t="s">
        <v>15</v>
      </c>
      <c r="E743" t="s">
        <v>58</v>
      </c>
      <c r="F743">
        <v>42358.14</v>
      </c>
      <c r="G743">
        <v>2</v>
      </c>
      <c r="H743">
        <v>45990</v>
      </c>
      <c r="I743" t="s">
        <v>23</v>
      </c>
      <c r="J743" t="s">
        <v>17</v>
      </c>
      <c r="K743" t="s">
        <v>6820</v>
      </c>
      <c r="L743" t="s">
        <v>37</v>
      </c>
    </row>
    <row r="744" spans="1:12">
      <c r="A744" t="s">
        <v>1571</v>
      </c>
      <c r="B744" t="s">
        <v>80</v>
      </c>
      <c r="C744" t="s">
        <v>1572</v>
      </c>
      <c r="D744" t="s">
        <v>119</v>
      </c>
      <c r="E744" t="s">
        <v>42</v>
      </c>
      <c r="F744">
        <v>77762</v>
      </c>
      <c r="G744">
        <v>2</v>
      </c>
      <c r="H744">
        <v>45883</v>
      </c>
      <c r="I744" t="s">
        <v>62</v>
      </c>
      <c r="J744" t="s">
        <v>17</v>
      </c>
      <c r="K744" t="s">
        <v>36</v>
      </c>
      <c r="L744" t="s">
        <v>18</v>
      </c>
    </row>
    <row r="745" spans="1:12">
      <c r="A745" t="s">
        <v>1573</v>
      </c>
      <c r="B745" t="s">
        <v>554</v>
      </c>
      <c r="C745" t="s">
        <v>1574</v>
      </c>
      <c r="D745" t="s">
        <v>119</v>
      </c>
      <c r="E745" t="s">
        <v>42</v>
      </c>
      <c r="F745">
        <v>5365.33</v>
      </c>
      <c r="G745">
        <v>4</v>
      </c>
      <c r="H745">
        <v>45700</v>
      </c>
      <c r="I745" t="s">
        <v>23</v>
      </c>
      <c r="J745" t="s">
        <v>17</v>
      </c>
      <c r="K745" t="s">
        <v>6820</v>
      </c>
      <c r="L745" t="s">
        <v>44</v>
      </c>
    </row>
    <row r="746" spans="1:12">
      <c r="A746" t="s">
        <v>1575</v>
      </c>
      <c r="B746" t="s">
        <v>957</v>
      </c>
      <c r="C746" t="s">
        <v>257</v>
      </c>
      <c r="D746" t="s">
        <v>61</v>
      </c>
      <c r="E746" t="s">
        <v>42</v>
      </c>
      <c r="F746">
        <v>40612.15</v>
      </c>
      <c r="G746">
        <v>1</v>
      </c>
      <c r="H746">
        <v>45090</v>
      </c>
      <c r="I746" t="s">
        <v>54</v>
      </c>
      <c r="J746" t="s">
        <v>17</v>
      </c>
      <c r="K746" t="s">
        <v>36</v>
      </c>
      <c r="L746" t="s">
        <v>44</v>
      </c>
    </row>
    <row r="747" spans="1:12">
      <c r="A747" t="s">
        <v>1576</v>
      </c>
      <c r="B747" t="s">
        <v>198</v>
      </c>
      <c r="C747" t="s">
        <v>1577</v>
      </c>
      <c r="D747" t="s">
        <v>15</v>
      </c>
      <c r="E747" t="s">
        <v>42</v>
      </c>
      <c r="F747">
        <v>60124.17</v>
      </c>
      <c r="G747">
        <v>1</v>
      </c>
      <c r="H747">
        <v>45095</v>
      </c>
      <c r="I747" t="s">
        <v>49</v>
      </c>
      <c r="J747" t="s">
        <v>17</v>
      </c>
      <c r="K747" t="s">
        <v>55</v>
      </c>
      <c r="L747" t="s">
        <v>31</v>
      </c>
    </row>
    <row r="748" spans="1:12">
      <c r="A748" t="s">
        <v>1578</v>
      </c>
      <c r="B748" t="s">
        <v>423</v>
      </c>
      <c r="C748" t="s">
        <v>1579</v>
      </c>
      <c r="D748" t="s">
        <v>22</v>
      </c>
      <c r="E748" t="s">
        <v>42</v>
      </c>
      <c r="F748">
        <v>44049.36</v>
      </c>
      <c r="G748">
        <v>2</v>
      </c>
      <c r="H748">
        <v>45901</v>
      </c>
      <c r="I748" t="s">
        <v>23</v>
      </c>
      <c r="J748" t="s">
        <v>17</v>
      </c>
      <c r="K748" t="s">
        <v>6820</v>
      </c>
      <c r="L748" t="s">
        <v>18</v>
      </c>
    </row>
    <row r="749" spans="1:12">
      <c r="A749" t="s">
        <v>1580</v>
      </c>
      <c r="B749" t="s">
        <v>176</v>
      </c>
      <c r="C749" t="s">
        <v>1581</v>
      </c>
      <c r="D749" t="s">
        <v>119</v>
      </c>
      <c r="E749" t="s">
        <v>58</v>
      </c>
      <c r="F749">
        <v>33257.620000000003</v>
      </c>
      <c r="G749">
        <v>4</v>
      </c>
      <c r="H749">
        <v>45143</v>
      </c>
      <c r="I749" t="s">
        <v>49</v>
      </c>
      <c r="J749" t="s">
        <v>17</v>
      </c>
      <c r="K749" t="s">
        <v>24</v>
      </c>
      <c r="L749" t="s">
        <v>18</v>
      </c>
    </row>
    <row r="750" spans="1:12">
      <c r="A750" t="s">
        <v>1582</v>
      </c>
      <c r="B750" t="s">
        <v>77</v>
      </c>
      <c r="C750" t="s">
        <v>1583</v>
      </c>
      <c r="D750" t="s">
        <v>48</v>
      </c>
      <c r="E750" t="s">
        <v>42</v>
      </c>
      <c r="F750">
        <v>57379.32</v>
      </c>
      <c r="G750">
        <v>2</v>
      </c>
      <c r="H750">
        <v>45847</v>
      </c>
      <c r="I750" t="s">
        <v>49</v>
      </c>
      <c r="J750" t="s">
        <v>17</v>
      </c>
      <c r="K750" t="s">
        <v>36</v>
      </c>
      <c r="L750" t="s">
        <v>31</v>
      </c>
    </row>
    <row r="751" spans="1:12">
      <c r="A751" t="s">
        <v>1584</v>
      </c>
      <c r="B751" t="s">
        <v>460</v>
      </c>
      <c r="C751" t="s">
        <v>1585</v>
      </c>
      <c r="D751" t="s">
        <v>41</v>
      </c>
      <c r="E751" t="s">
        <v>42</v>
      </c>
      <c r="F751">
        <v>61824.81</v>
      </c>
      <c r="G751">
        <v>5</v>
      </c>
      <c r="H751">
        <v>45463</v>
      </c>
      <c r="I751" t="s">
        <v>49</v>
      </c>
      <c r="J751" t="s">
        <v>17</v>
      </c>
      <c r="K751" t="s">
        <v>55</v>
      </c>
      <c r="L751" t="s">
        <v>18</v>
      </c>
    </row>
    <row r="752" spans="1:12">
      <c r="A752" t="s">
        <v>1586</v>
      </c>
      <c r="B752" t="s">
        <v>776</v>
      </c>
      <c r="C752" t="s">
        <v>1587</v>
      </c>
      <c r="D752" t="s">
        <v>119</v>
      </c>
      <c r="E752" t="s">
        <v>58</v>
      </c>
      <c r="F752">
        <v>74969.539999999994</v>
      </c>
      <c r="G752">
        <v>3</v>
      </c>
      <c r="H752">
        <v>45947</v>
      </c>
      <c r="I752" t="s">
        <v>62</v>
      </c>
      <c r="J752" t="s">
        <v>17</v>
      </c>
      <c r="K752" t="s">
        <v>6820</v>
      </c>
      <c r="L752" t="s">
        <v>18</v>
      </c>
    </row>
    <row r="753" spans="1:12">
      <c r="A753" t="s">
        <v>1588</v>
      </c>
      <c r="B753" t="s">
        <v>251</v>
      </c>
      <c r="C753" t="s">
        <v>1589</v>
      </c>
      <c r="D753" t="s">
        <v>61</v>
      </c>
      <c r="E753" t="s">
        <v>42</v>
      </c>
      <c r="F753">
        <v>73684.429999999993</v>
      </c>
      <c r="G753">
        <v>1</v>
      </c>
      <c r="H753">
        <v>45432</v>
      </c>
      <c r="I753" t="s">
        <v>49</v>
      </c>
      <c r="J753" t="s">
        <v>17</v>
      </c>
      <c r="K753" t="s">
        <v>24</v>
      </c>
      <c r="L753" t="s">
        <v>37</v>
      </c>
    </row>
    <row r="754" spans="1:12">
      <c r="A754" t="s">
        <v>1590</v>
      </c>
      <c r="B754" t="s">
        <v>238</v>
      </c>
      <c r="C754" t="s">
        <v>1591</v>
      </c>
      <c r="D754" t="s">
        <v>78</v>
      </c>
      <c r="E754" t="s">
        <v>42</v>
      </c>
      <c r="F754">
        <v>32115.23</v>
      </c>
      <c r="G754">
        <v>2</v>
      </c>
      <c r="H754">
        <v>45775</v>
      </c>
      <c r="I754" t="s">
        <v>62</v>
      </c>
      <c r="J754" t="s">
        <v>17</v>
      </c>
      <c r="K754" t="s">
        <v>6820</v>
      </c>
      <c r="L754" t="s">
        <v>18</v>
      </c>
    </row>
    <row r="755" spans="1:12">
      <c r="A755" t="s">
        <v>1592</v>
      </c>
      <c r="B755" t="s">
        <v>135</v>
      </c>
      <c r="C755" t="s">
        <v>1593</v>
      </c>
      <c r="D755" t="s">
        <v>48</v>
      </c>
      <c r="E755" t="s">
        <v>42</v>
      </c>
      <c r="F755">
        <v>27179.23</v>
      </c>
      <c r="G755">
        <v>2</v>
      </c>
      <c r="H755">
        <v>45115</v>
      </c>
      <c r="I755" t="s">
        <v>43</v>
      </c>
      <c r="J755" t="s">
        <v>17</v>
      </c>
      <c r="K755" t="s">
        <v>36</v>
      </c>
      <c r="L755" t="s">
        <v>18</v>
      </c>
    </row>
    <row r="756" spans="1:12">
      <c r="A756" t="s">
        <v>1594</v>
      </c>
      <c r="B756" t="s">
        <v>423</v>
      </c>
      <c r="C756" t="s">
        <v>1024</v>
      </c>
      <c r="D756" t="s">
        <v>22</v>
      </c>
      <c r="E756" t="s">
        <v>16</v>
      </c>
      <c r="F756">
        <v>48533.62</v>
      </c>
      <c r="G756">
        <v>5</v>
      </c>
      <c r="H756">
        <v>45668</v>
      </c>
      <c r="I756" t="s">
        <v>62</v>
      </c>
      <c r="J756" t="s">
        <v>17</v>
      </c>
      <c r="K756" t="s">
        <v>85</v>
      </c>
      <c r="L756" t="s">
        <v>37</v>
      </c>
    </row>
    <row r="757" spans="1:12">
      <c r="A757" t="s">
        <v>1595</v>
      </c>
      <c r="B757" t="s">
        <v>167</v>
      </c>
      <c r="C757" t="s">
        <v>1596</v>
      </c>
      <c r="D757" t="s">
        <v>117</v>
      </c>
      <c r="E757" t="s">
        <v>42</v>
      </c>
      <c r="F757">
        <v>70450.55</v>
      </c>
      <c r="G757">
        <v>4</v>
      </c>
      <c r="H757">
        <v>45845</v>
      </c>
      <c r="I757" t="s">
        <v>35</v>
      </c>
      <c r="J757" t="s">
        <v>17</v>
      </c>
      <c r="K757" t="s">
        <v>85</v>
      </c>
      <c r="L757" t="s">
        <v>18</v>
      </c>
    </row>
    <row r="758" spans="1:12">
      <c r="A758" t="s">
        <v>1597</v>
      </c>
      <c r="B758" t="s">
        <v>101</v>
      </c>
      <c r="C758" t="s">
        <v>1598</v>
      </c>
      <c r="D758" t="s">
        <v>78</v>
      </c>
      <c r="E758" t="s">
        <v>42</v>
      </c>
      <c r="F758">
        <v>32244.69</v>
      </c>
      <c r="G758">
        <v>2</v>
      </c>
      <c r="H758">
        <v>45770</v>
      </c>
      <c r="I758" t="s">
        <v>30</v>
      </c>
      <c r="J758" t="s">
        <v>17</v>
      </c>
      <c r="K758" t="s">
        <v>36</v>
      </c>
      <c r="L758" t="s">
        <v>25</v>
      </c>
    </row>
    <row r="759" spans="1:12">
      <c r="A759" t="s">
        <v>1599</v>
      </c>
      <c r="B759" t="s">
        <v>352</v>
      </c>
      <c r="C759" t="s">
        <v>1600</v>
      </c>
      <c r="D759" t="s">
        <v>53</v>
      </c>
      <c r="E759" t="s">
        <v>42</v>
      </c>
      <c r="F759">
        <v>59789.760000000002</v>
      </c>
      <c r="G759">
        <v>1</v>
      </c>
      <c r="H759">
        <v>45764</v>
      </c>
      <c r="I759" t="s">
        <v>30</v>
      </c>
      <c r="J759" t="s">
        <v>17</v>
      </c>
      <c r="K759" t="s">
        <v>24</v>
      </c>
      <c r="L759" t="s">
        <v>37</v>
      </c>
    </row>
    <row r="760" spans="1:12">
      <c r="A760" t="s">
        <v>1601</v>
      </c>
      <c r="B760" t="s">
        <v>268</v>
      </c>
      <c r="C760" t="s">
        <v>1602</v>
      </c>
      <c r="D760" t="s">
        <v>78</v>
      </c>
      <c r="E760" t="s">
        <v>58</v>
      </c>
      <c r="F760">
        <v>19262.25</v>
      </c>
      <c r="G760">
        <v>3</v>
      </c>
      <c r="H760">
        <v>44973</v>
      </c>
      <c r="I760" t="s">
        <v>43</v>
      </c>
      <c r="J760" t="s">
        <v>17</v>
      </c>
      <c r="K760" t="s">
        <v>24</v>
      </c>
      <c r="L760" t="s">
        <v>18</v>
      </c>
    </row>
    <row r="761" spans="1:12">
      <c r="A761" t="s">
        <v>1603</v>
      </c>
      <c r="B761" t="s">
        <v>187</v>
      </c>
      <c r="C761" t="s">
        <v>1604</v>
      </c>
      <c r="D761" t="s">
        <v>15</v>
      </c>
      <c r="E761" t="s">
        <v>42</v>
      </c>
      <c r="F761">
        <v>18728.7</v>
      </c>
      <c r="G761">
        <v>1</v>
      </c>
      <c r="H761">
        <v>45192</v>
      </c>
      <c r="I761" t="s">
        <v>92</v>
      </c>
      <c r="J761" t="s">
        <v>17</v>
      </c>
      <c r="K761" t="s">
        <v>55</v>
      </c>
      <c r="L761" t="s">
        <v>31</v>
      </c>
    </row>
    <row r="762" spans="1:12">
      <c r="A762" t="s">
        <v>1605</v>
      </c>
      <c r="B762" t="s">
        <v>39</v>
      </c>
      <c r="C762" t="s">
        <v>1606</v>
      </c>
      <c r="D762" t="s">
        <v>48</v>
      </c>
      <c r="E762" t="s">
        <v>42</v>
      </c>
      <c r="F762">
        <v>29880.080000000002</v>
      </c>
      <c r="G762">
        <v>5</v>
      </c>
      <c r="H762">
        <v>45012</v>
      </c>
      <c r="I762" t="s">
        <v>30</v>
      </c>
      <c r="J762" t="s">
        <v>17</v>
      </c>
      <c r="K762" t="s">
        <v>55</v>
      </c>
      <c r="L762" t="s">
        <v>44</v>
      </c>
    </row>
    <row r="763" spans="1:12">
      <c r="A763" t="s">
        <v>1607</v>
      </c>
      <c r="B763" t="s">
        <v>584</v>
      </c>
      <c r="C763" t="s">
        <v>1608</v>
      </c>
      <c r="D763" t="s">
        <v>119</v>
      </c>
      <c r="E763" t="s">
        <v>58</v>
      </c>
      <c r="F763">
        <v>61798.07</v>
      </c>
      <c r="G763">
        <v>5</v>
      </c>
      <c r="H763">
        <v>45446</v>
      </c>
      <c r="I763" t="s">
        <v>23</v>
      </c>
      <c r="J763" t="s">
        <v>17</v>
      </c>
      <c r="K763" t="s">
        <v>55</v>
      </c>
      <c r="L763" t="s">
        <v>44</v>
      </c>
    </row>
    <row r="764" spans="1:12">
      <c r="A764" t="s">
        <v>1609</v>
      </c>
      <c r="B764" t="s">
        <v>298</v>
      </c>
      <c r="C764" t="s">
        <v>1610</v>
      </c>
      <c r="D764" t="s">
        <v>119</v>
      </c>
      <c r="E764" t="s">
        <v>42</v>
      </c>
      <c r="F764">
        <v>31999.43</v>
      </c>
      <c r="G764">
        <v>4</v>
      </c>
      <c r="H764">
        <v>45878</v>
      </c>
      <c r="I764" t="s">
        <v>43</v>
      </c>
      <c r="J764" t="s">
        <v>17</v>
      </c>
      <c r="K764" t="s">
        <v>24</v>
      </c>
      <c r="L764" t="s">
        <v>37</v>
      </c>
    </row>
    <row r="765" spans="1:12">
      <c r="A765" t="s">
        <v>1611</v>
      </c>
      <c r="B765" t="s">
        <v>97</v>
      </c>
      <c r="C765" t="s">
        <v>1168</v>
      </c>
      <c r="D765" t="s">
        <v>29</v>
      </c>
      <c r="E765" t="s">
        <v>42</v>
      </c>
      <c r="F765">
        <v>11405.83</v>
      </c>
      <c r="G765">
        <v>3</v>
      </c>
      <c r="H765">
        <v>45438</v>
      </c>
      <c r="I765" t="s">
        <v>30</v>
      </c>
      <c r="J765" t="s">
        <v>17</v>
      </c>
      <c r="K765" t="s">
        <v>55</v>
      </c>
      <c r="L765" t="s">
        <v>31</v>
      </c>
    </row>
    <row r="766" spans="1:12">
      <c r="A766" t="s">
        <v>1612</v>
      </c>
      <c r="B766" t="s">
        <v>307</v>
      </c>
      <c r="C766" t="s">
        <v>1613</v>
      </c>
      <c r="D766" t="s">
        <v>15</v>
      </c>
      <c r="E766" t="s">
        <v>58</v>
      </c>
      <c r="F766">
        <v>37649.07</v>
      </c>
      <c r="G766">
        <v>1</v>
      </c>
      <c r="H766">
        <v>44965</v>
      </c>
      <c r="I766" t="s">
        <v>43</v>
      </c>
      <c r="J766" t="s">
        <v>17</v>
      </c>
      <c r="K766" t="s">
        <v>55</v>
      </c>
      <c r="L766" t="s">
        <v>44</v>
      </c>
    </row>
    <row r="767" spans="1:12">
      <c r="A767" t="s">
        <v>1614</v>
      </c>
      <c r="B767" t="s">
        <v>313</v>
      </c>
      <c r="C767" t="s">
        <v>1615</v>
      </c>
      <c r="D767" t="s">
        <v>15</v>
      </c>
      <c r="E767" t="s">
        <v>16</v>
      </c>
      <c r="F767">
        <v>66409.95</v>
      </c>
      <c r="G767">
        <v>4</v>
      </c>
      <c r="H767">
        <v>45047</v>
      </c>
      <c r="I767" t="s">
        <v>35</v>
      </c>
      <c r="J767" t="s">
        <v>17</v>
      </c>
      <c r="K767" t="s">
        <v>24</v>
      </c>
      <c r="L767" t="s">
        <v>18</v>
      </c>
    </row>
    <row r="768" spans="1:12">
      <c r="A768" t="s">
        <v>1616</v>
      </c>
      <c r="B768" t="s">
        <v>476</v>
      </c>
      <c r="C768" t="s">
        <v>1617</v>
      </c>
      <c r="D768" t="s">
        <v>15</v>
      </c>
      <c r="E768" t="s">
        <v>58</v>
      </c>
      <c r="F768">
        <v>38427.42</v>
      </c>
      <c r="G768">
        <v>4</v>
      </c>
      <c r="H768">
        <v>44936</v>
      </c>
      <c r="I768" t="s">
        <v>43</v>
      </c>
      <c r="J768" t="s">
        <v>17</v>
      </c>
      <c r="K768" t="s">
        <v>24</v>
      </c>
      <c r="L768" t="s">
        <v>44</v>
      </c>
    </row>
    <row r="769" spans="1:12">
      <c r="A769" t="s">
        <v>1618</v>
      </c>
      <c r="B769" t="s">
        <v>415</v>
      </c>
      <c r="C769" t="s">
        <v>1619</v>
      </c>
      <c r="D769" t="s">
        <v>48</v>
      </c>
      <c r="E769" t="s">
        <v>16</v>
      </c>
      <c r="F769">
        <v>46842.6</v>
      </c>
      <c r="G769">
        <v>3</v>
      </c>
      <c r="H769">
        <v>45343</v>
      </c>
      <c r="I769" t="s">
        <v>23</v>
      </c>
      <c r="J769" t="s">
        <v>17</v>
      </c>
      <c r="K769" t="s">
        <v>36</v>
      </c>
      <c r="L769" t="s">
        <v>37</v>
      </c>
    </row>
    <row r="770" spans="1:12">
      <c r="A770" t="s">
        <v>1620</v>
      </c>
      <c r="B770" t="s">
        <v>104</v>
      </c>
      <c r="C770" t="s">
        <v>913</v>
      </c>
      <c r="D770" t="s">
        <v>53</v>
      </c>
      <c r="E770" t="s">
        <v>16</v>
      </c>
      <c r="F770">
        <v>67628.47</v>
      </c>
      <c r="G770">
        <v>2</v>
      </c>
      <c r="H770">
        <v>45122</v>
      </c>
      <c r="I770" t="s">
        <v>92</v>
      </c>
      <c r="J770" t="s">
        <v>17</v>
      </c>
      <c r="K770" t="s">
        <v>24</v>
      </c>
      <c r="L770" t="s">
        <v>37</v>
      </c>
    </row>
    <row r="771" spans="1:12">
      <c r="A771" t="s">
        <v>1621</v>
      </c>
      <c r="B771" t="s">
        <v>51</v>
      </c>
      <c r="C771" t="s">
        <v>1622</v>
      </c>
      <c r="D771" t="s">
        <v>53</v>
      </c>
      <c r="E771" t="s">
        <v>42</v>
      </c>
      <c r="F771">
        <v>16789.64</v>
      </c>
      <c r="G771">
        <v>4</v>
      </c>
      <c r="H771">
        <v>45530</v>
      </c>
      <c r="I771" t="s">
        <v>54</v>
      </c>
      <c r="J771" t="s">
        <v>17</v>
      </c>
      <c r="K771" t="s">
        <v>24</v>
      </c>
      <c r="L771" t="s">
        <v>37</v>
      </c>
    </row>
    <row r="772" spans="1:12">
      <c r="A772" t="s">
        <v>1623</v>
      </c>
      <c r="B772" t="s">
        <v>143</v>
      </c>
      <c r="C772" t="s">
        <v>1624</v>
      </c>
      <c r="D772" t="s">
        <v>41</v>
      </c>
      <c r="E772" t="s">
        <v>42</v>
      </c>
      <c r="F772">
        <v>30049.96</v>
      </c>
      <c r="G772">
        <v>1</v>
      </c>
      <c r="H772">
        <v>45190</v>
      </c>
      <c r="I772" t="s">
        <v>54</v>
      </c>
      <c r="J772" t="s">
        <v>17</v>
      </c>
      <c r="K772" t="s">
        <v>24</v>
      </c>
      <c r="L772" t="s">
        <v>18</v>
      </c>
    </row>
    <row r="773" spans="1:12">
      <c r="A773" t="s">
        <v>1625</v>
      </c>
      <c r="B773" t="s">
        <v>64</v>
      </c>
      <c r="C773" t="s">
        <v>1626</v>
      </c>
      <c r="D773" t="s">
        <v>41</v>
      </c>
      <c r="E773" t="s">
        <v>42</v>
      </c>
      <c r="F773">
        <v>52762.720000000001</v>
      </c>
      <c r="G773">
        <v>5</v>
      </c>
      <c r="H773">
        <v>45498</v>
      </c>
      <c r="I773" t="s">
        <v>49</v>
      </c>
      <c r="J773" t="s">
        <v>17</v>
      </c>
      <c r="K773" t="s">
        <v>6820</v>
      </c>
      <c r="L773" t="s">
        <v>31</v>
      </c>
    </row>
    <row r="774" spans="1:12">
      <c r="A774" t="s">
        <v>1627</v>
      </c>
      <c r="B774" t="s">
        <v>776</v>
      </c>
      <c r="C774" t="s">
        <v>1628</v>
      </c>
      <c r="D774" t="s">
        <v>117</v>
      </c>
      <c r="E774" t="s">
        <v>42</v>
      </c>
      <c r="F774">
        <v>54279.18</v>
      </c>
      <c r="G774">
        <v>1</v>
      </c>
      <c r="H774">
        <v>45998</v>
      </c>
      <c r="I774" t="s">
        <v>62</v>
      </c>
      <c r="J774" t="s">
        <v>17</v>
      </c>
      <c r="K774" t="s">
        <v>6820</v>
      </c>
      <c r="L774" t="s">
        <v>31</v>
      </c>
    </row>
    <row r="775" spans="1:12">
      <c r="A775" t="s">
        <v>1629</v>
      </c>
      <c r="B775" t="s">
        <v>426</v>
      </c>
      <c r="C775" t="s">
        <v>565</v>
      </c>
      <c r="D775" t="s">
        <v>119</v>
      </c>
      <c r="E775" t="s">
        <v>16</v>
      </c>
      <c r="F775">
        <v>44150.7</v>
      </c>
      <c r="G775">
        <v>5</v>
      </c>
      <c r="H775">
        <v>45054</v>
      </c>
      <c r="I775" t="s">
        <v>43</v>
      </c>
      <c r="J775" t="s">
        <v>17</v>
      </c>
      <c r="K775" t="s">
        <v>24</v>
      </c>
      <c r="L775" t="s">
        <v>31</v>
      </c>
    </row>
    <row r="776" spans="1:12">
      <c r="A776" t="s">
        <v>1630</v>
      </c>
      <c r="B776" t="s">
        <v>352</v>
      </c>
      <c r="C776" t="s">
        <v>1631</v>
      </c>
      <c r="D776" t="s">
        <v>119</v>
      </c>
      <c r="E776" t="s">
        <v>42</v>
      </c>
      <c r="F776">
        <v>9958.33</v>
      </c>
      <c r="G776">
        <v>5</v>
      </c>
      <c r="H776">
        <v>45283</v>
      </c>
      <c r="I776" t="s">
        <v>62</v>
      </c>
      <c r="J776" t="s">
        <v>17</v>
      </c>
      <c r="K776" t="s">
        <v>36</v>
      </c>
      <c r="L776" t="s">
        <v>37</v>
      </c>
    </row>
    <row r="777" spans="1:12">
      <c r="A777" t="s">
        <v>1632</v>
      </c>
      <c r="B777" t="s">
        <v>83</v>
      </c>
      <c r="C777" t="s">
        <v>1633</v>
      </c>
      <c r="D777" t="s">
        <v>53</v>
      </c>
      <c r="E777" t="s">
        <v>58</v>
      </c>
      <c r="F777">
        <v>35073.230000000003</v>
      </c>
      <c r="G777">
        <v>2</v>
      </c>
      <c r="H777">
        <v>45676</v>
      </c>
      <c r="I777" t="s">
        <v>54</v>
      </c>
      <c r="J777" t="s">
        <v>17</v>
      </c>
      <c r="K777" t="s">
        <v>85</v>
      </c>
      <c r="L777" t="s">
        <v>25</v>
      </c>
    </row>
    <row r="778" spans="1:12">
      <c r="A778" t="s">
        <v>1634</v>
      </c>
      <c r="B778" t="s">
        <v>241</v>
      </c>
      <c r="C778" t="s">
        <v>413</v>
      </c>
      <c r="D778" t="s">
        <v>117</v>
      </c>
      <c r="E778" t="s">
        <v>58</v>
      </c>
      <c r="F778">
        <v>60904.46</v>
      </c>
      <c r="G778">
        <v>4</v>
      </c>
      <c r="H778">
        <v>45952</v>
      </c>
      <c r="I778" t="s">
        <v>43</v>
      </c>
      <c r="J778" t="s">
        <v>17</v>
      </c>
      <c r="K778" t="s">
        <v>55</v>
      </c>
      <c r="L778" t="s">
        <v>25</v>
      </c>
    </row>
    <row r="779" spans="1:12">
      <c r="A779" t="s">
        <v>1635</v>
      </c>
      <c r="B779" t="s">
        <v>13</v>
      </c>
      <c r="C779" t="s">
        <v>444</v>
      </c>
      <c r="D779" t="s">
        <v>48</v>
      </c>
      <c r="E779" t="s">
        <v>42</v>
      </c>
      <c r="F779">
        <v>21945.119999999999</v>
      </c>
      <c r="G779">
        <v>4</v>
      </c>
      <c r="H779">
        <v>45045</v>
      </c>
      <c r="I779" t="s">
        <v>62</v>
      </c>
      <c r="J779" t="s">
        <v>17</v>
      </c>
      <c r="K779" t="s">
        <v>55</v>
      </c>
      <c r="L779" t="s">
        <v>37</v>
      </c>
    </row>
    <row r="780" spans="1:12">
      <c r="A780" t="s">
        <v>1636</v>
      </c>
      <c r="B780" t="s">
        <v>121</v>
      </c>
      <c r="C780" t="s">
        <v>1637</v>
      </c>
      <c r="D780" t="s">
        <v>15</v>
      </c>
      <c r="E780" t="s">
        <v>42</v>
      </c>
      <c r="F780">
        <v>20417.64</v>
      </c>
      <c r="G780">
        <v>3</v>
      </c>
      <c r="H780">
        <v>45185</v>
      </c>
      <c r="I780" t="s">
        <v>23</v>
      </c>
      <c r="J780" t="s">
        <v>17</v>
      </c>
      <c r="K780" t="s">
        <v>85</v>
      </c>
      <c r="L780" t="s">
        <v>31</v>
      </c>
    </row>
    <row r="781" spans="1:12">
      <c r="A781" t="s">
        <v>1638</v>
      </c>
      <c r="B781" t="s">
        <v>298</v>
      </c>
      <c r="C781" t="s">
        <v>105</v>
      </c>
      <c r="D781" t="s">
        <v>78</v>
      </c>
      <c r="E781" t="s">
        <v>42</v>
      </c>
      <c r="F781">
        <v>56765.8</v>
      </c>
      <c r="G781">
        <v>3</v>
      </c>
      <c r="H781">
        <v>44992</v>
      </c>
      <c r="I781" t="s">
        <v>54</v>
      </c>
      <c r="J781" t="s">
        <v>17</v>
      </c>
      <c r="K781" t="s">
        <v>55</v>
      </c>
      <c r="L781" t="s">
        <v>31</v>
      </c>
    </row>
    <row r="782" spans="1:12">
      <c r="A782" t="s">
        <v>1639</v>
      </c>
      <c r="B782" t="s">
        <v>268</v>
      </c>
      <c r="C782" t="s">
        <v>1640</v>
      </c>
      <c r="D782" t="s">
        <v>22</v>
      </c>
      <c r="E782" t="s">
        <v>42</v>
      </c>
      <c r="F782">
        <v>42704.65</v>
      </c>
      <c r="G782">
        <v>1</v>
      </c>
      <c r="H782">
        <v>44954</v>
      </c>
      <c r="I782" t="s">
        <v>35</v>
      </c>
      <c r="J782" t="s">
        <v>17</v>
      </c>
      <c r="K782" t="s">
        <v>24</v>
      </c>
      <c r="L782" t="s">
        <v>25</v>
      </c>
    </row>
    <row r="783" spans="1:12">
      <c r="A783" t="s">
        <v>1641</v>
      </c>
      <c r="B783" t="s">
        <v>292</v>
      </c>
      <c r="C783" t="s">
        <v>1642</v>
      </c>
      <c r="D783" t="s">
        <v>78</v>
      </c>
      <c r="E783" t="s">
        <v>42</v>
      </c>
      <c r="F783">
        <v>3551.15</v>
      </c>
      <c r="G783">
        <v>4</v>
      </c>
      <c r="H783">
        <v>45019</v>
      </c>
      <c r="I783" t="s">
        <v>49</v>
      </c>
      <c r="J783" t="s">
        <v>17</v>
      </c>
      <c r="K783" t="s">
        <v>85</v>
      </c>
      <c r="L783" t="s">
        <v>25</v>
      </c>
    </row>
    <row r="784" spans="1:12">
      <c r="A784" t="s">
        <v>1643</v>
      </c>
      <c r="B784" t="s">
        <v>339</v>
      </c>
      <c r="C784" t="s">
        <v>1644</v>
      </c>
      <c r="D784" t="s">
        <v>61</v>
      </c>
      <c r="E784" t="s">
        <v>42</v>
      </c>
      <c r="F784">
        <v>55490.58</v>
      </c>
      <c r="G784">
        <v>4</v>
      </c>
      <c r="H784">
        <v>45015</v>
      </c>
      <c r="I784" t="s">
        <v>30</v>
      </c>
      <c r="J784" t="s">
        <v>17</v>
      </c>
      <c r="K784" t="s">
        <v>85</v>
      </c>
      <c r="L784" t="s">
        <v>25</v>
      </c>
    </row>
    <row r="785" spans="1:12">
      <c r="A785" t="s">
        <v>1645</v>
      </c>
      <c r="B785" t="s">
        <v>584</v>
      </c>
      <c r="C785" t="s">
        <v>218</v>
      </c>
      <c r="D785" t="s">
        <v>48</v>
      </c>
      <c r="E785" t="s">
        <v>58</v>
      </c>
      <c r="F785">
        <v>55149.9</v>
      </c>
      <c r="G785">
        <v>3</v>
      </c>
      <c r="H785">
        <v>45472</v>
      </c>
      <c r="I785" t="s">
        <v>62</v>
      </c>
      <c r="J785" t="s">
        <v>17</v>
      </c>
      <c r="K785" t="s">
        <v>85</v>
      </c>
      <c r="L785" t="s">
        <v>25</v>
      </c>
    </row>
    <row r="786" spans="1:12">
      <c r="A786" t="s">
        <v>1646</v>
      </c>
      <c r="B786" t="s">
        <v>470</v>
      </c>
      <c r="C786" t="s">
        <v>1647</v>
      </c>
      <c r="D786" t="s">
        <v>48</v>
      </c>
      <c r="E786" t="s">
        <v>42</v>
      </c>
      <c r="F786">
        <v>31695.83</v>
      </c>
      <c r="G786">
        <v>2</v>
      </c>
      <c r="H786">
        <v>45473</v>
      </c>
      <c r="I786" t="s">
        <v>54</v>
      </c>
      <c r="J786" t="s">
        <v>17</v>
      </c>
      <c r="K786" t="s">
        <v>6820</v>
      </c>
      <c r="L786" t="s">
        <v>44</v>
      </c>
    </row>
    <row r="787" spans="1:12">
      <c r="A787" t="s">
        <v>1648</v>
      </c>
      <c r="B787" t="s">
        <v>490</v>
      </c>
      <c r="C787" t="s">
        <v>1415</v>
      </c>
      <c r="D787" t="s">
        <v>119</v>
      </c>
      <c r="E787" t="s">
        <v>42</v>
      </c>
      <c r="F787">
        <v>71696.31</v>
      </c>
      <c r="G787">
        <v>2</v>
      </c>
      <c r="H787">
        <v>45975</v>
      </c>
      <c r="I787" t="s">
        <v>54</v>
      </c>
      <c r="J787" t="s">
        <v>17</v>
      </c>
      <c r="K787" t="s">
        <v>24</v>
      </c>
      <c r="L787" t="s">
        <v>44</v>
      </c>
    </row>
    <row r="788" spans="1:12">
      <c r="A788" t="s">
        <v>1649</v>
      </c>
      <c r="B788" t="s">
        <v>329</v>
      </c>
      <c r="C788" t="s">
        <v>218</v>
      </c>
      <c r="D788" t="s">
        <v>48</v>
      </c>
      <c r="E788" t="s">
        <v>16</v>
      </c>
      <c r="F788">
        <v>35436.49</v>
      </c>
      <c r="G788">
        <v>5</v>
      </c>
      <c r="H788">
        <v>45787</v>
      </c>
      <c r="I788" t="s">
        <v>43</v>
      </c>
      <c r="J788" t="s">
        <v>17</v>
      </c>
      <c r="K788" t="s">
        <v>6820</v>
      </c>
      <c r="L788" t="s">
        <v>44</v>
      </c>
    </row>
    <row r="789" spans="1:12">
      <c r="A789" t="s">
        <v>1650</v>
      </c>
      <c r="B789" t="s">
        <v>143</v>
      </c>
      <c r="C789" t="s">
        <v>787</v>
      </c>
      <c r="D789" t="s">
        <v>29</v>
      </c>
      <c r="E789" t="s">
        <v>42</v>
      </c>
      <c r="F789">
        <v>37625.949999999997</v>
      </c>
      <c r="G789">
        <v>5</v>
      </c>
      <c r="H789">
        <v>45589</v>
      </c>
      <c r="I789" t="s">
        <v>92</v>
      </c>
      <c r="J789" t="s">
        <v>17</v>
      </c>
      <c r="K789" t="s">
        <v>55</v>
      </c>
      <c r="L789" t="s">
        <v>18</v>
      </c>
    </row>
    <row r="790" spans="1:12">
      <c r="A790" t="s">
        <v>1651</v>
      </c>
      <c r="B790" t="s">
        <v>282</v>
      </c>
      <c r="C790" t="s">
        <v>1652</v>
      </c>
      <c r="D790" t="s">
        <v>41</v>
      </c>
      <c r="E790" t="s">
        <v>58</v>
      </c>
      <c r="F790">
        <v>66892.42</v>
      </c>
      <c r="G790">
        <v>1</v>
      </c>
      <c r="H790">
        <v>45172</v>
      </c>
      <c r="I790" t="s">
        <v>43</v>
      </c>
      <c r="J790" t="s">
        <v>17</v>
      </c>
      <c r="K790" t="s">
        <v>36</v>
      </c>
      <c r="L790" t="s">
        <v>25</v>
      </c>
    </row>
    <row r="791" spans="1:12">
      <c r="A791" t="s">
        <v>1653</v>
      </c>
      <c r="B791" t="s">
        <v>128</v>
      </c>
      <c r="C791" t="s">
        <v>1654</v>
      </c>
      <c r="D791" t="s">
        <v>22</v>
      </c>
      <c r="E791" t="s">
        <v>42</v>
      </c>
      <c r="F791">
        <v>17759.23</v>
      </c>
      <c r="G791">
        <v>5</v>
      </c>
      <c r="H791">
        <v>45644</v>
      </c>
      <c r="I791" t="s">
        <v>49</v>
      </c>
      <c r="J791" t="s">
        <v>17</v>
      </c>
      <c r="K791" t="s">
        <v>6820</v>
      </c>
      <c r="L791" t="s">
        <v>18</v>
      </c>
    </row>
    <row r="792" spans="1:12">
      <c r="A792" t="s">
        <v>1655</v>
      </c>
      <c r="B792" t="s">
        <v>251</v>
      </c>
      <c r="C792" t="s">
        <v>1656</v>
      </c>
      <c r="D792" t="s">
        <v>53</v>
      </c>
      <c r="E792" t="s">
        <v>58</v>
      </c>
      <c r="F792">
        <v>41337.06</v>
      </c>
      <c r="G792">
        <v>1</v>
      </c>
      <c r="H792">
        <v>45991</v>
      </c>
      <c r="I792" t="s">
        <v>43</v>
      </c>
      <c r="J792" t="s">
        <v>17</v>
      </c>
      <c r="K792" t="s">
        <v>24</v>
      </c>
      <c r="L792" t="s">
        <v>18</v>
      </c>
    </row>
    <row r="793" spans="1:12">
      <c r="A793" t="s">
        <v>1657</v>
      </c>
      <c r="B793" t="s">
        <v>184</v>
      </c>
      <c r="C793" t="s">
        <v>599</v>
      </c>
      <c r="D793" t="s">
        <v>22</v>
      </c>
      <c r="E793" t="s">
        <v>42</v>
      </c>
      <c r="F793">
        <v>13403.66</v>
      </c>
      <c r="G793">
        <v>1</v>
      </c>
      <c r="H793">
        <v>45539</v>
      </c>
      <c r="I793" t="s">
        <v>43</v>
      </c>
      <c r="J793" t="s">
        <v>17</v>
      </c>
      <c r="K793" t="s">
        <v>85</v>
      </c>
      <c r="L793" t="s">
        <v>44</v>
      </c>
    </row>
    <row r="794" spans="1:12">
      <c r="A794" t="s">
        <v>1658</v>
      </c>
      <c r="B794" t="s">
        <v>601</v>
      </c>
      <c r="C794" t="s">
        <v>1659</v>
      </c>
      <c r="D794" t="s">
        <v>22</v>
      </c>
      <c r="E794" t="s">
        <v>16</v>
      </c>
      <c r="F794">
        <v>40517.160000000003</v>
      </c>
      <c r="G794">
        <v>1</v>
      </c>
      <c r="H794">
        <v>45987</v>
      </c>
      <c r="I794" t="s">
        <v>54</v>
      </c>
      <c r="J794" t="s">
        <v>17</v>
      </c>
      <c r="K794" t="s">
        <v>55</v>
      </c>
      <c r="L794" t="s">
        <v>18</v>
      </c>
    </row>
    <row r="795" spans="1:12">
      <c r="A795" t="s">
        <v>1660</v>
      </c>
      <c r="B795" t="s">
        <v>113</v>
      </c>
      <c r="C795" t="s">
        <v>1661</v>
      </c>
      <c r="D795" t="s">
        <v>22</v>
      </c>
      <c r="E795" t="s">
        <v>42</v>
      </c>
      <c r="F795">
        <v>18861.169999999998</v>
      </c>
      <c r="G795">
        <v>1</v>
      </c>
      <c r="H795">
        <v>45439</v>
      </c>
      <c r="I795" t="s">
        <v>35</v>
      </c>
      <c r="J795" t="s">
        <v>17</v>
      </c>
      <c r="K795" t="s">
        <v>6820</v>
      </c>
      <c r="L795" t="s">
        <v>44</v>
      </c>
    </row>
    <row r="796" spans="1:12">
      <c r="A796" t="s">
        <v>1662</v>
      </c>
      <c r="B796" t="s">
        <v>653</v>
      </c>
      <c r="C796" t="s">
        <v>1663</v>
      </c>
      <c r="D796" t="s">
        <v>78</v>
      </c>
      <c r="E796" t="s">
        <v>42</v>
      </c>
      <c r="F796">
        <v>908.53</v>
      </c>
      <c r="G796">
        <v>3</v>
      </c>
      <c r="H796">
        <v>45067</v>
      </c>
      <c r="I796" t="s">
        <v>23</v>
      </c>
      <c r="J796" t="s">
        <v>17</v>
      </c>
      <c r="K796" t="s">
        <v>36</v>
      </c>
      <c r="L796" t="s">
        <v>18</v>
      </c>
    </row>
    <row r="797" spans="1:12">
      <c r="A797" t="s">
        <v>1664</v>
      </c>
      <c r="B797" t="s">
        <v>473</v>
      </c>
      <c r="C797" t="s">
        <v>1202</v>
      </c>
      <c r="D797" t="s">
        <v>117</v>
      </c>
      <c r="E797" t="s">
        <v>42</v>
      </c>
      <c r="F797">
        <v>65487.16</v>
      </c>
      <c r="G797">
        <v>3</v>
      </c>
      <c r="H797">
        <v>45684</v>
      </c>
      <c r="I797" t="s">
        <v>43</v>
      </c>
      <c r="J797" t="s">
        <v>17</v>
      </c>
      <c r="K797" t="s">
        <v>85</v>
      </c>
      <c r="L797" t="s">
        <v>37</v>
      </c>
    </row>
    <row r="798" spans="1:12">
      <c r="A798" t="s">
        <v>1665</v>
      </c>
      <c r="B798" t="s">
        <v>415</v>
      </c>
      <c r="C798" t="s">
        <v>1204</v>
      </c>
      <c r="D798" t="s">
        <v>22</v>
      </c>
      <c r="E798" t="s">
        <v>58</v>
      </c>
      <c r="F798">
        <v>7412.76</v>
      </c>
      <c r="G798">
        <v>3</v>
      </c>
      <c r="H798">
        <v>45180</v>
      </c>
      <c r="I798" t="s">
        <v>23</v>
      </c>
      <c r="J798" t="s">
        <v>17</v>
      </c>
      <c r="K798" t="s">
        <v>55</v>
      </c>
      <c r="L798" t="s">
        <v>37</v>
      </c>
    </row>
    <row r="799" spans="1:12">
      <c r="A799" t="s">
        <v>1666</v>
      </c>
      <c r="B799" t="s">
        <v>190</v>
      </c>
      <c r="C799" t="s">
        <v>1667</v>
      </c>
      <c r="D799" t="s">
        <v>61</v>
      </c>
      <c r="E799" t="s">
        <v>16</v>
      </c>
      <c r="F799">
        <v>60289.41</v>
      </c>
      <c r="G799">
        <v>3</v>
      </c>
      <c r="H799">
        <v>45943</v>
      </c>
      <c r="I799" t="s">
        <v>92</v>
      </c>
      <c r="J799" t="s">
        <v>17</v>
      </c>
      <c r="K799" t="s">
        <v>85</v>
      </c>
      <c r="L799" t="s">
        <v>31</v>
      </c>
    </row>
    <row r="800" spans="1:12">
      <c r="A800" t="s">
        <v>1668</v>
      </c>
      <c r="B800" t="s">
        <v>256</v>
      </c>
      <c r="C800" t="s">
        <v>1669</v>
      </c>
      <c r="D800" t="s">
        <v>78</v>
      </c>
      <c r="E800" t="s">
        <v>58</v>
      </c>
      <c r="F800">
        <v>79775.899999999994</v>
      </c>
      <c r="G800">
        <v>5</v>
      </c>
      <c r="H800">
        <v>44934</v>
      </c>
      <c r="I800" t="s">
        <v>23</v>
      </c>
      <c r="J800" t="s">
        <v>17</v>
      </c>
      <c r="K800" t="s">
        <v>24</v>
      </c>
      <c r="L800" t="s">
        <v>25</v>
      </c>
    </row>
    <row r="801" spans="1:12">
      <c r="A801" t="s">
        <v>1670</v>
      </c>
      <c r="B801" t="s">
        <v>256</v>
      </c>
      <c r="C801" t="s">
        <v>1671</v>
      </c>
      <c r="D801" t="s">
        <v>22</v>
      </c>
      <c r="E801" t="s">
        <v>42</v>
      </c>
      <c r="F801">
        <v>75073.39</v>
      </c>
      <c r="G801">
        <v>4</v>
      </c>
      <c r="H801">
        <v>45859</v>
      </c>
      <c r="I801" t="s">
        <v>49</v>
      </c>
      <c r="J801" t="s">
        <v>17</v>
      </c>
      <c r="K801" t="s">
        <v>36</v>
      </c>
      <c r="L801" t="s">
        <v>31</v>
      </c>
    </row>
    <row r="802" spans="1:12">
      <c r="A802" t="s">
        <v>1672</v>
      </c>
      <c r="B802" t="s">
        <v>71</v>
      </c>
      <c r="C802" t="s">
        <v>842</v>
      </c>
      <c r="D802" t="s">
        <v>119</v>
      </c>
      <c r="E802" t="s">
        <v>16</v>
      </c>
      <c r="F802">
        <v>70358.41</v>
      </c>
      <c r="G802">
        <v>2</v>
      </c>
      <c r="H802">
        <v>45505</v>
      </c>
      <c r="I802" t="s">
        <v>30</v>
      </c>
      <c r="J802" t="s">
        <v>17</v>
      </c>
      <c r="K802" t="s">
        <v>6820</v>
      </c>
      <c r="L802" t="s">
        <v>31</v>
      </c>
    </row>
    <row r="803" spans="1:12">
      <c r="A803" t="s">
        <v>1673</v>
      </c>
      <c r="B803" t="s">
        <v>289</v>
      </c>
      <c r="C803" t="s">
        <v>1674</v>
      </c>
      <c r="D803" t="s">
        <v>61</v>
      </c>
      <c r="E803" t="s">
        <v>58</v>
      </c>
      <c r="F803">
        <v>22293.21</v>
      </c>
      <c r="G803">
        <v>3</v>
      </c>
      <c r="H803">
        <v>45232</v>
      </c>
      <c r="I803" t="s">
        <v>43</v>
      </c>
      <c r="J803" t="s">
        <v>17</v>
      </c>
      <c r="K803" t="s">
        <v>6820</v>
      </c>
      <c r="L803" t="s">
        <v>18</v>
      </c>
    </row>
    <row r="804" spans="1:12">
      <c r="A804" t="s">
        <v>1675</v>
      </c>
      <c r="B804" t="s">
        <v>307</v>
      </c>
      <c r="C804" t="s">
        <v>1676</v>
      </c>
      <c r="D804" t="s">
        <v>48</v>
      </c>
      <c r="E804" t="s">
        <v>16</v>
      </c>
      <c r="F804">
        <v>51341.82</v>
      </c>
      <c r="G804">
        <v>2</v>
      </c>
      <c r="H804">
        <v>45772</v>
      </c>
      <c r="I804" t="s">
        <v>92</v>
      </c>
      <c r="J804" t="s">
        <v>17</v>
      </c>
      <c r="K804" t="s">
        <v>24</v>
      </c>
      <c r="L804" t="s">
        <v>37</v>
      </c>
    </row>
    <row r="805" spans="1:12">
      <c r="A805" t="s">
        <v>1677</v>
      </c>
      <c r="B805" t="s">
        <v>71</v>
      </c>
      <c r="C805" t="s">
        <v>1678</v>
      </c>
      <c r="D805" t="s">
        <v>61</v>
      </c>
      <c r="E805" t="s">
        <v>42</v>
      </c>
      <c r="F805">
        <v>31656.54</v>
      </c>
      <c r="G805">
        <v>2</v>
      </c>
      <c r="H805">
        <v>46020</v>
      </c>
      <c r="I805" t="s">
        <v>35</v>
      </c>
      <c r="J805" t="s">
        <v>17</v>
      </c>
      <c r="K805" t="s">
        <v>6820</v>
      </c>
      <c r="L805" t="s">
        <v>31</v>
      </c>
    </row>
    <row r="806" spans="1:12">
      <c r="A806" t="s">
        <v>1679</v>
      </c>
      <c r="B806" t="s">
        <v>83</v>
      </c>
      <c r="C806" t="s">
        <v>1463</v>
      </c>
      <c r="D806" t="s">
        <v>119</v>
      </c>
      <c r="E806" t="s">
        <v>42</v>
      </c>
      <c r="F806">
        <v>1195.81</v>
      </c>
      <c r="G806">
        <v>4</v>
      </c>
      <c r="H806">
        <v>45606</v>
      </c>
      <c r="I806" t="s">
        <v>54</v>
      </c>
      <c r="J806" t="s">
        <v>17</v>
      </c>
      <c r="K806" t="s">
        <v>24</v>
      </c>
      <c r="L806" t="s">
        <v>31</v>
      </c>
    </row>
    <row r="807" spans="1:12">
      <c r="A807" t="s">
        <v>1680</v>
      </c>
      <c r="B807" t="s">
        <v>59</v>
      </c>
      <c r="C807" t="s">
        <v>1681</v>
      </c>
      <c r="D807" t="s">
        <v>48</v>
      </c>
      <c r="E807" t="s">
        <v>42</v>
      </c>
      <c r="F807">
        <v>2448.5100000000002</v>
      </c>
      <c r="G807">
        <v>5</v>
      </c>
      <c r="H807">
        <v>45759</v>
      </c>
      <c r="I807" t="s">
        <v>35</v>
      </c>
      <c r="J807" t="s">
        <v>17</v>
      </c>
      <c r="K807" t="s">
        <v>36</v>
      </c>
      <c r="L807" t="s">
        <v>18</v>
      </c>
    </row>
    <row r="808" spans="1:12">
      <c r="A808" t="s">
        <v>1682</v>
      </c>
      <c r="B808" t="s">
        <v>180</v>
      </c>
      <c r="C808" t="s">
        <v>827</v>
      </c>
      <c r="D808" t="s">
        <v>22</v>
      </c>
      <c r="E808" t="s">
        <v>42</v>
      </c>
      <c r="F808">
        <v>12373.49</v>
      </c>
      <c r="G808">
        <v>5</v>
      </c>
      <c r="H808">
        <v>45839</v>
      </c>
      <c r="I808" t="s">
        <v>23</v>
      </c>
      <c r="J808" t="s">
        <v>17</v>
      </c>
      <c r="K808" t="s">
        <v>55</v>
      </c>
      <c r="L808" t="s">
        <v>18</v>
      </c>
    </row>
    <row r="809" spans="1:12">
      <c r="A809" t="s">
        <v>1683</v>
      </c>
      <c r="B809" t="s">
        <v>107</v>
      </c>
      <c r="C809" t="s">
        <v>1684</v>
      </c>
      <c r="D809" t="s">
        <v>53</v>
      </c>
      <c r="E809" t="s">
        <v>42</v>
      </c>
      <c r="F809">
        <v>20427.080000000002</v>
      </c>
      <c r="G809">
        <v>3</v>
      </c>
      <c r="H809">
        <v>45223</v>
      </c>
      <c r="I809" t="s">
        <v>43</v>
      </c>
      <c r="J809" t="s">
        <v>17</v>
      </c>
      <c r="K809" t="s">
        <v>85</v>
      </c>
      <c r="L809" t="s">
        <v>25</v>
      </c>
    </row>
    <row r="810" spans="1:12">
      <c r="A810" t="s">
        <v>1685</v>
      </c>
      <c r="B810" t="s">
        <v>121</v>
      </c>
      <c r="C810" t="s">
        <v>1686</v>
      </c>
      <c r="D810" t="s">
        <v>117</v>
      </c>
      <c r="E810" t="s">
        <v>42</v>
      </c>
      <c r="F810">
        <v>28594.63</v>
      </c>
      <c r="G810">
        <v>2</v>
      </c>
      <c r="H810">
        <v>45826</v>
      </c>
      <c r="I810" t="s">
        <v>54</v>
      </c>
      <c r="J810" t="s">
        <v>17</v>
      </c>
      <c r="K810" t="s">
        <v>55</v>
      </c>
      <c r="L810" t="s">
        <v>18</v>
      </c>
    </row>
    <row r="811" spans="1:12">
      <c r="A811" t="s">
        <v>1687</v>
      </c>
      <c r="B811" t="s">
        <v>301</v>
      </c>
      <c r="C811" t="s">
        <v>40</v>
      </c>
      <c r="D811" t="s">
        <v>15</v>
      </c>
      <c r="E811" t="s">
        <v>16</v>
      </c>
      <c r="F811">
        <v>73852.960000000006</v>
      </c>
      <c r="G811">
        <v>1</v>
      </c>
      <c r="H811">
        <v>45165</v>
      </c>
      <c r="I811" t="s">
        <v>30</v>
      </c>
      <c r="J811" t="s">
        <v>17</v>
      </c>
      <c r="K811" t="s">
        <v>24</v>
      </c>
      <c r="L811" t="s">
        <v>37</v>
      </c>
    </row>
    <row r="812" spans="1:12">
      <c r="A812" t="s">
        <v>1688</v>
      </c>
      <c r="B812" t="s">
        <v>184</v>
      </c>
      <c r="C812" t="s">
        <v>1689</v>
      </c>
      <c r="D812" t="s">
        <v>61</v>
      </c>
      <c r="E812" t="s">
        <v>42</v>
      </c>
      <c r="F812">
        <v>32622.13</v>
      </c>
      <c r="G812">
        <v>5</v>
      </c>
      <c r="H812">
        <v>45777</v>
      </c>
      <c r="I812" t="s">
        <v>23</v>
      </c>
      <c r="J812" t="s">
        <v>17</v>
      </c>
      <c r="K812" t="s">
        <v>24</v>
      </c>
      <c r="L812" t="s">
        <v>37</v>
      </c>
    </row>
    <row r="813" spans="1:12">
      <c r="A813" t="s">
        <v>1690</v>
      </c>
      <c r="B813" t="s">
        <v>201</v>
      </c>
      <c r="C813" t="s">
        <v>1486</v>
      </c>
      <c r="D813" t="s">
        <v>48</v>
      </c>
      <c r="E813" t="s">
        <v>42</v>
      </c>
      <c r="F813">
        <v>9286.9699999999993</v>
      </c>
      <c r="G813">
        <v>3</v>
      </c>
      <c r="H813">
        <v>45689</v>
      </c>
      <c r="I813" t="s">
        <v>30</v>
      </c>
      <c r="J813" t="s">
        <v>17</v>
      </c>
      <c r="K813" t="s">
        <v>85</v>
      </c>
      <c r="L813" t="s">
        <v>18</v>
      </c>
    </row>
    <row r="814" spans="1:12">
      <c r="A814" t="s">
        <v>1691</v>
      </c>
      <c r="B814" t="s">
        <v>298</v>
      </c>
      <c r="C814" t="s">
        <v>1692</v>
      </c>
      <c r="D814" t="s">
        <v>15</v>
      </c>
      <c r="E814" t="s">
        <v>42</v>
      </c>
      <c r="F814">
        <v>50577.74</v>
      </c>
      <c r="G814">
        <v>5</v>
      </c>
      <c r="H814">
        <v>45591</v>
      </c>
      <c r="I814" t="s">
        <v>35</v>
      </c>
      <c r="J814" t="s">
        <v>17</v>
      </c>
      <c r="K814" t="s">
        <v>55</v>
      </c>
      <c r="L814" t="s">
        <v>31</v>
      </c>
    </row>
    <row r="815" spans="1:12">
      <c r="A815" t="s">
        <v>1693</v>
      </c>
      <c r="B815" t="s">
        <v>390</v>
      </c>
      <c r="C815" t="s">
        <v>1204</v>
      </c>
      <c r="D815" t="s">
        <v>41</v>
      </c>
      <c r="E815" t="s">
        <v>42</v>
      </c>
      <c r="F815">
        <v>39338.86</v>
      </c>
      <c r="G815">
        <v>3</v>
      </c>
      <c r="H815">
        <v>45498</v>
      </c>
      <c r="I815" t="s">
        <v>23</v>
      </c>
      <c r="J815" t="s">
        <v>17</v>
      </c>
      <c r="K815" t="s">
        <v>24</v>
      </c>
      <c r="L815" t="s">
        <v>25</v>
      </c>
    </row>
    <row r="816" spans="1:12">
      <c r="A816" t="s">
        <v>1694</v>
      </c>
      <c r="B816" t="s">
        <v>268</v>
      </c>
      <c r="C816" t="s">
        <v>990</v>
      </c>
      <c r="D816" t="s">
        <v>117</v>
      </c>
      <c r="E816" t="s">
        <v>42</v>
      </c>
      <c r="F816">
        <v>5297.87</v>
      </c>
      <c r="G816">
        <v>1</v>
      </c>
      <c r="H816">
        <v>45967</v>
      </c>
      <c r="I816" t="s">
        <v>54</v>
      </c>
      <c r="J816" t="s">
        <v>17</v>
      </c>
      <c r="K816" t="s">
        <v>24</v>
      </c>
      <c r="L816" t="s">
        <v>44</v>
      </c>
    </row>
    <row r="817" spans="1:12">
      <c r="A817" t="s">
        <v>1695</v>
      </c>
      <c r="B817" t="s">
        <v>193</v>
      </c>
      <c r="C817" t="s">
        <v>789</v>
      </c>
      <c r="D817" t="s">
        <v>15</v>
      </c>
      <c r="E817" t="s">
        <v>16</v>
      </c>
      <c r="F817">
        <v>48819.46</v>
      </c>
      <c r="G817">
        <v>1</v>
      </c>
      <c r="H817">
        <v>45014</v>
      </c>
      <c r="I817" t="s">
        <v>62</v>
      </c>
      <c r="J817" t="s">
        <v>17</v>
      </c>
      <c r="K817" t="s">
        <v>55</v>
      </c>
      <c r="L817" t="s">
        <v>18</v>
      </c>
    </row>
    <row r="818" spans="1:12">
      <c r="A818" t="s">
        <v>1696</v>
      </c>
      <c r="B818" t="s">
        <v>234</v>
      </c>
      <c r="C818" t="s">
        <v>1697</v>
      </c>
      <c r="D818" t="s">
        <v>29</v>
      </c>
      <c r="E818" t="s">
        <v>42</v>
      </c>
      <c r="F818">
        <v>58775.47</v>
      </c>
      <c r="G818">
        <v>4</v>
      </c>
      <c r="H818">
        <v>45899</v>
      </c>
      <c r="I818" t="s">
        <v>43</v>
      </c>
      <c r="J818" t="s">
        <v>17</v>
      </c>
      <c r="K818" t="s">
        <v>55</v>
      </c>
      <c r="L818" t="s">
        <v>44</v>
      </c>
    </row>
    <row r="819" spans="1:12">
      <c r="A819" t="s">
        <v>1698</v>
      </c>
      <c r="B819" t="s">
        <v>20</v>
      </c>
      <c r="C819" t="s">
        <v>901</v>
      </c>
      <c r="D819" t="s">
        <v>48</v>
      </c>
      <c r="E819" t="s">
        <v>42</v>
      </c>
      <c r="F819">
        <v>3731.42</v>
      </c>
      <c r="G819">
        <v>4</v>
      </c>
      <c r="H819">
        <v>45458</v>
      </c>
      <c r="I819" t="s">
        <v>54</v>
      </c>
      <c r="J819" t="s">
        <v>17</v>
      </c>
      <c r="K819" t="s">
        <v>6820</v>
      </c>
      <c r="L819" t="s">
        <v>44</v>
      </c>
    </row>
    <row r="820" spans="1:12">
      <c r="A820" t="s">
        <v>1699</v>
      </c>
      <c r="B820" t="s">
        <v>319</v>
      </c>
      <c r="C820" t="s">
        <v>1700</v>
      </c>
      <c r="D820" t="s">
        <v>22</v>
      </c>
      <c r="E820" t="s">
        <v>42</v>
      </c>
      <c r="F820">
        <v>23848.19</v>
      </c>
      <c r="G820">
        <v>5</v>
      </c>
      <c r="H820">
        <v>45713</v>
      </c>
      <c r="I820" t="s">
        <v>92</v>
      </c>
      <c r="J820" t="s">
        <v>17</v>
      </c>
      <c r="K820" t="s">
        <v>6820</v>
      </c>
      <c r="L820" t="s">
        <v>18</v>
      </c>
    </row>
    <row r="821" spans="1:12">
      <c r="A821" t="s">
        <v>1701</v>
      </c>
      <c r="B821" t="s">
        <v>174</v>
      </c>
      <c r="C821" t="s">
        <v>411</v>
      </c>
      <c r="D821" t="s">
        <v>29</v>
      </c>
      <c r="E821" t="s">
        <v>42</v>
      </c>
      <c r="F821">
        <v>57347.46</v>
      </c>
      <c r="G821">
        <v>3</v>
      </c>
      <c r="H821">
        <v>45815</v>
      </c>
      <c r="I821" t="s">
        <v>62</v>
      </c>
      <c r="J821" t="s">
        <v>17</v>
      </c>
      <c r="K821" t="s">
        <v>6820</v>
      </c>
      <c r="L821" t="s">
        <v>18</v>
      </c>
    </row>
    <row r="822" spans="1:12">
      <c r="A822" t="s">
        <v>1702</v>
      </c>
      <c r="B822" t="s">
        <v>20</v>
      </c>
      <c r="C822" t="s">
        <v>1703</v>
      </c>
      <c r="D822" t="s">
        <v>29</v>
      </c>
      <c r="E822" t="s">
        <v>42</v>
      </c>
      <c r="F822">
        <v>76722.89</v>
      </c>
      <c r="G822">
        <v>1</v>
      </c>
      <c r="H822">
        <v>45870</v>
      </c>
      <c r="I822" t="s">
        <v>62</v>
      </c>
      <c r="J822" t="s">
        <v>17</v>
      </c>
      <c r="K822" t="s">
        <v>55</v>
      </c>
      <c r="L822" t="s">
        <v>31</v>
      </c>
    </row>
    <row r="823" spans="1:12">
      <c r="A823" t="s">
        <v>1704</v>
      </c>
      <c r="B823" t="s">
        <v>316</v>
      </c>
      <c r="C823" t="s">
        <v>1705</v>
      </c>
      <c r="D823" t="s">
        <v>29</v>
      </c>
      <c r="E823" t="s">
        <v>42</v>
      </c>
      <c r="F823">
        <v>67084.600000000006</v>
      </c>
      <c r="G823">
        <v>4</v>
      </c>
      <c r="H823">
        <v>45812</v>
      </c>
      <c r="I823" t="s">
        <v>92</v>
      </c>
      <c r="J823" t="s">
        <v>17</v>
      </c>
      <c r="K823" t="s">
        <v>85</v>
      </c>
      <c r="L823" t="s">
        <v>37</v>
      </c>
    </row>
    <row r="824" spans="1:12">
      <c r="A824" t="s">
        <v>1706</v>
      </c>
      <c r="B824" t="s">
        <v>190</v>
      </c>
      <c r="C824" t="s">
        <v>395</v>
      </c>
      <c r="D824" t="s">
        <v>78</v>
      </c>
      <c r="E824" t="s">
        <v>58</v>
      </c>
      <c r="F824">
        <v>64262.16</v>
      </c>
      <c r="G824">
        <v>4</v>
      </c>
      <c r="H824">
        <v>45511</v>
      </c>
      <c r="I824" t="s">
        <v>54</v>
      </c>
      <c r="J824" t="s">
        <v>17</v>
      </c>
      <c r="K824" t="s">
        <v>6820</v>
      </c>
      <c r="L824" t="s">
        <v>37</v>
      </c>
    </row>
    <row r="825" spans="1:12">
      <c r="A825" t="s">
        <v>1707</v>
      </c>
      <c r="B825" t="s">
        <v>313</v>
      </c>
      <c r="C825" t="s">
        <v>1708</v>
      </c>
      <c r="D825" t="s">
        <v>48</v>
      </c>
      <c r="E825" t="s">
        <v>58</v>
      </c>
      <c r="F825">
        <v>41119.57</v>
      </c>
      <c r="G825">
        <v>4</v>
      </c>
      <c r="H825">
        <v>45953</v>
      </c>
      <c r="I825" t="s">
        <v>43</v>
      </c>
      <c r="J825" t="s">
        <v>17</v>
      </c>
      <c r="K825" t="s">
        <v>85</v>
      </c>
      <c r="L825" t="s">
        <v>37</v>
      </c>
    </row>
    <row r="826" spans="1:12">
      <c r="A826" t="s">
        <v>1709</v>
      </c>
      <c r="B826" t="s">
        <v>87</v>
      </c>
      <c r="C826" t="s">
        <v>909</v>
      </c>
      <c r="D826" t="s">
        <v>78</v>
      </c>
      <c r="E826" t="s">
        <v>42</v>
      </c>
      <c r="F826">
        <v>30103</v>
      </c>
      <c r="G826">
        <v>1</v>
      </c>
      <c r="H826">
        <v>45874</v>
      </c>
      <c r="I826" t="s">
        <v>43</v>
      </c>
      <c r="J826" t="s">
        <v>17</v>
      </c>
      <c r="K826" t="s">
        <v>55</v>
      </c>
      <c r="L826" t="s">
        <v>25</v>
      </c>
    </row>
    <row r="827" spans="1:12">
      <c r="A827" t="s">
        <v>1710</v>
      </c>
      <c r="B827" t="s">
        <v>339</v>
      </c>
      <c r="C827" t="s">
        <v>1711</v>
      </c>
      <c r="D827" t="s">
        <v>29</v>
      </c>
      <c r="E827" t="s">
        <v>42</v>
      </c>
      <c r="F827">
        <v>56607.73</v>
      </c>
      <c r="G827">
        <v>2</v>
      </c>
      <c r="H827">
        <v>45178</v>
      </c>
      <c r="I827" t="s">
        <v>43</v>
      </c>
      <c r="J827" t="s">
        <v>17</v>
      </c>
      <c r="K827" t="s">
        <v>24</v>
      </c>
      <c r="L827" t="s">
        <v>44</v>
      </c>
    </row>
    <row r="828" spans="1:12">
      <c r="A828" t="s">
        <v>1712</v>
      </c>
      <c r="B828" t="s">
        <v>307</v>
      </c>
      <c r="C828" t="s">
        <v>1626</v>
      </c>
      <c r="D828" t="s">
        <v>119</v>
      </c>
      <c r="E828" t="s">
        <v>42</v>
      </c>
      <c r="F828">
        <v>56586.34</v>
      </c>
      <c r="G828">
        <v>4</v>
      </c>
      <c r="H828">
        <v>45986</v>
      </c>
      <c r="I828" t="s">
        <v>43</v>
      </c>
      <c r="J828" t="s">
        <v>17</v>
      </c>
      <c r="K828" t="s">
        <v>55</v>
      </c>
      <c r="L828" t="s">
        <v>18</v>
      </c>
    </row>
    <row r="829" spans="1:12">
      <c r="A829" t="s">
        <v>1713</v>
      </c>
      <c r="B829" t="s">
        <v>282</v>
      </c>
      <c r="C829" t="s">
        <v>1714</v>
      </c>
      <c r="D829" t="s">
        <v>117</v>
      </c>
      <c r="E829" t="s">
        <v>42</v>
      </c>
      <c r="F829">
        <v>39528.51</v>
      </c>
      <c r="G829">
        <v>4</v>
      </c>
      <c r="H829">
        <v>44939</v>
      </c>
      <c r="I829" t="s">
        <v>49</v>
      </c>
      <c r="J829" t="s">
        <v>17</v>
      </c>
      <c r="K829" t="s">
        <v>85</v>
      </c>
      <c r="L829" t="s">
        <v>44</v>
      </c>
    </row>
    <row r="830" spans="1:12">
      <c r="A830" t="s">
        <v>1715</v>
      </c>
      <c r="B830" t="s">
        <v>99</v>
      </c>
      <c r="C830" t="s">
        <v>1716</v>
      </c>
      <c r="D830" t="s">
        <v>41</v>
      </c>
      <c r="E830" t="s">
        <v>58</v>
      </c>
      <c r="F830">
        <v>38119.269999999997</v>
      </c>
      <c r="G830">
        <v>5</v>
      </c>
      <c r="H830">
        <v>44941</v>
      </c>
      <c r="I830" t="s">
        <v>35</v>
      </c>
      <c r="J830" t="s">
        <v>17</v>
      </c>
      <c r="K830" t="s">
        <v>85</v>
      </c>
      <c r="L830" t="s">
        <v>25</v>
      </c>
    </row>
    <row r="831" spans="1:12">
      <c r="A831" t="s">
        <v>1717</v>
      </c>
      <c r="B831" t="s">
        <v>420</v>
      </c>
      <c r="C831" t="s">
        <v>1718</v>
      </c>
      <c r="D831" t="s">
        <v>119</v>
      </c>
      <c r="E831" t="s">
        <v>42</v>
      </c>
      <c r="F831">
        <v>25889.439999999999</v>
      </c>
      <c r="G831">
        <v>1</v>
      </c>
      <c r="H831">
        <v>45228</v>
      </c>
      <c r="I831" t="s">
        <v>23</v>
      </c>
      <c r="J831" t="s">
        <v>17</v>
      </c>
      <c r="K831" t="s">
        <v>55</v>
      </c>
      <c r="L831" t="s">
        <v>37</v>
      </c>
    </row>
    <row r="832" spans="1:12">
      <c r="A832" t="s">
        <v>1719</v>
      </c>
      <c r="B832" t="s">
        <v>176</v>
      </c>
      <c r="C832" t="s">
        <v>559</v>
      </c>
      <c r="D832" t="s">
        <v>117</v>
      </c>
      <c r="E832" t="s">
        <v>16</v>
      </c>
      <c r="F832">
        <v>33910.589999999997</v>
      </c>
      <c r="G832">
        <v>3</v>
      </c>
      <c r="H832">
        <v>46020</v>
      </c>
      <c r="I832" t="s">
        <v>23</v>
      </c>
      <c r="J832" t="s">
        <v>17</v>
      </c>
      <c r="K832" t="s">
        <v>24</v>
      </c>
      <c r="L832" t="s">
        <v>31</v>
      </c>
    </row>
    <row r="833" spans="1:12">
      <c r="A833" t="s">
        <v>1720</v>
      </c>
      <c r="B833" t="s">
        <v>406</v>
      </c>
      <c r="C833" t="s">
        <v>1721</v>
      </c>
      <c r="D833" t="s">
        <v>15</v>
      </c>
      <c r="E833" t="s">
        <v>58</v>
      </c>
      <c r="F833">
        <v>13777</v>
      </c>
      <c r="G833">
        <v>5</v>
      </c>
      <c r="H833">
        <v>45396</v>
      </c>
      <c r="I833" t="s">
        <v>30</v>
      </c>
      <c r="J833" t="s">
        <v>17</v>
      </c>
      <c r="K833" t="s">
        <v>55</v>
      </c>
      <c r="L833" t="s">
        <v>44</v>
      </c>
    </row>
    <row r="834" spans="1:12">
      <c r="A834" t="s">
        <v>1722</v>
      </c>
      <c r="B834" t="s">
        <v>27</v>
      </c>
      <c r="C834" t="s">
        <v>1723</v>
      </c>
      <c r="D834" t="s">
        <v>15</v>
      </c>
      <c r="E834" t="s">
        <v>16</v>
      </c>
      <c r="F834">
        <v>4724</v>
      </c>
      <c r="G834">
        <v>2</v>
      </c>
      <c r="H834">
        <v>44928</v>
      </c>
      <c r="I834" t="s">
        <v>49</v>
      </c>
      <c r="J834" t="s">
        <v>17</v>
      </c>
      <c r="K834" t="s">
        <v>24</v>
      </c>
      <c r="L834" t="s">
        <v>18</v>
      </c>
    </row>
    <row r="835" spans="1:12">
      <c r="A835" t="s">
        <v>1724</v>
      </c>
      <c r="B835" t="s">
        <v>152</v>
      </c>
      <c r="C835" t="s">
        <v>1725</v>
      </c>
      <c r="D835" t="s">
        <v>15</v>
      </c>
      <c r="E835" t="s">
        <v>58</v>
      </c>
      <c r="F835">
        <v>45344.95</v>
      </c>
      <c r="G835">
        <v>5</v>
      </c>
      <c r="H835">
        <v>45552</v>
      </c>
      <c r="I835" t="s">
        <v>23</v>
      </c>
      <c r="J835" t="s">
        <v>17</v>
      </c>
      <c r="K835" t="s">
        <v>24</v>
      </c>
      <c r="L835" t="s">
        <v>18</v>
      </c>
    </row>
    <row r="836" spans="1:12">
      <c r="A836" t="s">
        <v>1726</v>
      </c>
      <c r="B836" t="s">
        <v>241</v>
      </c>
      <c r="C836" t="s">
        <v>1727</v>
      </c>
      <c r="D836" t="s">
        <v>15</v>
      </c>
      <c r="E836" t="s">
        <v>58</v>
      </c>
      <c r="F836">
        <v>44141.91</v>
      </c>
      <c r="G836">
        <v>4</v>
      </c>
      <c r="H836">
        <v>45330</v>
      </c>
      <c r="I836" t="s">
        <v>54</v>
      </c>
      <c r="J836" t="s">
        <v>17</v>
      </c>
      <c r="K836" t="s">
        <v>55</v>
      </c>
      <c r="L836" t="s">
        <v>44</v>
      </c>
    </row>
    <row r="837" spans="1:12">
      <c r="A837" t="s">
        <v>1728</v>
      </c>
      <c r="B837" t="s">
        <v>298</v>
      </c>
      <c r="C837" t="s">
        <v>1613</v>
      </c>
      <c r="D837" t="s">
        <v>15</v>
      </c>
      <c r="E837" t="s">
        <v>58</v>
      </c>
      <c r="F837">
        <v>21808.34</v>
      </c>
      <c r="G837">
        <v>4</v>
      </c>
      <c r="H837">
        <v>46020</v>
      </c>
      <c r="I837" t="s">
        <v>62</v>
      </c>
      <c r="J837" t="s">
        <v>17</v>
      </c>
      <c r="K837" t="s">
        <v>85</v>
      </c>
      <c r="L837" t="s">
        <v>31</v>
      </c>
    </row>
    <row r="838" spans="1:12">
      <c r="A838" t="s">
        <v>1729</v>
      </c>
      <c r="B838" t="s">
        <v>988</v>
      </c>
      <c r="C838" t="s">
        <v>1730</v>
      </c>
      <c r="D838" t="s">
        <v>78</v>
      </c>
      <c r="E838" t="s">
        <v>42</v>
      </c>
      <c r="F838">
        <v>12921.99</v>
      </c>
      <c r="G838">
        <v>3</v>
      </c>
      <c r="H838">
        <v>45020</v>
      </c>
      <c r="I838" t="s">
        <v>54</v>
      </c>
      <c r="J838" t="s">
        <v>17</v>
      </c>
      <c r="K838" t="s">
        <v>55</v>
      </c>
      <c r="L838" t="s">
        <v>31</v>
      </c>
    </row>
    <row r="839" spans="1:12">
      <c r="A839" t="s">
        <v>1731</v>
      </c>
      <c r="B839" t="s">
        <v>33</v>
      </c>
      <c r="C839" t="s">
        <v>1732</v>
      </c>
      <c r="D839" t="s">
        <v>41</v>
      </c>
      <c r="E839" t="s">
        <v>58</v>
      </c>
      <c r="F839">
        <v>72665.320000000007</v>
      </c>
      <c r="G839">
        <v>5</v>
      </c>
      <c r="H839">
        <v>45838</v>
      </c>
      <c r="I839" t="s">
        <v>62</v>
      </c>
      <c r="J839" t="s">
        <v>17</v>
      </c>
      <c r="K839" t="s">
        <v>36</v>
      </c>
      <c r="L839" t="s">
        <v>18</v>
      </c>
    </row>
    <row r="840" spans="1:12">
      <c r="A840" t="s">
        <v>1733</v>
      </c>
      <c r="B840" t="s">
        <v>90</v>
      </c>
      <c r="C840" t="s">
        <v>1734</v>
      </c>
      <c r="D840" t="s">
        <v>48</v>
      </c>
      <c r="E840" t="s">
        <v>42</v>
      </c>
      <c r="F840">
        <v>1102.47</v>
      </c>
      <c r="G840">
        <v>3</v>
      </c>
      <c r="H840">
        <v>45345</v>
      </c>
      <c r="I840" t="s">
        <v>54</v>
      </c>
      <c r="J840" t="s">
        <v>17</v>
      </c>
      <c r="K840" t="s">
        <v>55</v>
      </c>
      <c r="L840" t="s">
        <v>44</v>
      </c>
    </row>
    <row r="841" spans="1:12">
      <c r="A841" t="s">
        <v>1735</v>
      </c>
      <c r="B841" t="s">
        <v>268</v>
      </c>
      <c r="C841" t="s">
        <v>1736</v>
      </c>
      <c r="D841" t="s">
        <v>48</v>
      </c>
      <c r="E841" t="s">
        <v>42</v>
      </c>
      <c r="F841">
        <v>38074.18</v>
      </c>
      <c r="G841">
        <v>4</v>
      </c>
      <c r="H841">
        <v>45165</v>
      </c>
      <c r="I841" t="s">
        <v>49</v>
      </c>
      <c r="J841" t="s">
        <v>17</v>
      </c>
      <c r="K841" t="s">
        <v>24</v>
      </c>
      <c r="L841" t="s">
        <v>44</v>
      </c>
    </row>
    <row r="842" spans="1:12">
      <c r="A842" t="s">
        <v>1737</v>
      </c>
      <c r="B842" t="s">
        <v>292</v>
      </c>
      <c r="C842" t="s">
        <v>1633</v>
      </c>
      <c r="D842" t="s">
        <v>29</v>
      </c>
      <c r="E842" t="s">
        <v>16</v>
      </c>
      <c r="F842">
        <v>68038.31</v>
      </c>
      <c r="G842">
        <v>4</v>
      </c>
      <c r="H842">
        <v>45636</v>
      </c>
      <c r="I842" t="s">
        <v>43</v>
      </c>
      <c r="J842" t="s">
        <v>17</v>
      </c>
      <c r="K842" t="s">
        <v>36</v>
      </c>
      <c r="L842" t="s">
        <v>37</v>
      </c>
    </row>
    <row r="843" spans="1:12">
      <c r="A843" t="s">
        <v>1738</v>
      </c>
      <c r="B843" t="s">
        <v>174</v>
      </c>
      <c r="C843" t="s">
        <v>1739</v>
      </c>
      <c r="D843" t="s">
        <v>53</v>
      </c>
      <c r="E843" t="s">
        <v>16</v>
      </c>
      <c r="F843">
        <v>42749.19</v>
      </c>
      <c r="G843">
        <v>5</v>
      </c>
      <c r="H843">
        <v>45253</v>
      </c>
      <c r="I843" t="s">
        <v>43</v>
      </c>
      <c r="J843" t="s">
        <v>17</v>
      </c>
      <c r="K843" t="s">
        <v>85</v>
      </c>
      <c r="L843" t="s">
        <v>18</v>
      </c>
    </row>
    <row r="844" spans="1:12">
      <c r="A844" t="s">
        <v>1740</v>
      </c>
      <c r="B844" t="s">
        <v>146</v>
      </c>
      <c r="C844" t="s">
        <v>1741</v>
      </c>
      <c r="D844" t="s">
        <v>53</v>
      </c>
      <c r="E844" t="s">
        <v>42</v>
      </c>
      <c r="F844">
        <v>56793.02</v>
      </c>
      <c r="G844">
        <v>3</v>
      </c>
      <c r="H844">
        <v>45274</v>
      </c>
      <c r="I844" t="s">
        <v>92</v>
      </c>
      <c r="J844" t="s">
        <v>17</v>
      </c>
      <c r="K844" t="s">
        <v>55</v>
      </c>
      <c r="L844" t="s">
        <v>44</v>
      </c>
    </row>
    <row r="845" spans="1:12">
      <c r="A845" t="s">
        <v>1742</v>
      </c>
      <c r="B845" t="s">
        <v>190</v>
      </c>
      <c r="C845" t="s">
        <v>1743</v>
      </c>
      <c r="D845" t="s">
        <v>78</v>
      </c>
      <c r="E845" t="s">
        <v>16</v>
      </c>
      <c r="F845">
        <v>71042.509999999995</v>
      </c>
      <c r="G845">
        <v>2</v>
      </c>
      <c r="H845">
        <v>45795</v>
      </c>
      <c r="I845" t="s">
        <v>43</v>
      </c>
      <c r="J845" t="s">
        <v>17</v>
      </c>
      <c r="K845" t="s">
        <v>55</v>
      </c>
      <c r="L845" t="s">
        <v>25</v>
      </c>
    </row>
    <row r="846" spans="1:12">
      <c r="A846" t="s">
        <v>1744</v>
      </c>
      <c r="B846" t="s">
        <v>178</v>
      </c>
      <c r="C846" t="s">
        <v>1745</v>
      </c>
      <c r="D846" t="s">
        <v>15</v>
      </c>
      <c r="E846" t="s">
        <v>42</v>
      </c>
      <c r="F846">
        <v>35268.17</v>
      </c>
      <c r="G846">
        <v>5</v>
      </c>
      <c r="H846">
        <v>45291</v>
      </c>
      <c r="I846" t="s">
        <v>43</v>
      </c>
      <c r="J846" t="s">
        <v>17</v>
      </c>
      <c r="K846" t="s">
        <v>55</v>
      </c>
      <c r="L846" t="s">
        <v>37</v>
      </c>
    </row>
    <row r="847" spans="1:12">
      <c r="A847" t="s">
        <v>1746</v>
      </c>
      <c r="B847" t="s">
        <v>470</v>
      </c>
      <c r="C847" t="s">
        <v>1747</v>
      </c>
      <c r="D847" t="s">
        <v>48</v>
      </c>
      <c r="E847" t="s">
        <v>16</v>
      </c>
      <c r="F847">
        <v>6353.58</v>
      </c>
      <c r="G847">
        <v>2</v>
      </c>
      <c r="H847">
        <v>45168</v>
      </c>
      <c r="I847" t="s">
        <v>43</v>
      </c>
      <c r="J847" t="s">
        <v>17</v>
      </c>
      <c r="K847" t="s">
        <v>55</v>
      </c>
      <c r="L847" t="s">
        <v>25</v>
      </c>
    </row>
    <row r="848" spans="1:12">
      <c r="A848" t="s">
        <v>1748</v>
      </c>
      <c r="B848" t="s">
        <v>176</v>
      </c>
      <c r="C848" t="s">
        <v>1749</v>
      </c>
      <c r="D848" t="s">
        <v>61</v>
      </c>
      <c r="E848" t="s">
        <v>42</v>
      </c>
      <c r="F848">
        <v>66691.86</v>
      </c>
      <c r="G848">
        <v>3</v>
      </c>
      <c r="H848">
        <v>45168</v>
      </c>
      <c r="I848" t="s">
        <v>43</v>
      </c>
      <c r="J848" t="s">
        <v>17</v>
      </c>
      <c r="K848" t="s">
        <v>36</v>
      </c>
      <c r="L848" t="s">
        <v>44</v>
      </c>
    </row>
    <row r="849" spans="1:12">
      <c r="A849" t="s">
        <v>1750</v>
      </c>
      <c r="B849" t="s">
        <v>463</v>
      </c>
      <c r="C849" t="s">
        <v>1751</v>
      </c>
      <c r="D849" t="s">
        <v>53</v>
      </c>
      <c r="E849" t="s">
        <v>42</v>
      </c>
      <c r="F849">
        <v>30139.15</v>
      </c>
      <c r="G849">
        <v>4</v>
      </c>
      <c r="H849">
        <v>45915</v>
      </c>
      <c r="I849" t="s">
        <v>30</v>
      </c>
      <c r="J849" t="s">
        <v>17</v>
      </c>
      <c r="K849" t="s">
        <v>85</v>
      </c>
      <c r="L849" t="s">
        <v>18</v>
      </c>
    </row>
    <row r="850" spans="1:12">
      <c r="A850" t="s">
        <v>1752</v>
      </c>
      <c r="B850" t="s">
        <v>138</v>
      </c>
      <c r="C850" t="s">
        <v>1753</v>
      </c>
      <c r="D850" t="s">
        <v>29</v>
      </c>
      <c r="E850" t="s">
        <v>58</v>
      </c>
      <c r="F850">
        <v>58269.17</v>
      </c>
      <c r="G850">
        <v>3</v>
      </c>
      <c r="H850">
        <v>45205</v>
      </c>
      <c r="I850" t="s">
        <v>43</v>
      </c>
      <c r="J850" t="s">
        <v>17</v>
      </c>
      <c r="K850" t="s">
        <v>55</v>
      </c>
      <c r="L850" t="s">
        <v>37</v>
      </c>
    </row>
    <row r="851" spans="1:12">
      <c r="A851" t="s">
        <v>1754</v>
      </c>
      <c r="B851" t="s">
        <v>27</v>
      </c>
      <c r="C851" t="s">
        <v>1755</v>
      </c>
      <c r="D851" t="s">
        <v>119</v>
      </c>
      <c r="E851" t="s">
        <v>16</v>
      </c>
      <c r="F851">
        <v>62522.41</v>
      </c>
      <c r="G851">
        <v>1</v>
      </c>
      <c r="H851">
        <v>45393</v>
      </c>
      <c r="I851" t="s">
        <v>30</v>
      </c>
      <c r="J851" t="s">
        <v>17</v>
      </c>
      <c r="K851" t="s">
        <v>6820</v>
      </c>
      <c r="L851" t="s">
        <v>25</v>
      </c>
    </row>
    <row r="852" spans="1:12">
      <c r="A852" t="s">
        <v>1756</v>
      </c>
      <c r="B852" t="s">
        <v>113</v>
      </c>
      <c r="C852" t="s">
        <v>1441</v>
      </c>
      <c r="D852" t="s">
        <v>117</v>
      </c>
      <c r="E852" t="s">
        <v>42</v>
      </c>
      <c r="F852">
        <v>9523.43</v>
      </c>
      <c r="G852">
        <v>4</v>
      </c>
      <c r="H852">
        <v>45562</v>
      </c>
      <c r="I852" t="s">
        <v>35</v>
      </c>
      <c r="J852" t="s">
        <v>17</v>
      </c>
      <c r="K852" t="s">
        <v>24</v>
      </c>
      <c r="L852" t="s">
        <v>44</v>
      </c>
    </row>
    <row r="853" spans="1:12">
      <c r="A853" t="s">
        <v>1757</v>
      </c>
      <c r="B853" t="s">
        <v>198</v>
      </c>
      <c r="C853" t="s">
        <v>629</v>
      </c>
      <c r="D853" t="s">
        <v>29</v>
      </c>
      <c r="E853" t="s">
        <v>42</v>
      </c>
      <c r="F853">
        <v>34010.06</v>
      </c>
      <c r="G853">
        <v>1</v>
      </c>
      <c r="H853">
        <v>45281</v>
      </c>
      <c r="I853" t="s">
        <v>30</v>
      </c>
      <c r="J853" t="s">
        <v>17</v>
      </c>
      <c r="K853" t="s">
        <v>6820</v>
      </c>
      <c r="L853" t="s">
        <v>31</v>
      </c>
    </row>
    <row r="854" spans="1:12">
      <c r="A854" t="s">
        <v>1758</v>
      </c>
      <c r="B854" t="s">
        <v>665</v>
      </c>
      <c r="C854" t="s">
        <v>1759</v>
      </c>
      <c r="D854" t="s">
        <v>78</v>
      </c>
      <c r="E854" t="s">
        <v>42</v>
      </c>
      <c r="F854">
        <v>3020.66</v>
      </c>
      <c r="G854">
        <v>3</v>
      </c>
      <c r="H854">
        <v>45587</v>
      </c>
      <c r="I854" t="s">
        <v>54</v>
      </c>
      <c r="J854" t="s">
        <v>17</v>
      </c>
      <c r="K854" t="s">
        <v>24</v>
      </c>
      <c r="L854" t="s">
        <v>18</v>
      </c>
    </row>
    <row r="855" spans="1:12">
      <c r="A855" t="s">
        <v>1760</v>
      </c>
      <c r="B855" t="s">
        <v>149</v>
      </c>
      <c r="C855" t="s">
        <v>1761</v>
      </c>
      <c r="D855" t="s">
        <v>117</v>
      </c>
      <c r="E855" t="s">
        <v>58</v>
      </c>
      <c r="F855">
        <v>36959.46</v>
      </c>
      <c r="G855">
        <v>3</v>
      </c>
      <c r="H855">
        <v>46013</v>
      </c>
      <c r="I855" t="s">
        <v>43</v>
      </c>
      <c r="J855" t="s">
        <v>17</v>
      </c>
      <c r="K855" t="s">
        <v>55</v>
      </c>
      <c r="L855" t="s">
        <v>25</v>
      </c>
    </row>
    <row r="856" spans="1:12">
      <c r="A856" t="s">
        <v>1762</v>
      </c>
      <c r="B856" t="s">
        <v>207</v>
      </c>
      <c r="C856" t="s">
        <v>1331</v>
      </c>
      <c r="D856" t="s">
        <v>119</v>
      </c>
      <c r="E856" t="s">
        <v>58</v>
      </c>
      <c r="F856">
        <v>18673.72</v>
      </c>
      <c r="G856">
        <v>1</v>
      </c>
      <c r="H856">
        <v>44988</v>
      </c>
      <c r="I856" t="s">
        <v>30</v>
      </c>
      <c r="J856" t="s">
        <v>17</v>
      </c>
      <c r="K856" t="s">
        <v>24</v>
      </c>
      <c r="L856" t="s">
        <v>25</v>
      </c>
    </row>
    <row r="857" spans="1:12">
      <c r="A857" t="s">
        <v>1763</v>
      </c>
      <c r="B857" t="s">
        <v>143</v>
      </c>
      <c r="C857" t="s">
        <v>1764</v>
      </c>
      <c r="D857" t="s">
        <v>48</v>
      </c>
      <c r="E857" t="s">
        <v>42</v>
      </c>
      <c r="F857">
        <v>75667.3</v>
      </c>
      <c r="G857">
        <v>2</v>
      </c>
      <c r="H857">
        <v>45423</v>
      </c>
      <c r="I857" t="s">
        <v>62</v>
      </c>
      <c r="J857" t="s">
        <v>17</v>
      </c>
      <c r="K857" t="s">
        <v>6820</v>
      </c>
      <c r="L857" t="s">
        <v>25</v>
      </c>
    </row>
    <row r="858" spans="1:12">
      <c r="A858" t="s">
        <v>1765</v>
      </c>
      <c r="B858" t="s">
        <v>295</v>
      </c>
      <c r="C858" t="s">
        <v>637</v>
      </c>
      <c r="D858" t="s">
        <v>119</v>
      </c>
      <c r="E858" t="s">
        <v>42</v>
      </c>
      <c r="F858">
        <v>77898.679999999993</v>
      </c>
      <c r="G858">
        <v>2</v>
      </c>
      <c r="H858">
        <v>45014</v>
      </c>
      <c r="I858" t="s">
        <v>62</v>
      </c>
      <c r="J858" t="s">
        <v>17</v>
      </c>
      <c r="K858" t="s">
        <v>24</v>
      </c>
      <c r="L858" t="s">
        <v>18</v>
      </c>
    </row>
    <row r="859" spans="1:12">
      <c r="A859" t="s">
        <v>1766</v>
      </c>
      <c r="B859" t="s">
        <v>149</v>
      </c>
      <c r="C859" t="s">
        <v>1767</v>
      </c>
      <c r="D859" t="s">
        <v>48</v>
      </c>
      <c r="E859" t="s">
        <v>42</v>
      </c>
      <c r="F859">
        <v>20414.2</v>
      </c>
      <c r="G859">
        <v>4</v>
      </c>
      <c r="H859">
        <v>45815</v>
      </c>
      <c r="I859" t="s">
        <v>92</v>
      </c>
      <c r="J859" t="s">
        <v>17</v>
      </c>
      <c r="K859" t="s">
        <v>6820</v>
      </c>
      <c r="L859" t="s">
        <v>25</v>
      </c>
    </row>
    <row r="860" spans="1:12">
      <c r="A860" t="s">
        <v>1768</v>
      </c>
      <c r="B860" t="s">
        <v>138</v>
      </c>
      <c r="C860" t="s">
        <v>1678</v>
      </c>
      <c r="D860" t="s">
        <v>48</v>
      </c>
      <c r="E860" t="s">
        <v>42</v>
      </c>
      <c r="F860">
        <v>73875.44</v>
      </c>
      <c r="G860">
        <v>2</v>
      </c>
      <c r="H860">
        <v>46014</v>
      </c>
      <c r="I860" t="s">
        <v>43</v>
      </c>
      <c r="J860" t="s">
        <v>17</v>
      </c>
      <c r="K860" t="s">
        <v>6820</v>
      </c>
      <c r="L860" t="s">
        <v>31</v>
      </c>
    </row>
    <row r="861" spans="1:12">
      <c r="A861" t="s">
        <v>1769</v>
      </c>
      <c r="B861" t="s">
        <v>347</v>
      </c>
      <c r="C861" t="s">
        <v>1179</v>
      </c>
      <c r="D861" t="s">
        <v>117</v>
      </c>
      <c r="E861" t="s">
        <v>16</v>
      </c>
      <c r="F861">
        <v>33337.879999999997</v>
      </c>
      <c r="G861">
        <v>1</v>
      </c>
      <c r="H861">
        <v>45761</v>
      </c>
      <c r="I861" t="s">
        <v>43</v>
      </c>
      <c r="J861" t="s">
        <v>17</v>
      </c>
      <c r="K861" t="s">
        <v>24</v>
      </c>
      <c r="L861" t="s">
        <v>25</v>
      </c>
    </row>
    <row r="862" spans="1:12">
      <c r="A862" t="s">
        <v>1770</v>
      </c>
      <c r="B862" t="s">
        <v>176</v>
      </c>
      <c r="C862" t="s">
        <v>1771</v>
      </c>
      <c r="D862" t="s">
        <v>41</v>
      </c>
      <c r="E862" t="s">
        <v>42</v>
      </c>
      <c r="F862">
        <v>13286.89</v>
      </c>
      <c r="G862">
        <v>3</v>
      </c>
      <c r="H862">
        <v>45687</v>
      </c>
      <c r="I862" t="s">
        <v>23</v>
      </c>
      <c r="J862" t="s">
        <v>17</v>
      </c>
      <c r="K862" t="s">
        <v>6820</v>
      </c>
      <c r="L862" t="s">
        <v>18</v>
      </c>
    </row>
    <row r="863" spans="1:12">
      <c r="A863" t="s">
        <v>1772</v>
      </c>
      <c r="B863" t="s">
        <v>221</v>
      </c>
      <c r="C863" t="s">
        <v>1773</v>
      </c>
      <c r="D863" t="s">
        <v>119</v>
      </c>
      <c r="E863" t="s">
        <v>42</v>
      </c>
      <c r="F863">
        <v>54515.8</v>
      </c>
      <c r="G863">
        <v>5</v>
      </c>
      <c r="H863">
        <v>45782</v>
      </c>
      <c r="I863" t="s">
        <v>62</v>
      </c>
      <c r="J863" t="s">
        <v>17</v>
      </c>
      <c r="K863" t="s">
        <v>6820</v>
      </c>
      <c r="L863" t="s">
        <v>25</v>
      </c>
    </row>
    <row r="864" spans="1:12">
      <c r="A864" t="s">
        <v>1774</v>
      </c>
      <c r="B864" t="s">
        <v>773</v>
      </c>
      <c r="C864" t="s">
        <v>1775</v>
      </c>
      <c r="D864" t="s">
        <v>117</v>
      </c>
      <c r="E864" t="s">
        <v>16</v>
      </c>
      <c r="F864">
        <v>30598.09</v>
      </c>
      <c r="G864">
        <v>4</v>
      </c>
      <c r="H864">
        <v>45734</v>
      </c>
      <c r="I864" t="s">
        <v>92</v>
      </c>
      <c r="J864" t="s">
        <v>17</v>
      </c>
      <c r="K864" t="s">
        <v>24</v>
      </c>
      <c r="L864" t="s">
        <v>31</v>
      </c>
    </row>
    <row r="865" spans="1:12">
      <c r="A865" t="s">
        <v>1776</v>
      </c>
      <c r="B865" t="s">
        <v>923</v>
      </c>
      <c r="C865" t="s">
        <v>1777</v>
      </c>
      <c r="D865" t="s">
        <v>117</v>
      </c>
      <c r="E865" t="s">
        <v>42</v>
      </c>
      <c r="F865">
        <v>40284.11</v>
      </c>
      <c r="G865">
        <v>2</v>
      </c>
      <c r="H865">
        <v>44987</v>
      </c>
      <c r="I865" t="s">
        <v>43</v>
      </c>
      <c r="J865" t="s">
        <v>17</v>
      </c>
      <c r="K865" t="s">
        <v>6820</v>
      </c>
      <c r="L865" t="s">
        <v>37</v>
      </c>
    </row>
    <row r="866" spans="1:12">
      <c r="A866" t="s">
        <v>1778</v>
      </c>
      <c r="B866" t="s">
        <v>397</v>
      </c>
      <c r="C866" t="s">
        <v>1779</v>
      </c>
      <c r="D866" t="s">
        <v>29</v>
      </c>
      <c r="E866" t="s">
        <v>42</v>
      </c>
      <c r="F866">
        <v>46486.99</v>
      </c>
      <c r="G866">
        <v>2</v>
      </c>
      <c r="H866">
        <v>45832</v>
      </c>
      <c r="I866" t="s">
        <v>35</v>
      </c>
      <c r="J866" t="s">
        <v>17</v>
      </c>
      <c r="K866" t="s">
        <v>6820</v>
      </c>
      <c r="L866" t="s">
        <v>25</v>
      </c>
    </row>
    <row r="867" spans="1:12">
      <c r="A867" t="s">
        <v>1780</v>
      </c>
      <c r="B867" t="s">
        <v>51</v>
      </c>
      <c r="C867" t="s">
        <v>1781</v>
      </c>
      <c r="D867" t="s">
        <v>53</v>
      </c>
      <c r="E867" t="s">
        <v>16</v>
      </c>
      <c r="F867">
        <v>23105.25</v>
      </c>
      <c r="G867">
        <v>2</v>
      </c>
      <c r="H867">
        <v>45924</v>
      </c>
      <c r="I867" t="s">
        <v>23</v>
      </c>
      <c r="J867" t="s">
        <v>17</v>
      </c>
      <c r="K867" t="s">
        <v>24</v>
      </c>
      <c r="L867" t="s">
        <v>44</v>
      </c>
    </row>
    <row r="868" spans="1:12">
      <c r="A868" t="s">
        <v>1782</v>
      </c>
      <c r="B868" t="s">
        <v>135</v>
      </c>
      <c r="C868" t="s">
        <v>1783</v>
      </c>
      <c r="D868" t="s">
        <v>119</v>
      </c>
      <c r="E868" t="s">
        <v>42</v>
      </c>
      <c r="F868">
        <v>12147.6</v>
      </c>
      <c r="G868">
        <v>3</v>
      </c>
      <c r="H868">
        <v>45206</v>
      </c>
      <c r="I868" t="s">
        <v>23</v>
      </c>
      <c r="J868" t="s">
        <v>17</v>
      </c>
      <c r="K868" t="s">
        <v>85</v>
      </c>
      <c r="L868" t="s">
        <v>31</v>
      </c>
    </row>
    <row r="869" spans="1:12">
      <c r="A869" t="s">
        <v>1784</v>
      </c>
      <c r="B869" t="s">
        <v>601</v>
      </c>
      <c r="C869" t="s">
        <v>1785</v>
      </c>
      <c r="D869" t="s">
        <v>78</v>
      </c>
      <c r="E869" t="s">
        <v>42</v>
      </c>
      <c r="F869">
        <v>17793.2</v>
      </c>
      <c r="G869">
        <v>4</v>
      </c>
      <c r="H869">
        <v>45597</v>
      </c>
      <c r="I869" t="s">
        <v>35</v>
      </c>
      <c r="J869" t="s">
        <v>17</v>
      </c>
      <c r="K869" t="s">
        <v>36</v>
      </c>
      <c r="L869" t="s">
        <v>37</v>
      </c>
    </row>
    <row r="870" spans="1:12">
      <c r="A870" t="s">
        <v>1786</v>
      </c>
      <c r="B870" t="s">
        <v>584</v>
      </c>
      <c r="C870" t="s">
        <v>1787</v>
      </c>
      <c r="D870" t="s">
        <v>78</v>
      </c>
      <c r="E870" t="s">
        <v>42</v>
      </c>
      <c r="F870">
        <v>6713.81</v>
      </c>
      <c r="G870">
        <v>5</v>
      </c>
      <c r="H870">
        <v>45086</v>
      </c>
      <c r="I870" t="s">
        <v>54</v>
      </c>
      <c r="J870" t="s">
        <v>17</v>
      </c>
      <c r="K870" t="s">
        <v>24</v>
      </c>
      <c r="L870" t="s">
        <v>18</v>
      </c>
    </row>
    <row r="871" spans="1:12">
      <c r="A871" t="s">
        <v>1788</v>
      </c>
      <c r="B871" t="s">
        <v>180</v>
      </c>
      <c r="C871" t="s">
        <v>1789</v>
      </c>
      <c r="D871" t="s">
        <v>41</v>
      </c>
      <c r="E871" t="s">
        <v>16</v>
      </c>
      <c r="F871">
        <v>1136.8900000000001</v>
      </c>
      <c r="G871">
        <v>2</v>
      </c>
      <c r="H871">
        <v>45737</v>
      </c>
      <c r="I871" t="s">
        <v>23</v>
      </c>
      <c r="J871" t="s">
        <v>17</v>
      </c>
      <c r="K871" t="s">
        <v>85</v>
      </c>
      <c r="L871" t="s">
        <v>18</v>
      </c>
    </row>
    <row r="872" spans="1:12">
      <c r="A872" t="s">
        <v>1790</v>
      </c>
      <c r="B872" t="s">
        <v>99</v>
      </c>
      <c r="C872" t="s">
        <v>1791</v>
      </c>
      <c r="D872" t="s">
        <v>15</v>
      </c>
      <c r="E872" t="s">
        <v>16</v>
      </c>
      <c r="F872">
        <v>53726.45</v>
      </c>
      <c r="G872">
        <v>1</v>
      </c>
      <c r="H872">
        <v>45381</v>
      </c>
      <c r="I872" t="s">
        <v>23</v>
      </c>
      <c r="J872" t="s">
        <v>17</v>
      </c>
      <c r="K872" t="s">
        <v>36</v>
      </c>
      <c r="L872" t="s">
        <v>31</v>
      </c>
    </row>
    <row r="873" spans="1:12">
      <c r="A873" t="s">
        <v>1792</v>
      </c>
      <c r="B873" t="s">
        <v>465</v>
      </c>
      <c r="C873" t="s">
        <v>1793</v>
      </c>
      <c r="D873" t="s">
        <v>15</v>
      </c>
      <c r="E873" t="s">
        <v>58</v>
      </c>
      <c r="F873">
        <v>67316.37</v>
      </c>
      <c r="G873">
        <v>4</v>
      </c>
      <c r="H873">
        <v>45544</v>
      </c>
      <c r="I873" t="s">
        <v>30</v>
      </c>
      <c r="J873" t="s">
        <v>17</v>
      </c>
      <c r="K873" t="s">
        <v>85</v>
      </c>
      <c r="L873" t="s">
        <v>37</v>
      </c>
    </row>
    <row r="874" spans="1:12">
      <c r="A874" t="s">
        <v>1794</v>
      </c>
      <c r="B874" t="s">
        <v>653</v>
      </c>
      <c r="C874" t="s">
        <v>1795</v>
      </c>
      <c r="D874" t="s">
        <v>22</v>
      </c>
      <c r="E874" t="s">
        <v>42</v>
      </c>
      <c r="F874">
        <v>37463.839999999997</v>
      </c>
      <c r="G874">
        <v>1</v>
      </c>
      <c r="H874">
        <v>46016</v>
      </c>
      <c r="I874" t="s">
        <v>62</v>
      </c>
      <c r="J874" t="s">
        <v>17</v>
      </c>
      <c r="K874" t="s">
        <v>55</v>
      </c>
      <c r="L874" t="s">
        <v>18</v>
      </c>
    </row>
    <row r="875" spans="1:12">
      <c r="A875" t="s">
        <v>1796</v>
      </c>
      <c r="B875" t="s">
        <v>130</v>
      </c>
      <c r="C875" t="s">
        <v>1797</v>
      </c>
      <c r="D875" t="s">
        <v>117</v>
      </c>
      <c r="E875" t="s">
        <v>58</v>
      </c>
      <c r="F875">
        <v>19813.939999999999</v>
      </c>
      <c r="G875">
        <v>1</v>
      </c>
      <c r="H875">
        <v>45586</v>
      </c>
      <c r="I875" t="s">
        <v>23</v>
      </c>
      <c r="J875" t="s">
        <v>17</v>
      </c>
      <c r="K875" t="s">
        <v>6820</v>
      </c>
      <c r="L875" t="s">
        <v>25</v>
      </c>
    </row>
    <row r="876" spans="1:12">
      <c r="A876" t="s">
        <v>1798</v>
      </c>
      <c r="B876" t="s">
        <v>157</v>
      </c>
      <c r="C876" t="s">
        <v>1799</v>
      </c>
      <c r="D876" t="s">
        <v>53</v>
      </c>
      <c r="E876" t="s">
        <v>42</v>
      </c>
      <c r="F876">
        <v>10298.549999999999</v>
      </c>
      <c r="G876">
        <v>2</v>
      </c>
      <c r="H876">
        <v>45167</v>
      </c>
      <c r="I876" t="s">
        <v>92</v>
      </c>
      <c r="J876" t="s">
        <v>17</v>
      </c>
      <c r="K876" t="s">
        <v>24</v>
      </c>
      <c r="L876" t="s">
        <v>18</v>
      </c>
    </row>
    <row r="877" spans="1:12">
      <c r="A877" t="s">
        <v>1800</v>
      </c>
      <c r="B877" t="s">
        <v>83</v>
      </c>
      <c r="C877" t="s">
        <v>1801</v>
      </c>
      <c r="D877" t="s">
        <v>22</v>
      </c>
      <c r="E877" t="s">
        <v>16</v>
      </c>
      <c r="F877">
        <v>78330.8</v>
      </c>
      <c r="G877">
        <v>5</v>
      </c>
      <c r="H877">
        <v>45804</v>
      </c>
      <c r="I877" t="s">
        <v>92</v>
      </c>
      <c r="J877" t="s">
        <v>17</v>
      </c>
      <c r="K877" t="s">
        <v>24</v>
      </c>
      <c r="L877" t="s">
        <v>31</v>
      </c>
    </row>
    <row r="878" spans="1:12">
      <c r="A878" t="s">
        <v>1802</v>
      </c>
      <c r="B878" t="s">
        <v>473</v>
      </c>
      <c r="C878" t="s">
        <v>1803</v>
      </c>
      <c r="D878" t="s">
        <v>48</v>
      </c>
      <c r="E878" t="s">
        <v>16</v>
      </c>
      <c r="F878">
        <v>51321.69</v>
      </c>
      <c r="G878">
        <v>2</v>
      </c>
      <c r="H878">
        <v>45017</v>
      </c>
      <c r="I878" t="s">
        <v>92</v>
      </c>
      <c r="J878" t="s">
        <v>17</v>
      </c>
      <c r="K878" t="s">
        <v>24</v>
      </c>
      <c r="L878" t="s">
        <v>37</v>
      </c>
    </row>
    <row r="879" spans="1:12">
      <c r="A879" t="s">
        <v>1804</v>
      </c>
      <c r="B879" t="s">
        <v>357</v>
      </c>
      <c r="C879" t="s">
        <v>1805</v>
      </c>
      <c r="D879" t="s">
        <v>48</v>
      </c>
      <c r="E879" t="s">
        <v>42</v>
      </c>
      <c r="F879">
        <v>77903.03</v>
      </c>
      <c r="G879">
        <v>4</v>
      </c>
      <c r="H879">
        <v>46018</v>
      </c>
      <c r="I879" t="s">
        <v>23</v>
      </c>
      <c r="J879" t="s">
        <v>17</v>
      </c>
      <c r="K879" t="s">
        <v>24</v>
      </c>
      <c r="L879" t="s">
        <v>25</v>
      </c>
    </row>
    <row r="880" spans="1:12">
      <c r="A880" t="s">
        <v>1806</v>
      </c>
      <c r="B880" t="s">
        <v>463</v>
      </c>
      <c r="C880" t="s">
        <v>1807</v>
      </c>
      <c r="D880" t="s">
        <v>29</v>
      </c>
      <c r="E880" t="s">
        <v>42</v>
      </c>
      <c r="F880">
        <v>33124.620000000003</v>
      </c>
      <c r="G880">
        <v>4</v>
      </c>
      <c r="H880">
        <v>45521</v>
      </c>
      <c r="I880" t="s">
        <v>49</v>
      </c>
      <c r="J880" t="s">
        <v>17</v>
      </c>
      <c r="K880" t="s">
        <v>6820</v>
      </c>
      <c r="L880" t="s">
        <v>18</v>
      </c>
    </row>
    <row r="881" spans="1:12">
      <c r="A881" t="s">
        <v>1808</v>
      </c>
      <c r="B881" t="s">
        <v>123</v>
      </c>
      <c r="C881" t="s">
        <v>808</v>
      </c>
      <c r="D881" t="s">
        <v>53</v>
      </c>
      <c r="E881" t="s">
        <v>42</v>
      </c>
      <c r="F881">
        <v>31578.74</v>
      </c>
      <c r="G881">
        <v>3</v>
      </c>
      <c r="H881">
        <v>45816</v>
      </c>
      <c r="I881" t="s">
        <v>92</v>
      </c>
      <c r="J881" t="s">
        <v>17</v>
      </c>
      <c r="K881" t="s">
        <v>6820</v>
      </c>
      <c r="L881" t="s">
        <v>18</v>
      </c>
    </row>
    <row r="882" spans="1:12">
      <c r="A882" t="s">
        <v>1809</v>
      </c>
      <c r="B882" t="s">
        <v>256</v>
      </c>
      <c r="C882" t="s">
        <v>1810</v>
      </c>
      <c r="D882" t="s">
        <v>117</v>
      </c>
      <c r="E882" t="s">
        <v>42</v>
      </c>
      <c r="F882">
        <v>33629.839999999997</v>
      </c>
      <c r="G882">
        <v>2</v>
      </c>
      <c r="H882">
        <v>45321</v>
      </c>
      <c r="I882" t="s">
        <v>62</v>
      </c>
      <c r="J882" t="s">
        <v>17</v>
      </c>
      <c r="K882" t="s">
        <v>24</v>
      </c>
      <c r="L882" t="s">
        <v>31</v>
      </c>
    </row>
    <row r="883" spans="1:12">
      <c r="A883" t="s">
        <v>1811</v>
      </c>
      <c r="B883" t="s">
        <v>20</v>
      </c>
      <c r="C883" t="s">
        <v>1812</v>
      </c>
      <c r="D883" t="s">
        <v>53</v>
      </c>
      <c r="E883" t="s">
        <v>58</v>
      </c>
      <c r="F883">
        <v>58757.53</v>
      </c>
      <c r="G883">
        <v>4</v>
      </c>
      <c r="H883">
        <v>44963</v>
      </c>
      <c r="I883" t="s">
        <v>62</v>
      </c>
      <c r="J883" t="s">
        <v>17</v>
      </c>
      <c r="K883" t="s">
        <v>36</v>
      </c>
      <c r="L883" t="s">
        <v>37</v>
      </c>
    </row>
    <row r="884" spans="1:12">
      <c r="A884" t="s">
        <v>1813</v>
      </c>
      <c r="B884" t="s">
        <v>282</v>
      </c>
      <c r="C884" t="s">
        <v>1676</v>
      </c>
      <c r="D884" t="s">
        <v>61</v>
      </c>
      <c r="E884" t="s">
        <v>58</v>
      </c>
      <c r="F884">
        <v>42148.61</v>
      </c>
      <c r="G884">
        <v>2</v>
      </c>
      <c r="H884">
        <v>45216</v>
      </c>
      <c r="I884" t="s">
        <v>62</v>
      </c>
      <c r="J884" t="s">
        <v>17</v>
      </c>
      <c r="K884" t="s">
        <v>6820</v>
      </c>
      <c r="L884" t="s">
        <v>37</v>
      </c>
    </row>
    <row r="885" spans="1:12">
      <c r="A885" t="s">
        <v>1814</v>
      </c>
      <c r="B885" t="s">
        <v>275</v>
      </c>
      <c r="C885" t="s">
        <v>1815</v>
      </c>
      <c r="D885" t="s">
        <v>22</v>
      </c>
      <c r="E885" t="s">
        <v>16</v>
      </c>
      <c r="F885">
        <v>66208.19</v>
      </c>
      <c r="G885">
        <v>4</v>
      </c>
      <c r="H885">
        <v>45027</v>
      </c>
      <c r="I885" t="s">
        <v>43</v>
      </c>
      <c r="J885" t="s">
        <v>17</v>
      </c>
      <c r="K885" t="s">
        <v>85</v>
      </c>
      <c r="L885" t="s">
        <v>44</v>
      </c>
    </row>
    <row r="886" spans="1:12">
      <c r="A886" t="s">
        <v>1816</v>
      </c>
      <c r="B886" t="s">
        <v>198</v>
      </c>
      <c r="C886" t="s">
        <v>1817</v>
      </c>
      <c r="D886" t="s">
        <v>53</v>
      </c>
      <c r="E886" t="s">
        <v>58</v>
      </c>
      <c r="F886">
        <v>30376.69</v>
      </c>
      <c r="G886">
        <v>3</v>
      </c>
      <c r="H886">
        <v>45602</v>
      </c>
      <c r="I886" t="s">
        <v>30</v>
      </c>
      <c r="J886" t="s">
        <v>17</v>
      </c>
      <c r="K886" t="s">
        <v>85</v>
      </c>
      <c r="L886" t="s">
        <v>44</v>
      </c>
    </row>
    <row r="887" spans="1:12">
      <c r="A887" t="s">
        <v>1818</v>
      </c>
      <c r="B887" t="s">
        <v>590</v>
      </c>
      <c r="C887" t="s">
        <v>1819</v>
      </c>
      <c r="D887" t="s">
        <v>48</v>
      </c>
      <c r="E887" t="s">
        <v>42</v>
      </c>
      <c r="F887">
        <v>26356.12</v>
      </c>
      <c r="G887">
        <v>5</v>
      </c>
      <c r="H887">
        <v>45124</v>
      </c>
      <c r="I887" t="s">
        <v>43</v>
      </c>
      <c r="J887" t="s">
        <v>17</v>
      </c>
      <c r="K887" t="s">
        <v>85</v>
      </c>
      <c r="L887" t="s">
        <v>31</v>
      </c>
    </row>
    <row r="888" spans="1:12">
      <c r="A888" t="s">
        <v>1820</v>
      </c>
      <c r="B888" t="s">
        <v>27</v>
      </c>
      <c r="C888" t="s">
        <v>1821</v>
      </c>
      <c r="D888" t="s">
        <v>22</v>
      </c>
      <c r="E888" t="s">
        <v>16</v>
      </c>
      <c r="F888">
        <v>46064.36</v>
      </c>
      <c r="G888">
        <v>3</v>
      </c>
      <c r="H888">
        <v>45114</v>
      </c>
      <c r="I888" t="s">
        <v>35</v>
      </c>
      <c r="J888" t="s">
        <v>17</v>
      </c>
      <c r="K888" t="s">
        <v>24</v>
      </c>
      <c r="L888" t="s">
        <v>18</v>
      </c>
    </row>
    <row r="889" spans="1:12">
      <c r="A889" t="s">
        <v>1822</v>
      </c>
      <c r="B889" t="s">
        <v>176</v>
      </c>
      <c r="C889" t="s">
        <v>1823</v>
      </c>
      <c r="D889" t="s">
        <v>22</v>
      </c>
      <c r="E889" t="s">
        <v>42</v>
      </c>
      <c r="F889">
        <v>39081.75</v>
      </c>
      <c r="G889">
        <v>1</v>
      </c>
      <c r="H889">
        <v>45789</v>
      </c>
      <c r="I889" t="s">
        <v>92</v>
      </c>
      <c r="J889" t="s">
        <v>17</v>
      </c>
      <c r="K889" t="s">
        <v>6820</v>
      </c>
      <c r="L889" t="s">
        <v>31</v>
      </c>
    </row>
    <row r="890" spans="1:12">
      <c r="A890" t="s">
        <v>1824</v>
      </c>
      <c r="B890" t="s">
        <v>33</v>
      </c>
      <c r="C890" t="s">
        <v>1825</v>
      </c>
      <c r="D890" t="s">
        <v>29</v>
      </c>
      <c r="E890" t="s">
        <v>58</v>
      </c>
      <c r="F890">
        <v>33490.31</v>
      </c>
      <c r="G890">
        <v>4</v>
      </c>
      <c r="H890">
        <v>45099</v>
      </c>
      <c r="I890" t="s">
        <v>49</v>
      </c>
      <c r="J890" t="s">
        <v>17</v>
      </c>
      <c r="K890" t="s">
        <v>6820</v>
      </c>
      <c r="L890" t="s">
        <v>37</v>
      </c>
    </row>
    <row r="891" spans="1:12">
      <c r="A891" t="s">
        <v>1826</v>
      </c>
      <c r="B891" t="s">
        <v>423</v>
      </c>
      <c r="C891" t="s">
        <v>1827</v>
      </c>
      <c r="D891" t="s">
        <v>48</v>
      </c>
      <c r="E891" t="s">
        <v>58</v>
      </c>
      <c r="F891">
        <v>21313.45</v>
      </c>
      <c r="G891">
        <v>3</v>
      </c>
      <c r="H891">
        <v>45434</v>
      </c>
      <c r="I891" t="s">
        <v>30</v>
      </c>
      <c r="J891" t="s">
        <v>17</v>
      </c>
      <c r="K891" t="s">
        <v>36</v>
      </c>
      <c r="L891" t="s">
        <v>37</v>
      </c>
    </row>
    <row r="892" spans="1:12">
      <c r="A892" t="s">
        <v>1828</v>
      </c>
      <c r="B892" t="s">
        <v>329</v>
      </c>
      <c r="C892" t="s">
        <v>1829</v>
      </c>
      <c r="D892" t="s">
        <v>15</v>
      </c>
      <c r="E892" t="s">
        <v>16</v>
      </c>
      <c r="F892">
        <v>44710.65</v>
      </c>
      <c r="G892">
        <v>3</v>
      </c>
      <c r="H892">
        <v>45795</v>
      </c>
      <c r="I892" t="s">
        <v>54</v>
      </c>
      <c r="J892" t="s">
        <v>17</v>
      </c>
      <c r="K892" t="s">
        <v>85</v>
      </c>
      <c r="L892" t="s">
        <v>25</v>
      </c>
    </row>
    <row r="893" spans="1:12">
      <c r="A893" t="s">
        <v>1830</v>
      </c>
      <c r="B893" t="s">
        <v>51</v>
      </c>
      <c r="C893" t="s">
        <v>1831</v>
      </c>
      <c r="D893" t="s">
        <v>41</v>
      </c>
      <c r="E893" t="s">
        <v>58</v>
      </c>
      <c r="F893">
        <v>72350.5</v>
      </c>
      <c r="G893">
        <v>1</v>
      </c>
      <c r="H893">
        <v>45541</v>
      </c>
      <c r="I893" t="s">
        <v>30</v>
      </c>
      <c r="J893" t="s">
        <v>17</v>
      </c>
      <c r="K893" t="s">
        <v>85</v>
      </c>
      <c r="L893" t="s">
        <v>31</v>
      </c>
    </row>
    <row r="894" spans="1:12">
      <c r="A894" t="s">
        <v>1832</v>
      </c>
      <c r="B894" t="s">
        <v>500</v>
      </c>
      <c r="C894" t="s">
        <v>738</v>
      </c>
      <c r="D894" t="s">
        <v>117</v>
      </c>
      <c r="E894" t="s">
        <v>42</v>
      </c>
      <c r="F894">
        <v>59022.85</v>
      </c>
      <c r="G894">
        <v>4</v>
      </c>
      <c r="H894">
        <v>45990</v>
      </c>
      <c r="I894" t="s">
        <v>92</v>
      </c>
      <c r="J894" t="s">
        <v>17</v>
      </c>
      <c r="K894" t="s">
        <v>36</v>
      </c>
      <c r="L894" t="s">
        <v>31</v>
      </c>
    </row>
    <row r="895" spans="1:12">
      <c r="A895" t="s">
        <v>1833</v>
      </c>
      <c r="B895" t="s">
        <v>390</v>
      </c>
      <c r="C895" t="s">
        <v>1834</v>
      </c>
      <c r="D895" t="s">
        <v>48</v>
      </c>
      <c r="E895" t="s">
        <v>58</v>
      </c>
      <c r="F895">
        <v>44404.81</v>
      </c>
      <c r="G895">
        <v>2</v>
      </c>
      <c r="H895">
        <v>45753</v>
      </c>
      <c r="I895" t="s">
        <v>43</v>
      </c>
      <c r="J895" t="s">
        <v>17</v>
      </c>
      <c r="K895" t="s">
        <v>85</v>
      </c>
      <c r="L895" t="s">
        <v>37</v>
      </c>
    </row>
    <row r="896" spans="1:12">
      <c r="A896" t="s">
        <v>1835</v>
      </c>
      <c r="B896" t="s">
        <v>319</v>
      </c>
      <c r="C896" t="s">
        <v>1836</v>
      </c>
      <c r="D896" t="s">
        <v>41</v>
      </c>
      <c r="E896" t="s">
        <v>58</v>
      </c>
      <c r="F896">
        <v>21261.38</v>
      </c>
      <c r="G896">
        <v>3</v>
      </c>
      <c r="H896">
        <v>45325</v>
      </c>
      <c r="I896" t="s">
        <v>62</v>
      </c>
      <c r="J896" t="s">
        <v>17</v>
      </c>
      <c r="K896" t="s">
        <v>85</v>
      </c>
      <c r="L896" t="s">
        <v>18</v>
      </c>
    </row>
    <row r="897" spans="1:12">
      <c r="A897" t="s">
        <v>1837</v>
      </c>
      <c r="B897" t="s">
        <v>67</v>
      </c>
      <c r="C897" t="s">
        <v>1732</v>
      </c>
      <c r="D897" t="s">
        <v>48</v>
      </c>
      <c r="E897" t="s">
        <v>42</v>
      </c>
      <c r="F897">
        <v>61009.24</v>
      </c>
      <c r="G897">
        <v>4</v>
      </c>
      <c r="H897">
        <v>45876</v>
      </c>
      <c r="I897" t="s">
        <v>54</v>
      </c>
      <c r="J897" t="s">
        <v>17</v>
      </c>
      <c r="K897" t="s">
        <v>36</v>
      </c>
      <c r="L897" t="s">
        <v>18</v>
      </c>
    </row>
    <row r="898" spans="1:12">
      <c r="A898" t="s">
        <v>1838</v>
      </c>
      <c r="B898" t="s">
        <v>465</v>
      </c>
      <c r="C898" t="s">
        <v>1346</v>
      </c>
      <c r="D898" t="s">
        <v>61</v>
      </c>
      <c r="E898" t="s">
        <v>42</v>
      </c>
      <c r="F898">
        <v>5763.57</v>
      </c>
      <c r="G898">
        <v>4</v>
      </c>
      <c r="H898">
        <v>45794</v>
      </c>
      <c r="I898" t="s">
        <v>92</v>
      </c>
      <c r="J898" t="s">
        <v>17</v>
      </c>
      <c r="K898" t="s">
        <v>36</v>
      </c>
      <c r="L898" t="s">
        <v>25</v>
      </c>
    </row>
    <row r="899" spans="1:12">
      <c r="A899" t="s">
        <v>1839</v>
      </c>
      <c r="B899" t="s">
        <v>336</v>
      </c>
      <c r="C899" t="s">
        <v>903</v>
      </c>
      <c r="D899" t="s">
        <v>15</v>
      </c>
      <c r="E899" t="s">
        <v>42</v>
      </c>
      <c r="F899">
        <v>71689.91</v>
      </c>
      <c r="G899">
        <v>4</v>
      </c>
      <c r="H899">
        <v>45251</v>
      </c>
      <c r="I899" t="s">
        <v>54</v>
      </c>
      <c r="J899" t="s">
        <v>17</v>
      </c>
      <c r="K899" t="s">
        <v>36</v>
      </c>
      <c r="L899" t="s">
        <v>44</v>
      </c>
    </row>
    <row r="900" spans="1:12">
      <c r="A900" t="s">
        <v>1840</v>
      </c>
      <c r="B900" t="s">
        <v>234</v>
      </c>
      <c r="C900" t="s">
        <v>1841</v>
      </c>
      <c r="D900" t="s">
        <v>29</v>
      </c>
      <c r="E900" t="s">
        <v>58</v>
      </c>
      <c r="F900">
        <v>77164.08</v>
      </c>
      <c r="G900">
        <v>5</v>
      </c>
      <c r="H900">
        <v>45717</v>
      </c>
      <c r="I900" t="s">
        <v>62</v>
      </c>
      <c r="J900" t="s">
        <v>17</v>
      </c>
      <c r="K900" t="s">
        <v>55</v>
      </c>
      <c r="L900" t="s">
        <v>37</v>
      </c>
    </row>
    <row r="901" spans="1:12">
      <c r="A901" t="s">
        <v>1842</v>
      </c>
      <c r="B901" t="s">
        <v>275</v>
      </c>
      <c r="C901" t="s">
        <v>1843</v>
      </c>
      <c r="D901" t="s">
        <v>15</v>
      </c>
      <c r="E901" t="s">
        <v>42</v>
      </c>
      <c r="F901">
        <v>57676.06</v>
      </c>
      <c r="G901">
        <v>5</v>
      </c>
      <c r="H901">
        <v>45753</v>
      </c>
      <c r="I901" t="s">
        <v>43</v>
      </c>
      <c r="J901" t="s">
        <v>17</v>
      </c>
      <c r="K901" t="s">
        <v>55</v>
      </c>
      <c r="L901" t="s">
        <v>18</v>
      </c>
    </row>
    <row r="902" spans="1:12">
      <c r="A902" t="s">
        <v>1844</v>
      </c>
      <c r="B902" t="s">
        <v>74</v>
      </c>
      <c r="C902" t="s">
        <v>1164</v>
      </c>
      <c r="D902" t="s">
        <v>78</v>
      </c>
      <c r="E902" t="s">
        <v>42</v>
      </c>
      <c r="F902">
        <v>11010.7</v>
      </c>
      <c r="G902">
        <v>2</v>
      </c>
      <c r="H902">
        <v>45100</v>
      </c>
      <c r="I902" t="s">
        <v>92</v>
      </c>
      <c r="J902" t="s">
        <v>17</v>
      </c>
      <c r="K902" t="s">
        <v>36</v>
      </c>
      <c r="L902" t="s">
        <v>18</v>
      </c>
    </row>
    <row r="903" spans="1:12">
      <c r="A903" t="s">
        <v>1845</v>
      </c>
      <c r="B903" t="s">
        <v>569</v>
      </c>
      <c r="C903" t="s">
        <v>1846</v>
      </c>
      <c r="D903" t="s">
        <v>41</v>
      </c>
      <c r="E903" t="s">
        <v>42</v>
      </c>
      <c r="F903">
        <v>73132.240000000005</v>
      </c>
      <c r="G903">
        <v>5</v>
      </c>
      <c r="H903">
        <v>45485</v>
      </c>
      <c r="I903" t="s">
        <v>54</v>
      </c>
      <c r="J903" t="s">
        <v>17</v>
      </c>
      <c r="K903" t="s">
        <v>36</v>
      </c>
      <c r="L903" t="s">
        <v>25</v>
      </c>
    </row>
    <row r="904" spans="1:12">
      <c r="A904" t="s">
        <v>1847</v>
      </c>
      <c r="B904" t="s">
        <v>104</v>
      </c>
      <c r="C904" t="s">
        <v>1848</v>
      </c>
      <c r="D904" t="s">
        <v>61</v>
      </c>
      <c r="E904" t="s">
        <v>58</v>
      </c>
      <c r="F904">
        <v>39394.839999999997</v>
      </c>
      <c r="G904">
        <v>3</v>
      </c>
      <c r="H904">
        <v>45969</v>
      </c>
      <c r="I904" t="s">
        <v>92</v>
      </c>
      <c r="J904" t="s">
        <v>17</v>
      </c>
      <c r="K904" t="s">
        <v>36</v>
      </c>
      <c r="L904" t="s">
        <v>37</v>
      </c>
    </row>
    <row r="905" spans="1:12">
      <c r="A905" t="s">
        <v>1849</v>
      </c>
      <c r="B905" t="s">
        <v>381</v>
      </c>
      <c r="C905" t="s">
        <v>1375</v>
      </c>
      <c r="D905" t="s">
        <v>119</v>
      </c>
      <c r="E905" t="s">
        <v>42</v>
      </c>
      <c r="F905">
        <v>33655.26</v>
      </c>
      <c r="G905">
        <v>4</v>
      </c>
      <c r="H905">
        <v>45344</v>
      </c>
      <c r="I905" t="s">
        <v>30</v>
      </c>
      <c r="J905" t="s">
        <v>17</v>
      </c>
      <c r="K905" t="s">
        <v>55</v>
      </c>
      <c r="L905" t="s">
        <v>18</v>
      </c>
    </row>
    <row r="906" spans="1:12">
      <c r="A906" t="s">
        <v>1850</v>
      </c>
      <c r="B906" t="s">
        <v>94</v>
      </c>
      <c r="C906" t="s">
        <v>1851</v>
      </c>
      <c r="D906" t="s">
        <v>78</v>
      </c>
      <c r="E906" t="s">
        <v>42</v>
      </c>
      <c r="F906">
        <v>69567.59</v>
      </c>
      <c r="G906">
        <v>5</v>
      </c>
      <c r="H906">
        <v>45524</v>
      </c>
      <c r="I906" t="s">
        <v>49</v>
      </c>
      <c r="J906" t="s">
        <v>17</v>
      </c>
      <c r="K906" t="s">
        <v>24</v>
      </c>
      <c r="L906" t="s">
        <v>18</v>
      </c>
    </row>
    <row r="907" spans="1:12">
      <c r="A907" t="s">
        <v>1852</v>
      </c>
      <c r="B907" t="s">
        <v>97</v>
      </c>
      <c r="C907" t="s">
        <v>1853</v>
      </c>
      <c r="D907" t="s">
        <v>78</v>
      </c>
      <c r="E907" t="s">
        <v>42</v>
      </c>
      <c r="F907">
        <v>12031.02</v>
      </c>
      <c r="G907">
        <v>2</v>
      </c>
      <c r="H907">
        <v>45415</v>
      </c>
      <c r="I907" t="s">
        <v>49</v>
      </c>
      <c r="J907" t="s">
        <v>17</v>
      </c>
      <c r="K907" t="s">
        <v>36</v>
      </c>
      <c r="L907" t="s">
        <v>31</v>
      </c>
    </row>
    <row r="908" spans="1:12">
      <c r="A908" t="s">
        <v>1854</v>
      </c>
      <c r="B908" t="s">
        <v>152</v>
      </c>
      <c r="C908" t="s">
        <v>210</v>
      </c>
      <c r="D908" t="s">
        <v>41</v>
      </c>
      <c r="E908" t="s">
        <v>58</v>
      </c>
      <c r="F908">
        <v>68850.16</v>
      </c>
      <c r="G908">
        <v>4</v>
      </c>
      <c r="H908">
        <v>45376</v>
      </c>
      <c r="I908" t="s">
        <v>43</v>
      </c>
      <c r="J908" t="s">
        <v>17</v>
      </c>
      <c r="K908" t="s">
        <v>85</v>
      </c>
      <c r="L908" t="s">
        <v>18</v>
      </c>
    </row>
    <row r="909" spans="1:12">
      <c r="A909" t="s">
        <v>1855</v>
      </c>
      <c r="B909" t="s">
        <v>94</v>
      </c>
      <c r="C909" t="s">
        <v>1856</v>
      </c>
      <c r="D909" t="s">
        <v>22</v>
      </c>
      <c r="E909" t="s">
        <v>16</v>
      </c>
      <c r="F909">
        <v>55358.41</v>
      </c>
      <c r="G909">
        <v>5</v>
      </c>
      <c r="H909">
        <v>45676</v>
      </c>
      <c r="I909" t="s">
        <v>23</v>
      </c>
      <c r="J909" t="s">
        <v>17</v>
      </c>
      <c r="K909" t="s">
        <v>6820</v>
      </c>
      <c r="L909" t="s">
        <v>44</v>
      </c>
    </row>
    <row r="910" spans="1:12">
      <c r="A910" t="s">
        <v>1857</v>
      </c>
      <c r="B910" t="s">
        <v>207</v>
      </c>
      <c r="C910" t="s">
        <v>1858</v>
      </c>
      <c r="D910" t="s">
        <v>29</v>
      </c>
      <c r="E910" t="s">
        <v>42</v>
      </c>
      <c r="F910">
        <v>64846.78</v>
      </c>
      <c r="G910">
        <v>2</v>
      </c>
      <c r="H910">
        <v>45324</v>
      </c>
      <c r="I910" t="s">
        <v>43</v>
      </c>
      <c r="J910" t="s">
        <v>17</v>
      </c>
      <c r="K910" t="s">
        <v>55</v>
      </c>
      <c r="L910" t="s">
        <v>25</v>
      </c>
    </row>
    <row r="911" spans="1:12">
      <c r="A911" t="s">
        <v>1859</v>
      </c>
      <c r="B911" t="s">
        <v>13</v>
      </c>
      <c r="C911" t="s">
        <v>1608</v>
      </c>
      <c r="D911" t="s">
        <v>119</v>
      </c>
      <c r="E911" t="s">
        <v>16</v>
      </c>
      <c r="F911">
        <v>56991.03</v>
      </c>
      <c r="G911">
        <v>3</v>
      </c>
      <c r="H911">
        <v>45975</v>
      </c>
      <c r="I911" t="s">
        <v>30</v>
      </c>
      <c r="J911" t="s">
        <v>17</v>
      </c>
      <c r="K911" t="s">
        <v>24</v>
      </c>
      <c r="L911" t="s">
        <v>25</v>
      </c>
    </row>
    <row r="912" spans="1:12">
      <c r="A912" t="s">
        <v>1860</v>
      </c>
      <c r="B912" t="s">
        <v>923</v>
      </c>
      <c r="C912" t="s">
        <v>1861</v>
      </c>
      <c r="D912" t="s">
        <v>22</v>
      </c>
      <c r="E912" t="s">
        <v>58</v>
      </c>
      <c r="F912">
        <v>23335.45</v>
      </c>
      <c r="G912">
        <v>4</v>
      </c>
      <c r="H912">
        <v>45302</v>
      </c>
      <c r="I912" t="s">
        <v>35</v>
      </c>
      <c r="J912" t="s">
        <v>17</v>
      </c>
      <c r="K912" t="s">
        <v>55</v>
      </c>
      <c r="L912" t="s">
        <v>25</v>
      </c>
    </row>
    <row r="913" spans="1:12">
      <c r="A913" t="s">
        <v>1862</v>
      </c>
      <c r="B913" t="s">
        <v>104</v>
      </c>
      <c r="C913" t="s">
        <v>769</v>
      </c>
      <c r="D913" t="s">
        <v>78</v>
      </c>
      <c r="E913" t="s">
        <v>42</v>
      </c>
      <c r="F913">
        <v>73426.09</v>
      </c>
      <c r="G913">
        <v>3</v>
      </c>
      <c r="H913">
        <v>45324</v>
      </c>
      <c r="I913" t="s">
        <v>92</v>
      </c>
      <c r="J913" t="s">
        <v>17</v>
      </c>
      <c r="K913" t="s">
        <v>36</v>
      </c>
      <c r="L913" t="s">
        <v>18</v>
      </c>
    </row>
    <row r="914" spans="1:12">
      <c r="A914" t="s">
        <v>1863</v>
      </c>
      <c r="B914" t="s">
        <v>149</v>
      </c>
      <c r="C914" t="s">
        <v>1864</v>
      </c>
      <c r="D914" t="s">
        <v>53</v>
      </c>
      <c r="E914" t="s">
        <v>42</v>
      </c>
      <c r="F914">
        <v>57071.79</v>
      </c>
      <c r="G914">
        <v>4</v>
      </c>
      <c r="H914">
        <v>45505</v>
      </c>
      <c r="I914" t="s">
        <v>23</v>
      </c>
      <c r="J914" t="s">
        <v>17</v>
      </c>
      <c r="K914" t="s">
        <v>6820</v>
      </c>
      <c r="L914" t="s">
        <v>31</v>
      </c>
    </row>
    <row r="915" spans="1:12">
      <c r="A915" t="s">
        <v>1865</v>
      </c>
      <c r="B915" t="s">
        <v>146</v>
      </c>
      <c r="C915" t="s">
        <v>934</v>
      </c>
      <c r="D915" t="s">
        <v>22</v>
      </c>
      <c r="E915" t="s">
        <v>42</v>
      </c>
      <c r="F915">
        <v>65544.67</v>
      </c>
      <c r="G915">
        <v>4</v>
      </c>
      <c r="H915">
        <v>44969</v>
      </c>
      <c r="I915" t="s">
        <v>35</v>
      </c>
      <c r="J915" t="s">
        <v>17</v>
      </c>
      <c r="K915" t="s">
        <v>85</v>
      </c>
      <c r="L915" t="s">
        <v>44</v>
      </c>
    </row>
    <row r="916" spans="1:12">
      <c r="A916" t="s">
        <v>1866</v>
      </c>
      <c r="B916" t="s">
        <v>225</v>
      </c>
      <c r="C916" t="s">
        <v>1867</v>
      </c>
      <c r="D916" t="s">
        <v>22</v>
      </c>
      <c r="E916" t="s">
        <v>42</v>
      </c>
      <c r="F916">
        <v>14271.33</v>
      </c>
      <c r="G916">
        <v>4</v>
      </c>
      <c r="H916">
        <v>45540</v>
      </c>
      <c r="I916" t="s">
        <v>54</v>
      </c>
      <c r="J916" t="s">
        <v>17</v>
      </c>
      <c r="K916" t="s">
        <v>24</v>
      </c>
      <c r="L916" t="s">
        <v>31</v>
      </c>
    </row>
    <row r="917" spans="1:12">
      <c r="A917" t="s">
        <v>1868</v>
      </c>
      <c r="B917" t="s">
        <v>64</v>
      </c>
      <c r="C917" t="s">
        <v>1869</v>
      </c>
      <c r="D917" t="s">
        <v>61</v>
      </c>
      <c r="E917" t="s">
        <v>58</v>
      </c>
      <c r="F917">
        <v>65705.72</v>
      </c>
      <c r="G917">
        <v>2</v>
      </c>
      <c r="H917">
        <v>45030</v>
      </c>
      <c r="I917" t="s">
        <v>23</v>
      </c>
      <c r="J917" t="s">
        <v>17</v>
      </c>
      <c r="K917" t="s">
        <v>85</v>
      </c>
      <c r="L917" t="s">
        <v>37</v>
      </c>
    </row>
    <row r="918" spans="1:12">
      <c r="A918" t="s">
        <v>1870</v>
      </c>
      <c r="B918" t="s">
        <v>256</v>
      </c>
      <c r="C918" t="s">
        <v>1871</v>
      </c>
      <c r="D918" t="s">
        <v>15</v>
      </c>
      <c r="E918" t="s">
        <v>42</v>
      </c>
      <c r="F918">
        <v>68570.77</v>
      </c>
      <c r="G918">
        <v>4</v>
      </c>
      <c r="H918">
        <v>45530</v>
      </c>
      <c r="I918" t="s">
        <v>35</v>
      </c>
      <c r="J918" t="s">
        <v>17</v>
      </c>
      <c r="K918" t="s">
        <v>6820</v>
      </c>
      <c r="L918" t="s">
        <v>31</v>
      </c>
    </row>
    <row r="919" spans="1:12">
      <c r="A919" t="s">
        <v>1872</v>
      </c>
      <c r="B919" t="s">
        <v>39</v>
      </c>
      <c r="C919" t="s">
        <v>1873</v>
      </c>
      <c r="D919" t="s">
        <v>48</v>
      </c>
      <c r="E919" t="s">
        <v>42</v>
      </c>
      <c r="F919">
        <v>41059.919999999998</v>
      </c>
      <c r="G919">
        <v>4</v>
      </c>
      <c r="H919">
        <v>45735</v>
      </c>
      <c r="I919" t="s">
        <v>54</v>
      </c>
      <c r="J919" t="s">
        <v>17</v>
      </c>
      <c r="K919" t="s">
        <v>6820</v>
      </c>
      <c r="L919" t="s">
        <v>31</v>
      </c>
    </row>
    <row r="920" spans="1:12">
      <c r="A920" t="s">
        <v>1874</v>
      </c>
      <c r="B920" t="s">
        <v>406</v>
      </c>
      <c r="C920" t="s">
        <v>1875</v>
      </c>
      <c r="D920" t="s">
        <v>15</v>
      </c>
      <c r="E920" t="s">
        <v>42</v>
      </c>
      <c r="F920">
        <v>59313.16</v>
      </c>
      <c r="G920">
        <v>2</v>
      </c>
      <c r="H920">
        <v>44930</v>
      </c>
      <c r="I920" t="s">
        <v>54</v>
      </c>
      <c r="J920" t="s">
        <v>17</v>
      </c>
      <c r="K920" t="s">
        <v>55</v>
      </c>
      <c r="L920" t="s">
        <v>31</v>
      </c>
    </row>
    <row r="921" spans="1:12">
      <c r="A921" t="s">
        <v>1876</v>
      </c>
      <c r="B921" t="s">
        <v>164</v>
      </c>
      <c r="C921" t="s">
        <v>1877</v>
      </c>
      <c r="D921" t="s">
        <v>15</v>
      </c>
      <c r="E921" t="s">
        <v>42</v>
      </c>
      <c r="F921">
        <v>33574.199999999997</v>
      </c>
      <c r="G921">
        <v>3</v>
      </c>
      <c r="H921">
        <v>45805</v>
      </c>
      <c r="I921" t="s">
        <v>35</v>
      </c>
      <c r="J921" t="s">
        <v>17</v>
      </c>
      <c r="K921" t="s">
        <v>24</v>
      </c>
      <c r="L921" t="s">
        <v>31</v>
      </c>
    </row>
    <row r="922" spans="1:12">
      <c r="A922" t="s">
        <v>1878</v>
      </c>
      <c r="B922" t="s">
        <v>381</v>
      </c>
      <c r="C922" t="s">
        <v>1879</v>
      </c>
      <c r="D922" t="s">
        <v>119</v>
      </c>
      <c r="E922" t="s">
        <v>42</v>
      </c>
      <c r="F922">
        <v>53961.9</v>
      </c>
      <c r="G922">
        <v>4</v>
      </c>
      <c r="H922">
        <v>45152</v>
      </c>
      <c r="I922" t="s">
        <v>92</v>
      </c>
      <c r="J922" t="s">
        <v>17</v>
      </c>
      <c r="K922" t="s">
        <v>36</v>
      </c>
      <c r="L922" t="s">
        <v>18</v>
      </c>
    </row>
    <row r="923" spans="1:12">
      <c r="A923" t="s">
        <v>1880</v>
      </c>
      <c r="B923" t="s">
        <v>307</v>
      </c>
      <c r="C923" t="s">
        <v>1881</v>
      </c>
      <c r="D923" t="s">
        <v>117</v>
      </c>
      <c r="E923" t="s">
        <v>16</v>
      </c>
      <c r="F923">
        <v>23465.45</v>
      </c>
      <c r="G923">
        <v>3</v>
      </c>
      <c r="H923">
        <v>45342</v>
      </c>
      <c r="I923" t="s">
        <v>43</v>
      </c>
      <c r="J923" t="s">
        <v>17</v>
      </c>
      <c r="K923" t="s">
        <v>55</v>
      </c>
      <c r="L923" t="s">
        <v>37</v>
      </c>
    </row>
    <row r="924" spans="1:12">
      <c r="A924" t="s">
        <v>1882</v>
      </c>
      <c r="B924" t="s">
        <v>344</v>
      </c>
      <c r="C924" t="s">
        <v>1883</v>
      </c>
      <c r="D924" t="s">
        <v>61</v>
      </c>
      <c r="E924" t="s">
        <v>42</v>
      </c>
      <c r="F924">
        <v>59192.02</v>
      </c>
      <c r="G924">
        <v>2</v>
      </c>
      <c r="H924">
        <v>45622</v>
      </c>
      <c r="I924" t="s">
        <v>43</v>
      </c>
      <c r="J924" t="s">
        <v>17</v>
      </c>
      <c r="K924" t="s">
        <v>24</v>
      </c>
      <c r="L924" t="s">
        <v>44</v>
      </c>
    </row>
    <row r="925" spans="1:12">
      <c r="A925" t="s">
        <v>1884</v>
      </c>
      <c r="B925" t="s">
        <v>176</v>
      </c>
      <c r="C925" t="s">
        <v>1293</v>
      </c>
      <c r="D925" t="s">
        <v>78</v>
      </c>
      <c r="E925" t="s">
        <v>58</v>
      </c>
      <c r="F925">
        <v>3609.84</v>
      </c>
      <c r="G925">
        <v>1</v>
      </c>
      <c r="H925">
        <v>45088</v>
      </c>
      <c r="I925" t="s">
        <v>49</v>
      </c>
      <c r="J925" t="s">
        <v>17</v>
      </c>
      <c r="K925" t="s">
        <v>24</v>
      </c>
      <c r="L925" t="s">
        <v>18</v>
      </c>
    </row>
    <row r="926" spans="1:12">
      <c r="A926" t="s">
        <v>1885</v>
      </c>
      <c r="B926" t="s">
        <v>490</v>
      </c>
      <c r="C926" t="s">
        <v>418</v>
      </c>
      <c r="D926" t="s">
        <v>61</v>
      </c>
      <c r="E926" t="s">
        <v>42</v>
      </c>
      <c r="F926">
        <v>75111.360000000001</v>
      </c>
      <c r="G926">
        <v>4</v>
      </c>
      <c r="H926">
        <v>45953</v>
      </c>
      <c r="I926" t="s">
        <v>23</v>
      </c>
      <c r="J926" t="s">
        <v>17</v>
      </c>
      <c r="K926" t="s">
        <v>36</v>
      </c>
      <c r="L926" t="s">
        <v>25</v>
      </c>
    </row>
    <row r="927" spans="1:12">
      <c r="A927" t="s">
        <v>1886</v>
      </c>
      <c r="B927" t="s">
        <v>460</v>
      </c>
      <c r="C927" t="s">
        <v>1887</v>
      </c>
      <c r="D927" t="s">
        <v>48</v>
      </c>
      <c r="E927" t="s">
        <v>42</v>
      </c>
      <c r="F927">
        <v>64933.58</v>
      </c>
      <c r="G927">
        <v>3</v>
      </c>
      <c r="H927">
        <v>45544</v>
      </c>
      <c r="I927" t="s">
        <v>49</v>
      </c>
      <c r="J927" t="s">
        <v>17</v>
      </c>
      <c r="K927" t="s">
        <v>85</v>
      </c>
      <c r="L927" t="s">
        <v>37</v>
      </c>
    </row>
    <row r="928" spans="1:12">
      <c r="A928" t="s">
        <v>1888</v>
      </c>
      <c r="B928" t="s">
        <v>476</v>
      </c>
      <c r="C928" t="s">
        <v>1889</v>
      </c>
      <c r="D928" t="s">
        <v>15</v>
      </c>
      <c r="E928" t="s">
        <v>42</v>
      </c>
      <c r="F928">
        <v>19652.05</v>
      </c>
      <c r="G928">
        <v>4</v>
      </c>
      <c r="H928">
        <v>45734</v>
      </c>
      <c r="I928" t="s">
        <v>35</v>
      </c>
      <c r="J928" t="s">
        <v>17</v>
      </c>
      <c r="K928" t="s">
        <v>36</v>
      </c>
      <c r="L928" t="s">
        <v>18</v>
      </c>
    </row>
    <row r="929" spans="1:12">
      <c r="A929" t="s">
        <v>1890</v>
      </c>
      <c r="B929" t="s">
        <v>135</v>
      </c>
      <c r="C929" t="s">
        <v>1891</v>
      </c>
      <c r="D929" t="s">
        <v>29</v>
      </c>
      <c r="E929" t="s">
        <v>58</v>
      </c>
      <c r="F929">
        <v>1353.55</v>
      </c>
      <c r="G929">
        <v>5</v>
      </c>
      <c r="H929">
        <v>45492</v>
      </c>
      <c r="I929" t="s">
        <v>30</v>
      </c>
      <c r="J929" t="s">
        <v>17</v>
      </c>
      <c r="K929" t="s">
        <v>85</v>
      </c>
      <c r="L929" t="s">
        <v>44</v>
      </c>
    </row>
    <row r="930" spans="1:12">
      <c r="A930" t="s">
        <v>1892</v>
      </c>
      <c r="B930" t="s">
        <v>336</v>
      </c>
      <c r="C930" t="s">
        <v>1893</v>
      </c>
      <c r="D930" t="s">
        <v>48</v>
      </c>
      <c r="E930" t="s">
        <v>16</v>
      </c>
      <c r="F930">
        <v>7770.1</v>
      </c>
      <c r="G930">
        <v>5</v>
      </c>
      <c r="H930">
        <v>45268</v>
      </c>
      <c r="I930" t="s">
        <v>23</v>
      </c>
      <c r="J930" t="s">
        <v>17</v>
      </c>
      <c r="K930" t="s">
        <v>36</v>
      </c>
      <c r="L930" t="s">
        <v>31</v>
      </c>
    </row>
    <row r="931" spans="1:12">
      <c r="A931" t="s">
        <v>1894</v>
      </c>
      <c r="B931" t="s">
        <v>207</v>
      </c>
      <c r="C931" t="s">
        <v>1895</v>
      </c>
      <c r="D931" t="s">
        <v>53</v>
      </c>
      <c r="E931" t="s">
        <v>58</v>
      </c>
      <c r="F931">
        <v>43766.68</v>
      </c>
      <c r="G931">
        <v>5</v>
      </c>
      <c r="H931">
        <v>45744</v>
      </c>
      <c r="I931" t="s">
        <v>23</v>
      </c>
      <c r="J931" t="s">
        <v>17</v>
      </c>
      <c r="K931" t="s">
        <v>36</v>
      </c>
      <c r="L931" t="s">
        <v>44</v>
      </c>
    </row>
    <row r="932" spans="1:12">
      <c r="A932" t="s">
        <v>1896</v>
      </c>
      <c r="B932" t="s">
        <v>724</v>
      </c>
      <c r="C932" t="s">
        <v>1897</v>
      </c>
      <c r="D932" t="s">
        <v>78</v>
      </c>
      <c r="E932" t="s">
        <v>58</v>
      </c>
      <c r="F932">
        <v>57143.93</v>
      </c>
      <c r="G932">
        <v>1</v>
      </c>
      <c r="H932">
        <v>45332</v>
      </c>
      <c r="I932" t="s">
        <v>30</v>
      </c>
      <c r="J932" t="s">
        <v>17</v>
      </c>
      <c r="K932" t="s">
        <v>6820</v>
      </c>
      <c r="L932" t="s">
        <v>44</v>
      </c>
    </row>
    <row r="933" spans="1:12">
      <c r="A933" t="s">
        <v>1898</v>
      </c>
      <c r="B933" t="s">
        <v>13</v>
      </c>
      <c r="C933" t="s">
        <v>1899</v>
      </c>
      <c r="D933" t="s">
        <v>61</v>
      </c>
      <c r="E933" t="s">
        <v>42</v>
      </c>
      <c r="F933">
        <v>41695.589999999997</v>
      </c>
      <c r="G933">
        <v>4</v>
      </c>
      <c r="H933">
        <v>44953</v>
      </c>
      <c r="I933" t="s">
        <v>35</v>
      </c>
      <c r="J933" t="s">
        <v>17</v>
      </c>
      <c r="K933" t="s">
        <v>55</v>
      </c>
      <c r="L933" t="s">
        <v>44</v>
      </c>
    </row>
    <row r="934" spans="1:12">
      <c r="A934" t="s">
        <v>1900</v>
      </c>
      <c r="B934" t="s">
        <v>123</v>
      </c>
      <c r="C934" t="s">
        <v>1901</v>
      </c>
      <c r="D934" t="s">
        <v>48</v>
      </c>
      <c r="E934" t="s">
        <v>42</v>
      </c>
      <c r="F934">
        <v>30059.7</v>
      </c>
      <c r="G934">
        <v>1</v>
      </c>
      <c r="H934">
        <v>45451</v>
      </c>
      <c r="I934" t="s">
        <v>54</v>
      </c>
      <c r="J934" t="s">
        <v>17</v>
      </c>
      <c r="K934" t="s">
        <v>85</v>
      </c>
      <c r="L934" t="s">
        <v>25</v>
      </c>
    </row>
    <row r="935" spans="1:12">
      <c r="A935" t="s">
        <v>1902</v>
      </c>
      <c r="B935" t="s">
        <v>590</v>
      </c>
      <c r="C935" t="s">
        <v>1148</v>
      </c>
      <c r="D935" t="s">
        <v>119</v>
      </c>
      <c r="E935" t="s">
        <v>42</v>
      </c>
      <c r="F935">
        <v>26251.360000000001</v>
      </c>
      <c r="G935">
        <v>2</v>
      </c>
      <c r="H935">
        <v>45594</v>
      </c>
      <c r="I935" t="s">
        <v>23</v>
      </c>
      <c r="J935" t="s">
        <v>17</v>
      </c>
      <c r="K935" t="s">
        <v>85</v>
      </c>
      <c r="L935" t="s">
        <v>18</v>
      </c>
    </row>
    <row r="936" spans="1:12">
      <c r="A936" t="s">
        <v>1904</v>
      </c>
      <c r="B936" t="s">
        <v>244</v>
      </c>
      <c r="C936" t="s">
        <v>1905</v>
      </c>
      <c r="D936" t="s">
        <v>117</v>
      </c>
      <c r="E936" t="s">
        <v>16</v>
      </c>
      <c r="F936">
        <v>31896.98</v>
      </c>
      <c r="G936">
        <v>5</v>
      </c>
      <c r="H936">
        <v>45452</v>
      </c>
      <c r="I936" t="s">
        <v>35</v>
      </c>
      <c r="J936" t="s">
        <v>17</v>
      </c>
      <c r="K936" t="s">
        <v>6820</v>
      </c>
      <c r="L936" t="s">
        <v>25</v>
      </c>
    </row>
    <row r="937" spans="1:12">
      <c r="A937" t="s">
        <v>1906</v>
      </c>
      <c r="B937" t="s">
        <v>275</v>
      </c>
      <c r="C937" t="s">
        <v>212</v>
      </c>
      <c r="D937" t="s">
        <v>53</v>
      </c>
      <c r="E937" t="s">
        <v>58</v>
      </c>
      <c r="F937">
        <v>3385.76</v>
      </c>
      <c r="G937">
        <v>3</v>
      </c>
      <c r="H937">
        <v>45811</v>
      </c>
      <c r="I937" t="s">
        <v>35</v>
      </c>
      <c r="J937" t="s">
        <v>17</v>
      </c>
      <c r="K937" t="s">
        <v>85</v>
      </c>
      <c r="L937" t="s">
        <v>18</v>
      </c>
    </row>
    <row r="938" spans="1:12">
      <c r="A938" t="s">
        <v>1907</v>
      </c>
      <c r="B938" t="s">
        <v>187</v>
      </c>
      <c r="C938" t="s">
        <v>588</v>
      </c>
      <c r="D938" t="s">
        <v>48</v>
      </c>
      <c r="E938" t="s">
        <v>42</v>
      </c>
      <c r="F938">
        <v>74730.14</v>
      </c>
      <c r="G938">
        <v>3</v>
      </c>
      <c r="H938">
        <v>45980</v>
      </c>
      <c r="I938" t="s">
        <v>92</v>
      </c>
      <c r="J938" t="s">
        <v>17</v>
      </c>
      <c r="K938" t="s">
        <v>55</v>
      </c>
      <c r="L938" t="s">
        <v>37</v>
      </c>
    </row>
    <row r="939" spans="1:12">
      <c r="A939" t="s">
        <v>1908</v>
      </c>
      <c r="B939" t="s">
        <v>406</v>
      </c>
      <c r="C939" t="s">
        <v>1598</v>
      </c>
      <c r="D939" t="s">
        <v>53</v>
      </c>
      <c r="E939" t="s">
        <v>42</v>
      </c>
      <c r="F939">
        <v>56697.21</v>
      </c>
      <c r="G939">
        <v>1</v>
      </c>
      <c r="H939">
        <v>45729</v>
      </c>
      <c r="I939" t="s">
        <v>23</v>
      </c>
      <c r="J939" t="s">
        <v>17</v>
      </c>
      <c r="K939" t="s">
        <v>55</v>
      </c>
      <c r="L939" t="s">
        <v>18</v>
      </c>
    </row>
    <row r="940" spans="1:12">
      <c r="A940" t="s">
        <v>1909</v>
      </c>
      <c r="B940" t="s">
        <v>113</v>
      </c>
      <c r="C940" t="s">
        <v>779</v>
      </c>
      <c r="D940" t="s">
        <v>117</v>
      </c>
      <c r="E940" t="s">
        <v>42</v>
      </c>
      <c r="F940">
        <v>72122.53</v>
      </c>
      <c r="G940">
        <v>4</v>
      </c>
      <c r="H940">
        <v>45597</v>
      </c>
      <c r="I940" t="s">
        <v>35</v>
      </c>
      <c r="J940" t="s">
        <v>17</v>
      </c>
      <c r="K940" t="s">
        <v>55</v>
      </c>
      <c r="L940" t="s">
        <v>25</v>
      </c>
    </row>
    <row r="941" spans="1:12">
      <c r="A941" t="s">
        <v>1910</v>
      </c>
      <c r="B941" t="s">
        <v>590</v>
      </c>
      <c r="C941" t="s">
        <v>1911</v>
      </c>
      <c r="D941" t="s">
        <v>117</v>
      </c>
      <c r="E941" t="s">
        <v>42</v>
      </c>
      <c r="F941">
        <v>57212.23</v>
      </c>
      <c r="G941">
        <v>2</v>
      </c>
      <c r="H941">
        <v>45640</v>
      </c>
      <c r="I941" t="s">
        <v>43</v>
      </c>
      <c r="J941" t="s">
        <v>17</v>
      </c>
      <c r="K941" t="s">
        <v>6820</v>
      </c>
      <c r="L941" t="s">
        <v>37</v>
      </c>
    </row>
    <row r="942" spans="1:12">
      <c r="A942" t="s">
        <v>1912</v>
      </c>
      <c r="B942" t="s">
        <v>470</v>
      </c>
      <c r="C942" t="s">
        <v>1044</v>
      </c>
      <c r="D942" t="s">
        <v>119</v>
      </c>
      <c r="E942" t="s">
        <v>42</v>
      </c>
      <c r="F942">
        <v>59521.55</v>
      </c>
      <c r="G942">
        <v>1</v>
      </c>
      <c r="H942">
        <v>45029</v>
      </c>
      <c r="I942" t="s">
        <v>35</v>
      </c>
      <c r="J942" t="s">
        <v>17</v>
      </c>
      <c r="K942" t="s">
        <v>85</v>
      </c>
      <c r="L942" t="s">
        <v>31</v>
      </c>
    </row>
    <row r="943" spans="1:12">
      <c r="A943" t="s">
        <v>1913</v>
      </c>
      <c r="B943" t="s">
        <v>164</v>
      </c>
      <c r="C943" t="s">
        <v>1051</v>
      </c>
      <c r="D943" t="s">
        <v>29</v>
      </c>
      <c r="E943" t="s">
        <v>42</v>
      </c>
      <c r="F943">
        <v>23876.16</v>
      </c>
      <c r="G943">
        <v>5</v>
      </c>
      <c r="H943">
        <v>45339</v>
      </c>
      <c r="I943" t="s">
        <v>49</v>
      </c>
      <c r="J943" t="s">
        <v>17</v>
      </c>
      <c r="K943" t="s">
        <v>6820</v>
      </c>
      <c r="L943" t="s">
        <v>37</v>
      </c>
    </row>
    <row r="944" spans="1:12">
      <c r="A944" t="s">
        <v>1914</v>
      </c>
      <c r="B944" t="s">
        <v>256</v>
      </c>
      <c r="C944" t="s">
        <v>1915</v>
      </c>
      <c r="D944" t="s">
        <v>117</v>
      </c>
      <c r="E944" t="s">
        <v>42</v>
      </c>
      <c r="F944">
        <v>4198.75</v>
      </c>
      <c r="G944">
        <v>5</v>
      </c>
      <c r="H944">
        <v>45579</v>
      </c>
      <c r="I944" t="s">
        <v>62</v>
      </c>
      <c r="J944" t="s">
        <v>17</v>
      </c>
      <c r="K944" t="s">
        <v>55</v>
      </c>
      <c r="L944" t="s">
        <v>18</v>
      </c>
    </row>
    <row r="945" spans="1:12">
      <c r="A945" t="s">
        <v>1916</v>
      </c>
      <c r="B945" t="s">
        <v>104</v>
      </c>
      <c r="C945" t="s">
        <v>791</v>
      </c>
      <c r="D945" t="s">
        <v>29</v>
      </c>
      <c r="E945" t="s">
        <v>58</v>
      </c>
      <c r="F945">
        <v>35256.15</v>
      </c>
      <c r="G945">
        <v>5</v>
      </c>
      <c r="H945">
        <v>45606</v>
      </c>
      <c r="I945" t="s">
        <v>30</v>
      </c>
      <c r="J945" t="s">
        <v>17</v>
      </c>
      <c r="K945" t="s">
        <v>85</v>
      </c>
      <c r="L945" t="s">
        <v>44</v>
      </c>
    </row>
    <row r="946" spans="1:12">
      <c r="A946" t="s">
        <v>1917</v>
      </c>
      <c r="B946" t="s">
        <v>336</v>
      </c>
      <c r="C946" t="s">
        <v>1918</v>
      </c>
      <c r="D946" t="s">
        <v>53</v>
      </c>
      <c r="E946" t="s">
        <v>42</v>
      </c>
      <c r="F946">
        <v>57511.87</v>
      </c>
      <c r="G946">
        <v>4</v>
      </c>
      <c r="H946">
        <v>45253</v>
      </c>
      <c r="I946" t="s">
        <v>43</v>
      </c>
      <c r="J946" t="s">
        <v>17</v>
      </c>
      <c r="K946" t="s">
        <v>55</v>
      </c>
      <c r="L946" t="s">
        <v>31</v>
      </c>
    </row>
    <row r="947" spans="1:12">
      <c r="A947" t="s">
        <v>1919</v>
      </c>
      <c r="B947" t="s">
        <v>500</v>
      </c>
      <c r="C947" t="s">
        <v>1920</v>
      </c>
      <c r="D947" t="s">
        <v>78</v>
      </c>
      <c r="E947" t="s">
        <v>16</v>
      </c>
      <c r="F947">
        <v>31930.11</v>
      </c>
      <c r="G947">
        <v>3</v>
      </c>
      <c r="H947">
        <v>45944</v>
      </c>
      <c r="I947" t="s">
        <v>92</v>
      </c>
      <c r="J947" t="s">
        <v>17</v>
      </c>
      <c r="K947" t="s">
        <v>24</v>
      </c>
      <c r="L947" t="s">
        <v>18</v>
      </c>
    </row>
    <row r="948" spans="1:12">
      <c r="A948" t="s">
        <v>1921</v>
      </c>
      <c r="B948" t="s">
        <v>362</v>
      </c>
      <c r="C948" t="s">
        <v>1922</v>
      </c>
      <c r="D948" t="s">
        <v>53</v>
      </c>
      <c r="E948" t="s">
        <v>58</v>
      </c>
      <c r="F948">
        <v>34979.46</v>
      </c>
      <c r="G948">
        <v>4</v>
      </c>
      <c r="H948">
        <v>45124</v>
      </c>
      <c r="I948" t="s">
        <v>62</v>
      </c>
      <c r="J948" t="s">
        <v>17</v>
      </c>
      <c r="K948" t="s">
        <v>6820</v>
      </c>
      <c r="L948" t="s">
        <v>18</v>
      </c>
    </row>
    <row r="949" spans="1:12">
      <c r="A949" t="s">
        <v>1923</v>
      </c>
      <c r="B949" t="s">
        <v>344</v>
      </c>
      <c r="C949" t="s">
        <v>1924</v>
      </c>
      <c r="D949" t="s">
        <v>15</v>
      </c>
      <c r="E949" t="s">
        <v>58</v>
      </c>
      <c r="F949">
        <v>27572.5</v>
      </c>
      <c r="G949">
        <v>1</v>
      </c>
      <c r="H949">
        <v>45946</v>
      </c>
      <c r="I949" t="s">
        <v>30</v>
      </c>
      <c r="J949" t="s">
        <v>17</v>
      </c>
      <c r="K949" t="s">
        <v>55</v>
      </c>
      <c r="L949" t="s">
        <v>18</v>
      </c>
    </row>
    <row r="950" spans="1:12">
      <c r="A950" t="s">
        <v>1925</v>
      </c>
      <c r="B950" t="s">
        <v>390</v>
      </c>
      <c r="C950" t="s">
        <v>1926</v>
      </c>
      <c r="D950" t="s">
        <v>61</v>
      </c>
      <c r="E950" t="s">
        <v>42</v>
      </c>
      <c r="F950">
        <v>57798.07</v>
      </c>
      <c r="G950">
        <v>2</v>
      </c>
      <c r="H950">
        <v>45445</v>
      </c>
      <c r="I950" t="s">
        <v>23</v>
      </c>
      <c r="J950" t="s">
        <v>17</v>
      </c>
      <c r="K950" t="s">
        <v>36</v>
      </c>
      <c r="L950" t="s">
        <v>37</v>
      </c>
    </row>
    <row r="951" spans="1:12">
      <c r="A951" t="s">
        <v>1927</v>
      </c>
      <c r="B951" t="s">
        <v>304</v>
      </c>
      <c r="C951" t="s">
        <v>1928</v>
      </c>
      <c r="D951" t="s">
        <v>48</v>
      </c>
      <c r="E951" t="s">
        <v>42</v>
      </c>
      <c r="F951">
        <v>29973.96</v>
      </c>
      <c r="G951">
        <v>5</v>
      </c>
      <c r="H951">
        <v>46008</v>
      </c>
      <c r="I951" t="s">
        <v>43</v>
      </c>
      <c r="J951" t="s">
        <v>17</v>
      </c>
      <c r="K951" t="s">
        <v>85</v>
      </c>
      <c r="L951" t="s">
        <v>31</v>
      </c>
    </row>
    <row r="952" spans="1:12">
      <c r="A952" t="s">
        <v>1929</v>
      </c>
      <c r="B952" t="s">
        <v>1020</v>
      </c>
      <c r="C952" t="s">
        <v>960</v>
      </c>
      <c r="D952" t="s">
        <v>53</v>
      </c>
      <c r="E952" t="s">
        <v>58</v>
      </c>
      <c r="F952">
        <v>52362.18</v>
      </c>
      <c r="G952">
        <v>3</v>
      </c>
      <c r="H952">
        <v>45084</v>
      </c>
      <c r="I952" t="s">
        <v>49</v>
      </c>
      <c r="J952" t="s">
        <v>17</v>
      </c>
      <c r="K952" t="s">
        <v>85</v>
      </c>
      <c r="L952" t="s">
        <v>37</v>
      </c>
    </row>
    <row r="953" spans="1:12">
      <c r="A953" t="s">
        <v>1930</v>
      </c>
      <c r="B953" t="s">
        <v>476</v>
      </c>
      <c r="C953" t="s">
        <v>1931</v>
      </c>
      <c r="D953" t="s">
        <v>29</v>
      </c>
      <c r="E953" t="s">
        <v>16</v>
      </c>
      <c r="F953">
        <v>46645.25</v>
      </c>
      <c r="G953">
        <v>3</v>
      </c>
      <c r="H953">
        <v>44934</v>
      </c>
      <c r="I953" t="s">
        <v>35</v>
      </c>
      <c r="J953" t="s">
        <v>17</v>
      </c>
      <c r="K953" t="s">
        <v>55</v>
      </c>
      <c r="L953" t="s">
        <v>44</v>
      </c>
    </row>
    <row r="954" spans="1:12">
      <c r="A954" t="s">
        <v>1932</v>
      </c>
      <c r="B954" t="s">
        <v>336</v>
      </c>
      <c r="C954" t="s">
        <v>52</v>
      </c>
      <c r="D954" t="s">
        <v>117</v>
      </c>
      <c r="E954" t="s">
        <v>42</v>
      </c>
      <c r="F954">
        <v>62961.15</v>
      </c>
      <c r="G954">
        <v>3</v>
      </c>
      <c r="H954">
        <v>45812</v>
      </c>
      <c r="I954" t="s">
        <v>23</v>
      </c>
      <c r="J954" t="s">
        <v>17</v>
      </c>
      <c r="K954" t="s">
        <v>36</v>
      </c>
      <c r="L954" t="s">
        <v>25</v>
      </c>
    </row>
    <row r="955" spans="1:12">
      <c r="A955" t="s">
        <v>1933</v>
      </c>
      <c r="B955" t="s">
        <v>329</v>
      </c>
      <c r="C955" t="s">
        <v>1934</v>
      </c>
      <c r="D955" t="s">
        <v>15</v>
      </c>
      <c r="E955" t="s">
        <v>42</v>
      </c>
      <c r="F955">
        <v>23909.73</v>
      </c>
      <c r="G955">
        <v>1</v>
      </c>
      <c r="H955">
        <v>45672</v>
      </c>
      <c r="I955" t="s">
        <v>54</v>
      </c>
      <c r="J955" t="s">
        <v>17</v>
      </c>
      <c r="K955" t="s">
        <v>85</v>
      </c>
      <c r="L955" t="s">
        <v>44</v>
      </c>
    </row>
    <row r="956" spans="1:12">
      <c r="A956" t="s">
        <v>1936</v>
      </c>
      <c r="B956" t="s">
        <v>69</v>
      </c>
      <c r="C956" t="s">
        <v>1937</v>
      </c>
      <c r="D956" t="s">
        <v>41</v>
      </c>
      <c r="E956" t="s">
        <v>42</v>
      </c>
      <c r="F956">
        <v>64121.8</v>
      </c>
      <c r="G956">
        <v>1</v>
      </c>
      <c r="H956">
        <v>45889</v>
      </c>
      <c r="I956" t="s">
        <v>23</v>
      </c>
      <c r="J956" t="s">
        <v>17</v>
      </c>
      <c r="K956" t="s">
        <v>55</v>
      </c>
      <c r="L956" t="s">
        <v>18</v>
      </c>
    </row>
    <row r="957" spans="1:12">
      <c r="A957" t="s">
        <v>1938</v>
      </c>
      <c r="B957" t="s">
        <v>292</v>
      </c>
      <c r="C957" t="s">
        <v>1939</v>
      </c>
      <c r="D957" t="s">
        <v>48</v>
      </c>
      <c r="E957" t="s">
        <v>42</v>
      </c>
      <c r="F957">
        <v>42238.73</v>
      </c>
      <c r="G957">
        <v>5</v>
      </c>
      <c r="H957">
        <v>45410</v>
      </c>
      <c r="I957" t="s">
        <v>23</v>
      </c>
      <c r="J957" t="s">
        <v>17</v>
      </c>
      <c r="K957" t="s">
        <v>6820</v>
      </c>
      <c r="L957" t="s">
        <v>18</v>
      </c>
    </row>
    <row r="958" spans="1:12">
      <c r="A958" t="s">
        <v>1940</v>
      </c>
      <c r="B958" t="s">
        <v>146</v>
      </c>
      <c r="C958" t="s">
        <v>1941</v>
      </c>
      <c r="D958" t="s">
        <v>22</v>
      </c>
      <c r="E958" t="s">
        <v>58</v>
      </c>
      <c r="F958">
        <v>5275.08</v>
      </c>
      <c r="G958">
        <v>3</v>
      </c>
      <c r="H958">
        <v>44954</v>
      </c>
      <c r="I958" t="s">
        <v>54</v>
      </c>
      <c r="J958" t="s">
        <v>17</v>
      </c>
      <c r="K958" t="s">
        <v>36</v>
      </c>
      <c r="L958" t="s">
        <v>44</v>
      </c>
    </row>
    <row r="959" spans="1:12">
      <c r="A959" t="s">
        <v>1942</v>
      </c>
      <c r="B959" t="s">
        <v>923</v>
      </c>
      <c r="C959" t="s">
        <v>1893</v>
      </c>
      <c r="D959" t="s">
        <v>29</v>
      </c>
      <c r="E959" t="s">
        <v>42</v>
      </c>
      <c r="F959">
        <v>63372.78</v>
      </c>
      <c r="G959">
        <v>3</v>
      </c>
      <c r="H959">
        <v>45782</v>
      </c>
      <c r="I959" t="s">
        <v>62</v>
      </c>
      <c r="J959" t="s">
        <v>17</v>
      </c>
      <c r="K959" t="s">
        <v>24</v>
      </c>
      <c r="L959" t="s">
        <v>37</v>
      </c>
    </row>
    <row r="960" spans="1:12">
      <c r="A960" t="s">
        <v>1943</v>
      </c>
      <c r="B960" t="s">
        <v>104</v>
      </c>
      <c r="C960" t="s">
        <v>1944</v>
      </c>
      <c r="D960" t="s">
        <v>117</v>
      </c>
      <c r="E960" t="s">
        <v>42</v>
      </c>
      <c r="F960">
        <v>8312.57</v>
      </c>
      <c r="G960">
        <v>1</v>
      </c>
      <c r="H960">
        <v>45427</v>
      </c>
      <c r="I960" t="s">
        <v>49</v>
      </c>
      <c r="J960" t="s">
        <v>17</v>
      </c>
      <c r="K960" t="s">
        <v>36</v>
      </c>
      <c r="L960" t="s">
        <v>18</v>
      </c>
    </row>
    <row r="961" spans="1:12">
      <c r="A961" t="s">
        <v>1945</v>
      </c>
      <c r="B961" t="s">
        <v>251</v>
      </c>
      <c r="C961" t="s">
        <v>1946</v>
      </c>
      <c r="D961" t="s">
        <v>61</v>
      </c>
      <c r="E961" t="s">
        <v>58</v>
      </c>
      <c r="F961">
        <v>35216.85</v>
      </c>
      <c r="G961">
        <v>1</v>
      </c>
      <c r="H961">
        <v>45488</v>
      </c>
      <c r="I961" t="s">
        <v>49</v>
      </c>
      <c r="J961" t="s">
        <v>17</v>
      </c>
      <c r="K961" t="s">
        <v>85</v>
      </c>
      <c r="L961" t="s">
        <v>31</v>
      </c>
    </row>
    <row r="962" spans="1:12">
      <c r="A962" t="s">
        <v>1947</v>
      </c>
      <c r="B962" t="s">
        <v>180</v>
      </c>
      <c r="C962" t="s">
        <v>1948</v>
      </c>
      <c r="D962" t="s">
        <v>53</v>
      </c>
      <c r="E962" t="s">
        <v>42</v>
      </c>
      <c r="F962">
        <v>62194.559999999998</v>
      </c>
      <c r="G962">
        <v>2</v>
      </c>
      <c r="H962">
        <v>45323</v>
      </c>
      <c r="I962" t="s">
        <v>54</v>
      </c>
      <c r="J962" t="s">
        <v>17</v>
      </c>
      <c r="K962" t="s">
        <v>6820</v>
      </c>
      <c r="L962" t="s">
        <v>37</v>
      </c>
    </row>
    <row r="963" spans="1:12">
      <c r="A963" t="s">
        <v>1949</v>
      </c>
      <c r="B963" t="s">
        <v>470</v>
      </c>
      <c r="C963" t="s">
        <v>435</v>
      </c>
      <c r="D963" t="s">
        <v>117</v>
      </c>
      <c r="E963" t="s">
        <v>58</v>
      </c>
      <c r="F963">
        <v>64716.9</v>
      </c>
      <c r="G963">
        <v>4</v>
      </c>
      <c r="H963">
        <v>44997</v>
      </c>
      <c r="I963" t="s">
        <v>54</v>
      </c>
      <c r="J963" t="s">
        <v>17</v>
      </c>
      <c r="K963" t="s">
        <v>36</v>
      </c>
      <c r="L963" t="s">
        <v>18</v>
      </c>
    </row>
    <row r="964" spans="1:12">
      <c r="A964" t="s">
        <v>1950</v>
      </c>
      <c r="B964" t="s">
        <v>39</v>
      </c>
      <c r="C964" t="s">
        <v>1951</v>
      </c>
      <c r="D964" t="s">
        <v>48</v>
      </c>
      <c r="E964" t="s">
        <v>42</v>
      </c>
      <c r="F964">
        <v>74168.070000000007</v>
      </c>
      <c r="G964">
        <v>3</v>
      </c>
      <c r="H964">
        <v>45705</v>
      </c>
      <c r="I964" t="s">
        <v>92</v>
      </c>
      <c r="J964" t="s">
        <v>17</v>
      </c>
      <c r="K964" t="s">
        <v>36</v>
      </c>
      <c r="L964" t="s">
        <v>18</v>
      </c>
    </row>
    <row r="965" spans="1:12">
      <c r="A965" t="s">
        <v>1952</v>
      </c>
      <c r="B965" t="s">
        <v>123</v>
      </c>
      <c r="C965" t="s">
        <v>1953</v>
      </c>
      <c r="D965" t="s">
        <v>15</v>
      </c>
      <c r="E965" t="s">
        <v>42</v>
      </c>
      <c r="F965">
        <v>29949.08</v>
      </c>
      <c r="G965">
        <v>1</v>
      </c>
      <c r="H965">
        <v>45989</v>
      </c>
      <c r="I965" t="s">
        <v>35</v>
      </c>
      <c r="J965" t="s">
        <v>17</v>
      </c>
      <c r="K965" t="s">
        <v>6820</v>
      </c>
      <c r="L965" t="s">
        <v>44</v>
      </c>
    </row>
    <row r="966" spans="1:12">
      <c r="A966" t="s">
        <v>1954</v>
      </c>
      <c r="B966" t="s">
        <v>352</v>
      </c>
      <c r="C966" t="s">
        <v>1955</v>
      </c>
      <c r="D966" t="s">
        <v>41</v>
      </c>
      <c r="E966" t="s">
        <v>42</v>
      </c>
      <c r="F966">
        <v>53132.05</v>
      </c>
      <c r="G966">
        <v>3</v>
      </c>
      <c r="H966">
        <v>46006</v>
      </c>
      <c r="I966" t="s">
        <v>23</v>
      </c>
      <c r="J966" t="s">
        <v>17</v>
      </c>
      <c r="K966" t="s">
        <v>36</v>
      </c>
      <c r="L966" t="s">
        <v>37</v>
      </c>
    </row>
    <row r="967" spans="1:12">
      <c r="A967" t="s">
        <v>1957</v>
      </c>
      <c r="B967" t="s">
        <v>357</v>
      </c>
      <c r="C967" t="s">
        <v>287</v>
      </c>
      <c r="D967" t="s">
        <v>78</v>
      </c>
      <c r="E967" t="s">
        <v>42</v>
      </c>
      <c r="F967">
        <v>23357.759999999998</v>
      </c>
      <c r="G967">
        <v>5</v>
      </c>
      <c r="H967">
        <v>45123</v>
      </c>
      <c r="I967" t="s">
        <v>92</v>
      </c>
      <c r="J967" t="s">
        <v>17</v>
      </c>
      <c r="K967" t="s">
        <v>24</v>
      </c>
      <c r="L967" t="s">
        <v>25</v>
      </c>
    </row>
    <row r="968" spans="1:12">
      <c r="A968" t="s">
        <v>1958</v>
      </c>
      <c r="B968" t="s">
        <v>957</v>
      </c>
      <c r="C968" t="s">
        <v>1959</v>
      </c>
      <c r="D968" t="s">
        <v>29</v>
      </c>
      <c r="E968" t="s">
        <v>58</v>
      </c>
      <c r="F968">
        <v>24607.58</v>
      </c>
      <c r="G968">
        <v>5</v>
      </c>
      <c r="H968">
        <v>45769</v>
      </c>
      <c r="I968" t="s">
        <v>43</v>
      </c>
      <c r="J968" t="s">
        <v>17</v>
      </c>
      <c r="K968" t="s">
        <v>36</v>
      </c>
      <c r="L968" t="s">
        <v>31</v>
      </c>
    </row>
    <row r="969" spans="1:12">
      <c r="A969" t="s">
        <v>1960</v>
      </c>
      <c r="B969" t="s">
        <v>476</v>
      </c>
      <c r="C969" t="s">
        <v>1807</v>
      </c>
      <c r="D969" t="s">
        <v>41</v>
      </c>
      <c r="E969" t="s">
        <v>58</v>
      </c>
      <c r="F969">
        <v>900.32</v>
      </c>
      <c r="G969">
        <v>3</v>
      </c>
      <c r="H969">
        <v>45751</v>
      </c>
      <c r="I969" t="s">
        <v>43</v>
      </c>
      <c r="J969" t="s">
        <v>17</v>
      </c>
      <c r="K969" t="s">
        <v>55</v>
      </c>
      <c r="L969" t="s">
        <v>18</v>
      </c>
    </row>
    <row r="970" spans="1:12">
      <c r="A970" t="s">
        <v>1961</v>
      </c>
      <c r="B970" t="s">
        <v>130</v>
      </c>
      <c r="C970" t="s">
        <v>1962</v>
      </c>
      <c r="D970" t="s">
        <v>117</v>
      </c>
      <c r="E970" t="s">
        <v>16</v>
      </c>
      <c r="F970">
        <v>52426.99</v>
      </c>
      <c r="G970">
        <v>4</v>
      </c>
      <c r="H970">
        <v>45560</v>
      </c>
      <c r="I970" t="s">
        <v>54</v>
      </c>
      <c r="J970" t="s">
        <v>17</v>
      </c>
      <c r="K970" t="s">
        <v>55</v>
      </c>
      <c r="L970" t="s">
        <v>18</v>
      </c>
    </row>
    <row r="971" spans="1:12">
      <c r="A971" t="s">
        <v>1963</v>
      </c>
      <c r="B971" t="s">
        <v>101</v>
      </c>
      <c r="C971" t="s">
        <v>1964</v>
      </c>
      <c r="D971" t="s">
        <v>29</v>
      </c>
      <c r="E971" t="s">
        <v>42</v>
      </c>
      <c r="F971">
        <v>61489.62</v>
      </c>
      <c r="G971">
        <v>5</v>
      </c>
      <c r="H971">
        <v>45177</v>
      </c>
      <c r="I971" t="s">
        <v>30</v>
      </c>
      <c r="J971" t="s">
        <v>17</v>
      </c>
      <c r="K971" t="s">
        <v>55</v>
      </c>
      <c r="L971" t="s">
        <v>44</v>
      </c>
    </row>
    <row r="972" spans="1:12">
      <c r="A972" t="s">
        <v>1965</v>
      </c>
      <c r="B972" t="s">
        <v>135</v>
      </c>
      <c r="C972" t="s">
        <v>1966</v>
      </c>
      <c r="D972" t="s">
        <v>78</v>
      </c>
      <c r="E972" t="s">
        <v>42</v>
      </c>
      <c r="F972">
        <v>73183.22</v>
      </c>
      <c r="G972">
        <v>5</v>
      </c>
      <c r="H972">
        <v>45834</v>
      </c>
      <c r="I972" t="s">
        <v>43</v>
      </c>
      <c r="J972" t="s">
        <v>17</v>
      </c>
      <c r="K972" t="s">
        <v>85</v>
      </c>
      <c r="L972" t="s">
        <v>44</v>
      </c>
    </row>
    <row r="973" spans="1:12">
      <c r="A973" t="s">
        <v>1967</v>
      </c>
      <c r="B973" t="s">
        <v>653</v>
      </c>
      <c r="C973" t="s">
        <v>1968</v>
      </c>
      <c r="D973" t="s">
        <v>117</v>
      </c>
      <c r="E973" t="s">
        <v>58</v>
      </c>
      <c r="F973">
        <v>54565.56</v>
      </c>
      <c r="G973">
        <v>2</v>
      </c>
      <c r="H973">
        <v>45756</v>
      </c>
      <c r="I973" t="s">
        <v>62</v>
      </c>
      <c r="J973" t="s">
        <v>17</v>
      </c>
      <c r="K973" t="s">
        <v>55</v>
      </c>
      <c r="L973" t="s">
        <v>18</v>
      </c>
    </row>
    <row r="974" spans="1:12">
      <c r="A974" t="s">
        <v>1969</v>
      </c>
      <c r="B974" t="s">
        <v>225</v>
      </c>
      <c r="C974" t="s">
        <v>1970</v>
      </c>
      <c r="D974" t="s">
        <v>41</v>
      </c>
      <c r="E974" t="s">
        <v>42</v>
      </c>
      <c r="F974">
        <v>67416.710000000006</v>
      </c>
      <c r="G974">
        <v>4</v>
      </c>
      <c r="H974">
        <v>45086</v>
      </c>
      <c r="I974" t="s">
        <v>30</v>
      </c>
      <c r="J974" t="s">
        <v>17</v>
      </c>
      <c r="K974" t="s">
        <v>6820</v>
      </c>
      <c r="L974" t="s">
        <v>44</v>
      </c>
    </row>
    <row r="975" spans="1:12">
      <c r="A975" t="s">
        <v>1971</v>
      </c>
      <c r="B975" t="s">
        <v>316</v>
      </c>
      <c r="C975" t="s">
        <v>1972</v>
      </c>
      <c r="D975" t="s">
        <v>48</v>
      </c>
      <c r="E975" t="s">
        <v>58</v>
      </c>
      <c r="F975">
        <v>54854.74</v>
      </c>
      <c r="G975">
        <v>1</v>
      </c>
      <c r="H975">
        <v>45506</v>
      </c>
      <c r="I975" t="s">
        <v>35</v>
      </c>
      <c r="J975" t="s">
        <v>17</v>
      </c>
      <c r="K975" t="s">
        <v>55</v>
      </c>
      <c r="L975" t="s">
        <v>44</v>
      </c>
    </row>
    <row r="976" spans="1:12">
      <c r="A976" t="s">
        <v>1973</v>
      </c>
      <c r="B976" t="s">
        <v>470</v>
      </c>
      <c r="C976" t="s">
        <v>1974</v>
      </c>
      <c r="D976" t="s">
        <v>48</v>
      </c>
      <c r="E976" t="s">
        <v>58</v>
      </c>
      <c r="F976">
        <v>18214.37</v>
      </c>
      <c r="G976">
        <v>5</v>
      </c>
      <c r="H976">
        <v>45449</v>
      </c>
      <c r="I976" t="s">
        <v>49</v>
      </c>
      <c r="J976" t="s">
        <v>17</v>
      </c>
      <c r="K976" t="s">
        <v>24</v>
      </c>
      <c r="L976" t="s">
        <v>37</v>
      </c>
    </row>
    <row r="977" spans="1:12">
      <c r="A977" t="s">
        <v>1975</v>
      </c>
      <c r="B977" t="s">
        <v>476</v>
      </c>
      <c r="C977" t="s">
        <v>1955</v>
      </c>
      <c r="D977" t="s">
        <v>61</v>
      </c>
      <c r="E977" t="s">
        <v>42</v>
      </c>
      <c r="F977">
        <v>74423.91</v>
      </c>
      <c r="G977">
        <v>3</v>
      </c>
      <c r="H977">
        <v>45130</v>
      </c>
      <c r="I977" t="s">
        <v>54</v>
      </c>
      <c r="J977" t="s">
        <v>17</v>
      </c>
      <c r="K977" t="s">
        <v>24</v>
      </c>
      <c r="L977" t="s">
        <v>18</v>
      </c>
    </row>
    <row r="978" spans="1:12">
      <c r="A978" t="s">
        <v>1976</v>
      </c>
      <c r="B978" t="s">
        <v>174</v>
      </c>
      <c r="C978" t="s">
        <v>1137</v>
      </c>
      <c r="D978" t="s">
        <v>41</v>
      </c>
      <c r="E978" t="s">
        <v>58</v>
      </c>
      <c r="F978">
        <v>45619.65</v>
      </c>
      <c r="G978">
        <v>2</v>
      </c>
      <c r="H978">
        <v>45381</v>
      </c>
      <c r="I978" t="s">
        <v>35</v>
      </c>
      <c r="J978" t="s">
        <v>17</v>
      </c>
      <c r="K978" t="s">
        <v>24</v>
      </c>
      <c r="L978" t="s">
        <v>37</v>
      </c>
    </row>
    <row r="979" spans="1:12">
      <c r="A979" t="s">
        <v>1977</v>
      </c>
      <c r="B979" t="s">
        <v>138</v>
      </c>
      <c r="C979" t="s">
        <v>1216</v>
      </c>
      <c r="D979" t="s">
        <v>48</v>
      </c>
      <c r="E979" t="s">
        <v>42</v>
      </c>
      <c r="F979">
        <v>75967.48</v>
      </c>
      <c r="G979">
        <v>3</v>
      </c>
      <c r="H979">
        <v>44986</v>
      </c>
      <c r="I979" t="s">
        <v>43</v>
      </c>
      <c r="J979" t="s">
        <v>17</v>
      </c>
      <c r="K979" t="s">
        <v>55</v>
      </c>
      <c r="L979" t="s">
        <v>18</v>
      </c>
    </row>
    <row r="980" spans="1:12">
      <c r="A980" t="s">
        <v>1978</v>
      </c>
      <c r="B980" t="s">
        <v>74</v>
      </c>
      <c r="C980" t="s">
        <v>1979</v>
      </c>
      <c r="D980" t="s">
        <v>29</v>
      </c>
      <c r="E980" t="s">
        <v>42</v>
      </c>
      <c r="F980">
        <v>63590.25</v>
      </c>
      <c r="G980">
        <v>5</v>
      </c>
      <c r="H980">
        <v>45585</v>
      </c>
      <c r="I980" t="s">
        <v>30</v>
      </c>
      <c r="J980" t="s">
        <v>17</v>
      </c>
      <c r="K980" t="s">
        <v>24</v>
      </c>
      <c r="L980" t="s">
        <v>44</v>
      </c>
    </row>
    <row r="981" spans="1:12">
      <c r="A981" t="s">
        <v>1980</v>
      </c>
      <c r="B981" t="s">
        <v>316</v>
      </c>
      <c r="C981" t="s">
        <v>1981</v>
      </c>
      <c r="D981" t="s">
        <v>22</v>
      </c>
      <c r="E981" t="s">
        <v>42</v>
      </c>
      <c r="F981">
        <v>46991.64</v>
      </c>
      <c r="G981">
        <v>4</v>
      </c>
      <c r="H981">
        <v>45413</v>
      </c>
      <c r="I981" t="s">
        <v>43</v>
      </c>
      <c r="J981" t="s">
        <v>17</v>
      </c>
      <c r="K981" t="s">
        <v>24</v>
      </c>
      <c r="L981" t="s">
        <v>44</v>
      </c>
    </row>
    <row r="982" spans="1:12">
      <c r="A982" t="s">
        <v>1982</v>
      </c>
      <c r="B982" t="s">
        <v>198</v>
      </c>
      <c r="C982" t="s">
        <v>1983</v>
      </c>
      <c r="D982" t="s">
        <v>15</v>
      </c>
      <c r="E982" t="s">
        <v>42</v>
      </c>
      <c r="F982">
        <v>77419</v>
      </c>
      <c r="G982">
        <v>5</v>
      </c>
      <c r="H982">
        <v>45877</v>
      </c>
      <c r="I982" t="s">
        <v>49</v>
      </c>
      <c r="J982" t="s">
        <v>17</v>
      </c>
      <c r="K982" t="s">
        <v>36</v>
      </c>
      <c r="L982" t="s">
        <v>31</v>
      </c>
    </row>
    <row r="983" spans="1:12">
      <c r="A983" t="s">
        <v>1984</v>
      </c>
      <c r="B983" t="s">
        <v>357</v>
      </c>
      <c r="C983" t="s">
        <v>1985</v>
      </c>
      <c r="D983" t="s">
        <v>61</v>
      </c>
      <c r="E983" t="s">
        <v>42</v>
      </c>
      <c r="F983">
        <v>53835.54</v>
      </c>
      <c r="G983">
        <v>4</v>
      </c>
      <c r="H983">
        <v>45592</v>
      </c>
      <c r="I983" t="s">
        <v>30</v>
      </c>
      <c r="J983" t="s">
        <v>17</v>
      </c>
      <c r="K983" t="s">
        <v>55</v>
      </c>
      <c r="L983" t="s">
        <v>37</v>
      </c>
    </row>
    <row r="984" spans="1:12">
      <c r="A984" t="s">
        <v>1986</v>
      </c>
      <c r="B984" t="s">
        <v>352</v>
      </c>
      <c r="C984" t="s">
        <v>1631</v>
      </c>
      <c r="D984" t="s">
        <v>78</v>
      </c>
      <c r="E984" t="s">
        <v>42</v>
      </c>
      <c r="F984">
        <v>26748.82</v>
      </c>
      <c r="G984">
        <v>3</v>
      </c>
      <c r="H984">
        <v>45542</v>
      </c>
      <c r="I984" t="s">
        <v>92</v>
      </c>
      <c r="J984" t="s">
        <v>17</v>
      </c>
      <c r="K984" t="s">
        <v>24</v>
      </c>
      <c r="L984" t="s">
        <v>25</v>
      </c>
    </row>
    <row r="985" spans="1:12">
      <c r="A985" t="s">
        <v>1987</v>
      </c>
      <c r="B985" t="s">
        <v>490</v>
      </c>
      <c r="C985" t="s">
        <v>893</v>
      </c>
      <c r="D985" t="s">
        <v>53</v>
      </c>
      <c r="E985" t="s">
        <v>16</v>
      </c>
      <c r="F985">
        <v>41106.959999999999</v>
      </c>
      <c r="G985">
        <v>5</v>
      </c>
      <c r="H985">
        <v>44930</v>
      </c>
      <c r="I985" t="s">
        <v>49</v>
      </c>
      <c r="J985" t="s">
        <v>17</v>
      </c>
      <c r="K985" t="s">
        <v>24</v>
      </c>
      <c r="L985" t="s">
        <v>18</v>
      </c>
    </row>
    <row r="986" spans="1:12">
      <c r="A986" t="s">
        <v>1988</v>
      </c>
      <c r="B986" t="s">
        <v>99</v>
      </c>
      <c r="C986" t="s">
        <v>1989</v>
      </c>
      <c r="D986" t="s">
        <v>119</v>
      </c>
      <c r="E986" t="s">
        <v>16</v>
      </c>
      <c r="F986">
        <v>43453.71</v>
      </c>
      <c r="G986">
        <v>3</v>
      </c>
      <c r="H986">
        <v>45827</v>
      </c>
      <c r="I986" t="s">
        <v>54</v>
      </c>
      <c r="J986" t="s">
        <v>17</v>
      </c>
      <c r="K986" t="s">
        <v>6820</v>
      </c>
      <c r="L986" t="s">
        <v>44</v>
      </c>
    </row>
    <row r="987" spans="1:12">
      <c r="A987" t="s">
        <v>1990</v>
      </c>
      <c r="B987" t="s">
        <v>115</v>
      </c>
      <c r="C987" t="s">
        <v>1409</v>
      </c>
      <c r="D987" t="s">
        <v>29</v>
      </c>
      <c r="E987" t="s">
        <v>42</v>
      </c>
      <c r="F987">
        <v>54169.13</v>
      </c>
      <c r="G987">
        <v>3</v>
      </c>
      <c r="H987">
        <v>45522</v>
      </c>
      <c r="I987" t="s">
        <v>62</v>
      </c>
      <c r="J987" t="s">
        <v>17</v>
      </c>
      <c r="K987" t="s">
        <v>36</v>
      </c>
      <c r="L987" t="s">
        <v>44</v>
      </c>
    </row>
    <row r="988" spans="1:12">
      <c r="A988" t="s">
        <v>1991</v>
      </c>
      <c r="B988" t="s">
        <v>463</v>
      </c>
      <c r="C988" t="s">
        <v>861</v>
      </c>
      <c r="D988" t="s">
        <v>117</v>
      </c>
      <c r="E988" t="s">
        <v>42</v>
      </c>
      <c r="F988">
        <v>73805.52</v>
      </c>
      <c r="G988">
        <v>4</v>
      </c>
      <c r="H988">
        <v>45552</v>
      </c>
      <c r="I988" t="s">
        <v>49</v>
      </c>
      <c r="J988" t="s">
        <v>17</v>
      </c>
      <c r="K988" t="s">
        <v>24</v>
      </c>
      <c r="L988" t="s">
        <v>25</v>
      </c>
    </row>
    <row r="989" spans="1:12">
      <c r="A989" t="s">
        <v>1992</v>
      </c>
      <c r="B989" t="s">
        <v>128</v>
      </c>
      <c r="C989" t="s">
        <v>1993</v>
      </c>
      <c r="D989" t="s">
        <v>119</v>
      </c>
      <c r="E989" t="s">
        <v>42</v>
      </c>
      <c r="F989">
        <v>8274.27</v>
      </c>
      <c r="G989">
        <v>2</v>
      </c>
      <c r="H989">
        <v>45796</v>
      </c>
      <c r="I989" t="s">
        <v>92</v>
      </c>
      <c r="J989" t="s">
        <v>17</v>
      </c>
      <c r="K989" t="s">
        <v>36</v>
      </c>
      <c r="L989" t="s">
        <v>18</v>
      </c>
    </row>
    <row r="990" spans="1:12">
      <c r="A990" t="s">
        <v>1994</v>
      </c>
      <c r="B990" t="s">
        <v>152</v>
      </c>
      <c r="C990" t="s">
        <v>1995</v>
      </c>
      <c r="D990" t="s">
        <v>53</v>
      </c>
      <c r="E990" t="s">
        <v>42</v>
      </c>
      <c r="F990">
        <v>22895.61</v>
      </c>
      <c r="G990">
        <v>4</v>
      </c>
      <c r="H990">
        <v>45408</v>
      </c>
      <c r="I990" t="s">
        <v>92</v>
      </c>
      <c r="J990" t="s">
        <v>17</v>
      </c>
      <c r="K990" t="s">
        <v>85</v>
      </c>
      <c r="L990" t="s">
        <v>18</v>
      </c>
    </row>
    <row r="991" spans="1:12">
      <c r="A991" t="s">
        <v>1996</v>
      </c>
      <c r="B991" t="s">
        <v>83</v>
      </c>
      <c r="C991" t="s">
        <v>781</v>
      </c>
      <c r="D991" t="s">
        <v>15</v>
      </c>
      <c r="E991" t="s">
        <v>16</v>
      </c>
      <c r="F991">
        <v>69148.86</v>
      </c>
      <c r="G991">
        <v>1</v>
      </c>
      <c r="H991">
        <v>45995</v>
      </c>
      <c r="I991" t="s">
        <v>43</v>
      </c>
      <c r="J991" t="s">
        <v>17</v>
      </c>
      <c r="K991" t="s">
        <v>6820</v>
      </c>
      <c r="L991" t="s">
        <v>18</v>
      </c>
    </row>
    <row r="992" spans="1:12">
      <c r="A992" t="s">
        <v>1997</v>
      </c>
      <c r="B992" t="s">
        <v>174</v>
      </c>
      <c r="C992" t="s">
        <v>1998</v>
      </c>
      <c r="D992" t="s">
        <v>119</v>
      </c>
      <c r="E992" t="s">
        <v>42</v>
      </c>
      <c r="F992">
        <v>5751.99</v>
      </c>
      <c r="G992">
        <v>5</v>
      </c>
      <c r="H992">
        <v>45548</v>
      </c>
      <c r="I992" t="s">
        <v>23</v>
      </c>
      <c r="J992" t="s">
        <v>17</v>
      </c>
      <c r="K992" t="s">
        <v>55</v>
      </c>
      <c r="L992" t="s">
        <v>25</v>
      </c>
    </row>
    <row r="993" spans="1:12">
      <c r="A993" t="s">
        <v>1999</v>
      </c>
      <c r="B993" t="s">
        <v>229</v>
      </c>
      <c r="C993" t="s">
        <v>65</v>
      </c>
      <c r="D993" t="s">
        <v>41</v>
      </c>
      <c r="E993" t="s">
        <v>42</v>
      </c>
      <c r="F993">
        <v>63612.31</v>
      </c>
      <c r="G993">
        <v>2</v>
      </c>
      <c r="H993">
        <v>45408</v>
      </c>
      <c r="I993" t="s">
        <v>62</v>
      </c>
      <c r="J993" t="s">
        <v>17</v>
      </c>
      <c r="K993" t="s">
        <v>85</v>
      </c>
      <c r="L993" t="s">
        <v>25</v>
      </c>
    </row>
    <row r="994" spans="1:12">
      <c r="A994" t="s">
        <v>2000</v>
      </c>
      <c r="B994" t="s">
        <v>143</v>
      </c>
      <c r="C994" t="s">
        <v>1823</v>
      </c>
      <c r="D994" t="s">
        <v>117</v>
      </c>
      <c r="E994" t="s">
        <v>42</v>
      </c>
      <c r="F994">
        <v>14481.82</v>
      </c>
      <c r="G994">
        <v>4</v>
      </c>
      <c r="H994">
        <v>45341</v>
      </c>
      <c r="I994" t="s">
        <v>30</v>
      </c>
      <c r="J994" t="s">
        <v>17</v>
      </c>
      <c r="K994" t="s">
        <v>36</v>
      </c>
      <c r="L994" t="s">
        <v>31</v>
      </c>
    </row>
    <row r="995" spans="1:12">
      <c r="A995" t="s">
        <v>2001</v>
      </c>
      <c r="B995" t="s">
        <v>27</v>
      </c>
      <c r="C995" t="s">
        <v>60</v>
      </c>
      <c r="D995" t="s">
        <v>117</v>
      </c>
      <c r="E995" t="s">
        <v>42</v>
      </c>
      <c r="F995">
        <v>58116.75</v>
      </c>
      <c r="G995">
        <v>3</v>
      </c>
      <c r="H995">
        <v>45514</v>
      </c>
      <c r="I995" t="s">
        <v>43</v>
      </c>
      <c r="J995" t="s">
        <v>17</v>
      </c>
      <c r="K995" t="s">
        <v>6820</v>
      </c>
      <c r="L995" t="s">
        <v>44</v>
      </c>
    </row>
    <row r="996" spans="1:12">
      <c r="A996" t="s">
        <v>2002</v>
      </c>
      <c r="B996" t="s">
        <v>244</v>
      </c>
      <c r="C996" t="s">
        <v>2003</v>
      </c>
      <c r="D996" t="s">
        <v>41</v>
      </c>
      <c r="E996" t="s">
        <v>58</v>
      </c>
      <c r="F996">
        <v>11531.99</v>
      </c>
      <c r="G996">
        <v>4</v>
      </c>
      <c r="H996">
        <v>45600</v>
      </c>
      <c r="I996" t="s">
        <v>30</v>
      </c>
      <c r="J996" t="s">
        <v>17</v>
      </c>
      <c r="K996" t="s">
        <v>85</v>
      </c>
      <c r="L996" t="s">
        <v>31</v>
      </c>
    </row>
    <row r="997" spans="1:12">
      <c r="A997" t="s">
        <v>2004</v>
      </c>
      <c r="B997" t="s">
        <v>344</v>
      </c>
      <c r="C997" t="s">
        <v>2005</v>
      </c>
      <c r="D997" t="s">
        <v>78</v>
      </c>
      <c r="E997" t="s">
        <v>16</v>
      </c>
      <c r="F997">
        <v>68457</v>
      </c>
      <c r="G997">
        <v>2</v>
      </c>
      <c r="H997">
        <v>45599</v>
      </c>
      <c r="I997" t="s">
        <v>92</v>
      </c>
      <c r="J997" t="s">
        <v>17</v>
      </c>
      <c r="K997" t="s">
        <v>85</v>
      </c>
      <c r="L997" t="s">
        <v>44</v>
      </c>
    </row>
    <row r="998" spans="1:12">
      <c r="A998" t="s">
        <v>2006</v>
      </c>
      <c r="B998" t="s">
        <v>329</v>
      </c>
      <c r="C998" t="s">
        <v>2007</v>
      </c>
      <c r="D998" t="s">
        <v>41</v>
      </c>
      <c r="E998" t="s">
        <v>42</v>
      </c>
      <c r="F998">
        <v>16041.29</v>
      </c>
      <c r="G998">
        <v>1</v>
      </c>
      <c r="H998">
        <v>45991</v>
      </c>
      <c r="I998" t="s">
        <v>62</v>
      </c>
      <c r="J998" t="s">
        <v>17</v>
      </c>
      <c r="K998" t="s">
        <v>36</v>
      </c>
      <c r="L998" t="s">
        <v>18</v>
      </c>
    </row>
    <row r="999" spans="1:12">
      <c r="A999" t="s">
        <v>2008</v>
      </c>
      <c r="B999" t="s">
        <v>176</v>
      </c>
      <c r="C999" t="s">
        <v>2009</v>
      </c>
      <c r="D999" t="s">
        <v>41</v>
      </c>
      <c r="E999" t="s">
        <v>42</v>
      </c>
      <c r="F999">
        <v>22678.11</v>
      </c>
      <c r="G999">
        <v>4</v>
      </c>
      <c r="H999">
        <v>45446</v>
      </c>
      <c r="I999" t="s">
        <v>23</v>
      </c>
      <c r="J999" t="s">
        <v>17</v>
      </c>
      <c r="K999" t="s">
        <v>6820</v>
      </c>
      <c r="L999" t="s">
        <v>31</v>
      </c>
    </row>
    <row r="1000" spans="1:12">
      <c r="A1000" t="s">
        <v>2010</v>
      </c>
      <c r="B1000" t="s">
        <v>20</v>
      </c>
      <c r="C1000" t="s">
        <v>2011</v>
      </c>
      <c r="D1000" t="s">
        <v>41</v>
      </c>
      <c r="E1000" t="s">
        <v>42</v>
      </c>
      <c r="F1000">
        <v>44899.29</v>
      </c>
      <c r="G1000">
        <v>2</v>
      </c>
      <c r="H1000">
        <v>45554</v>
      </c>
      <c r="I1000" t="s">
        <v>43</v>
      </c>
      <c r="J1000" t="s">
        <v>17</v>
      </c>
      <c r="K1000" t="s">
        <v>36</v>
      </c>
      <c r="L1000" t="s">
        <v>37</v>
      </c>
    </row>
    <row r="1001" spans="1:12">
      <c r="A1001" t="s">
        <v>2012</v>
      </c>
      <c r="B1001" t="s">
        <v>241</v>
      </c>
      <c r="C1001" t="s">
        <v>2013</v>
      </c>
      <c r="D1001" t="s">
        <v>29</v>
      </c>
      <c r="E1001" t="s">
        <v>42</v>
      </c>
      <c r="F1001">
        <v>35825.08</v>
      </c>
      <c r="G1001">
        <v>4</v>
      </c>
      <c r="H1001">
        <v>45477</v>
      </c>
      <c r="I1001" t="s">
        <v>35</v>
      </c>
      <c r="J1001" t="s">
        <v>17</v>
      </c>
      <c r="K1001" t="s">
        <v>6820</v>
      </c>
      <c r="L1001" t="s">
        <v>25</v>
      </c>
    </row>
    <row r="1002" spans="1:12">
      <c r="A1002" t="s">
        <v>2014</v>
      </c>
      <c r="B1002" t="s">
        <v>94</v>
      </c>
      <c r="C1002" t="s">
        <v>1279</v>
      </c>
      <c r="D1002" t="s">
        <v>53</v>
      </c>
      <c r="E1002" t="s">
        <v>42</v>
      </c>
      <c r="F1002">
        <v>25306.11</v>
      </c>
      <c r="G1002">
        <v>4</v>
      </c>
      <c r="H1002">
        <v>45307</v>
      </c>
      <c r="I1002" t="s">
        <v>35</v>
      </c>
      <c r="J1002" t="s">
        <v>17</v>
      </c>
      <c r="K1002" t="s">
        <v>36</v>
      </c>
      <c r="L1002" t="s">
        <v>18</v>
      </c>
    </row>
    <row r="1003" spans="1:12">
      <c r="A1003" t="s">
        <v>2015</v>
      </c>
      <c r="B1003" t="s">
        <v>437</v>
      </c>
      <c r="C1003" t="s">
        <v>2016</v>
      </c>
      <c r="D1003" t="s">
        <v>15</v>
      </c>
      <c r="E1003" t="s">
        <v>16</v>
      </c>
      <c r="F1003">
        <v>69578.210000000006</v>
      </c>
      <c r="G1003">
        <v>5</v>
      </c>
      <c r="H1003">
        <v>45764</v>
      </c>
      <c r="I1003" t="s">
        <v>35</v>
      </c>
      <c r="J1003" t="s">
        <v>17</v>
      </c>
      <c r="K1003" t="s">
        <v>24</v>
      </c>
      <c r="L1003" t="s">
        <v>37</v>
      </c>
    </row>
    <row r="1004" spans="1:12">
      <c r="A1004" t="s">
        <v>2017</v>
      </c>
      <c r="B1004" t="s">
        <v>20</v>
      </c>
      <c r="C1004" t="s">
        <v>214</v>
      </c>
      <c r="D1004" t="s">
        <v>22</v>
      </c>
      <c r="E1004" t="s">
        <v>42</v>
      </c>
      <c r="F1004">
        <v>42222.03</v>
      </c>
      <c r="G1004">
        <v>1</v>
      </c>
      <c r="H1004">
        <v>45998</v>
      </c>
      <c r="I1004" t="s">
        <v>49</v>
      </c>
      <c r="J1004" t="s">
        <v>17</v>
      </c>
      <c r="K1004" t="s">
        <v>55</v>
      </c>
      <c r="L1004" t="s">
        <v>18</v>
      </c>
    </row>
    <row r="1005" spans="1:12">
      <c r="A1005" t="s">
        <v>2019</v>
      </c>
      <c r="B1005" t="s">
        <v>460</v>
      </c>
      <c r="C1005" t="s">
        <v>2020</v>
      </c>
      <c r="D1005" t="s">
        <v>61</v>
      </c>
      <c r="E1005" t="s">
        <v>58</v>
      </c>
      <c r="F1005">
        <v>5601.1</v>
      </c>
      <c r="G1005">
        <v>4</v>
      </c>
      <c r="H1005">
        <v>45859</v>
      </c>
      <c r="I1005" t="s">
        <v>30</v>
      </c>
      <c r="J1005" t="s">
        <v>17</v>
      </c>
      <c r="K1005" t="s">
        <v>6820</v>
      </c>
      <c r="L1005" t="s">
        <v>25</v>
      </c>
    </row>
    <row r="1006" spans="1:12">
      <c r="A1006" t="s">
        <v>2021</v>
      </c>
      <c r="B1006" t="s">
        <v>198</v>
      </c>
      <c r="C1006" t="s">
        <v>676</v>
      </c>
      <c r="D1006" t="s">
        <v>53</v>
      </c>
      <c r="E1006" t="s">
        <v>42</v>
      </c>
      <c r="F1006">
        <v>71192.740000000005</v>
      </c>
      <c r="G1006">
        <v>1</v>
      </c>
      <c r="H1006">
        <v>45323</v>
      </c>
      <c r="I1006" t="s">
        <v>43</v>
      </c>
      <c r="J1006" t="s">
        <v>17</v>
      </c>
      <c r="K1006" t="s">
        <v>55</v>
      </c>
      <c r="L1006" t="s">
        <v>44</v>
      </c>
    </row>
    <row r="1007" spans="1:12">
      <c r="A1007" t="s">
        <v>2022</v>
      </c>
      <c r="B1007" t="s">
        <v>13</v>
      </c>
      <c r="C1007" t="s">
        <v>2023</v>
      </c>
      <c r="D1007" t="s">
        <v>22</v>
      </c>
      <c r="E1007" t="s">
        <v>42</v>
      </c>
      <c r="F1007">
        <v>38484.97</v>
      </c>
      <c r="G1007">
        <v>3</v>
      </c>
      <c r="H1007">
        <v>45002</v>
      </c>
      <c r="I1007" t="s">
        <v>35</v>
      </c>
      <c r="J1007" t="s">
        <v>17</v>
      </c>
      <c r="K1007" t="s">
        <v>36</v>
      </c>
      <c r="L1007" t="s">
        <v>18</v>
      </c>
    </row>
    <row r="1008" spans="1:12">
      <c r="A1008" t="s">
        <v>2024</v>
      </c>
      <c r="B1008" t="s">
        <v>74</v>
      </c>
      <c r="C1008" t="s">
        <v>2025</v>
      </c>
      <c r="D1008" t="s">
        <v>61</v>
      </c>
      <c r="E1008" t="s">
        <v>42</v>
      </c>
      <c r="F1008">
        <v>6206.57</v>
      </c>
      <c r="G1008">
        <v>4</v>
      </c>
      <c r="H1008">
        <v>45805</v>
      </c>
      <c r="I1008" t="s">
        <v>43</v>
      </c>
      <c r="J1008" t="s">
        <v>17</v>
      </c>
      <c r="K1008" t="s">
        <v>24</v>
      </c>
      <c r="L1008" t="s">
        <v>18</v>
      </c>
    </row>
    <row r="1009" spans="1:12">
      <c r="A1009" t="s">
        <v>2026</v>
      </c>
      <c r="B1009" t="s">
        <v>83</v>
      </c>
      <c r="C1009" t="s">
        <v>84</v>
      </c>
      <c r="D1009" t="s">
        <v>78</v>
      </c>
      <c r="E1009" t="s">
        <v>42</v>
      </c>
      <c r="F1009">
        <v>54488.480000000003</v>
      </c>
      <c r="G1009">
        <v>1</v>
      </c>
      <c r="H1009">
        <v>45429</v>
      </c>
      <c r="I1009" t="s">
        <v>49</v>
      </c>
      <c r="J1009" t="s">
        <v>17</v>
      </c>
      <c r="K1009" t="s">
        <v>36</v>
      </c>
      <c r="L1009" t="s">
        <v>25</v>
      </c>
    </row>
    <row r="1010" spans="1:12">
      <c r="A1010" t="s">
        <v>2027</v>
      </c>
      <c r="B1010" t="s">
        <v>476</v>
      </c>
      <c r="C1010" t="s">
        <v>891</v>
      </c>
      <c r="D1010" t="s">
        <v>53</v>
      </c>
      <c r="E1010" t="s">
        <v>16</v>
      </c>
      <c r="F1010">
        <v>20156.48</v>
      </c>
      <c r="G1010">
        <v>1</v>
      </c>
      <c r="H1010">
        <v>44978</v>
      </c>
      <c r="I1010" t="s">
        <v>54</v>
      </c>
      <c r="J1010" t="s">
        <v>17</v>
      </c>
      <c r="K1010" t="s">
        <v>85</v>
      </c>
      <c r="L1010" t="s">
        <v>44</v>
      </c>
    </row>
    <row r="1011" spans="1:12">
      <c r="A1011" t="s">
        <v>2028</v>
      </c>
      <c r="B1011" t="s">
        <v>123</v>
      </c>
      <c r="C1011" t="s">
        <v>2029</v>
      </c>
      <c r="D1011" t="s">
        <v>41</v>
      </c>
      <c r="E1011" t="s">
        <v>16</v>
      </c>
      <c r="F1011">
        <v>21680.23</v>
      </c>
      <c r="G1011">
        <v>1</v>
      </c>
      <c r="H1011">
        <v>45862</v>
      </c>
      <c r="I1011" t="s">
        <v>92</v>
      </c>
      <c r="J1011" t="s">
        <v>17</v>
      </c>
      <c r="K1011" t="s">
        <v>6820</v>
      </c>
      <c r="L1011" t="s">
        <v>18</v>
      </c>
    </row>
    <row r="1012" spans="1:12">
      <c r="A1012" t="s">
        <v>2030</v>
      </c>
      <c r="B1012" t="s">
        <v>221</v>
      </c>
      <c r="C1012" t="s">
        <v>2031</v>
      </c>
      <c r="D1012" t="s">
        <v>48</v>
      </c>
      <c r="E1012" t="s">
        <v>58</v>
      </c>
      <c r="F1012">
        <v>45913.760000000002</v>
      </c>
      <c r="G1012">
        <v>3</v>
      </c>
      <c r="H1012">
        <v>45986</v>
      </c>
      <c r="I1012" t="s">
        <v>43</v>
      </c>
      <c r="J1012" t="s">
        <v>17</v>
      </c>
      <c r="K1012" t="s">
        <v>24</v>
      </c>
      <c r="L1012" t="s">
        <v>18</v>
      </c>
    </row>
    <row r="1013" spans="1:12">
      <c r="A1013" t="s">
        <v>2032</v>
      </c>
      <c r="B1013" t="s">
        <v>476</v>
      </c>
      <c r="C1013" t="s">
        <v>232</v>
      </c>
      <c r="D1013" t="s">
        <v>117</v>
      </c>
      <c r="E1013" t="s">
        <v>42</v>
      </c>
      <c r="F1013">
        <v>4846.28</v>
      </c>
      <c r="G1013">
        <v>5</v>
      </c>
      <c r="H1013">
        <v>45323</v>
      </c>
      <c r="I1013" t="s">
        <v>54</v>
      </c>
      <c r="J1013" t="s">
        <v>17</v>
      </c>
      <c r="K1013" t="s">
        <v>36</v>
      </c>
      <c r="L1013" t="s">
        <v>31</v>
      </c>
    </row>
    <row r="1014" spans="1:12">
      <c r="A1014" t="s">
        <v>2033</v>
      </c>
      <c r="B1014" t="s">
        <v>176</v>
      </c>
      <c r="C1014" t="s">
        <v>2034</v>
      </c>
      <c r="D1014" t="s">
        <v>117</v>
      </c>
      <c r="E1014" t="s">
        <v>42</v>
      </c>
      <c r="F1014">
        <v>74188.14</v>
      </c>
      <c r="G1014">
        <v>4</v>
      </c>
      <c r="H1014">
        <v>45455</v>
      </c>
      <c r="I1014" t="s">
        <v>92</v>
      </c>
      <c r="J1014" t="s">
        <v>17</v>
      </c>
      <c r="K1014" t="s">
        <v>85</v>
      </c>
      <c r="L1014" t="s">
        <v>37</v>
      </c>
    </row>
    <row r="1015" spans="1:12">
      <c r="A1015" t="s">
        <v>2035</v>
      </c>
      <c r="B1015" t="s">
        <v>33</v>
      </c>
      <c r="C1015" t="s">
        <v>2036</v>
      </c>
      <c r="D1015" t="s">
        <v>78</v>
      </c>
      <c r="E1015" t="s">
        <v>16</v>
      </c>
      <c r="F1015">
        <v>44477.06</v>
      </c>
      <c r="G1015">
        <v>2</v>
      </c>
      <c r="H1015">
        <v>45459</v>
      </c>
      <c r="I1015" t="s">
        <v>23</v>
      </c>
      <c r="J1015" t="s">
        <v>17</v>
      </c>
      <c r="K1015" t="s">
        <v>24</v>
      </c>
      <c r="L1015" t="s">
        <v>25</v>
      </c>
    </row>
    <row r="1016" spans="1:12">
      <c r="A1016" t="s">
        <v>2037</v>
      </c>
      <c r="B1016" t="s">
        <v>437</v>
      </c>
      <c r="C1016" t="s">
        <v>1745</v>
      </c>
      <c r="D1016" t="s">
        <v>61</v>
      </c>
      <c r="E1016" t="s">
        <v>42</v>
      </c>
      <c r="F1016">
        <v>19492.68</v>
      </c>
      <c r="G1016">
        <v>2</v>
      </c>
      <c r="H1016">
        <v>45622</v>
      </c>
      <c r="I1016" t="s">
        <v>30</v>
      </c>
      <c r="J1016" t="s">
        <v>17</v>
      </c>
      <c r="K1016" t="s">
        <v>36</v>
      </c>
      <c r="L1016" t="s">
        <v>18</v>
      </c>
    </row>
    <row r="1017" spans="1:12">
      <c r="A1017" t="s">
        <v>2038</v>
      </c>
      <c r="B1017" t="s">
        <v>554</v>
      </c>
      <c r="C1017" t="s">
        <v>1232</v>
      </c>
      <c r="D1017" t="s">
        <v>119</v>
      </c>
      <c r="E1017" t="s">
        <v>42</v>
      </c>
      <c r="F1017">
        <v>65588.289999999994</v>
      </c>
      <c r="G1017">
        <v>2</v>
      </c>
      <c r="H1017">
        <v>45627</v>
      </c>
      <c r="I1017" t="s">
        <v>92</v>
      </c>
      <c r="J1017" t="s">
        <v>17</v>
      </c>
      <c r="K1017" t="s">
        <v>55</v>
      </c>
      <c r="L1017" t="s">
        <v>31</v>
      </c>
    </row>
    <row r="1018" spans="1:12">
      <c r="A1018" t="s">
        <v>2039</v>
      </c>
      <c r="B1018" t="s">
        <v>590</v>
      </c>
      <c r="C1018" t="s">
        <v>2040</v>
      </c>
      <c r="D1018" t="s">
        <v>78</v>
      </c>
      <c r="E1018" t="s">
        <v>42</v>
      </c>
      <c r="F1018">
        <v>36481.4</v>
      </c>
      <c r="G1018">
        <v>3</v>
      </c>
      <c r="H1018">
        <v>45726</v>
      </c>
      <c r="I1018" t="s">
        <v>49</v>
      </c>
      <c r="J1018" t="s">
        <v>17</v>
      </c>
      <c r="K1018" t="s">
        <v>55</v>
      </c>
      <c r="L1018" t="s">
        <v>18</v>
      </c>
    </row>
    <row r="1019" spans="1:12">
      <c r="A1019" t="s">
        <v>2042</v>
      </c>
      <c r="B1019" t="s">
        <v>225</v>
      </c>
      <c r="C1019" t="s">
        <v>2043</v>
      </c>
      <c r="D1019" t="s">
        <v>119</v>
      </c>
      <c r="E1019" t="s">
        <v>58</v>
      </c>
      <c r="F1019">
        <v>50997.8</v>
      </c>
      <c r="G1019">
        <v>5</v>
      </c>
      <c r="H1019">
        <v>45882</v>
      </c>
      <c r="I1019" t="s">
        <v>49</v>
      </c>
      <c r="J1019" t="s">
        <v>17</v>
      </c>
      <c r="K1019" t="s">
        <v>55</v>
      </c>
      <c r="L1019" t="s">
        <v>18</v>
      </c>
    </row>
    <row r="1020" spans="1:12">
      <c r="A1020" t="s">
        <v>2044</v>
      </c>
      <c r="B1020" t="s">
        <v>113</v>
      </c>
      <c r="C1020" t="s">
        <v>2045</v>
      </c>
      <c r="D1020" t="s">
        <v>29</v>
      </c>
      <c r="E1020" t="s">
        <v>42</v>
      </c>
      <c r="F1020">
        <v>67537.55</v>
      </c>
      <c r="G1020">
        <v>3</v>
      </c>
      <c r="H1020">
        <v>45739</v>
      </c>
      <c r="I1020" t="s">
        <v>43</v>
      </c>
      <c r="J1020" t="s">
        <v>17</v>
      </c>
      <c r="K1020" t="s">
        <v>24</v>
      </c>
      <c r="L1020" t="s">
        <v>25</v>
      </c>
    </row>
    <row r="1021" spans="1:12">
      <c r="A1021" t="s">
        <v>2046</v>
      </c>
      <c r="B1021" t="s">
        <v>146</v>
      </c>
      <c r="C1021" t="s">
        <v>2047</v>
      </c>
      <c r="D1021" t="s">
        <v>29</v>
      </c>
      <c r="E1021" t="s">
        <v>58</v>
      </c>
      <c r="F1021">
        <v>17077.689999999999</v>
      </c>
      <c r="G1021">
        <v>4</v>
      </c>
      <c r="H1021">
        <v>45672</v>
      </c>
      <c r="I1021" t="s">
        <v>30</v>
      </c>
      <c r="J1021" t="s">
        <v>17</v>
      </c>
      <c r="K1021" t="s">
        <v>85</v>
      </c>
      <c r="L1021" t="s">
        <v>44</v>
      </c>
    </row>
    <row r="1022" spans="1:12">
      <c r="A1022" t="s">
        <v>2048</v>
      </c>
      <c r="B1022" t="s">
        <v>157</v>
      </c>
      <c r="C1022" t="s">
        <v>2049</v>
      </c>
      <c r="D1022" t="s">
        <v>119</v>
      </c>
      <c r="E1022" t="s">
        <v>42</v>
      </c>
      <c r="F1022">
        <v>20774.13</v>
      </c>
      <c r="G1022">
        <v>3</v>
      </c>
      <c r="H1022">
        <v>45015</v>
      </c>
      <c r="I1022" t="s">
        <v>23</v>
      </c>
      <c r="J1022" t="s">
        <v>17</v>
      </c>
      <c r="K1022" t="s">
        <v>55</v>
      </c>
      <c r="L1022" t="s">
        <v>31</v>
      </c>
    </row>
    <row r="1023" spans="1:12">
      <c r="A1023" t="s">
        <v>2050</v>
      </c>
      <c r="B1023" t="s">
        <v>67</v>
      </c>
      <c r="C1023" t="s">
        <v>2051</v>
      </c>
      <c r="D1023" t="s">
        <v>15</v>
      </c>
      <c r="E1023" t="s">
        <v>58</v>
      </c>
      <c r="F1023">
        <v>41575.199999999997</v>
      </c>
      <c r="G1023">
        <v>1</v>
      </c>
      <c r="H1023">
        <v>44936</v>
      </c>
      <c r="I1023" t="s">
        <v>43</v>
      </c>
      <c r="J1023" t="s">
        <v>17</v>
      </c>
      <c r="K1023" t="s">
        <v>24</v>
      </c>
      <c r="L1023" t="s">
        <v>18</v>
      </c>
    </row>
    <row r="1024" spans="1:12">
      <c r="A1024" t="s">
        <v>2052</v>
      </c>
      <c r="B1024" t="s">
        <v>957</v>
      </c>
      <c r="C1024" t="s">
        <v>2053</v>
      </c>
      <c r="D1024" t="s">
        <v>53</v>
      </c>
      <c r="E1024" t="s">
        <v>58</v>
      </c>
      <c r="F1024">
        <v>29012.84</v>
      </c>
      <c r="G1024">
        <v>2</v>
      </c>
      <c r="H1024">
        <v>45154</v>
      </c>
      <c r="I1024" t="s">
        <v>43</v>
      </c>
      <c r="J1024" t="s">
        <v>17</v>
      </c>
      <c r="K1024" t="s">
        <v>85</v>
      </c>
      <c r="L1024" t="s">
        <v>31</v>
      </c>
    </row>
    <row r="1025" spans="1:12">
      <c r="A1025" t="s">
        <v>2054</v>
      </c>
      <c r="B1025" t="s">
        <v>121</v>
      </c>
      <c r="C1025" t="s">
        <v>2055</v>
      </c>
      <c r="D1025" t="s">
        <v>48</v>
      </c>
      <c r="E1025" t="s">
        <v>42</v>
      </c>
      <c r="F1025">
        <v>54897.09</v>
      </c>
      <c r="G1025">
        <v>2</v>
      </c>
      <c r="H1025">
        <v>45122</v>
      </c>
      <c r="I1025" t="s">
        <v>49</v>
      </c>
      <c r="J1025" t="s">
        <v>17</v>
      </c>
      <c r="K1025" t="s">
        <v>24</v>
      </c>
      <c r="L1025" t="s">
        <v>25</v>
      </c>
    </row>
    <row r="1026" spans="1:12">
      <c r="A1026" t="s">
        <v>2056</v>
      </c>
      <c r="B1026" t="s">
        <v>301</v>
      </c>
      <c r="C1026" t="s">
        <v>2057</v>
      </c>
      <c r="D1026" t="s">
        <v>53</v>
      </c>
      <c r="E1026" t="s">
        <v>42</v>
      </c>
      <c r="F1026">
        <v>22324.44</v>
      </c>
      <c r="G1026">
        <v>4</v>
      </c>
      <c r="H1026">
        <v>46010</v>
      </c>
      <c r="I1026" t="s">
        <v>54</v>
      </c>
      <c r="J1026" t="s">
        <v>17</v>
      </c>
      <c r="K1026" t="s">
        <v>36</v>
      </c>
      <c r="L1026" t="s">
        <v>18</v>
      </c>
    </row>
    <row r="1027" spans="1:12">
      <c r="A1027" t="s">
        <v>2058</v>
      </c>
      <c r="B1027" t="s">
        <v>923</v>
      </c>
      <c r="C1027" t="s">
        <v>2059</v>
      </c>
      <c r="D1027" t="s">
        <v>53</v>
      </c>
      <c r="E1027" t="s">
        <v>42</v>
      </c>
      <c r="F1027">
        <v>68140.67</v>
      </c>
      <c r="G1027">
        <v>1</v>
      </c>
      <c r="H1027">
        <v>45797</v>
      </c>
      <c r="I1027" t="s">
        <v>43</v>
      </c>
      <c r="J1027" t="s">
        <v>17</v>
      </c>
      <c r="K1027" t="s">
        <v>36</v>
      </c>
      <c r="L1027" t="s">
        <v>18</v>
      </c>
    </row>
    <row r="1028" spans="1:12">
      <c r="A1028" t="s">
        <v>2060</v>
      </c>
      <c r="B1028" t="s">
        <v>146</v>
      </c>
      <c r="C1028" t="s">
        <v>1598</v>
      </c>
      <c r="D1028" t="s">
        <v>48</v>
      </c>
      <c r="E1028" t="s">
        <v>42</v>
      </c>
      <c r="F1028">
        <v>66039.759999999995</v>
      </c>
      <c r="G1028">
        <v>3</v>
      </c>
      <c r="H1028">
        <v>45508</v>
      </c>
      <c r="I1028" t="s">
        <v>23</v>
      </c>
      <c r="J1028" t="s">
        <v>17</v>
      </c>
      <c r="K1028" t="s">
        <v>85</v>
      </c>
      <c r="L1028" t="s">
        <v>31</v>
      </c>
    </row>
    <row r="1029" spans="1:12">
      <c r="A1029" t="s">
        <v>2061</v>
      </c>
      <c r="B1029" t="s">
        <v>653</v>
      </c>
      <c r="C1029" t="s">
        <v>2062</v>
      </c>
      <c r="D1029" t="s">
        <v>22</v>
      </c>
      <c r="E1029" t="s">
        <v>42</v>
      </c>
      <c r="F1029">
        <v>6950.51</v>
      </c>
      <c r="G1029">
        <v>3</v>
      </c>
      <c r="H1029">
        <v>45379</v>
      </c>
      <c r="I1029" t="s">
        <v>62</v>
      </c>
      <c r="J1029" t="s">
        <v>17</v>
      </c>
      <c r="K1029" t="s">
        <v>36</v>
      </c>
      <c r="L1029" t="s">
        <v>18</v>
      </c>
    </row>
    <row r="1030" spans="1:12">
      <c r="A1030" t="s">
        <v>2063</v>
      </c>
      <c r="B1030" t="s">
        <v>476</v>
      </c>
      <c r="C1030" t="s">
        <v>846</v>
      </c>
      <c r="D1030" t="s">
        <v>15</v>
      </c>
      <c r="E1030" t="s">
        <v>42</v>
      </c>
      <c r="F1030">
        <v>32375.18</v>
      </c>
      <c r="G1030">
        <v>2</v>
      </c>
      <c r="H1030">
        <v>45719</v>
      </c>
      <c r="I1030" t="s">
        <v>30</v>
      </c>
      <c r="J1030" t="s">
        <v>17</v>
      </c>
      <c r="K1030" t="s">
        <v>55</v>
      </c>
      <c r="L1030" t="s">
        <v>25</v>
      </c>
    </row>
    <row r="1031" spans="1:12">
      <c r="A1031" t="s">
        <v>2064</v>
      </c>
      <c r="B1031" t="s">
        <v>251</v>
      </c>
      <c r="C1031" t="s">
        <v>2065</v>
      </c>
      <c r="D1031" t="s">
        <v>53</v>
      </c>
      <c r="E1031" t="s">
        <v>16</v>
      </c>
      <c r="F1031">
        <v>41867</v>
      </c>
      <c r="G1031">
        <v>3</v>
      </c>
      <c r="H1031">
        <v>45095</v>
      </c>
      <c r="I1031" t="s">
        <v>54</v>
      </c>
      <c r="J1031" t="s">
        <v>17</v>
      </c>
      <c r="K1031" t="s">
        <v>55</v>
      </c>
      <c r="L1031" t="s">
        <v>25</v>
      </c>
    </row>
    <row r="1032" spans="1:12">
      <c r="A1032" t="s">
        <v>2066</v>
      </c>
      <c r="B1032" t="s">
        <v>420</v>
      </c>
      <c r="C1032" t="s">
        <v>350</v>
      </c>
      <c r="D1032" t="s">
        <v>48</v>
      </c>
      <c r="E1032" t="s">
        <v>58</v>
      </c>
      <c r="F1032">
        <v>5395.31</v>
      </c>
      <c r="G1032">
        <v>2</v>
      </c>
      <c r="H1032">
        <v>45871</v>
      </c>
      <c r="I1032" t="s">
        <v>49</v>
      </c>
      <c r="J1032" t="s">
        <v>17</v>
      </c>
      <c r="K1032" t="s">
        <v>85</v>
      </c>
      <c r="L1032" t="s">
        <v>37</v>
      </c>
    </row>
    <row r="1033" spans="1:12">
      <c r="A1033" t="s">
        <v>2067</v>
      </c>
      <c r="B1033" t="s">
        <v>97</v>
      </c>
      <c r="C1033" t="s">
        <v>2068</v>
      </c>
      <c r="D1033" t="s">
        <v>22</v>
      </c>
      <c r="E1033" t="s">
        <v>16</v>
      </c>
      <c r="F1033">
        <v>7698.22</v>
      </c>
      <c r="G1033">
        <v>1</v>
      </c>
      <c r="H1033">
        <v>45674</v>
      </c>
      <c r="I1033" t="s">
        <v>43</v>
      </c>
      <c r="J1033" t="s">
        <v>17</v>
      </c>
      <c r="K1033" t="s">
        <v>6820</v>
      </c>
      <c r="L1033" t="s">
        <v>18</v>
      </c>
    </row>
    <row r="1034" spans="1:12">
      <c r="A1034" t="s">
        <v>2069</v>
      </c>
      <c r="B1034" t="s">
        <v>244</v>
      </c>
      <c r="C1034" t="s">
        <v>2070</v>
      </c>
      <c r="D1034" t="s">
        <v>15</v>
      </c>
      <c r="E1034" t="s">
        <v>42</v>
      </c>
      <c r="F1034">
        <v>25011.54</v>
      </c>
      <c r="G1034">
        <v>4</v>
      </c>
      <c r="H1034">
        <v>45479</v>
      </c>
      <c r="I1034" t="s">
        <v>43</v>
      </c>
      <c r="J1034" t="s">
        <v>17</v>
      </c>
      <c r="K1034" t="s">
        <v>85</v>
      </c>
      <c r="L1034" t="s">
        <v>37</v>
      </c>
    </row>
    <row r="1035" spans="1:12">
      <c r="A1035" t="s">
        <v>2071</v>
      </c>
      <c r="B1035" t="s">
        <v>590</v>
      </c>
      <c r="C1035" t="s">
        <v>1099</v>
      </c>
      <c r="D1035" t="s">
        <v>53</v>
      </c>
      <c r="E1035" t="s">
        <v>42</v>
      </c>
      <c r="F1035">
        <v>25807.17</v>
      </c>
      <c r="G1035">
        <v>2</v>
      </c>
      <c r="H1035">
        <v>45953</v>
      </c>
      <c r="I1035" t="s">
        <v>43</v>
      </c>
      <c r="J1035" t="s">
        <v>17</v>
      </c>
      <c r="K1035" t="s">
        <v>55</v>
      </c>
      <c r="L1035" t="s">
        <v>18</v>
      </c>
    </row>
    <row r="1036" spans="1:12">
      <c r="A1036" t="s">
        <v>2072</v>
      </c>
      <c r="B1036" t="s">
        <v>362</v>
      </c>
      <c r="C1036" t="s">
        <v>2073</v>
      </c>
      <c r="D1036" t="s">
        <v>48</v>
      </c>
      <c r="E1036" t="s">
        <v>16</v>
      </c>
      <c r="F1036">
        <v>58140.29</v>
      </c>
      <c r="G1036">
        <v>1</v>
      </c>
      <c r="H1036">
        <v>45661</v>
      </c>
      <c r="I1036" t="s">
        <v>30</v>
      </c>
      <c r="J1036" t="s">
        <v>17</v>
      </c>
      <c r="K1036" t="s">
        <v>55</v>
      </c>
      <c r="L1036" t="s">
        <v>44</v>
      </c>
    </row>
    <row r="1037" spans="1:12">
      <c r="A1037" t="s">
        <v>2074</v>
      </c>
      <c r="B1037" t="s">
        <v>234</v>
      </c>
      <c r="C1037" t="s">
        <v>2075</v>
      </c>
      <c r="D1037" t="s">
        <v>22</v>
      </c>
      <c r="E1037" t="s">
        <v>42</v>
      </c>
      <c r="F1037">
        <v>12087.21</v>
      </c>
      <c r="G1037">
        <v>5</v>
      </c>
      <c r="H1037">
        <v>44948</v>
      </c>
      <c r="I1037" t="s">
        <v>43</v>
      </c>
      <c r="J1037" t="s">
        <v>17</v>
      </c>
      <c r="K1037" t="s">
        <v>36</v>
      </c>
      <c r="L1037" t="s">
        <v>18</v>
      </c>
    </row>
    <row r="1038" spans="1:12">
      <c r="A1038" t="s">
        <v>2076</v>
      </c>
      <c r="B1038" t="s">
        <v>135</v>
      </c>
      <c r="C1038" t="s">
        <v>2077</v>
      </c>
      <c r="D1038" t="s">
        <v>22</v>
      </c>
      <c r="E1038" t="s">
        <v>42</v>
      </c>
      <c r="F1038">
        <v>49931.23</v>
      </c>
      <c r="G1038">
        <v>5</v>
      </c>
      <c r="H1038">
        <v>45218</v>
      </c>
      <c r="I1038" t="s">
        <v>62</v>
      </c>
      <c r="J1038" t="s">
        <v>17</v>
      </c>
      <c r="K1038" t="s">
        <v>36</v>
      </c>
      <c r="L1038" t="s">
        <v>18</v>
      </c>
    </row>
    <row r="1039" spans="1:12">
      <c r="A1039" t="s">
        <v>2078</v>
      </c>
      <c r="B1039" t="s">
        <v>923</v>
      </c>
      <c r="C1039" t="s">
        <v>2079</v>
      </c>
      <c r="D1039" t="s">
        <v>53</v>
      </c>
      <c r="E1039" t="s">
        <v>42</v>
      </c>
      <c r="F1039">
        <v>15038.64</v>
      </c>
      <c r="G1039">
        <v>5</v>
      </c>
      <c r="H1039">
        <v>45449</v>
      </c>
      <c r="I1039" t="s">
        <v>35</v>
      </c>
      <c r="J1039" t="s">
        <v>17</v>
      </c>
      <c r="K1039" t="s">
        <v>55</v>
      </c>
      <c r="L1039" t="s">
        <v>31</v>
      </c>
    </row>
    <row r="1040" spans="1:12">
      <c r="A1040" t="s">
        <v>2080</v>
      </c>
      <c r="B1040" t="s">
        <v>256</v>
      </c>
      <c r="C1040" t="s">
        <v>2081</v>
      </c>
      <c r="D1040" t="s">
        <v>117</v>
      </c>
      <c r="E1040" t="s">
        <v>42</v>
      </c>
      <c r="F1040">
        <v>50449.45</v>
      </c>
      <c r="G1040">
        <v>3</v>
      </c>
      <c r="H1040">
        <v>45627</v>
      </c>
      <c r="I1040" t="s">
        <v>30</v>
      </c>
      <c r="J1040" t="s">
        <v>17</v>
      </c>
      <c r="K1040" t="s">
        <v>6820</v>
      </c>
      <c r="L1040" t="s">
        <v>37</v>
      </c>
    </row>
    <row r="1041" spans="1:12">
      <c r="A1041" t="s">
        <v>2082</v>
      </c>
      <c r="B1041" t="s">
        <v>724</v>
      </c>
      <c r="C1041" t="s">
        <v>2083</v>
      </c>
      <c r="D1041" t="s">
        <v>48</v>
      </c>
      <c r="E1041" t="s">
        <v>58</v>
      </c>
      <c r="F1041">
        <v>42219.06</v>
      </c>
      <c r="G1041">
        <v>3</v>
      </c>
      <c r="H1041">
        <v>45291</v>
      </c>
      <c r="I1041" t="s">
        <v>62</v>
      </c>
      <c r="J1041" t="s">
        <v>17</v>
      </c>
      <c r="K1041" t="s">
        <v>6820</v>
      </c>
      <c r="L1041" t="s">
        <v>18</v>
      </c>
    </row>
    <row r="1042" spans="1:12">
      <c r="A1042" t="s">
        <v>2084</v>
      </c>
      <c r="B1042" t="s">
        <v>724</v>
      </c>
      <c r="C1042" t="s">
        <v>2085</v>
      </c>
      <c r="D1042" t="s">
        <v>22</v>
      </c>
      <c r="E1042" t="s">
        <v>42</v>
      </c>
      <c r="F1042">
        <v>37833.24</v>
      </c>
      <c r="G1042">
        <v>3</v>
      </c>
      <c r="H1042">
        <v>45869</v>
      </c>
      <c r="I1042" t="s">
        <v>49</v>
      </c>
      <c r="J1042" t="s">
        <v>17</v>
      </c>
      <c r="K1042" t="s">
        <v>55</v>
      </c>
      <c r="L1042" t="s">
        <v>18</v>
      </c>
    </row>
    <row r="1043" spans="1:12">
      <c r="A1043" t="s">
        <v>2086</v>
      </c>
      <c r="B1043" t="s">
        <v>473</v>
      </c>
      <c r="C1043" t="s">
        <v>1656</v>
      </c>
      <c r="D1043" t="s">
        <v>22</v>
      </c>
      <c r="E1043" t="s">
        <v>58</v>
      </c>
      <c r="F1043">
        <v>719.66</v>
      </c>
      <c r="G1043">
        <v>1</v>
      </c>
      <c r="H1043">
        <v>45807</v>
      </c>
      <c r="I1043" t="s">
        <v>23</v>
      </c>
      <c r="J1043" t="s">
        <v>17</v>
      </c>
      <c r="K1043" t="s">
        <v>36</v>
      </c>
      <c r="L1043" t="s">
        <v>37</v>
      </c>
    </row>
    <row r="1044" spans="1:12">
      <c r="A1044" t="s">
        <v>2087</v>
      </c>
      <c r="B1044" t="s">
        <v>234</v>
      </c>
      <c r="C1044" t="s">
        <v>2088</v>
      </c>
      <c r="D1044" t="s">
        <v>78</v>
      </c>
      <c r="E1044" t="s">
        <v>42</v>
      </c>
      <c r="F1044">
        <v>38126.5</v>
      </c>
      <c r="G1044">
        <v>5</v>
      </c>
      <c r="H1044">
        <v>45053</v>
      </c>
      <c r="I1044" t="s">
        <v>92</v>
      </c>
      <c r="J1044" t="s">
        <v>17</v>
      </c>
      <c r="K1044" t="s">
        <v>85</v>
      </c>
      <c r="L1044" t="s">
        <v>18</v>
      </c>
    </row>
    <row r="1045" spans="1:12">
      <c r="A1045" t="s">
        <v>2089</v>
      </c>
      <c r="B1045" t="s">
        <v>69</v>
      </c>
      <c r="C1045" t="s">
        <v>2090</v>
      </c>
      <c r="D1045" t="s">
        <v>117</v>
      </c>
      <c r="E1045" t="s">
        <v>42</v>
      </c>
      <c r="F1045">
        <v>4419.57</v>
      </c>
      <c r="G1045">
        <v>5</v>
      </c>
      <c r="H1045">
        <v>45041</v>
      </c>
      <c r="I1045" t="s">
        <v>62</v>
      </c>
      <c r="J1045" t="s">
        <v>17</v>
      </c>
      <c r="K1045" t="s">
        <v>36</v>
      </c>
      <c r="L1045" t="s">
        <v>18</v>
      </c>
    </row>
    <row r="1046" spans="1:12">
      <c r="A1046" t="s">
        <v>2091</v>
      </c>
      <c r="B1046" t="s">
        <v>241</v>
      </c>
      <c r="C1046" t="s">
        <v>2092</v>
      </c>
      <c r="D1046" t="s">
        <v>61</v>
      </c>
      <c r="E1046" t="s">
        <v>42</v>
      </c>
      <c r="F1046">
        <v>63278.54</v>
      </c>
      <c r="G1046">
        <v>5</v>
      </c>
      <c r="H1046">
        <v>45491</v>
      </c>
      <c r="I1046" t="s">
        <v>43</v>
      </c>
      <c r="J1046" t="s">
        <v>17</v>
      </c>
      <c r="K1046" t="s">
        <v>85</v>
      </c>
      <c r="L1046" t="s">
        <v>31</v>
      </c>
    </row>
    <row r="1047" spans="1:12">
      <c r="A1047" t="s">
        <v>2093</v>
      </c>
      <c r="B1047" t="s">
        <v>724</v>
      </c>
      <c r="C1047" t="s">
        <v>314</v>
      </c>
      <c r="D1047" t="s">
        <v>22</v>
      </c>
      <c r="E1047" t="s">
        <v>42</v>
      </c>
      <c r="F1047">
        <v>19789.349999999999</v>
      </c>
      <c r="G1047">
        <v>1</v>
      </c>
      <c r="H1047">
        <v>44948</v>
      </c>
      <c r="I1047" t="s">
        <v>62</v>
      </c>
      <c r="J1047" t="s">
        <v>17</v>
      </c>
      <c r="K1047" t="s">
        <v>24</v>
      </c>
      <c r="L1047" t="s">
        <v>44</v>
      </c>
    </row>
    <row r="1048" spans="1:12">
      <c r="A1048" t="s">
        <v>2094</v>
      </c>
      <c r="B1048" t="s">
        <v>244</v>
      </c>
      <c r="C1048" t="s">
        <v>2095</v>
      </c>
      <c r="D1048" t="s">
        <v>41</v>
      </c>
      <c r="E1048" t="s">
        <v>42</v>
      </c>
      <c r="F1048">
        <v>36408.550000000003</v>
      </c>
      <c r="G1048">
        <v>1</v>
      </c>
      <c r="H1048">
        <v>45964</v>
      </c>
      <c r="I1048" t="s">
        <v>54</v>
      </c>
      <c r="J1048" t="s">
        <v>17</v>
      </c>
      <c r="K1048" t="s">
        <v>6820</v>
      </c>
      <c r="L1048" t="s">
        <v>18</v>
      </c>
    </row>
    <row r="1049" spans="1:12">
      <c r="A1049" t="s">
        <v>2096</v>
      </c>
      <c r="B1049" t="s">
        <v>176</v>
      </c>
      <c r="C1049" t="s">
        <v>2097</v>
      </c>
      <c r="D1049" t="s">
        <v>117</v>
      </c>
      <c r="E1049" t="s">
        <v>58</v>
      </c>
      <c r="F1049">
        <v>30918.05</v>
      </c>
      <c r="G1049">
        <v>4</v>
      </c>
      <c r="H1049">
        <v>45892</v>
      </c>
      <c r="I1049" t="s">
        <v>62</v>
      </c>
      <c r="J1049" t="s">
        <v>17</v>
      </c>
      <c r="K1049" t="s">
        <v>85</v>
      </c>
      <c r="L1049" t="s">
        <v>18</v>
      </c>
    </row>
    <row r="1050" spans="1:12">
      <c r="A1050" t="s">
        <v>2098</v>
      </c>
      <c r="B1050" t="s">
        <v>174</v>
      </c>
      <c r="C1050" t="s">
        <v>2099</v>
      </c>
      <c r="D1050" t="s">
        <v>41</v>
      </c>
      <c r="E1050" t="s">
        <v>42</v>
      </c>
      <c r="F1050">
        <v>28871.62</v>
      </c>
      <c r="G1050">
        <v>1</v>
      </c>
      <c r="H1050">
        <v>45957</v>
      </c>
      <c r="I1050" t="s">
        <v>49</v>
      </c>
      <c r="J1050" t="s">
        <v>17</v>
      </c>
      <c r="K1050" t="s">
        <v>36</v>
      </c>
      <c r="L1050" t="s">
        <v>44</v>
      </c>
    </row>
    <row r="1051" spans="1:12">
      <c r="A1051" t="s">
        <v>2100</v>
      </c>
      <c r="B1051" t="s">
        <v>773</v>
      </c>
      <c r="C1051" t="s">
        <v>2101</v>
      </c>
      <c r="D1051" t="s">
        <v>61</v>
      </c>
      <c r="E1051" t="s">
        <v>42</v>
      </c>
      <c r="F1051">
        <v>37355.08</v>
      </c>
      <c r="G1051">
        <v>1</v>
      </c>
      <c r="H1051">
        <v>45213</v>
      </c>
      <c r="I1051" t="s">
        <v>43</v>
      </c>
      <c r="J1051" t="s">
        <v>17</v>
      </c>
      <c r="K1051" t="s">
        <v>6820</v>
      </c>
      <c r="L1051" t="s">
        <v>18</v>
      </c>
    </row>
    <row r="1052" spans="1:12">
      <c r="A1052" t="s">
        <v>2102</v>
      </c>
      <c r="B1052" t="s">
        <v>406</v>
      </c>
      <c r="C1052" t="s">
        <v>1493</v>
      </c>
      <c r="D1052" t="s">
        <v>22</v>
      </c>
      <c r="E1052" t="s">
        <v>42</v>
      </c>
      <c r="F1052">
        <v>3932.19</v>
      </c>
      <c r="G1052">
        <v>2</v>
      </c>
      <c r="H1052">
        <v>44950</v>
      </c>
      <c r="I1052" t="s">
        <v>49</v>
      </c>
      <c r="J1052" t="s">
        <v>17</v>
      </c>
      <c r="K1052" t="s">
        <v>24</v>
      </c>
      <c r="L1052" t="s">
        <v>37</v>
      </c>
    </row>
    <row r="1053" spans="1:12">
      <c r="A1053" t="s">
        <v>2103</v>
      </c>
      <c r="B1053" t="s">
        <v>423</v>
      </c>
      <c r="C1053" t="s">
        <v>2104</v>
      </c>
      <c r="D1053" t="s">
        <v>48</v>
      </c>
      <c r="E1053" t="s">
        <v>42</v>
      </c>
      <c r="F1053">
        <v>50648.39</v>
      </c>
      <c r="G1053">
        <v>1</v>
      </c>
      <c r="H1053">
        <v>45639</v>
      </c>
      <c r="I1053" t="s">
        <v>43</v>
      </c>
      <c r="J1053" t="s">
        <v>17</v>
      </c>
      <c r="K1053" t="s">
        <v>55</v>
      </c>
      <c r="L1053" t="s">
        <v>37</v>
      </c>
    </row>
    <row r="1054" spans="1:12">
      <c r="A1054" t="s">
        <v>2105</v>
      </c>
      <c r="B1054" t="s">
        <v>307</v>
      </c>
      <c r="C1054" t="s">
        <v>2106</v>
      </c>
      <c r="D1054" t="s">
        <v>41</v>
      </c>
      <c r="E1054" t="s">
        <v>42</v>
      </c>
      <c r="F1054">
        <v>16654.939999999999</v>
      </c>
      <c r="G1054">
        <v>3</v>
      </c>
      <c r="H1054">
        <v>45831</v>
      </c>
      <c r="I1054" t="s">
        <v>35</v>
      </c>
      <c r="J1054" t="s">
        <v>17</v>
      </c>
      <c r="K1054" t="s">
        <v>36</v>
      </c>
      <c r="L1054" t="s">
        <v>31</v>
      </c>
    </row>
    <row r="1055" spans="1:12">
      <c r="A1055" t="s">
        <v>2107</v>
      </c>
      <c r="B1055" t="s">
        <v>83</v>
      </c>
      <c r="C1055" t="s">
        <v>2108</v>
      </c>
      <c r="D1055" t="s">
        <v>53</v>
      </c>
      <c r="E1055" t="s">
        <v>42</v>
      </c>
      <c r="F1055">
        <v>78442.960000000006</v>
      </c>
      <c r="G1055">
        <v>5</v>
      </c>
      <c r="H1055">
        <v>45800</v>
      </c>
      <c r="I1055" t="s">
        <v>62</v>
      </c>
      <c r="J1055" t="s">
        <v>17</v>
      </c>
      <c r="K1055" t="s">
        <v>36</v>
      </c>
      <c r="L1055" t="s">
        <v>37</v>
      </c>
    </row>
    <row r="1056" spans="1:12">
      <c r="A1056" t="s">
        <v>2109</v>
      </c>
      <c r="B1056" t="s">
        <v>77</v>
      </c>
      <c r="C1056" t="s">
        <v>2110</v>
      </c>
      <c r="D1056" t="s">
        <v>119</v>
      </c>
      <c r="E1056" t="s">
        <v>16</v>
      </c>
      <c r="F1056">
        <v>42954.03</v>
      </c>
      <c r="G1056">
        <v>1</v>
      </c>
      <c r="H1056">
        <v>45019</v>
      </c>
      <c r="I1056" t="s">
        <v>43</v>
      </c>
      <c r="J1056" t="s">
        <v>17</v>
      </c>
      <c r="K1056" t="s">
        <v>85</v>
      </c>
      <c r="L1056" t="s">
        <v>18</v>
      </c>
    </row>
    <row r="1057" spans="1:12">
      <c r="A1057" t="s">
        <v>2111</v>
      </c>
      <c r="B1057" t="s">
        <v>476</v>
      </c>
      <c r="C1057" t="s">
        <v>1190</v>
      </c>
      <c r="D1057" t="s">
        <v>22</v>
      </c>
      <c r="E1057" t="s">
        <v>16</v>
      </c>
      <c r="F1057">
        <v>58315.22</v>
      </c>
      <c r="G1057">
        <v>4</v>
      </c>
      <c r="H1057">
        <v>45238</v>
      </c>
      <c r="I1057" t="s">
        <v>35</v>
      </c>
      <c r="J1057" t="s">
        <v>17</v>
      </c>
      <c r="K1057" t="s">
        <v>36</v>
      </c>
      <c r="L1057" t="s">
        <v>25</v>
      </c>
    </row>
    <row r="1058" spans="1:12">
      <c r="A1058" t="s">
        <v>2112</v>
      </c>
      <c r="B1058" t="s">
        <v>223</v>
      </c>
      <c r="C1058" t="s">
        <v>2113</v>
      </c>
      <c r="D1058" t="s">
        <v>78</v>
      </c>
      <c r="E1058" t="s">
        <v>16</v>
      </c>
      <c r="F1058">
        <v>46291.7</v>
      </c>
      <c r="G1058">
        <v>2</v>
      </c>
      <c r="H1058">
        <v>45252</v>
      </c>
      <c r="I1058" t="s">
        <v>54</v>
      </c>
      <c r="J1058" t="s">
        <v>17</v>
      </c>
      <c r="K1058" t="s">
        <v>36</v>
      </c>
      <c r="L1058" t="s">
        <v>37</v>
      </c>
    </row>
    <row r="1059" spans="1:12">
      <c r="A1059" t="s">
        <v>2114</v>
      </c>
      <c r="B1059" t="s">
        <v>174</v>
      </c>
      <c r="C1059" t="s">
        <v>1413</v>
      </c>
      <c r="D1059" t="s">
        <v>29</v>
      </c>
      <c r="E1059" t="s">
        <v>42</v>
      </c>
      <c r="F1059">
        <v>66904.800000000003</v>
      </c>
      <c r="G1059">
        <v>2</v>
      </c>
      <c r="H1059">
        <v>46020</v>
      </c>
      <c r="I1059" t="s">
        <v>54</v>
      </c>
      <c r="J1059" t="s">
        <v>17</v>
      </c>
      <c r="K1059" t="s">
        <v>85</v>
      </c>
      <c r="L1059" t="s">
        <v>37</v>
      </c>
    </row>
    <row r="1060" spans="1:12">
      <c r="A1060" t="s">
        <v>2115</v>
      </c>
      <c r="B1060" t="s">
        <v>244</v>
      </c>
      <c r="C1060" t="s">
        <v>2116</v>
      </c>
      <c r="D1060" t="s">
        <v>48</v>
      </c>
      <c r="E1060" t="s">
        <v>58</v>
      </c>
      <c r="F1060">
        <v>71075.679999999993</v>
      </c>
      <c r="G1060">
        <v>1</v>
      </c>
      <c r="H1060">
        <v>45156</v>
      </c>
      <c r="I1060" t="s">
        <v>43</v>
      </c>
      <c r="J1060" t="s">
        <v>17</v>
      </c>
      <c r="K1060" t="s">
        <v>55</v>
      </c>
      <c r="L1060" t="s">
        <v>44</v>
      </c>
    </row>
    <row r="1061" spans="1:12">
      <c r="A1061" t="s">
        <v>2117</v>
      </c>
      <c r="B1061" t="s">
        <v>923</v>
      </c>
      <c r="C1061" t="s">
        <v>1893</v>
      </c>
      <c r="D1061" t="s">
        <v>117</v>
      </c>
      <c r="E1061" t="s">
        <v>42</v>
      </c>
      <c r="F1061">
        <v>76131.08</v>
      </c>
      <c r="G1061">
        <v>5</v>
      </c>
      <c r="H1061">
        <v>45095</v>
      </c>
      <c r="I1061" t="s">
        <v>49</v>
      </c>
      <c r="J1061" t="s">
        <v>17</v>
      </c>
      <c r="K1061" t="s">
        <v>85</v>
      </c>
      <c r="L1061" t="s">
        <v>31</v>
      </c>
    </row>
    <row r="1062" spans="1:12">
      <c r="A1062" t="s">
        <v>2118</v>
      </c>
      <c r="B1062" t="s">
        <v>94</v>
      </c>
      <c r="C1062" t="s">
        <v>2119</v>
      </c>
      <c r="D1062" t="s">
        <v>15</v>
      </c>
      <c r="E1062" t="s">
        <v>58</v>
      </c>
      <c r="F1062">
        <v>40904.9</v>
      </c>
      <c r="G1062">
        <v>2</v>
      </c>
      <c r="H1062">
        <v>44975</v>
      </c>
      <c r="I1062" t="s">
        <v>35</v>
      </c>
      <c r="J1062" t="s">
        <v>17</v>
      </c>
      <c r="K1062" t="s">
        <v>24</v>
      </c>
      <c r="L1062" t="s">
        <v>31</v>
      </c>
    </row>
    <row r="1063" spans="1:12">
      <c r="A1063" t="s">
        <v>2120</v>
      </c>
      <c r="B1063" t="s">
        <v>94</v>
      </c>
      <c r="C1063" t="s">
        <v>588</v>
      </c>
      <c r="D1063" t="s">
        <v>117</v>
      </c>
      <c r="E1063" t="s">
        <v>42</v>
      </c>
      <c r="F1063">
        <v>67754.47</v>
      </c>
      <c r="G1063">
        <v>3</v>
      </c>
      <c r="H1063">
        <v>44929</v>
      </c>
      <c r="I1063" t="s">
        <v>62</v>
      </c>
      <c r="J1063" t="s">
        <v>17</v>
      </c>
      <c r="K1063" t="s">
        <v>85</v>
      </c>
      <c r="L1063" t="s">
        <v>44</v>
      </c>
    </row>
    <row r="1064" spans="1:12">
      <c r="A1064" t="s">
        <v>2121</v>
      </c>
      <c r="B1064" t="s">
        <v>115</v>
      </c>
      <c r="C1064" t="s">
        <v>1624</v>
      </c>
      <c r="D1064" t="s">
        <v>15</v>
      </c>
      <c r="E1064" t="s">
        <v>42</v>
      </c>
      <c r="F1064">
        <v>9671.36</v>
      </c>
      <c r="G1064">
        <v>5</v>
      </c>
      <c r="H1064">
        <v>45841</v>
      </c>
      <c r="I1064" t="s">
        <v>23</v>
      </c>
      <c r="J1064" t="s">
        <v>17</v>
      </c>
      <c r="K1064" t="s">
        <v>55</v>
      </c>
      <c r="L1064" t="s">
        <v>44</v>
      </c>
    </row>
    <row r="1065" spans="1:12">
      <c r="A1065" t="s">
        <v>2122</v>
      </c>
      <c r="B1065" t="s">
        <v>118</v>
      </c>
      <c r="C1065" t="s">
        <v>1871</v>
      </c>
      <c r="D1065" t="s">
        <v>22</v>
      </c>
      <c r="E1065" t="s">
        <v>42</v>
      </c>
      <c r="F1065">
        <v>23493.32</v>
      </c>
      <c r="G1065">
        <v>4</v>
      </c>
      <c r="H1065">
        <v>45728</v>
      </c>
      <c r="I1065" t="s">
        <v>62</v>
      </c>
      <c r="J1065" t="s">
        <v>17</v>
      </c>
      <c r="K1065" t="s">
        <v>36</v>
      </c>
      <c r="L1065" t="s">
        <v>25</v>
      </c>
    </row>
    <row r="1066" spans="1:12">
      <c r="A1066" t="s">
        <v>2123</v>
      </c>
      <c r="B1066" t="s">
        <v>184</v>
      </c>
      <c r="C1066" t="s">
        <v>2124</v>
      </c>
      <c r="D1066" t="s">
        <v>53</v>
      </c>
      <c r="E1066" t="s">
        <v>42</v>
      </c>
      <c r="F1066">
        <v>56909.599999999999</v>
      </c>
      <c r="G1066">
        <v>4</v>
      </c>
      <c r="H1066">
        <v>45959</v>
      </c>
      <c r="I1066" t="s">
        <v>30</v>
      </c>
      <c r="J1066" t="s">
        <v>17</v>
      </c>
      <c r="K1066" t="s">
        <v>55</v>
      </c>
      <c r="L1066" t="s">
        <v>31</v>
      </c>
    </row>
    <row r="1067" spans="1:12">
      <c r="A1067" t="s">
        <v>2125</v>
      </c>
      <c r="B1067" t="s">
        <v>762</v>
      </c>
      <c r="C1067" t="s">
        <v>2126</v>
      </c>
      <c r="D1067" t="s">
        <v>48</v>
      </c>
      <c r="E1067" t="s">
        <v>58</v>
      </c>
      <c r="F1067">
        <v>29540.27</v>
      </c>
      <c r="G1067">
        <v>5</v>
      </c>
      <c r="H1067">
        <v>45253</v>
      </c>
      <c r="I1067" t="s">
        <v>35</v>
      </c>
      <c r="J1067" t="s">
        <v>17</v>
      </c>
      <c r="K1067" t="s">
        <v>24</v>
      </c>
      <c r="L1067" t="s">
        <v>31</v>
      </c>
    </row>
    <row r="1068" spans="1:12">
      <c r="A1068" t="s">
        <v>2127</v>
      </c>
      <c r="B1068" t="s">
        <v>460</v>
      </c>
      <c r="C1068" t="s">
        <v>2128</v>
      </c>
      <c r="D1068" t="s">
        <v>61</v>
      </c>
      <c r="E1068" t="s">
        <v>16</v>
      </c>
      <c r="F1068">
        <v>14120.93</v>
      </c>
      <c r="G1068">
        <v>2</v>
      </c>
      <c r="H1068">
        <v>46016</v>
      </c>
      <c r="I1068" t="s">
        <v>92</v>
      </c>
      <c r="J1068" t="s">
        <v>17</v>
      </c>
      <c r="K1068" t="s">
        <v>24</v>
      </c>
      <c r="L1068" t="s">
        <v>25</v>
      </c>
    </row>
    <row r="1069" spans="1:12">
      <c r="A1069" t="s">
        <v>2129</v>
      </c>
      <c r="B1069" t="s">
        <v>221</v>
      </c>
      <c r="C1069" t="s">
        <v>1038</v>
      </c>
      <c r="D1069" t="s">
        <v>29</v>
      </c>
      <c r="E1069" t="s">
        <v>42</v>
      </c>
      <c r="F1069">
        <v>14726.26</v>
      </c>
      <c r="G1069">
        <v>2</v>
      </c>
      <c r="H1069">
        <v>45066</v>
      </c>
      <c r="I1069" t="s">
        <v>43</v>
      </c>
      <c r="J1069" t="s">
        <v>17</v>
      </c>
      <c r="K1069" t="s">
        <v>55</v>
      </c>
      <c r="L1069" t="s">
        <v>18</v>
      </c>
    </row>
    <row r="1070" spans="1:12">
      <c r="A1070" t="s">
        <v>2130</v>
      </c>
      <c r="B1070" t="s">
        <v>776</v>
      </c>
      <c r="C1070" t="s">
        <v>1284</v>
      </c>
      <c r="D1070" t="s">
        <v>15</v>
      </c>
      <c r="E1070" t="s">
        <v>42</v>
      </c>
      <c r="F1070">
        <v>74865.460000000006</v>
      </c>
      <c r="G1070">
        <v>2</v>
      </c>
      <c r="H1070">
        <v>45529</v>
      </c>
      <c r="I1070" t="s">
        <v>23</v>
      </c>
      <c r="J1070" t="s">
        <v>17</v>
      </c>
      <c r="K1070" t="s">
        <v>36</v>
      </c>
      <c r="L1070" t="s">
        <v>18</v>
      </c>
    </row>
    <row r="1071" spans="1:12">
      <c r="A1071" t="s">
        <v>2131</v>
      </c>
      <c r="B1071" t="s">
        <v>554</v>
      </c>
      <c r="C1071" t="s">
        <v>2132</v>
      </c>
      <c r="D1071" t="s">
        <v>53</v>
      </c>
      <c r="E1071" t="s">
        <v>42</v>
      </c>
      <c r="F1071">
        <v>6463.69</v>
      </c>
      <c r="G1071">
        <v>1</v>
      </c>
      <c r="H1071">
        <v>45313</v>
      </c>
      <c r="I1071" t="s">
        <v>92</v>
      </c>
      <c r="J1071" t="s">
        <v>17</v>
      </c>
      <c r="K1071" t="s">
        <v>85</v>
      </c>
      <c r="L1071" t="s">
        <v>44</v>
      </c>
    </row>
    <row r="1072" spans="1:12">
      <c r="A1072" t="s">
        <v>2133</v>
      </c>
      <c r="B1072" t="s">
        <v>476</v>
      </c>
      <c r="C1072" t="s">
        <v>2134</v>
      </c>
      <c r="D1072" t="s">
        <v>22</v>
      </c>
      <c r="E1072" t="s">
        <v>42</v>
      </c>
      <c r="F1072">
        <v>24803.71</v>
      </c>
      <c r="G1072">
        <v>3</v>
      </c>
      <c r="H1072">
        <v>45309</v>
      </c>
      <c r="I1072" t="s">
        <v>54</v>
      </c>
      <c r="J1072" t="s">
        <v>17</v>
      </c>
      <c r="K1072" t="s">
        <v>24</v>
      </c>
      <c r="L1072" t="s">
        <v>44</v>
      </c>
    </row>
    <row r="1073" spans="1:12">
      <c r="A1073" t="s">
        <v>2135</v>
      </c>
      <c r="B1073" t="s">
        <v>460</v>
      </c>
      <c r="C1073" t="s">
        <v>1966</v>
      </c>
      <c r="D1073" t="s">
        <v>41</v>
      </c>
      <c r="E1073" t="s">
        <v>16</v>
      </c>
      <c r="F1073">
        <v>63531.39</v>
      </c>
      <c r="G1073">
        <v>3</v>
      </c>
      <c r="H1073">
        <v>45595</v>
      </c>
      <c r="I1073" t="s">
        <v>62</v>
      </c>
      <c r="J1073" t="s">
        <v>17</v>
      </c>
      <c r="K1073" t="s">
        <v>36</v>
      </c>
      <c r="L1073" t="s">
        <v>44</v>
      </c>
    </row>
    <row r="1074" spans="1:12">
      <c r="A1074" t="s">
        <v>2136</v>
      </c>
      <c r="B1074" t="s">
        <v>71</v>
      </c>
      <c r="C1074" t="s">
        <v>767</v>
      </c>
      <c r="D1074" t="s">
        <v>119</v>
      </c>
      <c r="E1074" t="s">
        <v>42</v>
      </c>
      <c r="F1074">
        <v>3673.51</v>
      </c>
      <c r="G1074">
        <v>3</v>
      </c>
      <c r="H1074">
        <v>44937</v>
      </c>
      <c r="I1074" t="s">
        <v>62</v>
      </c>
      <c r="J1074" t="s">
        <v>17</v>
      </c>
      <c r="K1074" t="s">
        <v>24</v>
      </c>
      <c r="L1074" t="s">
        <v>44</v>
      </c>
    </row>
    <row r="1075" spans="1:12">
      <c r="A1075" t="s">
        <v>2137</v>
      </c>
      <c r="B1075" t="s">
        <v>473</v>
      </c>
      <c r="C1075" t="s">
        <v>2138</v>
      </c>
      <c r="D1075" t="s">
        <v>15</v>
      </c>
      <c r="E1075" t="s">
        <v>42</v>
      </c>
      <c r="F1075">
        <v>67615.37</v>
      </c>
      <c r="G1075">
        <v>3</v>
      </c>
      <c r="H1075">
        <v>45771</v>
      </c>
      <c r="I1075" t="s">
        <v>54</v>
      </c>
      <c r="J1075" t="s">
        <v>17</v>
      </c>
      <c r="K1075" t="s">
        <v>6820</v>
      </c>
      <c r="L1075" t="s">
        <v>44</v>
      </c>
    </row>
    <row r="1076" spans="1:12">
      <c r="A1076" t="s">
        <v>2139</v>
      </c>
      <c r="B1076" t="s">
        <v>460</v>
      </c>
      <c r="C1076" t="s">
        <v>1204</v>
      </c>
      <c r="D1076" t="s">
        <v>29</v>
      </c>
      <c r="E1076" t="s">
        <v>42</v>
      </c>
      <c r="F1076">
        <v>52630.12</v>
      </c>
      <c r="G1076">
        <v>1</v>
      </c>
      <c r="H1076">
        <v>45615</v>
      </c>
      <c r="I1076" t="s">
        <v>43</v>
      </c>
      <c r="J1076" t="s">
        <v>17</v>
      </c>
      <c r="K1076" t="s">
        <v>55</v>
      </c>
      <c r="L1076" t="s">
        <v>44</v>
      </c>
    </row>
    <row r="1077" spans="1:12">
      <c r="A1077" t="s">
        <v>2140</v>
      </c>
      <c r="B1077" t="s">
        <v>760</v>
      </c>
      <c r="C1077" t="s">
        <v>2141</v>
      </c>
      <c r="D1077" t="s">
        <v>61</v>
      </c>
      <c r="E1077" t="s">
        <v>42</v>
      </c>
      <c r="F1077">
        <v>74123.41</v>
      </c>
      <c r="G1077">
        <v>4</v>
      </c>
      <c r="H1077">
        <v>45054</v>
      </c>
      <c r="I1077" t="s">
        <v>62</v>
      </c>
      <c r="J1077" t="s">
        <v>17</v>
      </c>
      <c r="K1077" t="s">
        <v>55</v>
      </c>
      <c r="L1077" t="s">
        <v>44</v>
      </c>
    </row>
    <row r="1078" spans="1:12">
      <c r="A1078" t="s">
        <v>2142</v>
      </c>
      <c r="B1078" t="s">
        <v>298</v>
      </c>
      <c r="C1078" t="s">
        <v>1212</v>
      </c>
      <c r="D1078" t="s">
        <v>119</v>
      </c>
      <c r="E1078" t="s">
        <v>58</v>
      </c>
      <c r="F1078">
        <v>77097.69</v>
      </c>
      <c r="G1078">
        <v>5</v>
      </c>
      <c r="H1078">
        <v>44961</v>
      </c>
      <c r="I1078" t="s">
        <v>92</v>
      </c>
      <c r="J1078" t="s">
        <v>17</v>
      </c>
      <c r="K1078" t="s">
        <v>24</v>
      </c>
      <c r="L1078" t="s">
        <v>37</v>
      </c>
    </row>
    <row r="1079" spans="1:12">
      <c r="A1079" t="s">
        <v>2143</v>
      </c>
      <c r="B1079" t="s">
        <v>381</v>
      </c>
      <c r="C1079" t="s">
        <v>2144</v>
      </c>
      <c r="D1079" t="s">
        <v>78</v>
      </c>
      <c r="E1079" t="s">
        <v>42</v>
      </c>
      <c r="F1079">
        <v>64135.24</v>
      </c>
      <c r="G1079">
        <v>4</v>
      </c>
      <c r="H1079">
        <v>45043</v>
      </c>
      <c r="I1079" t="s">
        <v>35</v>
      </c>
      <c r="J1079" t="s">
        <v>17</v>
      </c>
      <c r="K1079" t="s">
        <v>55</v>
      </c>
      <c r="L1079" t="s">
        <v>25</v>
      </c>
    </row>
    <row r="1080" spans="1:12">
      <c r="A1080" t="s">
        <v>2145</v>
      </c>
      <c r="B1080" t="s">
        <v>381</v>
      </c>
      <c r="C1080" t="s">
        <v>2146</v>
      </c>
      <c r="D1080" t="s">
        <v>29</v>
      </c>
      <c r="E1080" t="s">
        <v>42</v>
      </c>
      <c r="F1080">
        <v>64525.919999999998</v>
      </c>
      <c r="G1080">
        <v>3</v>
      </c>
      <c r="H1080">
        <v>45458</v>
      </c>
      <c r="I1080" t="s">
        <v>49</v>
      </c>
      <c r="J1080" t="s">
        <v>17</v>
      </c>
      <c r="K1080" t="s">
        <v>55</v>
      </c>
      <c r="L1080" t="s">
        <v>31</v>
      </c>
    </row>
    <row r="1081" spans="1:12">
      <c r="A1081" t="s">
        <v>2147</v>
      </c>
      <c r="B1081" t="s">
        <v>107</v>
      </c>
      <c r="C1081" t="s">
        <v>2148</v>
      </c>
      <c r="D1081" t="s">
        <v>78</v>
      </c>
      <c r="E1081" t="s">
        <v>16</v>
      </c>
      <c r="F1081">
        <v>73819.850000000006</v>
      </c>
      <c r="G1081">
        <v>1</v>
      </c>
      <c r="H1081">
        <v>45250</v>
      </c>
      <c r="I1081" t="s">
        <v>54</v>
      </c>
      <c r="J1081" t="s">
        <v>17</v>
      </c>
      <c r="K1081" t="s">
        <v>55</v>
      </c>
      <c r="L1081" t="s">
        <v>18</v>
      </c>
    </row>
    <row r="1082" spans="1:12">
      <c r="A1082" t="s">
        <v>2149</v>
      </c>
      <c r="B1082" t="s">
        <v>90</v>
      </c>
      <c r="C1082" t="s">
        <v>210</v>
      </c>
      <c r="D1082" t="s">
        <v>117</v>
      </c>
      <c r="E1082" t="s">
        <v>42</v>
      </c>
      <c r="F1082">
        <v>31924.639999999999</v>
      </c>
      <c r="G1082">
        <v>3</v>
      </c>
      <c r="H1082">
        <v>45339</v>
      </c>
      <c r="I1082" t="s">
        <v>62</v>
      </c>
      <c r="J1082" t="s">
        <v>17</v>
      </c>
      <c r="K1082" t="s">
        <v>6820</v>
      </c>
      <c r="L1082" t="s">
        <v>44</v>
      </c>
    </row>
    <row r="1083" spans="1:12">
      <c r="A1083" t="s">
        <v>2150</v>
      </c>
      <c r="B1083" t="s">
        <v>80</v>
      </c>
      <c r="C1083" t="s">
        <v>2151</v>
      </c>
      <c r="D1083" t="s">
        <v>48</v>
      </c>
      <c r="E1083" t="s">
        <v>42</v>
      </c>
      <c r="F1083">
        <v>12840.78</v>
      </c>
      <c r="G1083">
        <v>3</v>
      </c>
      <c r="H1083">
        <v>45386</v>
      </c>
      <c r="I1083" t="s">
        <v>43</v>
      </c>
      <c r="J1083" t="s">
        <v>17</v>
      </c>
      <c r="K1083" t="s">
        <v>24</v>
      </c>
      <c r="L1083" t="s">
        <v>31</v>
      </c>
    </row>
    <row r="1084" spans="1:12">
      <c r="A1084" t="s">
        <v>2152</v>
      </c>
      <c r="B1084" t="s">
        <v>336</v>
      </c>
      <c r="C1084" t="s">
        <v>1979</v>
      </c>
      <c r="D1084" t="s">
        <v>29</v>
      </c>
      <c r="E1084" t="s">
        <v>42</v>
      </c>
      <c r="F1084">
        <v>36361.9</v>
      </c>
      <c r="G1084">
        <v>1</v>
      </c>
      <c r="H1084">
        <v>45500</v>
      </c>
      <c r="I1084" t="s">
        <v>23</v>
      </c>
      <c r="J1084" t="s">
        <v>17</v>
      </c>
      <c r="K1084" t="s">
        <v>55</v>
      </c>
      <c r="L1084" t="s">
        <v>37</v>
      </c>
    </row>
    <row r="1085" spans="1:12">
      <c r="A1085" t="s">
        <v>2153</v>
      </c>
      <c r="B1085" t="s">
        <v>225</v>
      </c>
      <c r="C1085" t="s">
        <v>2154</v>
      </c>
      <c r="D1085" t="s">
        <v>22</v>
      </c>
      <c r="E1085" t="s">
        <v>58</v>
      </c>
      <c r="F1085">
        <v>38644</v>
      </c>
      <c r="G1085">
        <v>1</v>
      </c>
      <c r="H1085">
        <v>45004</v>
      </c>
      <c r="I1085" t="s">
        <v>54</v>
      </c>
      <c r="J1085" t="s">
        <v>17</v>
      </c>
      <c r="K1085" t="s">
        <v>24</v>
      </c>
      <c r="L1085" t="s">
        <v>25</v>
      </c>
    </row>
    <row r="1086" spans="1:12">
      <c r="A1086" t="s">
        <v>2155</v>
      </c>
      <c r="B1086" t="s">
        <v>316</v>
      </c>
      <c r="C1086" t="s">
        <v>1714</v>
      </c>
      <c r="D1086" t="s">
        <v>41</v>
      </c>
      <c r="E1086" t="s">
        <v>42</v>
      </c>
      <c r="F1086">
        <v>66148.92</v>
      </c>
      <c r="G1086">
        <v>3</v>
      </c>
      <c r="H1086">
        <v>45009</v>
      </c>
      <c r="I1086" t="s">
        <v>49</v>
      </c>
      <c r="J1086" t="s">
        <v>17</v>
      </c>
      <c r="K1086" t="s">
        <v>24</v>
      </c>
      <c r="L1086" t="s">
        <v>37</v>
      </c>
    </row>
    <row r="1087" spans="1:12">
      <c r="A1087" t="s">
        <v>2157</v>
      </c>
      <c r="B1087" t="s">
        <v>426</v>
      </c>
      <c r="C1087" t="s">
        <v>2158</v>
      </c>
      <c r="D1087" t="s">
        <v>53</v>
      </c>
      <c r="E1087" t="s">
        <v>42</v>
      </c>
      <c r="F1087">
        <v>51197.07</v>
      </c>
      <c r="G1087">
        <v>1</v>
      </c>
      <c r="H1087">
        <v>45035</v>
      </c>
      <c r="I1087" t="s">
        <v>54</v>
      </c>
      <c r="J1087" t="s">
        <v>17</v>
      </c>
      <c r="K1087" t="s">
        <v>85</v>
      </c>
      <c r="L1087" t="s">
        <v>37</v>
      </c>
    </row>
    <row r="1088" spans="1:12">
      <c r="A1088" t="s">
        <v>2159</v>
      </c>
      <c r="B1088" t="s">
        <v>653</v>
      </c>
      <c r="C1088" t="s">
        <v>1097</v>
      </c>
      <c r="D1088" t="s">
        <v>29</v>
      </c>
      <c r="E1088" t="s">
        <v>42</v>
      </c>
      <c r="F1088">
        <v>53541.05</v>
      </c>
      <c r="G1088">
        <v>5</v>
      </c>
      <c r="H1088">
        <v>45723</v>
      </c>
      <c r="I1088" t="s">
        <v>43</v>
      </c>
      <c r="J1088" t="s">
        <v>17</v>
      </c>
      <c r="K1088" t="s">
        <v>36</v>
      </c>
      <c r="L1088" t="s">
        <v>31</v>
      </c>
    </row>
    <row r="1089" spans="1:12">
      <c r="A1089" t="s">
        <v>2160</v>
      </c>
      <c r="B1089" t="s">
        <v>223</v>
      </c>
      <c r="C1089" t="s">
        <v>2161</v>
      </c>
      <c r="D1089" t="s">
        <v>48</v>
      </c>
      <c r="E1089" t="s">
        <v>42</v>
      </c>
      <c r="F1089">
        <v>35791.589999999997</v>
      </c>
      <c r="G1089">
        <v>4</v>
      </c>
      <c r="H1089">
        <v>46016</v>
      </c>
      <c r="I1089" t="s">
        <v>49</v>
      </c>
      <c r="J1089" t="s">
        <v>17</v>
      </c>
      <c r="K1089" t="s">
        <v>6820</v>
      </c>
      <c r="L1089" t="s">
        <v>31</v>
      </c>
    </row>
    <row r="1090" spans="1:12">
      <c r="A1090" t="s">
        <v>2162</v>
      </c>
      <c r="B1090" t="s">
        <v>178</v>
      </c>
      <c r="C1090" t="s">
        <v>2163</v>
      </c>
      <c r="D1090" t="s">
        <v>119</v>
      </c>
      <c r="E1090" t="s">
        <v>42</v>
      </c>
      <c r="F1090">
        <v>42869.4</v>
      </c>
      <c r="G1090">
        <v>3</v>
      </c>
      <c r="H1090">
        <v>45763</v>
      </c>
      <c r="I1090" t="s">
        <v>23</v>
      </c>
      <c r="J1090" t="s">
        <v>17</v>
      </c>
      <c r="K1090" t="s">
        <v>36</v>
      </c>
      <c r="L1090" t="s">
        <v>37</v>
      </c>
    </row>
    <row r="1091" spans="1:12">
      <c r="A1091" t="s">
        <v>2164</v>
      </c>
      <c r="B1091" t="s">
        <v>20</v>
      </c>
      <c r="C1091" t="s">
        <v>21</v>
      </c>
      <c r="D1091" t="s">
        <v>61</v>
      </c>
      <c r="E1091" t="s">
        <v>42</v>
      </c>
      <c r="F1091">
        <v>61740.77</v>
      </c>
      <c r="G1091">
        <v>2</v>
      </c>
      <c r="H1091">
        <v>45324</v>
      </c>
      <c r="I1091" t="s">
        <v>35</v>
      </c>
      <c r="J1091" t="s">
        <v>17</v>
      </c>
      <c r="K1091" t="s">
        <v>85</v>
      </c>
      <c r="L1091" t="s">
        <v>44</v>
      </c>
    </row>
    <row r="1092" spans="1:12">
      <c r="A1092" t="s">
        <v>2165</v>
      </c>
      <c r="B1092" t="s">
        <v>77</v>
      </c>
      <c r="C1092" t="s">
        <v>2166</v>
      </c>
      <c r="D1092" t="s">
        <v>117</v>
      </c>
      <c r="E1092" t="s">
        <v>16</v>
      </c>
      <c r="F1092">
        <v>26307.56</v>
      </c>
      <c r="G1092">
        <v>3</v>
      </c>
      <c r="H1092">
        <v>45169</v>
      </c>
      <c r="I1092" t="s">
        <v>30</v>
      </c>
      <c r="J1092" t="s">
        <v>17</v>
      </c>
      <c r="K1092" t="s">
        <v>6820</v>
      </c>
      <c r="L1092" t="s">
        <v>31</v>
      </c>
    </row>
    <row r="1093" spans="1:12">
      <c r="A1093" t="s">
        <v>2167</v>
      </c>
      <c r="B1093" t="s">
        <v>298</v>
      </c>
      <c r="C1093" t="s">
        <v>2168</v>
      </c>
      <c r="D1093" t="s">
        <v>78</v>
      </c>
      <c r="E1093" t="s">
        <v>58</v>
      </c>
      <c r="F1093">
        <v>63789.42</v>
      </c>
      <c r="G1093">
        <v>2</v>
      </c>
      <c r="H1093">
        <v>45519</v>
      </c>
      <c r="I1093" t="s">
        <v>35</v>
      </c>
      <c r="J1093" t="s">
        <v>17</v>
      </c>
      <c r="K1093" t="s">
        <v>36</v>
      </c>
      <c r="L1093" t="s">
        <v>37</v>
      </c>
    </row>
    <row r="1094" spans="1:12">
      <c r="A1094" t="s">
        <v>2169</v>
      </c>
      <c r="B1094" t="s">
        <v>420</v>
      </c>
      <c r="C1094" t="s">
        <v>2170</v>
      </c>
      <c r="D1094" t="s">
        <v>41</v>
      </c>
      <c r="E1094" t="s">
        <v>16</v>
      </c>
      <c r="F1094">
        <v>47576.27</v>
      </c>
      <c r="G1094">
        <v>5</v>
      </c>
      <c r="H1094">
        <v>44961</v>
      </c>
      <c r="I1094" t="s">
        <v>49</v>
      </c>
      <c r="J1094" t="s">
        <v>17</v>
      </c>
      <c r="K1094" t="s">
        <v>55</v>
      </c>
      <c r="L1094" t="s">
        <v>37</v>
      </c>
    </row>
    <row r="1095" spans="1:12">
      <c r="A1095" t="s">
        <v>2171</v>
      </c>
      <c r="B1095" t="s">
        <v>316</v>
      </c>
      <c r="C1095" t="s">
        <v>2172</v>
      </c>
      <c r="D1095" t="s">
        <v>41</v>
      </c>
      <c r="E1095" t="s">
        <v>16</v>
      </c>
      <c r="F1095">
        <v>37660.01</v>
      </c>
      <c r="G1095">
        <v>1</v>
      </c>
      <c r="H1095">
        <v>45032</v>
      </c>
      <c r="I1095" t="s">
        <v>43</v>
      </c>
      <c r="J1095" t="s">
        <v>17</v>
      </c>
      <c r="K1095" t="s">
        <v>6820</v>
      </c>
      <c r="L1095" t="s">
        <v>18</v>
      </c>
    </row>
    <row r="1096" spans="1:12">
      <c r="A1096" t="s">
        <v>2173</v>
      </c>
      <c r="B1096" t="s">
        <v>420</v>
      </c>
      <c r="C1096" t="s">
        <v>2174</v>
      </c>
      <c r="D1096" t="s">
        <v>15</v>
      </c>
      <c r="E1096" t="s">
        <v>42</v>
      </c>
      <c r="F1096">
        <v>15607.17</v>
      </c>
      <c r="G1096">
        <v>3</v>
      </c>
      <c r="H1096">
        <v>45986</v>
      </c>
      <c r="I1096" t="s">
        <v>30</v>
      </c>
      <c r="J1096" t="s">
        <v>17</v>
      </c>
      <c r="K1096" t="s">
        <v>6820</v>
      </c>
      <c r="L1096" t="s">
        <v>18</v>
      </c>
    </row>
    <row r="1097" spans="1:12">
      <c r="A1097" t="s">
        <v>2175</v>
      </c>
      <c r="B1097" t="s">
        <v>490</v>
      </c>
      <c r="C1097" t="s">
        <v>1821</v>
      </c>
      <c r="D1097" t="s">
        <v>61</v>
      </c>
      <c r="E1097" t="s">
        <v>58</v>
      </c>
      <c r="F1097">
        <v>36814.660000000003</v>
      </c>
      <c r="G1097">
        <v>4</v>
      </c>
      <c r="H1097">
        <v>45927</v>
      </c>
      <c r="I1097" t="s">
        <v>35</v>
      </c>
      <c r="J1097" t="s">
        <v>17</v>
      </c>
      <c r="K1097" t="s">
        <v>36</v>
      </c>
      <c r="L1097" t="s">
        <v>25</v>
      </c>
    </row>
    <row r="1098" spans="1:12">
      <c r="A1098" t="s">
        <v>2176</v>
      </c>
      <c r="B1098" t="s">
        <v>251</v>
      </c>
      <c r="C1098" t="s">
        <v>2177</v>
      </c>
      <c r="D1098" t="s">
        <v>117</v>
      </c>
      <c r="E1098" t="s">
        <v>42</v>
      </c>
      <c r="F1098">
        <v>21231.85</v>
      </c>
      <c r="G1098">
        <v>2</v>
      </c>
      <c r="H1098">
        <v>45414</v>
      </c>
      <c r="I1098" t="s">
        <v>30</v>
      </c>
      <c r="J1098" t="s">
        <v>17</v>
      </c>
      <c r="K1098" t="s">
        <v>6820</v>
      </c>
      <c r="L1098" t="s">
        <v>25</v>
      </c>
    </row>
    <row r="1099" spans="1:12">
      <c r="A1099" t="s">
        <v>2178</v>
      </c>
      <c r="B1099" t="s">
        <v>83</v>
      </c>
      <c r="C1099" t="s">
        <v>2179</v>
      </c>
      <c r="D1099" t="s">
        <v>119</v>
      </c>
      <c r="E1099" t="s">
        <v>42</v>
      </c>
      <c r="F1099">
        <v>48529.24</v>
      </c>
      <c r="G1099">
        <v>3</v>
      </c>
      <c r="H1099">
        <v>45238</v>
      </c>
      <c r="I1099" t="s">
        <v>92</v>
      </c>
      <c r="J1099" t="s">
        <v>17</v>
      </c>
      <c r="K1099" t="s">
        <v>6820</v>
      </c>
      <c r="L1099" t="s">
        <v>37</v>
      </c>
    </row>
    <row r="1100" spans="1:12">
      <c r="A1100" t="s">
        <v>2180</v>
      </c>
      <c r="B1100" t="s">
        <v>336</v>
      </c>
      <c r="C1100" t="s">
        <v>2181</v>
      </c>
      <c r="D1100" t="s">
        <v>29</v>
      </c>
      <c r="E1100" t="s">
        <v>42</v>
      </c>
      <c r="F1100">
        <v>72209.820000000007</v>
      </c>
      <c r="G1100">
        <v>3</v>
      </c>
      <c r="H1100">
        <v>45757</v>
      </c>
      <c r="I1100" t="s">
        <v>62</v>
      </c>
      <c r="J1100" t="s">
        <v>17</v>
      </c>
      <c r="K1100" t="s">
        <v>85</v>
      </c>
      <c r="L1100" t="s">
        <v>31</v>
      </c>
    </row>
    <row r="1101" spans="1:12">
      <c r="A1101" t="s">
        <v>2182</v>
      </c>
      <c r="B1101" t="s">
        <v>83</v>
      </c>
      <c r="C1101" t="s">
        <v>2183</v>
      </c>
      <c r="D1101" t="s">
        <v>15</v>
      </c>
      <c r="E1101" t="s">
        <v>42</v>
      </c>
      <c r="F1101">
        <v>48426.63</v>
      </c>
      <c r="G1101">
        <v>5</v>
      </c>
      <c r="H1101">
        <v>45296</v>
      </c>
      <c r="I1101" t="s">
        <v>30</v>
      </c>
      <c r="J1101" t="s">
        <v>17</v>
      </c>
      <c r="K1101" t="s">
        <v>85</v>
      </c>
      <c r="L1101" t="s">
        <v>18</v>
      </c>
    </row>
    <row r="1102" spans="1:12">
      <c r="A1102" t="s">
        <v>2184</v>
      </c>
      <c r="B1102" t="s">
        <v>760</v>
      </c>
      <c r="C1102" t="s">
        <v>1755</v>
      </c>
      <c r="D1102" t="s">
        <v>22</v>
      </c>
      <c r="E1102" t="s">
        <v>58</v>
      </c>
      <c r="F1102">
        <v>47966.48</v>
      </c>
      <c r="G1102">
        <v>4</v>
      </c>
      <c r="H1102">
        <v>45537</v>
      </c>
      <c r="I1102" t="s">
        <v>35</v>
      </c>
      <c r="J1102" t="s">
        <v>17</v>
      </c>
      <c r="K1102" t="s">
        <v>6820</v>
      </c>
      <c r="L1102" t="s">
        <v>18</v>
      </c>
    </row>
    <row r="1103" spans="1:12">
      <c r="A1103" t="s">
        <v>2185</v>
      </c>
      <c r="B1103" t="s">
        <v>295</v>
      </c>
      <c r="C1103" t="s">
        <v>2186</v>
      </c>
      <c r="D1103" t="s">
        <v>61</v>
      </c>
      <c r="E1103" t="s">
        <v>16</v>
      </c>
      <c r="F1103">
        <v>11039.4</v>
      </c>
      <c r="G1103">
        <v>5</v>
      </c>
      <c r="H1103">
        <v>45186</v>
      </c>
      <c r="I1103" t="s">
        <v>23</v>
      </c>
      <c r="J1103" t="s">
        <v>17</v>
      </c>
      <c r="K1103" t="s">
        <v>85</v>
      </c>
      <c r="L1103" t="s">
        <v>44</v>
      </c>
    </row>
    <row r="1104" spans="1:12">
      <c r="A1104" t="s">
        <v>2187</v>
      </c>
      <c r="B1104" t="s">
        <v>107</v>
      </c>
      <c r="C1104" t="s">
        <v>1628</v>
      </c>
      <c r="D1104" t="s">
        <v>29</v>
      </c>
      <c r="E1104" t="s">
        <v>42</v>
      </c>
      <c r="F1104">
        <v>60543.83</v>
      </c>
      <c r="G1104">
        <v>5</v>
      </c>
      <c r="H1104">
        <v>44953</v>
      </c>
      <c r="I1104" t="s">
        <v>62</v>
      </c>
      <c r="J1104" t="s">
        <v>17</v>
      </c>
      <c r="K1104" t="s">
        <v>36</v>
      </c>
      <c r="L1104" t="s">
        <v>37</v>
      </c>
    </row>
    <row r="1105" spans="1:12">
      <c r="A1105" t="s">
        <v>2188</v>
      </c>
      <c r="B1105" t="s">
        <v>101</v>
      </c>
      <c r="C1105" t="s">
        <v>2189</v>
      </c>
      <c r="D1105" t="s">
        <v>29</v>
      </c>
      <c r="E1105" t="s">
        <v>16</v>
      </c>
      <c r="F1105">
        <v>777.3</v>
      </c>
      <c r="G1105">
        <v>3</v>
      </c>
      <c r="H1105">
        <v>45740</v>
      </c>
      <c r="I1105" t="s">
        <v>23</v>
      </c>
      <c r="J1105" t="s">
        <v>17</v>
      </c>
      <c r="K1105" t="s">
        <v>24</v>
      </c>
      <c r="L1105" t="s">
        <v>18</v>
      </c>
    </row>
    <row r="1106" spans="1:12">
      <c r="A1106" t="s">
        <v>2190</v>
      </c>
      <c r="B1106" t="s">
        <v>101</v>
      </c>
      <c r="C1106" t="s">
        <v>2191</v>
      </c>
      <c r="D1106" t="s">
        <v>22</v>
      </c>
      <c r="E1106" t="s">
        <v>42</v>
      </c>
      <c r="F1106">
        <v>55314.879999999997</v>
      </c>
      <c r="G1106">
        <v>4</v>
      </c>
      <c r="H1106">
        <v>45439</v>
      </c>
      <c r="I1106" t="s">
        <v>92</v>
      </c>
      <c r="J1106" t="s">
        <v>17</v>
      </c>
      <c r="K1106" t="s">
        <v>6820</v>
      </c>
      <c r="L1106" t="s">
        <v>25</v>
      </c>
    </row>
    <row r="1107" spans="1:12">
      <c r="A1107" t="s">
        <v>2192</v>
      </c>
      <c r="B1107" t="s">
        <v>201</v>
      </c>
      <c r="C1107" t="s">
        <v>2193</v>
      </c>
      <c r="D1107" t="s">
        <v>119</v>
      </c>
      <c r="E1107" t="s">
        <v>42</v>
      </c>
      <c r="F1107">
        <v>10850.78</v>
      </c>
      <c r="G1107">
        <v>1</v>
      </c>
      <c r="H1107">
        <v>44929</v>
      </c>
      <c r="I1107" t="s">
        <v>23</v>
      </c>
      <c r="J1107" t="s">
        <v>17</v>
      </c>
      <c r="K1107" t="s">
        <v>6820</v>
      </c>
      <c r="L1107" t="s">
        <v>25</v>
      </c>
    </row>
    <row r="1108" spans="1:12">
      <c r="A1108" t="s">
        <v>2194</v>
      </c>
      <c r="B1108" t="s">
        <v>470</v>
      </c>
      <c r="C1108" t="s">
        <v>733</v>
      </c>
      <c r="D1108" t="s">
        <v>53</v>
      </c>
      <c r="E1108" t="s">
        <v>42</v>
      </c>
      <c r="F1108">
        <v>44203.66</v>
      </c>
      <c r="G1108">
        <v>1</v>
      </c>
      <c r="H1108">
        <v>45295</v>
      </c>
      <c r="I1108" t="s">
        <v>54</v>
      </c>
      <c r="J1108" t="s">
        <v>17</v>
      </c>
      <c r="K1108" t="s">
        <v>24</v>
      </c>
      <c r="L1108" t="s">
        <v>37</v>
      </c>
    </row>
    <row r="1109" spans="1:12">
      <c r="A1109" t="s">
        <v>2195</v>
      </c>
      <c r="B1109" t="s">
        <v>665</v>
      </c>
      <c r="C1109" t="s">
        <v>2196</v>
      </c>
      <c r="D1109" t="s">
        <v>117</v>
      </c>
      <c r="E1109" t="s">
        <v>58</v>
      </c>
      <c r="F1109">
        <v>18141.97</v>
      </c>
      <c r="G1109">
        <v>1</v>
      </c>
      <c r="H1109">
        <v>45678</v>
      </c>
      <c r="I1109" t="s">
        <v>54</v>
      </c>
      <c r="J1109" t="s">
        <v>17</v>
      </c>
      <c r="K1109" t="s">
        <v>24</v>
      </c>
      <c r="L1109" t="s">
        <v>44</v>
      </c>
    </row>
    <row r="1110" spans="1:12">
      <c r="A1110" t="s">
        <v>2197</v>
      </c>
      <c r="B1110" t="s">
        <v>46</v>
      </c>
      <c r="C1110" t="s">
        <v>2198</v>
      </c>
      <c r="D1110" t="s">
        <v>41</v>
      </c>
      <c r="E1110" t="s">
        <v>42</v>
      </c>
      <c r="F1110">
        <v>24197.35</v>
      </c>
      <c r="G1110">
        <v>1</v>
      </c>
      <c r="H1110">
        <v>45397</v>
      </c>
      <c r="I1110" t="s">
        <v>92</v>
      </c>
      <c r="J1110" t="s">
        <v>17</v>
      </c>
      <c r="K1110" t="s">
        <v>85</v>
      </c>
      <c r="L1110" t="s">
        <v>18</v>
      </c>
    </row>
    <row r="1111" spans="1:12">
      <c r="A1111" t="s">
        <v>2199</v>
      </c>
      <c r="B1111" t="s">
        <v>241</v>
      </c>
      <c r="C1111" t="s">
        <v>1297</v>
      </c>
      <c r="D1111" t="s">
        <v>53</v>
      </c>
      <c r="E1111" t="s">
        <v>16</v>
      </c>
      <c r="F1111">
        <v>50723.54</v>
      </c>
      <c r="G1111">
        <v>3</v>
      </c>
      <c r="H1111">
        <v>45857</v>
      </c>
      <c r="I1111" t="s">
        <v>43</v>
      </c>
      <c r="J1111" t="s">
        <v>17</v>
      </c>
      <c r="K1111" t="s">
        <v>55</v>
      </c>
      <c r="L1111" t="s">
        <v>31</v>
      </c>
    </row>
    <row r="1112" spans="1:12">
      <c r="A1112" t="s">
        <v>2200</v>
      </c>
      <c r="B1112" t="s">
        <v>584</v>
      </c>
      <c r="C1112" t="s">
        <v>2201</v>
      </c>
      <c r="D1112" t="s">
        <v>53</v>
      </c>
      <c r="E1112" t="s">
        <v>58</v>
      </c>
      <c r="F1112">
        <v>50534.36</v>
      </c>
      <c r="G1112">
        <v>2</v>
      </c>
      <c r="H1112">
        <v>45060</v>
      </c>
      <c r="I1112" t="s">
        <v>30</v>
      </c>
      <c r="J1112" t="s">
        <v>17</v>
      </c>
      <c r="K1112" t="s">
        <v>24</v>
      </c>
      <c r="L1112" t="s">
        <v>18</v>
      </c>
    </row>
    <row r="1113" spans="1:12">
      <c r="A1113" t="s">
        <v>2202</v>
      </c>
      <c r="B1113" t="s">
        <v>101</v>
      </c>
      <c r="C1113" t="s">
        <v>2138</v>
      </c>
      <c r="D1113" t="s">
        <v>29</v>
      </c>
      <c r="E1113" t="s">
        <v>42</v>
      </c>
      <c r="F1113">
        <v>52790.95</v>
      </c>
      <c r="G1113">
        <v>3</v>
      </c>
      <c r="H1113">
        <v>45817</v>
      </c>
      <c r="I1113" t="s">
        <v>43</v>
      </c>
      <c r="J1113" t="s">
        <v>17</v>
      </c>
      <c r="K1113" t="s">
        <v>85</v>
      </c>
      <c r="L1113" t="s">
        <v>37</v>
      </c>
    </row>
    <row r="1114" spans="1:12">
      <c r="A1114" t="s">
        <v>2203</v>
      </c>
      <c r="B1114" t="s">
        <v>204</v>
      </c>
      <c r="C1114" t="s">
        <v>2204</v>
      </c>
      <c r="D1114" t="s">
        <v>22</v>
      </c>
      <c r="E1114" t="s">
        <v>42</v>
      </c>
      <c r="F1114">
        <v>79250.289999999994</v>
      </c>
      <c r="G1114">
        <v>2</v>
      </c>
      <c r="H1114">
        <v>44950</v>
      </c>
      <c r="I1114" t="s">
        <v>92</v>
      </c>
      <c r="J1114" t="s">
        <v>17</v>
      </c>
      <c r="K1114" t="s">
        <v>85</v>
      </c>
      <c r="L1114" t="s">
        <v>31</v>
      </c>
    </row>
    <row r="1115" spans="1:12">
      <c r="A1115" t="s">
        <v>2205</v>
      </c>
      <c r="B1115" t="s">
        <v>261</v>
      </c>
      <c r="C1115" t="s">
        <v>1447</v>
      </c>
      <c r="D1115" t="s">
        <v>48</v>
      </c>
      <c r="E1115" t="s">
        <v>42</v>
      </c>
      <c r="F1115">
        <v>47636.36</v>
      </c>
      <c r="G1115">
        <v>5</v>
      </c>
      <c r="H1115">
        <v>45266</v>
      </c>
      <c r="I1115" t="s">
        <v>35</v>
      </c>
      <c r="J1115" t="s">
        <v>17</v>
      </c>
      <c r="K1115" t="s">
        <v>85</v>
      </c>
      <c r="L1115" t="s">
        <v>37</v>
      </c>
    </row>
    <row r="1116" spans="1:12">
      <c r="A1116" t="s">
        <v>2206</v>
      </c>
      <c r="B1116" t="s">
        <v>357</v>
      </c>
      <c r="C1116" t="s">
        <v>976</v>
      </c>
      <c r="D1116" t="s">
        <v>78</v>
      </c>
      <c r="E1116" t="s">
        <v>16</v>
      </c>
      <c r="F1116">
        <v>67483.009999999995</v>
      </c>
      <c r="G1116">
        <v>2</v>
      </c>
      <c r="H1116">
        <v>45012</v>
      </c>
      <c r="I1116" t="s">
        <v>35</v>
      </c>
      <c r="J1116" t="s">
        <v>17</v>
      </c>
      <c r="K1116" t="s">
        <v>85</v>
      </c>
      <c r="L1116" t="s">
        <v>25</v>
      </c>
    </row>
    <row r="1117" spans="1:12">
      <c r="A1117" t="s">
        <v>2207</v>
      </c>
      <c r="B1117" t="s">
        <v>437</v>
      </c>
      <c r="C1117" t="s">
        <v>2208</v>
      </c>
      <c r="D1117" t="s">
        <v>15</v>
      </c>
      <c r="E1117" t="s">
        <v>42</v>
      </c>
      <c r="F1117">
        <v>1299.54</v>
      </c>
      <c r="G1117">
        <v>5</v>
      </c>
      <c r="H1117">
        <v>45892</v>
      </c>
      <c r="I1117" t="s">
        <v>30</v>
      </c>
      <c r="J1117" t="s">
        <v>17</v>
      </c>
      <c r="K1117" t="s">
        <v>24</v>
      </c>
      <c r="L1117" t="s">
        <v>18</v>
      </c>
    </row>
    <row r="1118" spans="1:12">
      <c r="A1118" t="s">
        <v>2209</v>
      </c>
      <c r="B1118" t="s">
        <v>423</v>
      </c>
      <c r="C1118" t="s">
        <v>2210</v>
      </c>
      <c r="D1118" t="s">
        <v>78</v>
      </c>
      <c r="E1118" t="s">
        <v>16</v>
      </c>
      <c r="F1118">
        <v>48039.85</v>
      </c>
      <c r="G1118">
        <v>2</v>
      </c>
      <c r="H1118">
        <v>45737</v>
      </c>
      <c r="I1118" t="s">
        <v>54</v>
      </c>
      <c r="J1118" t="s">
        <v>17</v>
      </c>
      <c r="K1118" t="s">
        <v>85</v>
      </c>
      <c r="L1118" t="s">
        <v>18</v>
      </c>
    </row>
    <row r="1119" spans="1:12">
      <c r="A1119" t="s">
        <v>2211</v>
      </c>
      <c r="B1119" t="s">
        <v>256</v>
      </c>
      <c r="C1119" t="s">
        <v>598</v>
      </c>
      <c r="D1119" t="s">
        <v>117</v>
      </c>
      <c r="E1119" t="s">
        <v>42</v>
      </c>
      <c r="F1119">
        <v>39427.919999999998</v>
      </c>
      <c r="G1119">
        <v>2</v>
      </c>
      <c r="H1119">
        <v>45038</v>
      </c>
      <c r="I1119" t="s">
        <v>43</v>
      </c>
      <c r="J1119" t="s">
        <v>17</v>
      </c>
      <c r="K1119" t="s">
        <v>55</v>
      </c>
      <c r="L1119" t="s">
        <v>18</v>
      </c>
    </row>
    <row r="1120" spans="1:12">
      <c r="A1120" t="s">
        <v>2212</v>
      </c>
      <c r="B1120" t="s">
        <v>204</v>
      </c>
      <c r="C1120" t="s">
        <v>116</v>
      </c>
      <c r="D1120" t="s">
        <v>22</v>
      </c>
      <c r="E1120" t="s">
        <v>42</v>
      </c>
      <c r="F1120">
        <v>54908.32</v>
      </c>
      <c r="G1120">
        <v>4</v>
      </c>
      <c r="H1120">
        <v>45587</v>
      </c>
      <c r="I1120" t="s">
        <v>30</v>
      </c>
      <c r="J1120" t="s">
        <v>17</v>
      </c>
      <c r="K1120" t="s">
        <v>6820</v>
      </c>
      <c r="L1120" t="s">
        <v>18</v>
      </c>
    </row>
    <row r="1121" spans="1:12">
      <c r="A1121" t="s">
        <v>2213</v>
      </c>
      <c r="B1121" t="s">
        <v>207</v>
      </c>
      <c r="C1121" t="s">
        <v>2214</v>
      </c>
      <c r="D1121" t="s">
        <v>15</v>
      </c>
      <c r="E1121" t="s">
        <v>42</v>
      </c>
      <c r="F1121">
        <v>26529.18</v>
      </c>
      <c r="G1121">
        <v>3</v>
      </c>
      <c r="H1121">
        <v>45401</v>
      </c>
      <c r="I1121" t="s">
        <v>49</v>
      </c>
      <c r="J1121" t="s">
        <v>17</v>
      </c>
      <c r="K1121" t="s">
        <v>24</v>
      </c>
      <c r="L1121" t="s">
        <v>18</v>
      </c>
    </row>
    <row r="1122" spans="1:12">
      <c r="A1122" t="s">
        <v>2215</v>
      </c>
      <c r="B1122" t="s">
        <v>80</v>
      </c>
      <c r="C1122" t="s">
        <v>2216</v>
      </c>
      <c r="D1122" t="s">
        <v>78</v>
      </c>
      <c r="E1122" t="s">
        <v>42</v>
      </c>
      <c r="F1122">
        <v>79044.91</v>
      </c>
      <c r="G1122">
        <v>2</v>
      </c>
      <c r="H1122">
        <v>45660</v>
      </c>
      <c r="I1122" t="s">
        <v>35</v>
      </c>
      <c r="J1122" t="s">
        <v>17</v>
      </c>
      <c r="K1122" t="s">
        <v>24</v>
      </c>
      <c r="L1122" t="s">
        <v>25</v>
      </c>
    </row>
    <row r="1123" spans="1:12">
      <c r="A1123" t="s">
        <v>2217</v>
      </c>
      <c r="B1123" t="s">
        <v>180</v>
      </c>
      <c r="C1123" t="s">
        <v>2218</v>
      </c>
      <c r="D1123" t="s">
        <v>48</v>
      </c>
      <c r="E1123" t="s">
        <v>42</v>
      </c>
      <c r="F1123">
        <v>62291.92</v>
      </c>
      <c r="G1123">
        <v>4</v>
      </c>
      <c r="H1123">
        <v>45965</v>
      </c>
      <c r="I1123" t="s">
        <v>30</v>
      </c>
      <c r="J1123" t="s">
        <v>17</v>
      </c>
      <c r="K1123" t="s">
        <v>36</v>
      </c>
      <c r="L1123" t="s">
        <v>37</v>
      </c>
    </row>
    <row r="1124" spans="1:12">
      <c r="A1124" t="s">
        <v>2219</v>
      </c>
      <c r="B1124" t="s">
        <v>229</v>
      </c>
      <c r="C1124" t="s">
        <v>2220</v>
      </c>
      <c r="D1124" t="s">
        <v>48</v>
      </c>
      <c r="E1124" t="s">
        <v>42</v>
      </c>
      <c r="F1124">
        <v>23747.86</v>
      </c>
      <c r="G1124">
        <v>4</v>
      </c>
      <c r="H1124">
        <v>45936</v>
      </c>
      <c r="I1124" t="s">
        <v>43</v>
      </c>
      <c r="J1124" t="s">
        <v>17</v>
      </c>
      <c r="K1124" t="s">
        <v>55</v>
      </c>
      <c r="L1124" t="s">
        <v>37</v>
      </c>
    </row>
    <row r="1125" spans="1:12">
      <c r="A1125" t="s">
        <v>2221</v>
      </c>
      <c r="B1125" t="s">
        <v>77</v>
      </c>
      <c r="C1125" t="s">
        <v>2222</v>
      </c>
      <c r="D1125" t="s">
        <v>53</v>
      </c>
      <c r="E1125" t="s">
        <v>42</v>
      </c>
      <c r="F1125">
        <v>2581.27</v>
      </c>
      <c r="G1125">
        <v>4</v>
      </c>
      <c r="H1125">
        <v>45468</v>
      </c>
      <c r="I1125" t="s">
        <v>30</v>
      </c>
      <c r="J1125" t="s">
        <v>17</v>
      </c>
      <c r="K1125" t="s">
        <v>55</v>
      </c>
      <c r="L1125" t="s">
        <v>44</v>
      </c>
    </row>
    <row r="1126" spans="1:12">
      <c r="A1126" t="s">
        <v>2223</v>
      </c>
      <c r="B1126" t="s">
        <v>157</v>
      </c>
      <c r="C1126" t="s">
        <v>2224</v>
      </c>
      <c r="D1126" t="s">
        <v>22</v>
      </c>
      <c r="E1126" t="s">
        <v>42</v>
      </c>
      <c r="F1126">
        <v>24971.35</v>
      </c>
      <c r="G1126">
        <v>4</v>
      </c>
      <c r="H1126">
        <v>45680</v>
      </c>
      <c r="I1126" t="s">
        <v>43</v>
      </c>
      <c r="J1126" t="s">
        <v>17</v>
      </c>
      <c r="K1126" t="s">
        <v>6820</v>
      </c>
      <c r="L1126" t="s">
        <v>25</v>
      </c>
    </row>
    <row r="1127" spans="1:12">
      <c r="A1127" t="s">
        <v>2225</v>
      </c>
      <c r="B1127" t="s">
        <v>90</v>
      </c>
      <c r="C1127" t="s">
        <v>2226</v>
      </c>
      <c r="D1127" t="s">
        <v>15</v>
      </c>
      <c r="E1127" t="s">
        <v>42</v>
      </c>
      <c r="F1127">
        <v>7601.24</v>
      </c>
      <c r="G1127">
        <v>2</v>
      </c>
      <c r="H1127">
        <v>45240</v>
      </c>
      <c r="I1127" t="s">
        <v>23</v>
      </c>
      <c r="J1127" t="s">
        <v>17</v>
      </c>
      <c r="K1127" t="s">
        <v>85</v>
      </c>
      <c r="L1127" t="s">
        <v>31</v>
      </c>
    </row>
    <row r="1128" spans="1:12">
      <c r="A1128" t="s">
        <v>2227</v>
      </c>
      <c r="B1128" t="s">
        <v>313</v>
      </c>
      <c r="C1128" t="s">
        <v>1807</v>
      </c>
      <c r="D1128" t="s">
        <v>53</v>
      </c>
      <c r="E1128" t="s">
        <v>42</v>
      </c>
      <c r="F1128">
        <v>78113.08</v>
      </c>
      <c r="G1128">
        <v>5</v>
      </c>
      <c r="H1128">
        <v>45156</v>
      </c>
      <c r="I1128" t="s">
        <v>35</v>
      </c>
      <c r="J1128" t="s">
        <v>17</v>
      </c>
      <c r="K1128" t="s">
        <v>85</v>
      </c>
      <c r="L1128" t="s">
        <v>37</v>
      </c>
    </row>
    <row r="1129" spans="1:12">
      <c r="A1129" t="s">
        <v>2228</v>
      </c>
      <c r="B1129" t="s">
        <v>301</v>
      </c>
      <c r="C1129" t="s">
        <v>1442</v>
      </c>
      <c r="D1129" t="s">
        <v>117</v>
      </c>
      <c r="E1129" t="s">
        <v>42</v>
      </c>
      <c r="F1129">
        <v>37810.910000000003</v>
      </c>
      <c r="G1129">
        <v>2</v>
      </c>
      <c r="H1129">
        <v>45426</v>
      </c>
      <c r="I1129" t="s">
        <v>23</v>
      </c>
      <c r="J1129" t="s">
        <v>17</v>
      </c>
      <c r="K1129" t="s">
        <v>55</v>
      </c>
      <c r="L1129" t="s">
        <v>18</v>
      </c>
    </row>
    <row r="1130" spans="1:12">
      <c r="A1130" t="s">
        <v>2229</v>
      </c>
      <c r="B1130" t="s">
        <v>665</v>
      </c>
      <c r="C1130" t="s">
        <v>1447</v>
      </c>
      <c r="D1130" t="s">
        <v>29</v>
      </c>
      <c r="E1130" t="s">
        <v>16</v>
      </c>
      <c r="F1130">
        <v>34595.83</v>
      </c>
      <c r="G1130">
        <v>2</v>
      </c>
      <c r="H1130">
        <v>45646</v>
      </c>
      <c r="I1130" t="s">
        <v>62</v>
      </c>
      <c r="J1130" t="s">
        <v>17</v>
      </c>
      <c r="K1130" t="s">
        <v>24</v>
      </c>
      <c r="L1130" t="s">
        <v>25</v>
      </c>
    </row>
    <row r="1131" spans="1:12">
      <c r="A1131" t="s">
        <v>2230</v>
      </c>
      <c r="B1131" t="s">
        <v>500</v>
      </c>
      <c r="C1131" t="s">
        <v>501</v>
      </c>
      <c r="D1131" t="s">
        <v>41</v>
      </c>
      <c r="E1131" t="s">
        <v>16</v>
      </c>
      <c r="F1131">
        <v>72452.039999999994</v>
      </c>
      <c r="G1131">
        <v>4</v>
      </c>
      <c r="H1131">
        <v>45892</v>
      </c>
      <c r="I1131" t="s">
        <v>62</v>
      </c>
      <c r="J1131" t="s">
        <v>17</v>
      </c>
      <c r="K1131" t="s">
        <v>85</v>
      </c>
      <c r="L1131" t="s">
        <v>25</v>
      </c>
    </row>
    <row r="1132" spans="1:12">
      <c r="A1132" t="s">
        <v>2231</v>
      </c>
      <c r="B1132" t="s">
        <v>135</v>
      </c>
      <c r="C1132" t="s">
        <v>2232</v>
      </c>
      <c r="D1132" t="s">
        <v>61</v>
      </c>
      <c r="E1132" t="s">
        <v>42</v>
      </c>
      <c r="F1132">
        <v>37536.97</v>
      </c>
      <c r="G1132">
        <v>5</v>
      </c>
      <c r="H1132">
        <v>45904</v>
      </c>
      <c r="I1132" t="s">
        <v>49</v>
      </c>
      <c r="J1132" t="s">
        <v>17</v>
      </c>
      <c r="K1132" t="s">
        <v>55</v>
      </c>
      <c r="L1132" t="s">
        <v>37</v>
      </c>
    </row>
    <row r="1133" spans="1:12">
      <c r="A1133" t="s">
        <v>2233</v>
      </c>
      <c r="B1133" t="s">
        <v>590</v>
      </c>
      <c r="C1133" t="s">
        <v>501</v>
      </c>
      <c r="D1133" t="s">
        <v>22</v>
      </c>
      <c r="E1133" t="s">
        <v>42</v>
      </c>
      <c r="F1133">
        <v>73726.600000000006</v>
      </c>
      <c r="G1133">
        <v>2</v>
      </c>
      <c r="H1133">
        <v>46020</v>
      </c>
      <c r="I1133" t="s">
        <v>43</v>
      </c>
      <c r="J1133" t="s">
        <v>17</v>
      </c>
      <c r="K1133" t="s">
        <v>6820</v>
      </c>
      <c r="L1133" t="s">
        <v>25</v>
      </c>
    </row>
    <row r="1134" spans="1:12">
      <c r="A1134" t="s">
        <v>2234</v>
      </c>
      <c r="B1134" t="s">
        <v>645</v>
      </c>
      <c r="C1134" t="s">
        <v>2235</v>
      </c>
      <c r="D1134" t="s">
        <v>117</v>
      </c>
      <c r="E1134" t="s">
        <v>16</v>
      </c>
      <c r="F1134">
        <v>36535.08</v>
      </c>
      <c r="G1134">
        <v>3</v>
      </c>
      <c r="H1134">
        <v>45111</v>
      </c>
      <c r="I1134" t="s">
        <v>23</v>
      </c>
      <c r="J1134" t="s">
        <v>17</v>
      </c>
      <c r="K1134" t="s">
        <v>24</v>
      </c>
      <c r="L1134" t="s">
        <v>37</v>
      </c>
    </row>
    <row r="1135" spans="1:12">
      <c r="A1135" t="s">
        <v>2236</v>
      </c>
      <c r="B1135" t="s">
        <v>420</v>
      </c>
      <c r="C1135" t="s">
        <v>1775</v>
      </c>
      <c r="D1135" t="s">
        <v>29</v>
      </c>
      <c r="E1135" t="s">
        <v>16</v>
      </c>
      <c r="F1135">
        <v>26033.7</v>
      </c>
      <c r="G1135">
        <v>2</v>
      </c>
      <c r="H1135">
        <v>45253</v>
      </c>
      <c r="I1135" t="s">
        <v>92</v>
      </c>
      <c r="J1135" t="s">
        <v>17</v>
      </c>
      <c r="K1135" t="s">
        <v>24</v>
      </c>
      <c r="L1135" t="s">
        <v>37</v>
      </c>
    </row>
    <row r="1136" spans="1:12">
      <c r="A1136" t="s">
        <v>2237</v>
      </c>
      <c r="B1136" t="s">
        <v>569</v>
      </c>
      <c r="C1136" t="s">
        <v>2092</v>
      </c>
      <c r="D1136" t="s">
        <v>119</v>
      </c>
      <c r="E1136" t="s">
        <v>58</v>
      </c>
      <c r="F1136">
        <v>57902.35</v>
      </c>
      <c r="G1136">
        <v>4</v>
      </c>
      <c r="H1136">
        <v>45673</v>
      </c>
      <c r="I1136" t="s">
        <v>43</v>
      </c>
      <c r="J1136" t="s">
        <v>17</v>
      </c>
      <c r="K1136" t="s">
        <v>24</v>
      </c>
      <c r="L1136" t="s">
        <v>44</v>
      </c>
    </row>
    <row r="1137" spans="1:12">
      <c r="A1137" t="s">
        <v>2238</v>
      </c>
      <c r="B1137" t="s">
        <v>292</v>
      </c>
      <c r="C1137" t="s">
        <v>2239</v>
      </c>
      <c r="D1137" t="s">
        <v>61</v>
      </c>
      <c r="E1137" t="s">
        <v>42</v>
      </c>
      <c r="F1137">
        <v>75373.070000000007</v>
      </c>
      <c r="G1137">
        <v>3</v>
      </c>
      <c r="H1137">
        <v>45215</v>
      </c>
      <c r="I1137" t="s">
        <v>92</v>
      </c>
      <c r="J1137" t="s">
        <v>17</v>
      </c>
      <c r="K1137" t="s">
        <v>36</v>
      </c>
      <c r="L1137" t="s">
        <v>44</v>
      </c>
    </row>
    <row r="1138" spans="1:12">
      <c r="A1138" t="s">
        <v>2240</v>
      </c>
      <c r="B1138" t="s">
        <v>251</v>
      </c>
      <c r="C1138" t="s">
        <v>2241</v>
      </c>
      <c r="D1138" t="s">
        <v>119</v>
      </c>
      <c r="E1138" t="s">
        <v>58</v>
      </c>
      <c r="F1138">
        <v>65623.56</v>
      </c>
      <c r="G1138">
        <v>2</v>
      </c>
      <c r="H1138">
        <v>45506</v>
      </c>
      <c r="I1138" t="s">
        <v>43</v>
      </c>
      <c r="J1138" t="s">
        <v>17</v>
      </c>
      <c r="K1138" t="s">
        <v>55</v>
      </c>
      <c r="L1138" t="s">
        <v>37</v>
      </c>
    </row>
    <row r="1139" spans="1:12">
      <c r="A1139" t="s">
        <v>2242</v>
      </c>
      <c r="B1139" t="s">
        <v>167</v>
      </c>
      <c r="C1139" t="s">
        <v>2243</v>
      </c>
      <c r="D1139" t="s">
        <v>117</v>
      </c>
      <c r="E1139" t="s">
        <v>58</v>
      </c>
      <c r="F1139">
        <v>36658.83</v>
      </c>
      <c r="G1139">
        <v>1</v>
      </c>
      <c r="H1139">
        <v>45693</v>
      </c>
      <c r="I1139" t="s">
        <v>49</v>
      </c>
      <c r="J1139" t="s">
        <v>17</v>
      </c>
      <c r="K1139" t="s">
        <v>36</v>
      </c>
      <c r="L1139" t="s">
        <v>18</v>
      </c>
    </row>
    <row r="1140" spans="1:12">
      <c r="A1140" t="s">
        <v>2244</v>
      </c>
      <c r="B1140" t="s">
        <v>298</v>
      </c>
      <c r="C1140" t="s">
        <v>2245</v>
      </c>
      <c r="D1140" t="s">
        <v>78</v>
      </c>
      <c r="E1140" t="s">
        <v>42</v>
      </c>
      <c r="F1140">
        <v>50373.09</v>
      </c>
      <c r="G1140">
        <v>3</v>
      </c>
      <c r="H1140">
        <v>45448</v>
      </c>
      <c r="I1140" t="s">
        <v>49</v>
      </c>
      <c r="J1140" t="s">
        <v>17</v>
      </c>
      <c r="K1140" t="s">
        <v>24</v>
      </c>
      <c r="L1140" t="s">
        <v>44</v>
      </c>
    </row>
    <row r="1141" spans="1:12">
      <c r="A1141" t="s">
        <v>2246</v>
      </c>
      <c r="B1141" t="s">
        <v>126</v>
      </c>
      <c r="C1141" t="s">
        <v>909</v>
      </c>
      <c r="D1141" t="s">
        <v>78</v>
      </c>
      <c r="E1141" t="s">
        <v>42</v>
      </c>
      <c r="F1141">
        <v>58624.7</v>
      </c>
      <c r="G1141">
        <v>4</v>
      </c>
      <c r="H1141">
        <v>44986</v>
      </c>
      <c r="I1141" t="s">
        <v>30</v>
      </c>
      <c r="J1141" t="s">
        <v>17</v>
      </c>
      <c r="K1141" t="s">
        <v>6820</v>
      </c>
      <c r="L1141" t="s">
        <v>31</v>
      </c>
    </row>
    <row r="1142" spans="1:12">
      <c r="A1142" t="s">
        <v>2247</v>
      </c>
      <c r="B1142" t="s">
        <v>39</v>
      </c>
      <c r="C1142" t="s">
        <v>382</v>
      </c>
      <c r="D1142" t="s">
        <v>119</v>
      </c>
      <c r="E1142" t="s">
        <v>42</v>
      </c>
      <c r="F1142">
        <v>60696.02</v>
      </c>
      <c r="G1142">
        <v>4</v>
      </c>
      <c r="H1142">
        <v>45540</v>
      </c>
      <c r="I1142" t="s">
        <v>54</v>
      </c>
      <c r="J1142" t="s">
        <v>17</v>
      </c>
      <c r="K1142" t="s">
        <v>85</v>
      </c>
      <c r="L1142" t="s">
        <v>18</v>
      </c>
    </row>
    <row r="1143" spans="1:12">
      <c r="A1143" t="s">
        <v>2248</v>
      </c>
      <c r="B1143" t="s">
        <v>776</v>
      </c>
      <c r="C1143" t="s">
        <v>2249</v>
      </c>
      <c r="D1143" t="s">
        <v>78</v>
      </c>
      <c r="E1143" t="s">
        <v>16</v>
      </c>
      <c r="F1143">
        <v>33068.06</v>
      </c>
      <c r="G1143">
        <v>1</v>
      </c>
      <c r="H1143">
        <v>45304</v>
      </c>
      <c r="I1143" t="s">
        <v>23</v>
      </c>
      <c r="J1143" t="s">
        <v>17</v>
      </c>
      <c r="K1143" t="s">
        <v>6820</v>
      </c>
      <c r="L1143" t="s">
        <v>31</v>
      </c>
    </row>
    <row r="1144" spans="1:12">
      <c r="A1144" t="s">
        <v>2250</v>
      </c>
      <c r="B1144" t="s">
        <v>204</v>
      </c>
      <c r="C1144" t="s">
        <v>2251</v>
      </c>
      <c r="D1144" t="s">
        <v>22</v>
      </c>
      <c r="E1144" t="s">
        <v>42</v>
      </c>
      <c r="F1144">
        <v>14082.95</v>
      </c>
      <c r="G1144">
        <v>5</v>
      </c>
      <c r="H1144">
        <v>45234</v>
      </c>
      <c r="I1144" t="s">
        <v>43</v>
      </c>
      <c r="J1144" t="s">
        <v>17</v>
      </c>
      <c r="K1144" t="s">
        <v>24</v>
      </c>
      <c r="L1144" t="s">
        <v>25</v>
      </c>
    </row>
    <row r="1145" spans="1:12">
      <c r="A1145" t="s">
        <v>2252</v>
      </c>
      <c r="B1145" t="s">
        <v>665</v>
      </c>
      <c r="C1145" t="s">
        <v>290</v>
      </c>
      <c r="D1145" t="s">
        <v>117</v>
      </c>
      <c r="E1145" t="s">
        <v>42</v>
      </c>
      <c r="F1145">
        <v>51707.09</v>
      </c>
      <c r="G1145">
        <v>3</v>
      </c>
      <c r="H1145">
        <v>45121</v>
      </c>
      <c r="I1145" t="s">
        <v>43</v>
      </c>
      <c r="J1145" t="s">
        <v>17</v>
      </c>
      <c r="K1145" t="s">
        <v>85</v>
      </c>
      <c r="L1145" t="s">
        <v>18</v>
      </c>
    </row>
    <row r="1146" spans="1:12">
      <c r="A1146" t="s">
        <v>2253</v>
      </c>
      <c r="B1146" t="s">
        <v>762</v>
      </c>
      <c r="C1146" t="s">
        <v>2254</v>
      </c>
      <c r="D1146" t="s">
        <v>41</v>
      </c>
      <c r="E1146" t="s">
        <v>42</v>
      </c>
      <c r="F1146">
        <v>25123.33</v>
      </c>
      <c r="G1146">
        <v>4</v>
      </c>
      <c r="H1146">
        <v>45790</v>
      </c>
      <c r="I1146" t="s">
        <v>62</v>
      </c>
      <c r="J1146" t="s">
        <v>17</v>
      </c>
      <c r="K1146" t="s">
        <v>36</v>
      </c>
      <c r="L1146" t="s">
        <v>37</v>
      </c>
    </row>
    <row r="1147" spans="1:12">
      <c r="A1147" t="s">
        <v>2255</v>
      </c>
      <c r="B1147" t="s">
        <v>221</v>
      </c>
      <c r="C1147" t="s">
        <v>2256</v>
      </c>
      <c r="D1147" t="s">
        <v>29</v>
      </c>
      <c r="E1147" t="s">
        <v>16</v>
      </c>
      <c r="F1147">
        <v>38200.65</v>
      </c>
      <c r="G1147">
        <v>4</v>
      </c>
      <c r="H1147">
        <v>45665</v>
      </c>
      <c r="I1147" t="s">
        <v>54</v>
      </c>
      <c r="J1147" t="s">
        <v>17</v>
      </c>
      <c r="K1147" t="s">
        <v>55</v>
      </c>
      <c r="L1147" t="s">
        <v>44</v>
      </c>
    </row>
    <row r="1148" spans="1:12">
      <c r="A1148" t="s">
        <v>2257</v>
      </c>
      <c r="B1148" t="s">
        <v>465</v>
      </c>
      <c r="C1148" t="s">
        <v>1893</v>
      </c>
      <c r="D1148" t="s">
        <v>15</v>
      </c>
      <c r="E1148" t="s">
        <v>42</v>
      </c>
      <c r="F1148">
        <v>11469.69</v>
      </c>
      <c r="G1148">
        <v>3</v>
      </c>
      <c r="H1148">
        <v>45031</v>
      </c>
      <c r="I1148" t="s">
        <v>43</v>
      </c>
      <c r="J1148" t="s">
        <v>17</v>
      </c>
      <c r="K1148" t="s">
        <v>55</v>
      </c>
      <c r="L1148" t="s">
        <v>37</v>
      </c>
    </row>
    <row r="1149" spans="1:12">
      <c r="A1149" t="s">
        <v>2258</v>
      </c>
      <c r="B1149" t="s">
        <v>313</v>
      </c>
      <c r="C1149" t="s">
        <v>2259</v>
      </c>
      <c r="D1149" t="s">
        <v>78</v>
      </c>
      <c r="E1149" t="s">
        <v>16</v>
      </c>
      <c r="F1149">
        <v>5933.69</v>
      </c>
      <c r="G1149">
        <v>1</v>
      </c>
      <c r="H1149">
        <v>45077</v>
      </c>
      <c r="I1149" t="s">
        <v>43</v>
      </c>
      <c r="J1149" t="s">
        <v>17</v>
      </c>
      <c r="K1149" t="s">
        <v>85</v>
      </c>
      <c r="L1149" t="s">
        <v>37</v>
      </c>
    </row>
    <row r="1150" spans="1:12">
      <c r="A1150" t="s">
        <v>2260</v>
      </c>
      <c r="B1150" t="s">
        <v>126</v>
      </c>
      <c r="C1150" t="s">
        <v>712</v>
      </c>
      <c r="D1150" t="s">
        <v>41</v>
      </c>
      <c r="E1150" t="s">
        <v>42</v>
      </c>
      <c r="F1150">
        <v>77617.95</v>
      </c>
      <c r="G1150">
        <v>1</v>
      </c>
      <c r="H1150">
        <v>45580</v>
      </c>
      <c r="I1150" t="s">
        <v>54</v>
      </c>
      <c r="J1150" t="s">
        <v>17</v>
      </c>
      <c r="K1150" t="s">
        <v>24</v>
      </c>
      <c r="L1150" t="s">
        <v>18</v>
      </c>
    </row>
    <row r="1151" spans="1:12">
      <c r="A1151" t="s">
        <v>2261</v>
      </c>
      <c r="B1151" t="s">
        <v>490</v>
      </c>
      <c r="C1151" t="s">
        <v>2262</v>
      </c>
      <c r="D1151" t="s">
        <v>15</v>
      </c>
      <c r="E1151" t="s">
        <v>42</v>
      </c>
      <c r="F1151">
        <v>46720.66</v>
      </c>
      <c r="G1151">
        <v>5</v>
      </c>
      <c r="H1151">
        <v>45319</v>
      </c>
      <c r="I1151" t="s">
        <v>49</v>
      </c>
      <c r="J1151" t="s">
        <v>17</v>
      </c>
      <c r="K1151" t="s">
        <v>55</v>
      </c>
      <c r="L1151" t="s">
        <v>44</v>
      </c>
    </row>
    <row r="1152" spans="1:12">
      <c r="A1152" t="s">
        <v>2263</v>
      </c>
      <c r="B1152" t="s">
        <v>352</v>
      </c>
      <c r="C1152" t="s">
        <v>2264</v>
      </c>
      <c r="D1152" t="s">
        <v>117</v>
      </c>
      <c r="E1152" t="s">
        <v>58</v>
      </c>
      <c r="F1152">
        <v>44669.32</v>
      </c>
      <c r="G1152">
        <v>1</v>
      </c>
      <c r="H1152">
        <v>45919</v>
      </c>
      <c r="I1152" t="s">
        <v>49</v>
      </c>
      <c r="J1152" t="s">
        <v>17</v>
      </c>
      <c r="K1152" t="s">
        <v>24</v>
      </c>
      <c r="L1152" t="s">
        <v>44</v>
      </c>
    </row>
    <row r="1153" spans="1:12">
      <c r="A1153" t="s">
        <v>2265</v>
      </c>
      <c r="B1153" t="s">
        <v>957</v>
      </c>
      <c r="C1153" t="s">
        <v>2266</v>
      </c>
      <c r="D1153" t="s">
        <v>48</v>
      </c>
      <c r="E1153" t="s">
        <v>58</v>
      </c>
      <c r="F1153">
        <v>3764.56</v>
      </c>
      <c r="G1153">
        <v>2</v>
      </c>
      <c r="H1153">
        <v>45020</v>
      </c>
      <c r="I1153" t="s">
        <v>35</v>
      </c>
      <c r="J1153" t="s">
        <v>17</v>
      </c>
      <c r="K1153" t="s">
        <v>6820</v>
      </c>
      <c r="L1153" t="s">
        <v>37</v>
      </c>
    </row>
    <row r="1154" spans="1:12">
      <c r="A1154" t="s">
        <v>2267</v>
      </c>
      <c r="B1154" t="s">
        <v>198</v>
      </c>
      <c r="C1154" t="s">
        <v>2268</v>
      </c>
      <c r="D1154" t="s">
        <v>48</v>
      </c>
      <c r="E1154" t="s">
        <v>42</v>
      </c>
      <c r="F1154">
        <v>13360.34</v>
      </c>
      <c r="G1154">
        <v>4</v>
      </c>
      <c r="H1154">
        <v>45850</v>
      </c>
      <c r="I1154" t="s">
        <v>54</v>
      </c>
      <c r="J1154" t="s">
        <v>17</v>
      </c>
      <c r="K1154" t="s">
        <v>55</v>
      </c>
      <c r="L1154" t="s">
        <v>25</v>
      </c>
    </row>
    <row r="1155" spans="1:12">
      <c r="A1155" t="s">
        <v>2269</v>
      </c>
      <c r="B1155" t="s">
        <v>149</v>
      </c>
      <c r="C1155" t="s">
        <v>2270</v>
      </c>
      <c r="D1155" t="s">
        <v>53</v>
      </c>
      <c r="E1155" t="s">
        <v>42</v>
      </c>
      <c r="F1155">
        <v>32347.919999999998</v>
      </c>
      <c r="G1155">
        <v>3</v>
      </c>
      <c r="H1155">
        <v>45972</v>
      </c>
      <c r="I1155" t="s">
        <v>92</v>
      </c>
      <c r="J1155" t="s">
        <v>17</v>
      </c>
      <c r="K1155" t="s">
        <v>85</v>
      </c>
      <c r="L1155" t="s">
        <v>31</v>
      </c>
    </row>
    <row r="1156" spans="1:12">
      <c r="A1156" t="s">
        <v>2271</v>
      </c>
      <c r="B1156" t="s">
        <v>261</v>
      </c>
      <c r="C1156" t="s">
        <v>1759</v>
      </c>
      <c r="D1156" t="s">
        <v>48</v>
      </c>
      <c r="E1156" t="s">
        <v>16</v>
      </c>
      <c r="F1156">
        <v>7182.45</v>
      </c>
      <c r="G1156">
        <v>1</v>
      </c>
      <c r="H1156">
        <v>45835</v>
      </c>
      <c r="I1156" t="s">
        <v>54</v>
      </c>
      <c r="J1156" t="s">
        <v>17</v>
      </c>
      <c r="K1156" t="s">
        <v>55</v>
      </c>
      <c r="L1156" t="s">
        <v>37</v>
      </c>
    </row>
    <row r="1157" spans="1:12">
      <c r="A1157" t="s">
        <v>2272</v>
      </c>
      <c r="B1157" t="s">
        <v>74</v>
      </c>
      <c r="C1157" t="s">
        <v>702</v>
      </c>
      <c r="D1157" t="s">
        <v>119</v>
      </c>
      <c r="E1157" t="s">
        <v>42</v>
      </c>
      <c r="F1157">
        <v>2898.12</v>
      </c>
      <c r="G1157">
        <v>3</v>
      </c>
      <c r="H1157">
        <v>45383</v>
      </c>
      <c r="I1157" t="s">
        <v>54</v>
      </c>
      <c r="J1157" t="s">
        <v>17</v>
      </c>
      <c r="K1157" t="s">
        <v>55</v>
      </c>
      <c r="L1157" t="s">
        <v>44</v>
      </c>
    </row>
    <row r="1158" spans="1:12">
      <c r="A1158" t="s">
        <v>2273</v>
      </c>
      <c r="B1158" t="s">
        <v>184</v>
      </c>
      <c r="C1158" t="s">
        <v>1225</v>
      </c>
      <c r="D1158" t="s">
        <v>117</v>
      </c>
      <c r="E1158" t="s">
        <v>42</v>
      </c>
      <c r="F1158">
        <v>8256.31</v>
      </c>
      <c r="G1158">
        <v>1</v>
      </c>
      <c r="H1158">
        <v>45717</v>
      </c>
      <c r="I1158" t="s">
        <v>49</v>
      </c>
      <c r="J1158" t="s">
        <v>17</v>
      </c>
      <c r="K1158" t="s">
        <v>85</v>
      </c>
      <c r="L1158" t="s">
        <v>31</v>
      </c>
    </row>
    <row r="1159" spans="1:12">
      <c r="A1159" t="s">
        <v>2274</v>
      </c>
      <c r="B1159" t="s">
        <v>256</v>
      </c>
      <c r="C1159" t="s">
        <v>678</v>
      </c>
      <c r="D1159" t="s">
        <v>41</v>
      </c>
      <c r="E1159" t="s">
        <v>42</v>
      </c>
      <c r="F1159">
        <v>40199.33</v>
      </c>
      <c r="G1159">
        <v>4</v>
      </c>
      <c r="H1159">
        <v>45268</v>
      </c>
      <c r="I1159" t="s">
        <v>43</v>
      </c>
      <c r="J1159" t="s">
        <v>17</v>
      </c>
      <c r="K1159" t="s">
        <v>85</v>
      </c>
      <c r="L1159" t="s">
        <v>31</v>
      </c>
    </row>
    <row r="1160" spans="1:12">
      <c r="A1160" t="s">
        <v>2275</v>
      </c>
      <c r="B1160" t="s">
        <v>74</v>
      </c>
      <c r="C1160" t="s">
        <v>1346</v>
      </c>
      <c r="D1160" t="s">
        <v>53</v>
      </c>
      <c r="E1160" t="s">
        <v>16</v>
      </c>
      <c r="F1160">
        <v>16063.17</v>
      </c>
      <c r="G1160">
        <v>2</v>
      </c>
      <c r="H1160">
        <v>45338</v>
      </c>
      <c r="I1160" t="s">
        <v>49</v>
      </c>
      <c r="J1160" t="s">
        <v>17</v>
      </c>
      <c r="K1160" t="s">
        <v>85</v>
      </c>
      <c r="L1160" t="s">
        <v>37</v>
      </c>
    </row>
    <row r="1161" spans="1:12">
      <c r="A1161" t="s">
        <v>2276</v>
      </c>
      <c r="B1161" t="s">
        <v>988</v>
      </c>
      <c r="C1161" t="s">
        <v>2277</v>
      </c>
      <c r="D1161" t="s">
        <v>41</v>
      </c>
      <c r="E1161" t="s">
        <v>42</v>
      </c>
      <c r="F1161">
        <v>56660.33</v>
      </c>
      <c r="G1161">
        <v>1</v>
      </c>
      <c r="H1161">
        <v>45247</v>
      </c>
      <c r="I1161" t="s">
        <v>49</v>
      </c>
      <c r="J1161" t="s">
        <v>17</v>
      </c>
      <c r="K1161" t="s">
        <v>85</v>
      </c>
      <c r="L1161" t="s">
        <v>18</v>
      </c>
    </row>
    <row r="1162" spans="1:12">
      <c r="A1162" t="s">
        <v>2278</v>
      </c>
      <c r="B1162" t="s">
        <v>301</v>
      </c>
      <c r="C1162" t="s">
        <v>2279</v>
      </c>
      <c r="D1162" t="s">
        <v>117</v>
      </c>
      <c r="E1162" t="s">
        <v>58</v>
      </c>
      <c r="F1162">
        <v>73471.94</v>
      </c>
      <c r="G1162">
        <v>5</v>
      </c>
      <c r="H1162">
        <v>45931</v>
      </c>
      <c r="I1162" t="s">
        <v>35</v>
      </c>
      <c r="J1162" t="s">
        <v>17</v>
      </c>
      <c r="K1162" t="s">
        <v>55</v>
      </c>
      <c r="L1162" t="s">
        <v>37</v>
      </c>
    </row>
    <row r="1163" spans="1:12">
      <c r="A1163" t="s">
        <v>2280</v>
      </c>
      <c r="B1163" t="s">
        <v>473</v>
      </c>
      <c r="C1163" t="s">
        <v>2281</v>
      </c>
      <c r="D1163" t="s">
        <v>41</v>
      </c>
      <c r="E1163" t="s">
        <v>58</v>
      </c>
      <c r="F1163">
        <v>52759.68</v>
      </c>
      <c r="G1163">
        <v>3</v>
      </c>
      <c r="H1163">
        <v>44927</v>
      </c>
      <c r="I1163" t="s">
        <v>23</v>
      </c>
      <c r="J1163" t="s">
        <v>17</v>
      </c>
      <c r="K1163" t="s">
        <v>85</v>
      </c>
      <c r="L1163" t="s">
        <v>25</v>
      </c>
    </row>
    <row r="1164" spans="1:12">
      <c r="A1164" t="s">
        <v>2282</v>
      </c>
      <c r="B1164" t="s">
        <v>229</v>
      </c>
      <c r="C1164" t="s">
        <v>2283</v>
      </c>
      <c r="D1164" t="s">
        <v>119</v>
      </c>
      <c r="E1164" t="s">
        <v>42</v>
      </c>
      <c r="F1164">
        <v>38097.78</v>
      </c>
      <c r="G1164">
        <v>5</v>
      </c>
      <c r="H1164">
        <v>45863</v>
      </c>
      <c r="I1164" t="s">
        <v>43</v>
      </c>
      <c r="J1164" t="s">
        <v>17</v>
      </c>
      <c r="K1164" t="s">
        <v>24</v>
      </c>
      <c r="L1164" t="s">
        <v>18</v>
      </c>
    </row>
    <row r="1165" spans="1:12">
      <c r="A1165" t="s">
        <v>2284</v>
      </c>
      <c r="B1165" t="s">
        <v>304</v>
      </c>
      <c r="C1165" t="s">
        <v>1040</v>
      </c>
      <c r="D1165" t="s">
        <v>41</v>
      </c>
      <c r="E1165" t="s">
        <v>42</v>
      </c>
      <c r="F1165">
        <v>24816.55</v>
      </c>
      <c r="G1165">
        <v>2</v>
      </c>
      <c r="H1165">
        <v>45507</v>
      </c>
      <c r="I1165" t="s">
        <v>62</v>
      </c>
      <c r="J1165" t="s">
        <v>17</v>
      </c>
      <c r="K1165" t="s">
        <v>36</v>
      </c>
      <c r="L1165" t="s">
        <v>31</v>
      </c>
    </row>
    <row r="1166" spans="1:12">
      <c r="A1166" t="s">
        <v>2285</v>
      </c>
      <c r="B1166" t="s">
        <v>128</v>
      </c>
      <c r="C1166" t="s">
        <v>673</v>
      </c>
      <c r="D1166" t="s">
        <v>78</v>
      </c>
      <c r="E1166" t="s">
        <v>16</v>
      </c>
      <c r="F1166">
        <v>63454.75</v>
      </c>
      <c r="G1166">
        <v>3</v>
      </c>
      <c r="H1166">
        <v>44938</v>
      </c>
      <c r="I1166" t="s">
        <v>35</v>
      </c>
      <c r="J1166" t="s">
        <v>17</v>
      </c>
      <c r="K1166" t="s">
        <v>24</v>
      </c>
      <c r="L1166" t="s">
        <v>31</v>
      </c>
    </row>
    <row r="1167" spans="1:12">
      <c r="A1167" t="s">
        <v>2286</v>
      </c>
      <c r="B1167" t="s">
        <v>301</v>
      </c>
      <c r="C1167" t="s">
        <v>2287</v>
      </c>
      <c r="D1167" t="s">
        <v>41</v>
      </c>
      <c r="E1167" t="s">
        <v>16</v>
      </c>
      <c r="F1167">
        <v>50245.14</v>
      </c>
      <c r="G1167">
        <v>2</v>
      </c>
      <c r="H1167">
        <v>45675</v>
      </c>
      <c r="I1167" t="s">
        <v>92</v>
      </c>
      <c r="J1167" t="s">
        <v>17</v>
      </c>
      <c r="K1167" t="s">
        <v>55</v>
      </c>
      <c r="L1167" t="s">
        <v>18</v>
      </c>
    </row>
    <row r="1168" spans="1:12">
      <c r="A1168" t="s">
        <v>2288</v>
      </c>
      <c r="B1168" t="s">
        <v>423</v>
      </c>
      <c r="C1168" t="s">
        <v>1697</v>
      </c>
      <c r="D1168" t="s">
        <v>41</v>
      </c>
      <c r="E1168" t="s">
        <v>58</v>
      </c>
      <c r="F1168">
        <v>25241.599999999999</v>
      </c>
      <c r="G1168">
        <v>1</v>
      </c>
      <c r="H1168">
        <v>45963</v>
      </c>
      <c r="I1168" t="s">
        <v>62</v>
      </c>
      <c r="J1168" t="s">
        <v>17</v>
      </c>
      <c r="K1168" t="s">
        <v>36</v>
      </c>
      <c r="L1168" t="s">
        <v>25</v>
      </c>
    </row>
    <row r="1169" spans="1:12">
      <c r="A1169" t="s">
        <v>2289</v>
      </c>
      <c r="B1169" t="s">
        <v>584</v>
      </c>
      <c r="C1169" t="s">
        <v>2290</v>
      </c>
      <c r="D1169" t="s">
        <v>48</v>
      </c>
      <c r="E1169" t="s">
        <v>42</v>
      </c>
      <c r="F1169">
        <v>10679.54</v>
      </c>
      <c r="G1169">
        <v>5</v>
      </c>
      <c r="H1169">
        <v>44947</v>
      </c>
      <c r="I1169" t="s">
        <v>23</v>
      </c>
      <c r="J1169" t="s">
        <v>17</v>
      </c>
      <c r="K1169" t="s">
        <v>55</v>
      </c>
      <c r="L1169" t="s">
        <v>44</v>
      </c>
    </row>
    <row r="1170" spans="1:12">
      <c r="A1170" t="s">
        <v>2291</v>
      </c>
      <c r="B1170" t="s">
        <v>261</v>
      </c>
      <c r="C1170" t="s">
        <v>2292</v>
      </c>
      <c r="D1170" t="s">
        <v>41</v>
      </c>
      <c r="E1170" t="s">
        <v>16</v>
      </c>
      <c r="F1170">
        <v>24546.73</v>
      </c>
      <c r="G1170">
        <v>1</v>
      </c>
      <c r="H1170">
        <v>45264</v>
      </c>
      <c r="I1170" t="s">
        <v>49</v>
      </c>
      <c r="J1170" t="s">
        <v>17</v>
      </c>
      <c r="K1170" t="s">
        <v>55</v>
      </c>
      <c r="L1170" t="s">
        <v>37</v>
      </c>
    </row>
    <row r="1171" spans="1:12">
      <c r="A1171" t="s">
        <v>2293</v>
      </c>
      <c r="B1171" t="s">
        <v>118</v>
      </c>
      <c r="C1171" t="s">
        <v>2294</v>
      </c>
      <c r="D1171" t="s">
        <v>41</v>
      </c>
      <c r="E1171" t="s">
        <v>16</v>
      </c>
      <c r="F1171">
        <v>17845.87</v>
      </c>
      <c r="G1171">
        <v>5</v>
      </c>
      <c r="H1171">
        <v>45122</v>
      </c>
      <c r="I1171" t="s">
        <v>54</v>
      </c>
      <c r="J1171" t="s">
        <v>17</v>
      </c>
      <c r="K1171" t="s">
        <v>36</v>
      </c>
      <c r="L1171" t="s">
        <v>25</v>
      </c>
    </row>
    <row r="1172" spans="1:12">
      <c r="A1172" t="s">
        <v>2295</v>
      </c>
      <c r="B1172" t="s">
        <v>146</v>
      </c>
      <c r="C1172" t="s">
        <v>2296</v>
      </c>
      <c r="D1172" t="s">
        <v>119</v>
      </c>
      <c r="E1172" t="s">
        <v>42</v>
      </c>
      <c r="F1172">
        <v>60499.53</v>
      </c>
      <c r="G1172">
        <v>4</v>
      </c>
      <c r="H1172">
        <v>45118</v>
      </c>
      <c r="I1172" t="s">
        <v>43</v>
      </c>
      <c r="J1172" t="s">
        <v>17</v>
      </c>
      <c r="K1172" t="s">
        <v>55</v>
      </c>
      <c r="L1172" t="s">
        <v>18</v>
      </c>
    </row>
    <row r="1173" spans="1:12">
      <c r="A1173" t="s">
        <v>2297</v>
      </c>
      <c r="B1173" t="s">
        <v>415</v>
      </c>
      <c r="C1173" t="s">
        <v>943</v>
      </c>
      <c r="D1173" t="s">
        <v>15</v>
      </c>
      <c r="E1173" t="s">
        <v>42</v>
      </c>
      <c r="F1173">
        <v>37246.14</v>
      </c>
      <c r="G1173">
        <v>4</v>
      </c>
      <c r="H1173">
        <v>45045</v>
      </c>
      <c r="I1173" t="s">
        <v>92</v>
      </c>
      <c r="J1173" t="s">
        <v>17</v>
      </c>
      <c r="K1173" t="s">
        <v>24</v>
      </c>
      <c r="L1173" t="s">
        <v>37</v>
      </c>
    </row>
    <row r="1174" spans="1:12">
      <c r="A1174" t="s">
        <v>2298</v>
      </c>
      <c r="B1174" t="s">
        <v>77</v>
      </c>
      <c r="C1174" t="s">
        <v>2222</v>
      </c>
      <c r="D1174" t="s">
        <v>41</v>
      </c>
      <c r="E1174" t="s">
        <v>42</v>
      </c>
      <c r="F1174">
        <v>9253.34</v>
      </c>
      <c r="G1174">
        <v>3</v>
      </c>
      <c r="H1174">
        <v>44931</v>
      </c>
      <c r="I1174" t="s">
        <v>43</v>
      </c>
      <c r="J1174" t="s">
        <v>17</v>
      </c>
      <c r="K1174" t="s">
        <v>55</v>
      </c>
      <c r="L1174" t="s">
        <v>37</v>
      </c>
    </row>
    <row r="1175" spans="1:12">
      <c r="A1175" t="s">
        <v>2299</v>
      </c>
      <c r="B1175" t="s">
        <v>460</v>
      </c>
      <c r="C1175" t="s">
        <v>2300</v>
      </c>
      <c r="D1175" t="s">
        <v>61</v>
      </c>
      <c r="E1175" t="s">
        <v>16</v>
      </c>
      <c r="F1175">
        <v>21907.56</v>
      </c>
      <c r="G1175">
        <v>3</v>
      </c>
      <c r="H1175">
        <v>45035</v>
      </c>
      <c r="I1175" t="s">
        <v>92</v>
      </c>
      <c r="J1175" t="s">
        <v>17</v>
      </c>
      <c r="K1175" t="s">
        <v>85</v>
      </c>
      <c r="L1175" t="s">
        <v>18</v>
      </c>
    </row>
    <row r="1176" spans="1:12">
      <c r="A1176" t="s">
        <v>2301</v>
      </c>
      <c r="B1176" t="s">
        <v>167</v>
      </c>
      <c r="C1176" t="s">
        <v>2302</v>
      </c>
      <c r="D1176" t="s">
        <v>15</v>
      </c>
      <c r="E1176" t="s">
        <v>42</v>
      </c>
      <c r="F1176">
        <v>38263.25</v>
      </c>
      <c r="G1176">
        <v>2</v>
      </c>
      <c r="H1176">
        <v>45638</v>
      </c>
      <c r="I1176" t="s">
        <v>43</v>
      </c>
      <c r="J1176" t="s">
        <v>17</v>
      </c>
      <c r="K1176" t="s">
        <v>36</v>
      </c>
      <c r="L1176" t="s">
        <v>44</v>
      </c>
    </row>
    <row r="1177" spans="1:12">
      <c r="A1177" t="s">
        <v>2303</v>
      </c>
      <c r="B1177" t="s">
        <v>123</v>
      </c>
      <c r="C1177" t="s">
        <v>2055</v>
      </c>
      <c r="D1177" t="s">
        <v>29</v>
      </c>
      <c r="E1177" t="s">
        <v>42</v>
      </c>
      <c r="F1177">
        <v>13580.51</v>
      </c>
      <c r="G1177">
        <v>3</v>
      </c>
      <c r="H1177">
        <v>45714</v>
      </c>
      <c r="I1177" t="s">
        <v>43</v>
      </c>
      <c r="J1177" t="s">
        <v>17</v>
      </c>
      <c r="K1177" t="s">
        <v>85</v>
      </c>
      <c r="L1177" t="s">
        <v>37</v>
      </c>
    </row>
    <row r="1178" spans="1:12">
      <c r="A1178" t="s">
        <v>2304</v>
      </c>
      <c r="B1178" t="s">
        <v>357</v>
      </c>
      <c r="C1178" t="s">
        <v>1024</v>
      </c>
      <c r="D1178" t="s">
        <v>15</v>
      </c>
      <c r="E1178" t="s">
        <v>42</v>
      </c>
      <c r="F1178">
        <v>60630.89</v>
      </c>
      <c r="G1178">
        <v>4</v>
      </c>
      <c r="H1178">
        <v>45475</v>
      </c>
      <c r="I1178" t="s">
        <v>92</v>
      </c>
      <c r="J1178" t="s">
        <v>17</v>
      </c>
      <c r="K1178" t="s">
        <v>6820</v>
      </c>
      <c r="L1178" t="s">
        <v>25</v>
      </c>
    </row>
    <row r="1179" spans="1:12">
      <c r="A1179" t="s">
        <v>2305</v>
      </c>
      <c r="B1179" t="s">
        <v>244</v>
      </c>
      <c r="C1179" t="s">
        <v>1333</v>
      </c>
      <c r="D1179" t="s">
        <v>78</v>
      </c>
      <c r="E1179" t="s">
        <v>42</v>
      </c>
      <c r="F1179">
        <v>62788.54</v>
      </c>
      <c r="G1179">
        <v>4</v>
      </c>
      <c r="H1179">
        <v>45355</v>
      </c>
      <c r="I1179" t="s">
        <v>43</v>
      </c>
      <c r="J1179" t="s">
        <v>17</v>
      </c>
      <c r="K1179" t="s">
        <v>55</v>
      </c>
      <c r="L1179" t="s">
        <v>37</v>
      </c>
    </row>
    <row r="1180" spans="1:12">
      <c r="A1180" t="s">
        <v>2306</v>
      </c>
      <c r="B1180" t="s">
        <v>773</v>
      </c>
      <c r="C1180" t="s">
        <v>2307</v>
      </c>
      <c r="D1180" t="s">
        <v>41</v>
      </c>
      <c r="E1180" t="s">
        <v>42</v>
      </c>
      <c r="F1180">
        <v>44861.36</v>
      </c>
      <c r="G1180">
        <v>2</v>
      </c>
      <c r="H1180">
        <v>45300</v>
      </c>
      <c r="I1180" t="s">
        <v>62</v>
      </c>
      <c r="J1180" t="s">
        <v>17</v>
      </c>
      <c r="K1180" t="s">
        <v>6820</v>
      </c>
      <c r="L1180" t="s">
        <v>44</v>
      </c>
    </row>
    <row r="1181" spans="1:12">
      <c r="A1181" t="s">
        <v>2308</v>
      </c>
      <c r="B1181" t="s">
        <v>113</v>
      </c>
      <c r="C1181" t="s">
        <v>2309</v>
      </c>
      <c r="D1181" t="s">
        <v>22</v>
      </c>
      <c r="E1181" t="s">
        <v>42</v>
      </c>
      <c r="F1181">
        <v>1157.6500000000001</v>
      </c>
      <c r="G1181">
        <v>4</v>
      </c>
      <c r="H1181">
        <v>45404</v>
      </c>
      <c r="I1181" t="s">
        <v>23</v>
      </c>
      <c r="J1181" t="s">
        <v>17</v>
      </c>
      <c r="K1181" t="s">
        <v>36</v>
      </c>
      <c r="L1181" t="s">
        <v>37</v>
      </c>
    </row>
    <row r="1182" spans="1:12">
      <c r="A1182" t="s">
        <v>2310</v>
      </c>
      <c r="B1182" t="s">
        <v>645</v>
      </c>
      <c r="C1182" t="s">
        <v>1183</v>
      </c>
      <c r="D1182" t="s">
        <v>29</v>
      </c>
      <c r="E1182" t="s">
        <v>42</v>
      </c>
      <c r="F1182">
        <v>77557.34</v>
      </c>
      <c r="G1182">
        <v>5</v>
      </c>
      <c r="H1182">
        <v>45401</v>
      </c>
      <c r="I1182" t="s">
        <v>35</v>
      </c>
      <c r="J1182" t="s">
        <v>17</v>
      </c>
      <c r="K1182" t="s">
        <v>55</v>
      </c>
      <c r="L1182" t="s">
        <v>18</v>
      </c>
    </row>
    <row r="1183" spans="1:12">
      <c r="A1183" t="s">
        <v>2311</v>
      </c>
      <c r="B1183" t="s">
        <v>397</v>
      </c>
      <c r="C1183" t="s">
        <v>2312</v>
      </c>
      <c r="D1183" t="s">
        <v>22</v>
      </c>
      <c r="E1183" t="s">
        <v>42</v>
      </c>
      <c r="F1183">
        <v>26922.71</v>
      </c>
      <c r="G1183">
        <v>5</v>
      </c>
      <c r="H1183">
        <v>45872</v>
      </c>
      <c r="I1183" t="s">
        <v>23</v>
      </c>
      <c r="J1183" t="s">
        <v>17</v>
      </c>
      <c r="K1183" t="s">
        <v>55</v>
      </c>
      <c r="L1183" t="s">
        <v>18</v>
      </c>
    </row>
    <row r="1184" spans="1:12">
      <c r="A1184" t="s">
        <v>2313</v>
      </c>
      <c r="B1184" t="s">
        <v>500</v>
      </c>
      <c r="C1184" t="s">
        <v>2314</v>
      </c>
      <c r="D1184" t="s">
        <v>48</v>
      </c>
      <c r="E1184" t="s">
        <v>42</v>
      </c>
      <c r="F1184">
        <v>27584.71</v>
      </c>
      <c r="G1184">
        <v>3</v>
      </c>
      <c r="H1184">
        <v>45775</v>
      </c>
      <c r="I1184" t="s">
        <v>23</v>
      </c>
      <c r="J1184" t="s">
        <v>17</v>
      </c>
      <c r="K1184" t="s">
        <v>85</v>
      </c>
      <c r="L1184" t="s">
        <v>25</v>
      </c>
    </row>
    <row r="1185" spans="1:12">
      <c r="A1185" t="s">
        <v>2315</v>
      </c>
      <c r="B1185" t="s">
        <v>251</v>
      </c>
      <c r="C1185" t="s">
        <v>580</v>
      </c>
      <c r="D1185" t="s">
        <v>119</v>
      </c>
      <c r="E1185" t="s">
        <v>42</v>
      </c>
      <c r="F1185">
        <v>59458.36</v>
      </c>
      <c r="G1185">
        <v>5</v>
      </c>
      <c r="H1185">
        <v>45241</v>
      </c>
      <c r="I1185" t="s">
        <v>54</v>
      </c>
      <c r="J1185" t="s">
        <v>17</v>
      </c>
      <c r="K1185" t="s">
        <v>24</v>
      </c>
      <c r="L1185" t="s">
        <v>18</v>
      </c>
    </row>
    <row r="1186" spans="1:12">
      <c r="A1186" t="s">
        <v>2316</v>
      </c>
      <c r="B1186" t="s">
        <v>352</v>
      </c>
      <c r="C1186" t="s">
        <v>2317</v>
      </c>
      <c r="D1186" t="s">
        <v>119</v>
      </c>
      <c r="E1186" t="s">
        <v>42</v>
      </c>
      <c r="F1186">
        <v>58905.74</v>
      </c>
      <c r="G1186">
        <v>3</v>
      </c>
      <c r="H1186">
        <v>45454</v>
      </c>
      <c r="I1186" t="s">
        <v>62</v>
      </c>
      <c r="J1186" t="s">
        <v>17</v>
      </c>
      <c r="K1186" t="s">
        <v>85</v>
      </c>
      <c r="L1186" t="s">
        <v>37</v>
      </c>
    </row>
    <row r="1187" spans="1:12">
      <c r="A1187" t="s">
        <v>2318</v>
      </c>
      <c r="B1187" t="s">
        <v>90</v>
      </c>
      <c r="C1187" t="s">
        <v>1208</v>
      </c>
      <c r="D1187" t="s">
        <v>29</v>
      </c>
      <c r="E1187" t="s">
        <v>16</v>
      </c>
      <c r="F1187">
        <v>36240.99</v>
      </c>
      <c r="G1187">
        <v>3</v>
      </c>
      <c r="H1187">
        <v>45773</v>
      </c>
      <c r="I1187" t="s">
        <v>43</v>
      </c>
      <c r="J1187" t="s">
        <v>17</v>
      </c>
      <c r="K1187" t="s">
        <v>24</v>
      </c>
      <c r="L1187" t="s">
        <v>18</v>
      </c>
    </row>
    <row r="1188" spans="1:12">
      <c r="A1188" t="s">
        <v>2319</v>
      </c>
      <c r="B1188" t="s">
        <v>923</v>
      </c>
      <c r="C1188" t="s">
        <v>2320</v>
      </c>
      <c r="D1188" t="s">
        <v>15</v>
      </c>
      <c r="E1188" t="s">
        <v>42</v>
      </c>
      <c r="F1188">
        <v>73852.39</v>
      </c>
      <c r="G1188">
        <v>4</v>
      </c>
      <c r="H1188">
        <v>45355</v>
      </c>
      <c r="I1188" t="s">
        <v>23</v>
      </c>
      <c r="J1188" t="s">
        <v>17</v>
      </c>
      <c r="K1188" t="s">
        <v>6820</v>
      </c>
      <c r="L1188" t="s">
        <v>44</v>
      </c>
    </row>
    <row r="1189" spans="1:12">
      <c r="A1189" t="s">
        <v>2321</v>
      </c>
      <c r="B1189" t="s">
        <v>724</v>
      </c>
      <c r="C1189" t="s">
        <v>2322</v>
      </c>
      <c r="D1189" t="s">
        <v>15</v>
      </c>
      <c r="E1189" t="s">
        <v>42</v>
      </c>
      <c r="F1189">
        <v>48604.58</v>
      </c>
      <c r="G1189">
        <v>2</v>
      </c>
      <c r="H1189">
        <v>45920</v>
      </c>
      <c r="I1189" t="s">
        <v>62</v>
      </c>
      <c r="J1189" t="s">
        <v>17</v>
      </c>
      <c r="K1189" t="s">
        <v>55</v>
      </c>
      <c r="L1189" t="s">
        <v>31</v>
      </c>
    </row>
    <row r="1190" spans="1:12">
      <c r="A1190" t="s">
        <v>2323</v>
      </c>
      <c r="B1190" t="s">
        <v>295</v>
      </c>
      <c r="C1190" t="s">
        <v>2324</v>
      </c>
      <c r="D1190" t="s">
        <v>41</v>
      </c>
      <c r="E1190" t="s">
        <v>58</v>
      </c>
      <c r="F1190">
        <v>71486.12</v>
      </c>
      <c r="G1190">
        <v>4</v>
      </c>
      <c r="H1190">
        <v>45895</v>
      </c>
      <c r="I1190" t="s">
        <v>35</v>
      </c>
      <c r="J1190" t="s">
        <v>17</v>
      </c>
      <c r="K1190" t="s">
        <v>55</v>
      </c>
      <c r="L1190" t="s">
        <v>25</v>
      </c>
    </row>
    <row r="1191" spans="1:12">
      <c r="A1191" t="s">
        <v>2325</v>
      </c>
      <c r="B1191" t="s">
        <v>115</v>
      </c>
      <c r="C1191" t="s">
        <v>2326</v>
      </c>
      <c r="D1191" t="s">
        <v>119</v>
      </c>
      <c r="E1191" t="s">
        <v>58</v>
      </c>
      <c r="F1191">
        <v>61707.54</v>
      </c>
      <c r="G1191">
        <v>2</v>
      </c>
      <c r="H1191">
        <v>46006</v>
      </c>
      <c r="I1191" t="s">
        <v>43</v>
      </c>
      <c r="J1191" t="s">
        <v>17</v>
      </c>
      <c r="K1191" t="s">
        <v>6820</v>
      </c>
      <c r="L1191" t="s">
        <v>37</v>
      </c>
    </row>
    <row r="1192" spans="1:12">
      <c r="A1192" t="s">
        <v>2327</v>
      </c>
      <c r="B1192" t="s">
        <v>149</v>
      </c>
      <c r="C1192" t="s">
        <v>1405</v>
      </c>
      <c r="D1192" t="s">
        <v>29</v>
      </c>
      <c r="E1192" t="s">
        <v>42</v>
      </c>
      <c r="F1192">
        <v>9607.35</v>
      </c>
      <c r="G1192">
        <v>2</v>
      </c>
      <c r="H1192">
        <v>45331</v>
      </c>
      <c r="I1192" t="s">
        <v>92</v>
      </c>
      <c r="J1192" t="s">
        <v>17</v>
      </c>
      <c r="K1192" t="s">
        <v>6820</v>
      </c>
      <c r="L1192" t="s">
        <v>18</v>
      </c>
    </row>
    <row r="1193" spans="1:12">
      <c r="A1193" t="s">
        <v>2328</v>
      </c>
      <c r="B1193" t="s">
        <v>420</v>
      </c>
      <c r="C1193" t="s">
        <v>2329</v>
      </c>
      <c r="D1193" t="s">
        <v>15</v>
      </c>
      <c r="E1193" t="s">
        <v>42</v>
      </c>
      <c r="F1193">
        <v>40768.75</v>
      </c>
      <c r="G1193">
        <v>5</v>
      </c>
      <c r="H1193">
        <v>45764</v>
      </c>
      <c r="I1193" t="s">
        <v>35</v>
      </c>
      <c r="J1193" t="s">
        <v>17</v>
      </c>
      <c r="K1193" t="s">
        <v>55</v>
      </c>
      <c r="L1193" t="s">
        <v>18</v>
      </c>
    </row>
    <row r="1194" spans="1:12">
      <c r="A1194" t="s">
        <v>2330</v>
      </c>
      <c r="B1194" t="s">
        <v>381</v>
      </c>
      <c r="C1194" t="s">
        <v>744</v>
      </c>
      <c r="D1194" t="s">
        <v>119</v>
      </c>
      <c r="E1194" t="s">
        <v>42</v>
      </c>
      <c r="F1194">
        <v>45981.78</v>
      </c>
      <c r="G1194">
        <v>4</v>
      </c>
      <c r="H1194">
        <v>45521</v>
      </c>
      <c r="I1194" t="s">
        <v>30</v>
      </c>
      <c r="J1194" t="s">
        <v>17</v>
      </c>
      <c r="K1194" t="s">
        <v>55</v>
      </c>
      <c r="L1194" t="s">
        <v>44</v>
      </c>
    </row>
    <row r="1195" spans="1:12">
      <c r="A1195" t="s">
        <v>2331</v>
      </c>
      <c r="B1195" t="s">
        <v>319</v>
      </c>
      <c r="C1195" t="s">
        <v>2332</v>
      </c>
      <c r="D1195" t="s">
        <v>22</v>
      </c>
      <c r="E1195" t="s">
        <v>42</v>
      </c>
      <c r="F1195">
        <v>7620.74</v>
      </c>
      <c r="G1195">
        <v>3</v>
      </c>
      <c r="H1195">
        <v>45391</v>
      </c>
      <c r="I1195" t="s">
        <v>35</v>
      </c>
      <c r="J1195" t="s">
        <v>17</v>
      </c>
      <c r="K1195" t="s">
        <v>24</v>
      </c>
      <c r="L1195" t="s">
        <v>18</v>
      </c>
    </row>
    <row r="1196" spans="1:12">
      <c r="A1196" t="s">
        <v>2333</v>
      </c>
      <c r="B1196" t="s">
        <v>282</v>
      </c>
      <c r="C1196" t="s">
        <v>2334</v>
      </c>
      <c r="D1196" t="s">
        <v>78</v>
      </c>
      <c r="E1196" t="s">
        <v>16</v>
      </c>
      <c r="F1196">
        <v>3220.86</v>
      </c>
      <c r="G1196">
        <v>3</v>
      </c>
      <c r="H1196">
        <v>45270</v>
      </c>
      <c r="I1196" t="s">
        <v>54</v>
      </c>
      <c r="J1196" t="s">
        <v>17</v>
      </c>
      <c r="K1196" t="s">
        <v>36</v>
      </c>
      <c r="L1196" t="s">
        <v>31</v>
      </c>
    </row>
    <row r="1197" spans="1:12">
      <c r="A1197" t="s">
        <v>2335</v>
      </c>
      <c r="B1197" t="s">
        <v>71</v>
      </c>
      <c r="C1197" t="s">
        <v>2336</v>
      </c>
      <c r="D1197" t="s">
        <v>117</v>
      </c>
      <c r="E1197" t="s">
        <v>42</v>
      </c>
      <c r="F1197">
        <v>63070.5</v>
      </c>
      <c r="G1197">
        <v>1</v>
      </c>
      <c r="H1197">
        <v>45679</v>
      </c>
      <c r="I1197" t="s">
        <v>23</v>
      </c>
      <c r="J1197" t="s">
        <v>17</v>
      </c>
      <c r="K1197" t="s">
        <v>6820</v>
      </c>
      <c r="L1197" t="s">
        <v>44</v>
      </c>
    </row>
    <row r="1198" spans="1:12">
      <c r="A1198" t="s">
        <v>2337</v>
      </c>
      <c r="B1198" t="s">
        <v>121</v>
      </c>
      <c r="C1198" t="s">
        <v>2338</v>
      </c>
      <c r="D1198" t="s">
        <v>41</v>
      </c>
      <c r="E1198" t="s">
        <v>42</v>
      </c>
      <c r="F1198">
        <v>67228.479999999996</v>
      </c>
      <c r="G1198">
        <v>1</v>
      </c>
      <c r="H1198">
        <v>45282</v>
      </c>
      <c r="I1198" t="s">
        <v>35</v>
      </c>
      <c r="J1198" t="s">
        <v>17</v>
      </c>
      <c r="K1198" t="s">
        <v>36</v>
      </c>
      <c r="L1198" t="s">
        <v>25</v>
      </c>
    </row>
    <row r="1199" spans="1:12">
      <c r="A1199" t="s">
        <v>2339</v>
      </c>
      <c r="B1199" t="s">
        <v>923</v>
      </c>
      <c r="C1199" t="s">
        <v>1893</v>
      </c>
      <c r="D1199" t="s">
        <v>41</v>
      </c>
      <c r="E1199" t="s">
        <v>16</v>
      </c>
      <c r="F1199">
        <v>12967.25</v>
      </c>
      <c r="G1199">
        <v>3</v>
      </c>
      <c r="H1199">
        <v>45113</v>
      </c>
      <c r="I1199" t="s">
        <v>23</v>
      </c>
      <c r="J1199" t="s">
        <v>17</v>
      </c>
      <c r="K1199" t="s">
        <v>24</v>
      </c>
      <c r="L1199" t="s">
        <v>44</v>
      </c>
    </row>
    <row r="1200" spans="1:12">
      <c r="A1200" t="s">
        <v>2340</v>
      </c>
      <c r="B1200" t="s">
        <v>923</v>
      </c>
      <c r="C1200" t="s">
        <v>2341</v>
      </c>
      <c r="D1200" t="s">
        <v>61</v>
      </c>
      <c r="E1200" t="s">
        <v>42</v>
      </c>
      <c r="F1200">
        <v>58424.56</v>
      </c>
      <c r="G1200">
        <v>5</v>
      </c>
      <c r="H1200">
        <v>45739</v>
      </c>
      <c r="I1200" t="s">
        <v>43</v>
      </c>
      <c r="J1200" t="s">
        <v>17</v>
      </c>
      <c r="K1200" t="s">
        <v>85</v>
      </c>
      <c r="L1200" t="s">
        <v>18</v>
      </c>
    </row>
    <row r="1201" spans="1:12">
      <c r="A1201" t="s">
        <v>2342</v>
      </c>
      <c r="B1201" t="s">
        <v>174</v>
      </c>
      <c r="C1201" t="s">
        <v>2343</v>
      </c>
      <c r="D1201" t="s">
        <v>61</v>
      </c>
      <c r="E1201" t="s">
        <v>58</v>
      </c>
      <c r="F1201">
        <v>59389.02</v>
      </c>
      <c r="G1201">
        <v>3</v>
      </c>
      <c r="H1201">
        <v>45513</v>
      </c>
      <c r="I1201" t="s">
        <v>54</v>
      </c>
      <c r="J1201" t="s">
        <v>17</v>
      </c>
      <c r="K1201" t="s">
        <v>6820</v>
      </c>
      <c r="L1201" t="s">
        <v>25</v>
      </c>
    </row>
    <row r="1202" spans="1:12">
      <c r="A1202" t="s">
        <v>2344</v>
      </c>
      <c r="B1202" t="s">
        <v>146</v>
      </c>
      <c r="C1202" t="s">
        <v>2345</v>
      </c>
      <c r="D1202" t="s">
        <v>48</v>
      </c>
      <c r="E1202" t="s">
        <v>42</v>
      </c>
      <c r="F1202">
        <v>37198.92</v>
      </c>
      <c r="G1202">
        <v>4</v>
      </c>
      <c r="H1202">
        <v>45501</v>
      </c>
      <c r="I1202" t="s">
        <v>35</v>
      </c>
      <c r="J1202" t="s">
        <v>17</v>
      </c>
      <c r="K1202" t="s">
        <v>36</v>
      </c>
      <c r="L1202" t="s">
        <v>31</v>
      </c>
    </row>
    <row r="1203" spans="1:12">
      <c r="A1203" t="s">
        <v>2346</v>
      </c>
      <c r="B1203" t="s">
        <v>27</v>
      </c>
      <c r="C1203" t="s">
        <v>2347</v>
      </c>
      <c r="D1203" t="s">
        <v>48</v>
      </c>
      <c r="E1203" t="s">
        <v>42</v>
      </c>
      <c r="F1203">
        <v>24484.1</v>
      </c>
      <c r="G1203">
        <v>5</v>
      </c>
      <c r="H1203">
        <v>45370</v>
      </c>
      <c r="I1203" t="s">
        <v>30</v>
      </c>
      <c r="J1203" t="s">
        <v>17</v>
      </c>
      <c r="K1203" t="s">
        <v>24</v>
      </c>
      <c r="L1203" t="s">
        <v>18</v>
      </c>
    </row>
    <row r="1204" spans="1:12">
      <c r="A1204" t="s">
        <v>2348</v>
      </c>
      <c r="B1204" t="s">
        <v>149</v>
      </c>
      <c r="C1204" t="s">
        <v>1405</v>
      </c>
      <c r="D1204" t="s">
        <v>22</v>
      </c>
      <c r="E1204" t="s">
        <v>42</v>
      </c>
      <c r="F1204">
        <v>36495.730000000003</v>
      </c>
      <c r="G1204">
        <v>4</v>
      </c>
      <c r="H1204">
        <v>45825</v>
      </c>
      <c r="I1204" t="s">
        <v>49</v>
      </c>
      <c r="J1204" t="s">
        <v>17</v>
      </c>
      <c r="K1204" t="s">
        <v>24</v>
      </c>
      <c r="L1204" t="s">
        <v>31</v>
      </c>
    </row>
    <row r="1205" spans="1:12">
      <c r="A1205" t="s">
        <v>2349</v>
      </c>
      <c r="B1205" t="s">
        <v>344</v>
      </c>
      <c r="C1205" t="s">
        <v>2350</v>
      </c>
      <c r="D1205" t="s">
        <v>117</v>
      </c>
      <c r="E1205" t="s">
        <v>16</v>
      </c>
      <c r="F1205">
        <v>78263.41</v>
      </c>
      <c r="G1205">
        <v>2</v>
      </c>
      <c r="H1205">
        <v>45492</v>
      </c>
      <c r="I1205" t="s">
        <v>35</v>
      </c>
      <c r="J1205" t="s">
        <v>17</v>
      </c>
      <c r="K1205" t="s">
        <v>85</v>
      </c>
      <c r="L1205" t="s">
        <v>31</v>
      </c>
    </row>
    <row r="1206" spans="1:12">
      <c r="A1206" t="s">
        <v>2351</v>
      </c>
      <c r="B1206" t="s">
        <v>390</v>
      </c>
      <c r="C1206" t="s">
        <v>2352</v>
      </c>
      <c r="D1206" t="s">
        <v>15</v>
      </c>
      <c r="E1206" t="s">
        <v>16</v>
      </c>
      <c r="F1206">
        <v>24587.45</v>
      </c>
      <c r="G1206">
        <v>4</v>
      </c>
      <c r="H1206">
        <v>45610</v>
      </c>
      <c r="I1206" t="s">
        <v>54</v>
      </c>
      <c r="J1206" t="s">
        <v>17</v>
      </c>
      <c r="K1206" t="s">
        <v>55</v>
      </c>
      <c r="L1206" t="s">
        <v>37</v>
      </c>
    </row>
    <row r="1207" spans="1:12">
      <c r="A1207" t="s">
        <v>2353</v>
      </c>
      <c r="B1207" t="s">
        <v>653</v>
      </c>
      <c r="C1207" t="s">
        <v>2354</v>
      </c>
      <c r="D1207" t="s">
        <v>61</v>
      </c>
      <c r="E1207" t="s">
        <v>42</v>
      </c>
      <c r="F1207">
        <v>50134.31</v>
      </c>
      <c r="G1207">
        <v>4</v>
      </c>
      <c r="H1207">
        <v>45826</v>
      </c>
      <c r="I1207" t="s">
        <v>35</v>
      </c>
      <c r="J1207" t="s">
        <v>17</v>
      </c>
      <c r="K1207" t="s">
        <v>36</v>
      </c>
      <c r="L1207" t="s">
        <v>25</v>
      </c>
    </row>
    <row r="1208" spans="1:12">
      <c r="A1208" t="s">
        <v>2355</v>
      </c>
      <c r="B1208" t="s">
        <v>500</v>
      </c>
      <c r="C1208" t="s">
        <v>355</v>
      </c>
      <c r="D1208" t="s">
        <v>22</v>
      </c>
      <c r="E1208" t="s">
        <v>42</v>
      </c>
      <c r="F1208">
        <v>58864.42</v>
      </c>
      <c r="G1208">
        <v>1</v>
      </c>
      <c r="H1208">
        <v>45124</v>
      </c>
      <c r="I1208" t="s">
        <v>30</v>
      </c>
      <c r="J1208" t="s">
        <v>17</v>
      </c>
      <c r="K1208" t="s">
        <v>36</v>
      </c>
      <c r="L1208" t="s">
        <v>18</v>
      </c>
    </row>
    <row r="1209" spans="1:12">
      <c r="A1209" t="s">
        <v>2356</v>
      </c>
      <c r="B1209" t="s">
        <v>665</v>
      </c>
      <c r="C1209" t="s">
        <v>2357</v>
      </c>
      <c r="D1209" t="s">
        <v>15</v>
      </c>
      <c r="E1209" t="s">
        <v>58</v>
      </c>
      <c r="F1209">
        <v>22174.36</v>
      </c>
      <c r="G1209">
        <v>1</v>
      </c>
      <c r="H1209">
        <v>45266</v>
      </c>
      <c r="I1209" t="s">
        <v>30</v>
      </c>
      <c r="J1209" t="s">
        <v>17</v>
      </c>
      <c r="K1209" t="s">
        <v>55</v>
      </c>
      <c r="L1209" t="s">
        <v>44</v>
      </c>
    </row>
    <row r="1210" spans="1:12">
      <c r="A1210" t="s">
        <v>2358</v>
      </c>
      <c r="B1210" t="s">
        <v>190</v>
      </c>
      <c r="C1210" t="s">
        <v>1279</v>
      </c>
      <c r="D1210" t="s">
        <v>15</v>
      </c>
      <c r="E1210" t="s">
        <v>16</v>
      </c>
      <c r="F1210">
        <v>57626.96</v>
      </c>
      <c r="G1210">
        <v>2</v>
      </c>
      <c r="H1210">
        <v>45174</v>
      </c>
      <c r="I1210" t="s">
        <v>62</v>
      </c>
      <c r="J1210" t="s">
        <v>17</v>
      </c>
      <c r="K1210" t="s">
        <v>85</v>
      </c>
      <c r="L1210" t="s">
        <v>37</v>
      </c>
    </row>
    <row r="1211" spans="1:12">
      <c r="A1211" t="s">
        <v>2359</v>
      </c>
      <c r="B1211" t="s">
        <v>90</v>
      </c>
      <c r="C1211" t="s">
        <v>2360</v>
      </c>
      <c r="D1211" t="s">
        <v>41</v>
      </c>
      <c r="E1211" t="s">
        <v>16</v>
      </c>
      <c r="F1211">
        <v>46277.66</v>
      </c>
      <c r="G1211">
        <v>1</v>
      </c>
      <c r="H1211">
        <v>45210</v>
      </c>
      <c r="I1211" t="s">
        <v>35</v>
      </c>
      <c r="J1211" t="s">
        <v>17</v>
      </c>
      <c r="K1211" t="s">
        <v>24</v>
      </c>
      <c r="L1211" t="s">
        <v>44</v>
      </c>
    </row>
    <row r="1212" spans="1:12">
      <c r="A1212" t="s">
        <v>2361</v>
      </c>
      <c r="B1212" t="s">
        <v>347</v>
      </c>
      <c r="C1212" t="s">
        <v>528</v>
      </c>
      <c r="D1212" t="s">
        <v>119</v>
      </c>
      <c r="E1212" t="s">
        <v>58</v>
      </c>
      <c r="F1212">
        <v>4793.18</v>
      </c>
      <c r="G1212">
        <v>3</v>
      </c>
      <c r="H1212">
        <v>45669</v>
      </c>
      <c r="I1212" t="s">
        <v>43</v>
      </c>
      <c r="J1212" t="s">
        <v>17</v>
      </c>
      <c r="K1212" t="s">
        <v>85</v>
      </c>
      <c r="L1212" t="s">
        <v>31</v>
      </c>
    </row>
    <row r="1213" spans="1:12">
      <c r="A1213" t="s">
        <v>2362</v>
      </c>
      <c r="B1213" t="s">
        <v>167</v>
      </c>
      <c r="C1213" t="s">
        <v>2226</v>
      </c>
      <c r="D1213" t="s">
        <v>78</v>
      </c>
      <c r="E1213" t="s">
        <v>16</v>
      </c>
      <c r="F1213">
        <v>12722.39</v>
      </c>
      <c r="G1213">
        <v>3</v>
      </c>
      <c r="H1213">
        <v>44959</v>
      </c>
      <c r="I1213" t="s">
        <v>30</v>
      </c>
      <c r="J1213" t="s">
        <v>17</v>
      </c>
      <c r="K1213" t="s">
        <v>85</v>
      </c>
      <c r="L1213" t="s">
        <v>31</v>
      </c>
    </row>
    <row r="1214" spans="1:12">
      <c r="A1214" t="s">
        <v>2363</v>
      </c>
      <c r="B1214" t="s">
        <v>69</v>
      </c>
      <c r="C1214" t="s">
        <v>2364</v>
      </c>
      <c r="D1214" t="s">
        <v>61</v>
      </c>
      <c r="E1214" t="s">
        <v>42</v>
      </c>
      <c r="F1214">
        <v>10888.75</v>
      </c>
      <c r="G1214">
        <v>2</v>
      </c>
      <c r="H1214">
        <v>45453</v>
      </c>
      <c r="I1214" t="s">
        <v>62</v>
      </c>
      <c r="J1214" t="s">
        <v>17</v>
      </c>
      <c r="K1214" t="s">
        <v>85</v>
      </c>
      <c r="L1214" t="s">
        <v>31</v>
      </c>
    </row>
    <row r="1215" spans="1:12">
      <c r="A1215" t="s">
        <v>2365</v>
      </c>
      <c r="B1215" t="s">
        <v>157</v>
      </c>
      <c r="C1215" t="s">
        <v>2366</v>
      </c>
      <c r="D1215" t="s">
        <v>119</v>
      </c>
      <c r="E1215" t="s">
        <v>42</v>
      </c>
      <c r="F1215">
        <v>70059.02</v>
      </c>
      <c r="G1215">
        <v>4</v>
      </c>
      <c r="H1215">
        <v>45946</v>
      </c>
      <c r="I1215" t="s">
        <v>30</v>
      </c>
      <c r="J1215" t="s">
        <v>17</v>
      </c>
      <c r="K1215" t="s">
        <v>55</v>
      </c>
      <c r="L1215" t="s">
        <v>44</v>
      </c>
    </row>
    <row r="1216" spans="1:12">
      <c r="A1216" t="s">
        <v>2367</v>
      </c>
      <c r="B1216" t="s">
        <v>724</v>
      </c>
      <c r="C1216" t="s">
        <v>2368</v>
      </c>
      <c r="D1216" t="s">
        <v>119</v>
      </c>
      <c r="E1216" t="s">
        <v>58</v>
      </c>
      <c r="F1216">
        <v>57350.33</v>
      </c>
      <c r="G1216">
        <v>1</v>
      </c>
      <c r="H1216">
        <v>45461</v>
      </c>
      <c r="I1216" t="s">
        <v>54</v>
      </c>
      <c r="J1216" t="s">
        <v>17</v>
      </c>
      <c r="K1216" t="s">
        <v>55</v>
      </c>
      <c r="L1216" t="s">
        <v>18</v>
      </c>
    </row>
    <row r="1217" spans="1:12">
      <c r="A1217" t="s">
        <v>2369</v>
      </c>
      <c r="B1217" t="s">
        <v>123</v>
      </c>
      <c r="C1217" t="s">
        <v>1771</v>
      </c>
      <c r="D1217" t="s">
        <v>48</v>
      </c>
      <c r="E1217" t="s">
        <v>42</v>
      </c>
      <c r="F1217">
        <v>65809.23</v>
      </c>
      <c r="G1217">
        <v>3</v>
      </c>
      <c r="H1217">
        <v>45993</v>
      </c>
      <c r="I1217" t="s">
        <v>23</v>
      </c>
      <c r="J1217" t="s">
        <v>17</v>
      </c>
      <c r="K1217" t="s">
        <v>6820</v>
      </c>
      <c r="L1217" t="s">
        <v>44</v>
      </c>
    </row>
    <row r="1218" spans="1:12">
      <c r="A1218" t="s">
        <v>2370</v>
      </c>
      <c r="B1218" t="s">
        <v>760</v>
      </c>
      <c r="C1218" t="s">
        <v>172</v>
      </c>
      <c r="D1218" t="s">
        <v>29</v>
      </c>
      <c r="E1218" t="s">
        <v>42</v>
      </c>
      <c r="F1218">
        <v>71633.25</v>
      </c>
      <c r="G1218">
        <v>1</v>
      </c>
      <c r="H1218">
        <v>45818</v>
      </c>
      <c r="I1218" t="s">
        <v>92</v>
      </c>
      <c r="J1218" t="s">
        <v>17</v>
      </c>
      <c r="K1218" t="s">
        <v>55</v>
      </c>
      <c r="L1218" t="s">
        <v>37</v>
      </c>
    </row>
    <row r="1219" spans="1:12">
      <c r="A1219" t="s">
        <v>2371</v>
      </c>
      <c r="B1219" t="s">
        <v>67</v>
      </c>
      <c r="C1219" t="s">
        <v>2372</v>
      </c>
      <c r="D1219" t="s">
        <v>29</v>
      </c>
      <c r="E1219" t="s">
        <v>42</v>
      </c>
      <c r="F1219">
        <v>56331.26</v>
      </c>
      <c r="G1219">
        <v>1</v>
      </c>
      <c r="H1219">
        <v>45537</v>
      </c>
      <c r="I1219" t="s">
        <v>35</v>
      </c>
      <c r="J1219" t="s">
        <v>17</v>
      </c>
      <c r="K1219" t="s">
        <v>36</v>
      </c>
      <c r="L1219" t="s">
        <v>31</v>
      </c>
    </row>
    <row r="1220" spans="1:12">
      <c r="A1220" t="s">
        <v>2373</v>
      </c>
      <c r="B1220" t="s">
        <v>460</v>
      </c>
      <c r="C1220" t="s">
        <v>2374</v>
      </c>
      <c r="D1220" t="s">
        <v>117</v>
      </c>
      <c r="E1220" t="s">
        <v>42</v>
      </c>
      <c r="F1220">
        <v>137.81</v>
      </c>
      <c r="G1220">
        <v>3</v>
      </c>
      <c r="H1220">
        <v>45143</v>
      </c>
      <c r="I1220" t="s">
        <v>62</v>
      </c>
      <c r="J1220" t="s">
        <v>17</v>
      </c>
      <c r="K1220" t="s">
        <v>24</v>
      </c>
      <c r="L1220" t="s">
        <v>44</v>
      </c>
    </row>
    <row r="1221" spans="1:12">
      <c r="A1221" t="s">
        <v>2375</v>
      </c>
      <c r="B1221" t="s">
        <v>13</v>
      </c>
      <c r="C1221" t="s">
        <v>2376</v>
      </c>
      <c r="D1221" t="s">
        <v>78</v>
      </c>
      <c r="E1221" t="s">
        <v>42</v>
      </c>
      <c r="F1221">
        <v>43991.82</v>
      </c>
      <c r="G1221">
        <v>1</v>
      </c>
      <c r="H1221">
        <v>45132</v>
      </c>
      <c r="I1221" t="s">
        <v>30</v>
      </c>
      <c r="J1221" t="s">
        <v>17</v>
      </c>
      <c r="K1221" t="s">
        <v>24</v>
      </c>
      <c r="L1221" t="s">
        <v>18</v>
      </c>
    </row>
    <row r="1222" spans="1:12">
      <c r="A1222" t="s">
        <v>2377</v>
      </c>
      <c r="B1222" t="s">
        <v>268</v>
      </c>
      <c r="C1222" t="s">
        <v>2378</v>
      </c>
      <c r="D1222" t="s">
        <v>78</v>
      </c>
      <c r="E1222" t="s">
        <v>42</v>
      </c>
      <c r="F1222">
        <v>5411.26</v>
      </c>
      <c r="G1222">
        <v>5</v>
      </c>
      <c r="H1222">
        <v>45353</v>
      </c>
      <c r="I1222" t="s">
        <v>92</v>
      </c>
      <c r="J1222" t="s">
        <v>17</v>
      </c>
      <c r="K1222" t="s">
        <v>85</v>
      </c>
      <c r="L1222" t="s">
        <v>18</v>
      </c>
    </row>
    <row r="1223" spans="1:12">
      <c r="A1223" t="s">
        <v>2379</v>
      </c>
      <c r="B1223" t="s">
        <v>238</v>
      </c>
      <c r="C1223" t="s">
        <v>2141</v>
      </c>
      <c r="D1223" t="s">
        <v>61</v>
      </c>
      <c r="E1223" t="s">
        <v>42</v>
      </c>
      <c r="F1223">
        <v>19390.16</v>
      </c>
      <c r="G1223">
        <v>3</v>
      </c>
      <c r="H1223">
        <v>45402</v>
      </c>
      <c r="I1223" t="s">
        <v>92</v>
      </c>
      <c r="J1223" t="s">
        <v>17</v>
      </c>
      <c r="K1223" t="s">
        <v>55</v>
      </c>
      <c r="L1223" t="s">
        <v>37</v>
      </c>
    </row>
    <row r="1224" spans="1:12">
      <c r="A1224" t="s">
        <v>2380</v>
      </c>
      <c r="B1224" t="s">
        <v>490</v>
      </c>
      <c r="C1224" t="s">
        <v>2381</v>
      </c>
      <c r="D1224" t="s">
        <v>117</v>
      </c>
      <c r="E1224" t="s">
        <v>16</v>
      </c>
      <c r="F1224">
        <v>5840.22</v>
      </c>
      <c r="G1224">
        <v>1</v>
      </c>
      <c r="H1224">
        <v>45652</v>
      </c>
      <c r="I1224" t="s">
        <v>43</v>
      </c>
      <c r="J1224" t="s">
        <v>17</v>
      </c>
      <c r="K1224" t="s">
        <v>36</v>
      </c>
      <c r="L1224" t="s">
        <v>25</v>
      </c>
    </row>
    <row r="1225" spans="1:12">
      <c r="A1225" t="s">
        <v>2382</v>
      </c>
      <c r="B1225" t="s">
        <v>313</v>
      </c>
      <c r="C1225" t="s">
        <v>1206</v>
      </c>
      <c r="D1225" t="s">
        <v>22</v>
      </c>
      <c r="E1225" t="s">
        <v>58</v>
      </c>
      <c r="F1225">
        <v>43939.31</v>
      </c>
      <c r="G1225">
        <v>1</v>
      </c>
      <c r="H1225">
        <v>45162</v>
      </c>
      <c r="I1225" t="s">
        <v>92</v>
      </c>
      <c r="J1225" t="s">
        <v>17</v>
      </c>
      <c r="K1225" t="s">
        <v>6820</v>
      </c>
      <c r="L1225" t="s">
        <v>44</v>
      </c>
    </row>
    <row r="1226" spans="1:12">
      <c r="A1226" t="s">
        <v>2383</v>
      </c>
      <c r="B1226" t="s">
        <v>590</v>
      </c>
      <c r="C1226" t="s">
        <v>716</v>
      </c>
      <c r="D1226" t="s">
        <v>22</v>
      </c>
      <c r="E1226" t="s">
        <v>42</v>
      </c>
      <c r="F1226">
        <v>68597.509999999995</v>
      </c>
      <c r="G1226">
        <v>5</v>
      </c>
      <c r="H1226">
        <v>46007</v>
      </c>
      <c r="I1226" t="s">
        <v>35</v>
      </c>
      <c r="J1226" t="s">
        <v>17</v>
      </c>
      <c r="K1226" t="s">
        <v>85</v>
      </c>
      <c r="L1226" t="s">
        <v>18</v>
      </c>
    </row>
    <row r="1227" spans="1:12">
      <c r="A1227" t="s">
        <v>2384</v>
      </c>
      <c r="B1227" t="s">
        <v>463</v>
      </c>
      <c r="C1227" t="s">
        <v>2385</v>
      </c>
      <c r="D1227" t="s">
        <v>48</v>
      </c>
      <c r="E1227" t="s">
        <v>58</v>
      </c>
      <c r="F1227">
        <v>52582.38</v>
      </c>
      <c r="G1227">
        <v>2</v>
      </c>
      <c r="H1227">
        <v>45701</v>
      </c>
      <c r="I1227" t="s">
        <v>92</v>
      </c>
      <c r="J1227" t="s">
        <v>17</v>
      </c>
      <c r="K1227" t="s">
        <v>55</v>
      </c>
      <c r="L1227" t="s">
        <v>18</v>
      </c>
    </row>
    <row r="1228" spans="1:12">
      <c r="A1228" t="s">
        <v>2386</v>
      </c>
      <c r="B1228" t="s">
        <v>420</v>
      </c>
      <c r="C1228" t="s">
        <v>2387</v>
      </c>
      <c r="D1228" t="s">
        <v>119</v>
      </c>
      <c r="E1228" t="s">
        <v>58</v>
      </c>
      <c r="F1228">
        <v>47210.8</v>
      </c>
      <c r="G1228">
        <v>5</v>
      </c>
      <c r="H1228">
        <v>45447</v>
      </c>
      <c r="I1228" t="s">
        <v>54</v>
      </c>
      <c r="J1228" t="s">
        <v>17</v>
      </c>
      <c r="K1228" t="s">
        <v>24</v>
      </c>
      <c r="L1228" t="s">
        <v>37</v>
      </c>
    </row>
    <row r="1229" spans="1:12">
      <c r="A1229" t="s">
        <v>2388</v>
      </c>
      <c r="B1229" t="s">
        <v>352</v>
      </c>
      <c r="C1229" t="s">
        <v>2389</v>
      </c>
      <c r="D1229" t="s">
        <v>48</v>
      </c>
      <c r="E1229" t="s">
        <v>42</v>
      </c>
      <c r="F1229">
        <v>57136.19</v>
      </c>
      <c r="G1229">
        <v>3</v>
      </c>
      <c r="H1229">
        <v>45354</v>
      </c>
      <c r="I1229" t="s">
        <v>30</v>
      </c>
      <c r="J1229" t="s">
        <v>17</v>
      </c>
      <c r="K1229" t="s">
        <v>36</v>
      </c>
      <c r="L1229" t="s">
        <v>18</v>
      </c>
    </row>
    <row r="1230" spans="1:12">
      <c r="A1230" t="s">
        <v>2390</v>
      </c>
      <c r="B1230" t="s">
        <v>241</v>
      </c>
      <c r="C1230" t="s">
        <v>2391</v>
      </c>
      <c r="D1230" t="s">
        <v>22</v>
      </c>
      <c r="E1230" t="s">
        <v>16</v>
      </c>
      <c r="F1230">
        <v>19697.939999999999</v>
      </c>
      <c r="G1230">
        <v>3</v>
      </c>
      <c r="H1230">
        <v>45105</v>
      </c>
      <c r="I1230" t="s">
        <v>92</v>
      </c>
      <c r="J1230" t="s">
        <v>17</v>
      </c>
      <c r="K1230" t="s">
        <v>36</v>
      </c>
      <c r="L1230" t="s">
        <v>18</v>
      </c>
    </row>
    <row r="1231" spans="1:12">
      <c r="A1231" t="s">
        <v>2392</v>
      </c>
      <c r="B1231" t="s">
        <v>69</v>
      </c>
      <c r="C1231" t="s">
        <v>81</v>
      </c>
      <c r="D1231" t="s">
        <v>53</v>
      </c>
      <c r="E1231" t="s">
        <v>58</v>
      </c>
      <c r="F1231">
        <v>44126.76</v>
      </c>
      <c r="G1231">
        <v>1</v>
      </c>
      <c r="H1231">
        <v>45617</v>
      </c>
      <c r="I1231" t="s">
        <v>43</v>
      </c>
      <c r="J1231" t="s">
        <v>17</v>
      </c>
      <c r="K1231" t="s">
        <v>55</v>
      </c>
      <c r="L1231" t="s">
        <v>37</v>
      </c>
    </row>
    <row r="1232" spans="1:12">
      <c r="A1232" t="s">
        <v>2393</v>
      </c>
      <c r="B1232" t="s">
        <v>20</v>
      </c>
      <c r="C1232" t="s">
        <v>1080</v>
      </c>
      <c r="D1232" t="s">
        <v>22</v>
      </c>
      <c r="E1232" t="s">
        <v>42</v>
      </c>
      <c r="F1232">
        <v>35008.74</v>
      </c>
      <c r="G1232">
        <v>2</v>
      </c>
      <c r="H1232">
        <v>45808</v>
      </c>
      <c r="I1232" t="s">
        <v>30</v>
      </c>
      <c r="J1232" t="s">
        <v>17</v>
      </c>
      <c r="K1232" t="s">
        <v>85</v>
      </c>
      <c r="L1232" t="s">
        <v>37</v>
      </c>
    </row>
    <row r="1233" spans="1:12">
      <c r="A1233" t="s">
        <v>2394</v>
      </c>
      <c r="B1233" t="s">
        <v>178</v>
      </c>
      <c r="C1233" t="s">
        <v>2395</v>
      </c>
      <c r="D1233" t="s">
        <v>48</v>
      </c>
      <c r="E1233" t="s">
        <v>42</v>
      </c>
      <c r="F1233">
        <v>19374.11</v>
      </c>
      <c r="G1233">
        <v>1</v>
      </c>
      <c r="H1233">
        <v>45193</v>
      </c>
      <c r="I1233" t="s">
        <v>35</v>
      </c>
      <c r="J1233" t="s">
        <v>17</v>
      </c>
      <c r="K1233" t="s">
        <v>6820</v>
      </c>
      <c r="L1233" t="s">
        <v>44</v>
      </c>
    </row>
    <row r="1234" spans="1:12">
      <c r="A1234" t="s">
        <v>2396</v>
      </c>
      <c r="B1234" t="s">
        <v>329</v>
      </c>
      <c r="C1234" t="s">
        <v>2397</v>
      </c>
      <c r="D1234" t="s">
        <v>22</v>
      </c>
      <c r="E1234" t="s">
        <v>42</v>
      </c>
      <c r="F1234">
        <v>26503.279999999999</v>
      </c>
      <c r="G1234">
        <v>1</v>
      </c>
      <c r="H1234">
        <v>45530</v>
      </c>
      <c r="I1234" t="s">
        <v>23</v>
      </c>
      <c r="J1234" t="s">
        <v>17</v>
      </c>
      <c r="K1234" t="s">
        <v>85</v>
      </c>
      <c r="L1234" t="s">
        <v>31</v>
      </c>
    </row>
    <row r="1235" spans="1:12">
      <c r="A1235" t="s">
        <v>2398</v>
      </c>
      <c r="B1235" t="s">
        <v>83</v>
      </c>
      <c r="C1235" t="s">
        <v>976</v>
      </c>
      <c r="D1235" t="s">
        <v>117</v>
      </c>
      <c r="E1235" t="s">
        <v>58</v>
      </c>
      <c r="F1235">
        <v>44997.85</v>
      </c>
      <c r="G1235">
        <v>2</v>
      </c>
      <c r="H1235">
        <v>45228</v>
      </c>
      <c r="I1235" t="s">
        <v>54</v>
      </c>
      <c r="J1235" t="s">
        <v>17</v>
      </c>
      <c r="K1235" t="s">
        <v>85</v>
      </c>
      <c r="L1235" t="s">
        <v>18</v>
      </c>
    </row>
    <row r="1236" spans="1:12">
      <c r="A1236" t="s">
        <v>2399</v>
      </c>
      <c r="B1236" t="s">
        <v>724</v>
      </c>
      <c r="C1236" t="s">
        <v>334</v>
      </c>
      <c r="D1236" t="s">
        <v>117</v>
      </c>
      <c r="E1236" t="s">
        <v>42</v>
      </c>
      <c r="F1236">
        <v>40510.400000000001</v>
      </c>
      <c r="G1236">
        <v>3</v>
      </c>
      <c r="H1236">
        <v>45840</v>
      </c>
      <c r="I1236" t="s">
        <v>49</v>
      </c>
      <c r="J1236" t="s">
        <v>17</v>
      </c>
      <c r="K1236" t="s">
        <v>55</v>
      </c>
      <c r="L1236" t="s">
        <v>18</v>
      </c>
    </row>
    <row r="1237" spans="1:12">
      <c r="A1237" t="s">
        <v>2400</v>
      </c>
      <c r="B1237" t="s">
        <v>149</v>
      </c>
      <c r="C1237" t="s">
        <v>2401</v>
      </c>
      <c r="D1237" t="s">
        <v>29</v>
      </c>
      <c r="E1237" t="s">
        <v>42</v>
      </c>
      <c r="F1237">
        <v>13190.61</v>
      </c>
      <c r="G1237">
        <v>4</v>
      </c>
      <c r="H1237">
        <v>45960</v>
      </c>
      <c r="I1237" t="s">
        <v>92</v>
      </c>
      <c r="J1237" t="s">
        <v>17</v>
      </c>
      <c r="K1237" t="s">
        <v>85</v>
      </c>
      <c r="L1237" t="s">
        <v>37</v>
      </c>
    </row>
    <row r="1238" spans="1:12">
      <c r="A1238" t="s">
        <v>2402</v>
      </c>
      <c r="B1238" t="s">
        <v>352</v>
      </c>
      <c r="C1238" t="s">
        <v>2403</v>
      </c>
      <c r="D1238" t="s">
        <v>41</v>
      </c>
      <c r="E1238" t="s">
        <v>58</v>
      </c>
      <c r="F1238">
        <v>36716.14</v>
      </c>
      <c r="G1238">
        <v>4</v>
      </c>
      <c r="H1238">
        <v>45032</v>
      </c>
      <c r="I1238" t="s">
        <v>62</v>
      </c>
      <c r="J1238" t="s">
        <v>17</v>
      </c>
      <c r="K1238" t="s">
        <v>36</v>
      </c>
      <c r="L1238" t="s">
        <v>44</v>
      </c>
    </row>
    <row r="1239" spans="1:12">
      <c r="A1239" t="s">
        <v>2404</v>
      </c>
      <c r="B1239" t="s">
        <v>128</v>
      </c>
      <c r="C1239" t="s">
        <v>986</v>
      </c>
      <c r="D1239" t="s">
        <v>29</v>
      </c>
      <c r="E1239" t="s">
        <v>58</v>
      </c>
      <c r="F1239">
        <v>76473.58</v>
      </c>
      <c r="G1239">
        <v>5</v>
      </c>
      <c r="H1239">
        <v>45982</v>
      </c>
      <c r="I1239" t="s">
        <v>30</v>
      </c>
      <c r="J1239" t="s">
        <v>17</v>
      </c>
      <c r="K1239" t="s">
        <v>6820</v>
      </c>
      <c r="L1239" t="s">
        <v>31</v>
      </c>
    </row>
    <row r="1240" spans="1:12">
      <c r="A1240" t="s">
        <v>2405</v>
      </c>
      <c r="B1240" t="s">
        <v>64</v>
      </c>
      <c r="C1240" t="s">
        <v>2406</v>
      </c>
      <c r="D1240" t="s">
        <v>61</v>
      </c>
      <c r="E1240" t="s">
        <v>42</v>
      </c>
      <c r="F1240">
        <v>65830.3</v>
      </c>
      <c r="G1240">
        <v>3</v>
      </c>
      <c r="H1240">
        <v>45005</v>
      </c>
      <c r="I1240" t="s">
        <v>35</v>
      </c>
      <c r="J1240" t="s">
        <v>17</v>
      </c>
      <c r="K1240" t="s">
        <v>36</v>
      </c>
      <c r="L1240" t="s">
        <v>25</v>
      </c>
    </row>
    <row r="1241" spans="1:12">
      <c r="A1241" t="s">
        <v>2407</v>
      </c>
      <c r="B1241" t="s">
        <v>67</v>
      </c>
      <c r="C1241" t="s">
        <v>578</v>
      </c>
      <c r="D1241" t="s">
        <v>61</v>
      </c>
      <c r="E1241" t="s">
        <v>42</v>
      </c>
      <c r="F1241">
        <v>48680.72</v>
      </c>
      <c r="G1241">
        <v>5</v>
      </c>
      <c r="H1241">
        <v>44994</v>
      </c>
      <c r="I1241" t="s">
        <v>62</v>
      </c>
      <c r="J1241" t="s">
        <v>17</v>
      </c>
      <c r="K1241" t="s">
        <v>36</v>
      </c>
      <c r="L1241" t="s">
        <v>37</v>
      </c>
    </row>
    <row r="1242" spans="1:12">
      <c r="A1242" t="s">
        <v>2408</v>
      </c>
      <c r="B1242" t="s">
        <v>776</v>
      </c>
      <c r="C1242" t="s">
        <v>2409</v>
      </c>
      <c r="D1242" t="s">
        <v>22</v>
      </c>
      <c r="E1242" t="s">
        <v>42</v>
      </c>
      <c r="F1242">
        <v>64889.89</v>
      </c>
      <c r="G1242">
        <v>3</v>
      </c>
      <c r="H1242">
        <v>45165</v>
      </c>
      <c r="I1242" t="s">
        <v>43</v>
      </c>
      <c r="J1242" t="s">
        <v>17</v>
      </c>
      <c r="K1242" t="s">
        <v>24</v>
      </c>
      <c r="L1242" t="s">
        <v>31</v>
      </c>
    </row>
    <row r="1243" spans="1:12">
      <c r="A1243" t="s">
        <v>2410</v>
      </c>
      <c r="B1243" t="s">
        <v>381</v>
      </c>
      <c r="C1243" t="s">
        <v>2411</v>
      </c>
      <c r="D1243" t="s">
        <v>78</v>
      </c>
      <c r="E1243" t="s">
        <v>42</v>
      </c>
      <c r="F1243">
        <v>9611.44</v>
      </c>
      <c r="G1243">
        <v>4</v>
      </c>
      <c r="H1243">
        <v>45556</v>
      </c>
      <c r="I1243" t="s">
        <v>30</v>
      </c>
      <c r="J1243" t="s">
        <v>17</v>
      </c>
      <c r="K1243" t="s">
        <v>55</v>
      </c>
      <c r="L1243" t="s">
        <v>25</v>
      </c>
    </row>
    <row r="1244" spans="1:12">
      <c r="A1244" t="s">
        <v>2412</v>
      </c>
      <c r="B1244" t="s">
        <v>336</v>
      </c>
      <c r="C1244" t="s">
        <v>1062</v>
      </c>
      <c r="D1244" t="s">
        <v>61</v>
      </c>
      <c r="E1244" t="s">
        <v>58</v>
      </c>
      <c r="F1244">
        <v>15317.99</v>
      </c>
      <c r="G1244">
        <v>1</v>
      </c>
      <c r="H1244">
        <v>45190</v>
      </c>
      <c r="I1244" t="s">
        <v>92</v>
      </c>
      <c r="J1244" t="s">
        <v>17</v>
      </c>
      <c r="K1244" t="s">
        <v>85</v>
      </c>
      <c r="L1244" t="s">
        <v>44</v>
      </c>
    </row>
    <row r="1245" spans="1:12">
      <c r="A1245" t="s">
        <v>2413</v>
      </c>
      <c r="B1245" t="s">
        <v>90</v>
      </c>
      <c r="C1245" t="s">
        <v>2294</v>
      </c>
      <c r="D1245" t="s">
        <v>119</v>
      </c>
      <c r="E1245" t="s">
        <v>42</v>
      </c>
      <c r="F1245">
        <v>31208.04</v>
      </c>
      <c r="G1245">
        <v>1</v>
      </c>
      <c r="H1245">
        <v>45134</v>
      </c>
      <c r="I1245" t="s">
        <v>23</v>
      </c>
      <c r="J1245" t="s">
        <v>17</v>
      </c>
      <c r="K1245" t="s">
        <v>55</v>
      </c>
      <c r="L1245" t="s">
        <v>18</v>
      </c>
    </row>
    <row r="1246" spans="1:12">
      <c r="A1246" t="s">
        <v>2414</v>
      </c>
      <c r="B1246" t="s">
        <v>97</v>
      </c>
      <c r="C1246" t="s">
        <v>2415</v>
      </c>
      <c r="D1246" t="s">
        <v>29</v>
      </c>
      <c r="E1246" t="s">
        <v>42</v>
      </c>
      <c r="F1246">
        <v>45589.08</v>
      </c>
      <c r="G1246">
        <v>2</v>
      </c>
      <c r="H1246">
        <v>45677</v>
      </c>
      <c r="I1246" t="s">
        <v>92</v>
      </c>
      <c r="J1246" t="s">
        <v>17</v>
      </c>
      <c r="K1246" t="s">
        <v>85</v>
      </c>
      <c r="L1246" t="s">
        <v>25</v>
      </c>
    </row>
    <row r="1247" spans="1:12">
      <c r="A1247" t="s">
        <v>2416</v>
      </c>
      <c r="B1247" t="s">
        <v>94</v>
      </c>
      <c r="C1247" t="s">
        <v>2417</v>
      </c>
      <c r="D1247" t="s">
        <v>61</v>
      </c>
      <c r="E1247" t="s">
        <v>42</v>
      </c>
      <c r="F1247">
        <v>31932.560000000001</v>
      </c>
      <c r="G1247">
        <v>2</v>
      </c>
      <c r="H1247">
        <v>45666</v>
      </c>
      <c r="I1247" t="s">
        <v>43</v>
      </c>
      <c r="J1247" t="s">
        <v>17</v>
      </c>
      <c r="K1247" t="s">
        <v>24</v>
      </c>
      <c r="L1247" t="s">
        <v>37</v>
      </c>
    </row>
    <row r="1248" spans="1:12">
      <c r="A1248" t="s">
        <v>2418</v>
      </c>
      <c r="B1248" t="s">
        <v>178</v>
      </c>
      <c r="C1248" t="s">
        <v>2419</v>
      </c>
      <c r="D1248" t="s">
        <v>61</v>
      </c>
      <c r="E1248" t="s">
        <v>42</v>
      </c>
      <c r="F1248">
        <v>39335.82</v>
      </c>
      <c r="G1248">
        <v>3</v>
      </c>
      <c r="H1248">
        <v>45015</v>
      </c>
      <c r="I1248" t="s">
        <v>35</v>
      </c>
      <c r="J1248" t="s">
        <v>17</v>
      </c>
      <c r="K1248" t="s">
        <v>36</v>
      </c>
      <c r="L1248" t="s">
        <v>25</v>
      </c>
    </row>
    <row r="1249" spans="1:12">
      <c r="A1249" t="s">
        <v>2420</v>
      </c>
      <c r="B1249" t="s">
        <v>187</v>
      </c>
      <c r="C1249" t="s">
        <v>1502</v>
      </c>
      <c r="D1249" t="s">
        <v>22</v>
      </c>
      <c r="E1249" t="s">
        <v>42</v>
      </c>
      <c r="F1249">
        <v>51091.88</v>
      </c>
      <c r="G1249">
        <v>4</v>
      </c>
      <c r="H1249">
        <v>45374</v>
      </c>
      <c r="I1249" t="s">
        <v>23</v>
      </c>
      <c r="J1249" t="s">
        <v>17</v>
      </c>
      <c r="K1249" t="s">
        <v>6820</v>
      </c>
      <c r="L1249" t="s">
        <v>37</v>
      </c>
    </row>
    <row r="1250" spans="1:12">
      <c r="A1250" t="s">
        <v>2421</v>
      </c>
      <c r="B1250" t="s">
        <v>762</v>
      </c>
      <c r="C1250" t="s">
        <v>2422</v>
      </c>
      <c r="D1250" t="s">
        <v>78</v>
      </c>
      <c r="E1250" t="s">
        <v>58</v>
      </c>
      <c r="F1250">
        <v>70878.3</v>
      </c>
      <c r="G1250">
        <v>4</v>
      </c>
      <c r="H1250">
        <v>45744</v>
      </c>
      <c r="I1250" t="s">
        <v>62</v>
      </c>
      <c r="J1250" t="s">
        <v>17</v>
      </c>
      <c r="K1250" t="s">
        <v>24</v>
      </c>
      <c r="L1250" t="s">
        <v>18</v>
      </c>
    </row>
    <row r="1251" spans="1:12">
      <c r="A1251" t="s">
        <v>2423</v>
      </c>
      <c r="B1251" t="s">
        <v>344</v>
      </c>
      <c r="C1251" t="s">
        <v>2424</v>
      </c>
      <c r="D1251" t="s">
        <v>15</v>
      </c>
      <c r="E1251" t="s">
        <v>42</v>
      </c>
      <c r="F1251">
        <v>14241.59</v>
      </c>
      <c r="G1251">
        <v>1</v>
      </c>
      <c r="H1251">
        <v>45693</v>
      </c>
      <c r="I1251" t="s">
        <v>43</v>
      </c>
      <c r="J1251" t="s">
        <v>17</v>
      </c>
      <c r="K1251" t="s">
        <v>6820</v>
      </c>
      <c r="L1251" t="s">
        <v>25</v>
      </c>
    </row>
    <row r="1252" spans="1:12">
      <c r="A1252" t="s">
        <v>2425</v>
      </c>
      <c r="B1252" t="s">
        <v>390</v>
      </c>
      <c r="C1252" t="s">
        <v>2426</v>
      </c>
      <c r="D1252" t="s">
        <v>78</v>
      </c>
      <c r="E1252" t="s">
        <v>58</v>
      </c>
      <c r="F1252">
        <v>19533.830000000002</v>
      </c>
      <c r="G1252">
        <v>5</v>
      </c>
      <c r="H1252">
        <v>45414</v>
      </c>
      <c r="I1252" t="s">
        <v>23</v>
      </c>
      <c r="J1252" t="s">
        <v>17</v>
      </c>
      <c r="K1252" t="s">
        <v>36</v>
      </c>
      <c r="L1252" t="s">
        <v>18</v>
      </c>
    </row>
    <row r="1253" spans="1:12">
      <c r="A1253" t="s">
        <v>2427</v>
      </c>
      <c r="B1253" t="s">
        <v>77</v>
      </c>
      <c r="C1253" t="s">
        <v>2428</v>
      </c>
      <c r="D1253" t="s">
        <v>22</v>
      </c>
      <c r="E1253" t="s">
        <v>16</v>
      </c>
      <c r="F1253">
        <v>69402.559999999998</v>
      </c>
      <c r="G1253">
        <v>5</v>
      </c>
      <c r="H1253">
        <v>45727</v>
      </c>
      <c r="I1253" t="s">
        <v>62</v>
      </c>
      <c r="J1253" t="s">
        <v>17</v>
      </c>
      <c r="K1253" t="s">
        <v>24</v>
      </c>
      <c r="L1253" t="s">
        <v>44</v>
      </c>
    </row>
    <row r="1254" spans="1:12">
      <c r="A1254" t="s">
        <v>2429</v>
      </c>
      <c r="B1254" t="s">
        <v>760</v>
      </c>
      <c r="C1254" t="s">
        <v>2003</v>
      </c>
      <c r="D1254" t="s">
        <v>119</v>
      </c>
      <c r="E1254" t="s">
        <v>42</v>
      </c>
      <c r="F1254">
        <v>33873.97</v>
      </c>
      <c r="G1254">
        <v>1</v>
      </c>
      <c r="H1254">
        <v>45697</v>
      </c>
      <c r="I1254" t="s">
        <v>43</v>
      </c>
      <c r="J1254" t="s">
        <v>17</v>
      </c>
      <c r="K1254" t="s">
        <v>55</v>
      </c>
      <c r="L1254" t="s">
        <v>37</v>
      </c>
    </row>
    <row r="1255" spans="1:12">
      <c r="A1255" t="s">
        <v>2430</v>
      </c>
      <c r="B1255" t="s">
        <v>77</v>
      </c>
      <c r="C1255" t="s">
        <v>2431</v>
      </c>
      <c r="D1255" t="s">
        <v>117</v>
      </c>
      <c r="E1255" t="s">
        <v>42</v>
      </c>
      <c r="F1255">
        <v>36654.49</v>
      </c>
      <c r="G1255">
        <v>3</v>
      </c>
      <c r="H1255">
        <v>44987</v>
      </c>
      <c r="I1255" t="s">
        <v>54</v>
      </c>
      <c r="J1255" t="s">
        <v>17</v>
      </c>
      <c r="K1255" t="s">
        <v>6820</v>
      </c>
      <c r="L1255" t="s">
        <v>18</v>
      </c>
    </row>
    <row r="1256" spans="1:12">
      <c r="A1256" t="s">
        <v>2432</v>
      </c>
      <c r="B1256" t="s">
        <v>178</v>
      </c>
      <c r="C1256" t="s">
        <v>2433</v>
      </c>
      <c r="D1256" t="s">
        <v>119</v>
      </c>
      <c r="E1256" t="s">
        <v>42</v>
      </c>
      <c r="F1256">
        <v>4486.3100000000004</v>
      </c>
      <c r="G1256">
        <v>1</v>
      </c>
      <c r="H1256">
        <v>45589</v>
      </c>
      <c r="I1256" t="s">
        <v>35</v>
      </c>
      <c r="J1256" t="s">
        <v>17</v>
      </c>
      <c r="K1256" t="s">
        <v>6820</v>
      </c>
      <c r="L1256" t="s">
        <v>37</v>
      </c>
    </row>
    <row r="1257" spans="1:12">
      <c r="A1257" t="s">
        <v>2434</v>
      </c>
      <c r="B1257" t="s">
        <v>344</v>
      </c>
      <c r="C1257" t="s">
        <v>2435</v>
      </c>
      <c r="D1257" t="s">
        <v>117</v>
      </c>
      <c r="E1257" t="s">
        <v>42</v>
      </c>
      <c r="F1257">
        <v>23984.54</v>
      </c>
      <c r="G1257">
        <v>4</v>
      </c>
      <c r="H1257">
        <v>45096</v>
      </c>
      <c r="I1257" t="s">
        <v>92</v>
      </c>
      <c r="J1257" t="s">
        <v>17</v>
      </c>
      <c r="K1257" t="s">
        <v>36</v>
      </c>
      <c r="L1257" t="s">
        <v>18</v>
      </c>
    </row>
    <row r="1258" spans="1:12">
      <c r="A1258" t="s">
        <v>2436</v>
      </c>
      <c r="B1258" t="s">
        <v>381</v>
      </c>
      <c r="C1258" t="s">
        <v>1974</v>
      </c>
      <c r="D1258" t="s">
        <v>41</v>
      </c>
      <c r="E1258" t="s">
        <v>58</v>
      </c>
      <c r="F1258">
        <v>55890.080000000002</v>
      </c>
      <c r="G1258">
        <v>5</v>
      </c>
      <c r="H1258">
        <v>45421</v>
      </c>
      <c r="I1258" t="s">
        <v>62</v>
      </c>
      <c r="J1258" t="s">
        <v>17</v>
      </c>
      <c r="K1258" t="s">
        <v>85</v>
      </c>
      <c r="L1258" t="s">
        <v>18</v>
      </c>
    </row>
    <row r="1259" spans="1:12">
      <c r="A1259" t="s">
        <v>2437</v>
      </c>
      <c r="B1259" t="s">
        <v>241</v>
      </c>
      <c r="C1259" t="s">
        <v>544</v>
      </c>
      <c r="D1259" t="s">
        <v>78</v>
      </c>
      <c r="E1259" t="s">
        <v>42</v>
      </c>
      <c r="F1259">
        <v>20769.43</v>
      </c>
      <c r="G1259">
        <v>5</v>
      </c>
      <c r="H1259">
        <v>45886</v>
      </c>
      <c r="I1259" t="s">
        <v>54</v>
      </c>
      <c r="J1259" t="s">
        <v>17</v>
      </c>
      <c r="K1259" t="s">
        <v>55</v>
      </c>
      <c r="L1259" t="s">
        <v>31</v>
      </c>
    </row>
    <row r="1260" spans="1:12">
      <c r="A1260" t="s">
        <v>2438</v>
      </c>
      <c r="B1260" t="s">
        <v>339</v>
      </c>
      <c r="C1260" t="s">
        <v>2439</v>
      </c>
      <c r="D1260" t="s">
        <v>22</v>
      </c>
      <c r="E1260" t="s">
        <v>42</v>
      </c>
      <c r="F1260">
        <v>53059.75</v>
      </c>
      <c r="G1260">
        <v>2</v>
      </c>
      <c r="H1260">
        <v>45609</v>
      </c>
      <c r="I1260" t="s">
        <v>43</v>
      </c>
      <c r="J1260" t="s">
        <v>17</v>
      </c>
      <c r="K1260" t="s">
        <v>24</v>
      </c>
      <c r="L1260" t="s">
        <v>44</v>
      </c>
    </row>
    <row r="1261" spans="1:12">
      <c r="A1261" t="s">
        <v>2440</v>
      </c>
      <c r="B1261" t="s">
        <v>83</v>
      </c>
      <c r="C1261" t="s">
        <v>2441</v>
      </c>
      <c r="D1261" t="s">
        <v>53</v>
      </c>
      <c r="E1261" t="s">
        <v>58</v>
      </c>
      <c r="F1261">
        <v>63827.48</v>
      </c>
      <c r="G1261">
        <v>5</v>
      </c>
      <c r="H1261">
        <v>45880</v>
      </c>
      <c r="I1261" t="s">
        <v>54</v>
      </c>
      <c r="J1261" t="s">
        <v>17</v>
      </c>
      <c r="K1261" t="s">
        <v>55</v>
      </c>
      <c r="L1261" t="s">
        <v>37</v>
      </c>
    </row>
    <row r="1262" spans="1:12">
      <c r="A1262" t="s">
        <v>2442</v>
      </c>
      <c r="B1262" t="s">
        <v>107</v>
      </c>
      <c r="C1262" t="s">
        <v>2443</v>
      </c>
      <c r="D1262" t="s">
        <v>53</v>
      </c>
      <c r="E1262" t="s">
        <v>16</v>
      </c>
      <c r="F1262">
        <v>55575.97</v>
      </c>
      <c r="G1262">
        <v>5</v>
      </c>
      <c r="H1262">
        <v>45716</v>
      </c>
      <c r="I1262" t="s">
        <v>30</v>
      </c>
      <c r="J1262" t="s">
        <v>17</v>
      </c>
      <c r="K1262" t="s">
        <v>24</v>
      </c>
      <c r="L1262" t="s">
        <v>18</v>
      </c>
    </row>
    <row r="1263" spans="1:12">
      <c r="A1263" t="s">
        <v>2444</v>
      </c>
      <c r="B1263" t="s">
        <v>187</v>
      </c>
      <c r="C1263" t="s">
        <v>350</v>
      </c>
      <c r="D1263" t="s">
        <v>61</v>
      </c>
      <c r="E1263" t="s">
        <v>42</v>
      </c>
      <c r="F1263">
        <v>31898.44</v>
      </c>
      <c r="G1263">
        <v>3</v>
      </c>
      <c r="H1263">
        <v>45412</v>
      </c>
      <c r="I1263" t="s">
        <v>30</v>
      </c>
      <c r="J1263" t="s">
        <v>17</v>
      </c>
      <c r="K1263" t="s">
        <v>6820</v>
      </c>
      <c r="L1263" t="s">
        <v>18</v>
      </c>
    </row>
    <row r="1264" spans="1:12">
      <c r="A1264" t="s">
        <v>2445</v>
      </c>
      <c r="B1264" t="s">
        <v>415</v>
      </c>
      <c r="C1264" t="s">
        <v>1320</v>
      </c>
      <c r="D1264" t="s">
        <v>78</v>
      </c>
      <c r="E1264" t="s">
        <v>16</v>
      </c>
      <c r="F1264">
        <v>71415.66</v>
      </c>
      <c r="G1264">
        <v>1</v>
      </c>
      <c r="H1264">
        <v>45126</v>
      </c>
      <c r="I1264" t="s">
        <v>92</v>
      </c>
      <c r="J1264" t="s">
        <v>17</v>
      </c>
      <c r="K1264" t="s">
        <v>36</v>
      </c>
      <c r="L1264" t="s">
        <v>31</v>
      </c>
    </row>
    <row r="1265" spans="1:12">
      <c r="A1265" t="s">
        <v>2446</v>
      </c>
      <c r="B1265" t="s">
        <v>251</v>
      </c>
      <c r="C1265" t="s">
        <v>2447</v>
      </c>
      <c r="D1265" t="s">
        <v>29</v>
      </c>
      <c r="E1265" t="s">
        <v>42</v>
      </c>
      <c r="F1265">
        <v>72601.14</v>
      </c>
      <c r="G1265">
        <v>1</v>
      </c>
      <c r="H1265">
        <v>45035</v>
      </c>
      <c r="I1265" t="s">
        <v>62</v>
      </c>
      <c r="J1265" t="s">
        <v>17</v>
      </c>
      <c r="K1265" t="s">
        <v>24</v>
      </c>
      <c r="L1265" t="s">
        <v>31</v>
      </c>
    </row>
    <row r="1266" spans="1:12">
      <c r="A1266" t="s">
        <v>2448</v>
      </c>
      <c r="B1266" t="s">
        <v>645</v>
      </c>
      <c r="C1266" t="s">
        <v>2449</v>
      </c>
      <c r="D1266" t="s">
        <v>61</v>
      </c>
      <c r="E1266" t="s">
        <v>42</v>
      </c>
      <c r="F1266">
        <v>1351.77</v>
      </c>
      <c r="G1266">
        <v>2</v>
      </c>
      <c r="H1266">
        <v>45641</v>
      </c>
      <c r="I1266" t="s">
        <v>35</v>
      </c>
      <c r="J1266" t="s">
        <v>17</v>
      </c>
      <c r="K1266" t="s">
        <v>24</v>
      </c>
      <c r="L1266" t="s">
        <v>18</v>
      </c>
    </row>
    <row r="1267" spans="1:12">
      <c r="A1267" t="s">
        <v>2450</v>
      </c>
      <c r="B1267" t="s">
        <v>121</v>
      </c>
      <c r="C1267" t="s">
        <v>1200</v>
      </c>
      <c r="D1267" t="s">
        <v>53</v>
      </c>
      <c r="E1267" t="s">
        <v>42</v>
      </c>
      <c r="F1267">
        <v>68440.89</v>
      </c>
      <c r="G1267">
        <v>3</v>
      </c>
      <c r="H1267">
        <v>45239</v>
      </c>
      <c r="I1267" t="s">
        <v>92</v>
      </c>
      <c r="J1267" t="s">
        <v>17</v>
      </c>
      <c r="K1267" t="s">
        <v>55</v>
      </c>
      <c r="L1267" t="s">
        <v>44</v>
      </c>
    </row>
    <row r="1268" spans="1:12">
      <c r="A1268" t="s">
        <v>2451</v>
      </c>
      <c r="B1268" t="s">
        <v>190</v>
      </c>
      <c r="C1268" t="s">
        <v>2452</v>
      </c>
      <c r="D1268" t="s">
        <v>41</v>
      </c>
      <c r="E1268" t="s">
        <v>42</v>
      </c>
      <c r="F1268">
        <v>44422.71</v>
      </c>
      <c r="G1268">
        <v>5</v>
      </c>
      <c r="H1268">
        <v>45686</v>
      </c>
      <c r="I1268" t="s">
        <v>30</v>
      </c>
      <c r="J1268" t="s">
        <v>17</v>
      </c>
      <c r="K1268" t="s">
        <v>55</v>
      </c>
      <c r="L1268" t="s">
        <v>37</v>
      </c>
    </row>
    <row r="1269" spans="1:12">
      <c r="A1269" t="s">
        <v>2453</v>
      </c>
      <c r="B1269" t="s">
        <v>99</v>
      </c>
      <c r="C1269" t="s">
        <v>2454</v>
      </c>
      <c r="D1269" t="s">
        <v>119</v>
      </c>
      <c r="E1269" t="s">
        <v>58</v>
      </c>
      <c r="F1269">
        <v>67349.539999999994</v>
      </c>
      <c r="G1269">
        <v>1</v>
      </c>
      <c r="H1269">
        <v>44956</v>
      </c>
      <c r="I1269" t="s">
        <v>62</v>
      </c>
      <c r="J1269" t="s">
        <v>17</v>
      </c>
      <c r="K1269" t="s">
        <v>55</v>
      </c>
      <c r="L1269" t="s">
        <v>37</v>
      </c>
    </row>
    <row r="1270" spans="1:12">
      <c r="A1270" t="s">
        <v>2455</v>
      </c>
      <c r="B1270" t="s">
        <v>316</v>
      </c>
      <c r="C1270" t="s">
        <v>2456</v>
      </c>
      <c r="D1270" t="s">
        <v>119</v>
      </c>
      <c r="E1270" t="s">
        <v>42</v>
      </c>
      <c r="F1270">
        <v>75256.289999999994</v>
      </c>
      <c r="G1270">
        <v>4</v>
      </c>
      <c r="H1270">
        <v>45241</v>
      </c>
      <c r="I1270" t="s">
        <v>49</v>
      </c>
      <c r="J1270" t="s">
        <v>17</v>
      </c>
      <c r="K1270" t="s">
        <v>6820</v>
      </c>
      <c r="L1270" t="s">
        <v>31</v>
      </c>
    </row>
    <row r="1271" spans="1:12">
      <c r="A1271" t="s">
        <v>2457</v>
      </c>
      <c r="B1271" t="s">
        <v>336</v>
      </c>
      <c r="C1271" t="s">
        <v>371</v>
      </c>
      <c r="D1271" t="s">
        <v>41</v>
      </c>
      <c r="E1271" t="s">
        <v>42</v>
      </c>
      <c r="F1271">
        <v>75045.23</v>
      </c>
      <c r="G1271">
        <v>4</v>
      </c>
      <c r="H1271">
        <v>45285</v>
      </c>
      <c r="I1271" t="s">
        <v>30</v>
      </c>
      <c r="J1271" t="s">
        <v>17</v>
      </c>
      <c r="K1271" t="s">
        <v>85</v>
      </c>
      <c r="L1271" t="s">
        <v>25</v>
      </c>
    </row>
    <row r="1272" spans="1:12">
      <c r="A1272" t="s">
        <v>2458</v>
      </c>
      <c r="B1272" t="s">
        <v>46</v>
      </c>
      <c r="C1272" t="s">
        <v>2459</v>
      </c>
      <c r="D1272" t="s">
        <v>119</v>
      </c>
      <c r="E1272" t="s">
        <v>42</v>
      </c>
      <c r="F1272">
        <v>40641.43</v>
      </c>
      <c r="G1272">
        <v>1</v>
      </c>
      <c r="H1272">
        <v>45936</v>
      </c>
      <c r="I1272" t="s">
        <v>62</v>
      </c>
      <c r="J1272" t="s">
        <v>17</v>
      </c>
      <c r="K1272" t="s">
        <v>36</v>
      </c>
      <c r="L1272" t="s">
        <v>31</v>
      </c>
    </row>
    <row r="1273" spans="1:12">
      <c r="A1273" t="s">
        <v>2460</v>
      </c>
      <c r="B1273" t="s">
        <v>207</v>
      </c>
      <c r="C1273" t="s">
        <v>802</v>
      </c>
      <c r="D1273" t="s">
        <v>41</v>
      </c>
      <c r="E1273" t="s">
        <v>42</v>
      </c>
      <c r="F1273">
        <v>35008.86</v>
      </c>
      <c r="G1273">
        <v>5</v>
      </c>
      <c r="H1273">
        <v>45498</v>
      </c>
      <c r="I1273" t="s">
        <v>30</v>
      </c>
      <c r="J1273" t="s">
        <v>17</v>
      </c>
      <c r="K1273" t="s">
        <v>36</v>
      </c>
      <c r="L1273" t="s">
        <v>37</v>
      </c>
    </row>
    <row r="1274" spans="1:12">
      <c r="A1274" t="s">
        <v>2461</v>
      </c>
      <c r="B1274" t="s">
        <v>121</v>
      </c>
      <c r="C1274" t="s">
        <v>2204</v>
      </c>
      <c r="D1274" t="s">
        <v>117</v>
      </c>
      <c r="E1274" t="s">
        <v>42</v>
      </c>
      <c r="F1274">
        <v>51408.04</v>
      </c>
      <c r="G1274">
        <v>4</v>
      </c>
      <c r="H1274">
        <v>45898</v>
      </c>
      <c r="I1274" t="s">
        <v>49</v>
      </c>
      <c r="J1274" t="s">
        <v>17</v>
      </c>
      <c r="K1274" t="s">
        <v>55</v>
      </c>
      <c r="L1274" t="s">
        <v>44</v>
      </c>
    </row>
    <row r="1275" spans="1:12">
      <c r="A1275" t="s">
        <v>2462</v>
      </c>
      <c r="B1275" t="s">
        <v>776</v>
      </c>
      <c r="C1275" t="s">
        <v>2463</v>
      </c>
      <c r="D1275" t="s">
        <v>117</v>
      </c>
      <c r="E1275" t="s">
        <v>16</v>
      </c>
      <c r="F1275">
        <v>74805.38</v>
      </c>
      <c r="G1275">
        <v>3</v>
      </c>
      <c r="H1275">
        <v>45049</v>
      </c>
      <c r="I1275" t="s">
        <v>35</v>
      </c>
      <c r="J1275" t="s">
        <v>17</v>
      </c>
      <c r="K1275" t="s">
        <v>24</v>
      </c>
      <c r="L1275" t="s">
        <v>31</v>
      </c>
    </row>
    <row r="1276" spans="1:12">
      <c r="A1276" t="s">
        <v>2464</v>
      </c>
      <c r="B1276" t="s">
        <v>762</v>
      </c>
      <c r="C1276" t="s">
        <v>1148</v>
      </c>
      <c r="D1276" t="s">
        <v>117</v>
      </c>
      <c r="E1276" t="s">
        <v>58</v>
      </c>
      <c r="F1276">
        <v>45996.69</v>
      </c>
      <c r="G1276">
        <v>2</v>
      </c>
      <c r="H1276">
        <v>45521</v>
      </c>
      <c r="I1276" t="s">
        <v>49</v>
      </c>
      <c r="J1276" t="s">
        <v>17</v>
      </c>
      <c r="K1276" t="s">
        <v>55</v>
      </c>
      <c r="L1276" t="s">
        <v>37</v>
      </c>
    </row>
    <row r="1277" spans="1:12">
      <c r="A1277" t="s">
        <v>2465</v>
      </c>
      <c r="B1277" t="s">
        <v>653</v>
      </c>
      <c r="C1277" t="s">
        <v>2466</v>
      </c>
      <c r="D1277" t="s">
        <v>22</v>
      </c>
      <c r="E1277" t="s">
        <v>58</v>
      </c>
      <c r="F1277">
        <v>51339.89</v>
      </c>
      <c r="G1277">
        <v>2</v>
      </c>
      <c r="H1277">
        <v>45177</v>
      </c>
      <c r="I1277" t="s">
        <v>30</v>
      </c>
      <c r="J1277" t="s">
        <v>17</v>
      </c>
      <c r="K1277" t="s">
        <v>85</v>
      </c>
      <c r="L1277" t="s">
        <v>25</v>
      </c>
    </row>
    <row r="1278" spans="1:12">
      <c r="A1278" t="s">
        <v>2467</v>
      </c>
      <c r="B1278" t="s">
        <v>298</v>
      </c>
      <c r="C1278" t="s">
        <v>2468</v>
      </c>
      <c r="D1278" t="s">
        <v>53</v>
      </c>
      <c r="E1278" t="s">
        <v>42</v>
      </c>
      <c r="F1278">
        <v>38514.79</v>
      </c>
      <c r="G1278">
        <v>2</v>
      </c>
      <c r="H1278">
        <v>45064</v>
      </c>
      <c r="I1278" t="s">
        <v>43</v>
      </c>
      <c r="J1278" t="s">
        <v>17</v>
      </c>
      <c r="K1278" t="s">
        <v>6820</v>
      </c>
      <c r="L1278" t="s">
        <v>37</v>
      </c>
    </row>
    <row r="1279" spans="1:12">
      <c r="A1279" t="s">
        <v>2469</v>
      </c>
      <c r="B1279" t="s">
        <v>174</v>
      </c>
      <c r="C1279" t="s">
        <v>2470</v>
      </c>
      <c r="D1279" t="s">
        <v>119</v>
      </c>
      <c r="E1279" t="s">
        <v>42</v>
      </c>
      <c r="F1279">
        <v>43556.9</v>
      </c>
      <c r="G1279">
        <v>4</v>
      </c>
      <c r="H1279">
        <v>45797</v>
      </c>
      <c r="I1279" t="s">
        <v>43</v>
      </c>
      <c r="J1279" t="s">
        <v>17</v>
      </c>
      <c r="K1279" t="s">
        <v>6820</v>
      </c>
      <c r="L1279" t="s">
        <v>18</v>
      </c>
    </row>
    <row r="1280" spans="1:12">
      <c r="A1280" t="s">
        <v>2471</v>
      </c>
      <c r="B1280" t="s">
        <v>207</v>
      </c>
      <c r="C1280" t="s">
        <v>1467</v>
      </c>
      <c r="D1280" t="s">
        <v>15</v>
      </c>
      <c r="E1280" t="s">
        <v>58</v>
      </c>
      <c r="F1280">
        <v>28336.46</v>
      </c>
      <c r="G1280">
        <v>5</v>
      </c>
      <c r="H1280">
        <v>45585</v>
      </c>
      <c r="I1280" t="s">
        <v>49</v>
      </c>
      <c r="J1280" t="s">
        <v>17</v>
      </c>
      <c r="K1280" t="s">
        <v>36</v>
      </c>
      <c r="L1280" t="s">
        <v>31</v>
      </c>
    </row>
    <row r="1281" spans="1:12">
      <c r="A1281" t="s">
        <v>2472</v>
      </c>
      <c r="B1281" t="s">
        <v>118</v>
      </c>
      <c r="C1281" t="s">
        <v>393</v>
      </c>
      <c r="D1281" t="s">
        <v>117</v>
      </c>
      <c r="E1281" t="s">
        <v>58</v>
      </c>
      <c r="F1281">
        <v>36256.76</v>
      </c>
      <c r="G1281">
        <v>1</v>
      </c>
      <c r="H1281">
        <v>45030</v>
      </c>
      <c r="I1281" t="s">
        <v>43</v>
      </c>
      <c r="J1281" t="s">
        <v>17</v>
      </c>
      <c r="K1281" t="s">
        <v>36</v>
      </c>
      <c r="L1281" t="s">
        <v>37</v>
      </c>
    </row>
    <row r="1282" spans="1:12">
      <c r="A1282" t="s">
        <v>2473</v>
      </c>
      <c r="B1282" t="s">
        <v>164</v>
      </c>
      <c r="C1282" t="s">
        <v>2474</v>
      </c>
      <c r="D1282" t="s">
        <v>29</v>
      </c>
      <c r="E1282" t="s">
        <v>42</v>
      </c>
      <c r="F1282">
        <v>61028.99</v>
      </c>
      <c r="G1282">
        <v>4</v>
      </c>
      <c r="H1282">
        <v>45879</v>
      </c>
      <c r="I1282" t="s">
        <v>54</v>
      </c>
      <c r="J1282" t="s">
        <v>17</v>
      </c>
      <c r="K1282" t="s">
        <v>85</v>
      </c>
      <c r="L1282" t="s">
        <v>44</v>
      </c>
    </row>
    <row r="1283" spans="1:12">
      <c r="A1283" t="s">
        <v>2475</v>
      </c>
      <c r="B1283" t="s">
        <v>268</v>
      </c>
      <c r="C1283" t="s">
        <v>2431</v>
      </c>
      <c r="D1283" t="s">
        <v>78</v>
      </c>
      <c r="E1283" t="s">
        <v>42</v>
      </c>
      <c r="F1283">
        <v>69440.850000000006</v>
      </c>
      <c r="G1283">
        <v>3</v>
      </c>
      <c r="H1283">
        <v>45092</v>
      </c>
      <c r="I1283" t="s">
        <v>54</v>
      </c>
      <c r="J1283" t="s">
        <v>17</v>
      </c>
      <c r="K1283" t="s">
        <v>6820</v>
      </c>
      <c r="L1283" t="s">
        <v>31</v>
      </c>
    </row>
    <row r="1284" spans="1:12">
      <c r="A1284" t="s">
        <v>2476</v>
      </c>
      <c r="B1284" t="s">
        <v>397</v>
      </c>
      <c r="C1284" t="s">
        <v>1568</v>
      </c>
      <c r="D1284" t="s">
        <v>48</v>
      </c>
      <c r="E1284" t="s">
        <v>58</v>
      </c>
      <c r="F1284">
        <v>26362.33</v>
      </c>
      <c r="G1284">
        <v>1</v>
      </c>
      <c r="H1284">
        <v>45118</v>
      </c>
      <c r="I1284" t="s">
        <v>62</v>
      </c>
      <c r="J1284" t="s">
        <v>17</v>
      </c>
      <c r="K1284" t="s">
        <v>6820</v>
      </c>
      <c r="L1284" t="s">
        <v>31</v>
      </c>
    </row>
    <row r="1285" spans="1:12">
      <c r="A1285" t="s">
        <v>2477</v>
      </c>
      <c r="B1285" t="s">
        <v>113</v>
      </c>
      <c r="C1285" t="s">
        <v>127</v>
      </c>
      <c r="D1285" t="s">
        <v>119</v>
      </c>
      <c r="E1285" t="s">
        <v>42</v>
      </c>
      <c r="F1285">
        <v>68390.710000000006</v>
      </c>
      <c r="G1285">
        <v>3</v>
      </c>
      <c r="H1285">
        <v>45403</v>
      </c>
      <c r="I1285" t="s">
        <v>54</v>
      </c>
      <c r="J1285" t="s">
        <v>17</v>
      </c>
      <c r="K1285" t="s">
        <v>24</v>
      </c>
      <c r="L1285" t="s">
        <v>31</v>
      </c>
    </row>
    <row r="1286" spans="1:12">
      <c r="A1286" t="s">
        <v>2478</v>
      </c>
      <c r="B1286" t="s">
        <v>221</v>
      </c>
      <c r="C1286" t="s">
        <v>2479</v>
      </c>
      <c r="D1286" t="s">
        <v>119</v>
      </c>
      <c r="E1286" t="s">
        <v>42</v>
      </c>
      <c r="F1286">
        <v>15445.27</v>
      </c>
      <c r="G1286">
        <v>5</v>
      </c>
      <c r="H1286">
        <v>45902</v>
      </c>
      <c r="I1286" t="s">
        <v>43</v>
      </c>
      <c r="J1286" t="s">
        <v>17</v>
      </c>
      <c r="K1286" t="s">
        <v>85</v>
      </c>
      <c r="L1286" t="s">
        <v>37</v>
      </c>
    </row>
    <row r="1287" spans="1:12">
      <c r="A1287" t="s">
        <v>2480</v>
      </c>
      <c r="B1287" t="s">
        <v>143</v>
      </c>
      <c r="C1287" t="s">
        <v>1154</v>
      </c>
      <c r="D1287" t="s">
        <v>41</v>
      </c>
      <c r="E1287" t="s">
        <v>58</v>
      </c>
      <c r="F1287">
        <v>34190.85</v>
      </c>
      <c r="G1287">
        <v>5</v>
      </c>
      <c r="H1287">
        <v>45016</v>
      </c>
      <c r="I1287" t="s">
        <v>30</v>
      </c>
      <c r="J1287" t="s">
        <v>17</v>
      </c>
      <c r="K1287" t="s">
        <v>85</v>
      </c>
      <c r="L1287" t="s">
        <v>31</v>
      </c>
    </row>
    <row r="1288" spans="1:12">
      <c r="A1288" t="s">
        <v>2481</v>
      </c>
      <c r="B1288" t="s">
        <v>316</v>
      </c>
      <c r="C1288" t="s">
        <v>230</v>
      </c>
      <c r="D1288" t="s">
        <v>29</v>
      </c>
      <c r="E1288" t="s">
        <v>42</v>
      </c>
      <c r="F1288">
        <v>6194.65</v>
      </c>
      <c r="G1288">
        <v>5</v>
      </c>
      <c r="H1288">
        <v>45970</v>
      </c>
      <c r="I1288" t="s">
        <v>92</v>
      </c>
      <c r="J1288" t="s">
        <v>17</v>
      </c>
      <c r="K1288" t="s">
        <v>24</v>
      </c>
      <c r="L1288" t="s">
        <v>37</v>
      </c>
    </row>
    <row r="1289" spans="1:12">
      <c r="A1289" t="s">
        <v>2482</v>
      </c>
      <c r="B1289" t="s">
        <v>316</v>
      </c>
      <c r="C1289" t="s">
        <v>2483</v>
      </c>
      <c r="D1289" t="s">
        <v>117</v>
      </c>
      <c r="E1289" t="s">
        <v>16</v>
      </c>
      <c r="F1289">
        <v>48623.4</v>
      </c>
      <c r="G1289">
        <v>1</v>
      </c>
      <c r="H1289">
        <v>45499</v>
      </c>
      <c r="I1289" t="s">
        <v>23</v>
      </c>
      <c r="J1289" t="s">
        <v>17</v>
      </c>
      <c r="K1289" t="s">
        <v>85</v>
      </c>
      <c r="L1289" t="s">
        <v>37</v>
      </c>
    </row>
    <row r="1290" spans="1:12">
      <c r="A1290" t="s">
        <v>2484</v>
      </c>
      <c r="B1290" t="s">
        <v>157</v>
      </c>
      <c r="C1290" t="s">
        <v>2485</v>
      </c>
      <c r="D1290" t="s">
        <v>53</v>
      </c>
      <c r="E1290" t="s">
        <v>42</v>
      </c>
      <c r="F1290">
        <v>56342.879999999997</v>
      </c>
      <c r="G1290">
        <v>4</v>
      </c>
      <c r="H1290">
        <v>45554</v>
      </c>
      <c r="I1290" t="s">
        <v>49</v>
      </c>
      <c r="J1290" t="s">
        <v>17</v>
      </c>
      <c r="K1290" t="s">
        <v>55</v>
      </c>
      <c r="L1290" t="s">
        <v>18</v>
      </c>
    </row>
    <row r="1291" spans="1:12">
      <c r="A1291" t="s">
        <v>2486</v>
      </c>
      <c r="B1291" t="s">
        <v>490</v>
      </c>
      <c r="C1291" t="s">
        <v>2487</v>
      </c>
      <c r="D1291" t="s">
        <v>53</v>
      </c>
      <c r="E1291" t="s">
        <v>58</v>
      </c>
      <c r="F1291">
        <v>17383.28</v>
      </c>
      <c r="G1291">
        <v>4</v>
      </c>
      <c r="H1291">
        <v>45800</v>
      </c>
      <c r="I1291" t="s">
        <v>43</v>
      </c>
      <c r="J1291" t="s">
        <v>17</v>
      </c>
      <c r="K1291" t="s">
        <v>6820</v>
      </c>
      <c r="L1291" t="s">
        <v>25</v>
      </c>
    </row>
    <row r="1292" spans="1:12">
      <c r="A1292" t="s">
        <v>2488</v>
      </c>
      <c r="B1292" t="s">
        <v>490</v>
      </c>
      <c r="C1292" t="s">
        <v>2489</v>
      </c>
      <c r="D1292" t="s">
        <v>29</v>
      </c>
      <c r="E1292" t="s">
        <v>42</v>
      </c>
      <c r="F1292">
        <v>48167.72</v>
      </c>
      <c r="G1292">
        <v>3</v>
      </c>
      <c r="H1292">
        <v>45644</v>
      </c>
      <c r="I1292" t="s">
        <v>30</v>
      </c>
      <c r="J1292" t="s">
        <v>17</v>
      </c>
      <c r="K1292" t="s">
        <v>6820</v>
      </c>
      <c r="L1292" t="s">
        <v>18</v>
      </c>
    </row>
    <row r="1293" spans="1:12">
      <c r="A1293" t="s">
        <v>2490</v>
      </c>
      <c r="B1293" t="s">
        <v>174</v>
      </c>
      <c r="C1293" t="s">
        <v>2491</v>
      </c>
      <c r="D1293" t="s">
        <v>117</v>
      </c>
      <c r="E1293" t="s">
        <v>16</v>
      </c>
      <c r="F1293">
        <v>2323.6999999999998</v>
      </c>
      <c r="G1293">
        <v>3</v>
      </c>
      <c r="H1293">
        <v>45880</v>
      </c>
      <c r="I1293" t="s">
        <v>54</v>
      </c>
      <c r="J1293" t="s">
        <v>17</v>
      </c>
      <c r="K1293" t="s">
        <v>6820</v>
      </c>
      <c r="L1293" t="s">
        <v>18</v>
      </c>
    </row>
    <row r="1294" spans="1:12">
      <c r="A1294" t="s">
        <v>2492</v>
      </c>
      <c r="B1294" t="s">
        <v>67</v>
      </c>
      <c r="C1294" t="s">
        <v>2493</v>
      </c>
      <c r="D1294" t="s">
        <v>15</v>
      </c>
      <c r="E1294" t="s">
        <v>16</v>
      </c>
      <c r="F1294">
        <v>64632.19</v>
      </c>
      <c r="G1294">
        <v>1</v>
      </c>
      <c r="H1294">
        <v>45184</v>
      </c>
      <c r="I1294" t="s">
        <v>23</v>
      </c>
      <c r="J1294" t="s">
        <v>17</v>
      </c>
      <c r="K1294" t="s">
        <v>36</v>
      </c>
      <c r="L1294" t="s">
        <v>18</v>
      </c>
    </row>
    <row r="1295" spans="1:12">
      <c r="A1295" t="s">
        <v>2494</v>
      </c>
      <c r="B1295" t="s">
        <v>190</v>
      </c>
      <c r="C1295" t="s">
        <v>1407</v>
      </c>
      <c r="D1295" t="s">
        <v>61</v>
      </c>
      <c r="E1295" t="s">
        <v>42</v>
      </c>
      <c r="F1295">
        <v>2415</v>
      </c>
      <c r="G1295">
        <v>5</v>
      </c>
      <c r="H1295">
        <v>45108</v>
      </c>
      <c r="I1295" t="s">
        <v>43</v>
      </c>
      <c r="J1295" t="s">
        <v>17</v>
      </c>
      <c r="K1295" t="s">
        <v>6820</v>
      </c>
      <c r="L1295" t="s">
        <v>25</v>
      </c>
    </row>
    <row r="1296" spans="1:12">
      <c r="A1296" t="s">
        <v>2495</v>
      </c>
      <c r="B1296" t="s">
        <v>20</v>
      </c>
      <c r="C1296" t="s">
        <v>1883</v>
      </c>
      <c r="D1296" t="s">
        <v>48</v>
      </c>
      <c r="E1296" t="s">
        <v>42</v>
      </c>
      <c r="F1296">
        <v>39563.29</v>
      </c>
      <c r="G1296">
        <v>2</v>
      </c>
      <c r="H1296">
        <v>45592</v>
      </c>
      <c r="I1296" t="s">
        <v>62</v>
      </c>
      <c r="J1296" t="s">
        <v>17</v>
      </c>
      <c r="K1296" t="s">
        <v>85</v>
      </c>
      <c r="L1296" t="s">
        <v>37</v>
      </c>
    </row>
    <row r="1297" spans="1:12">
      <c r="A1297" t="s">
        <v>2496</v>
      </c>
      <c r="B1297" t="s">
        <v>178</v>
      </c>
      <c r="C1297" t="s">
        <v>2189</v>
      </c>
      <c r="D1297" t="s">
        <v>78</v>
      </c>
      <c r="E1297" t="s">
        <v>42</v>
      </c>
      <c r="F1297">
        <v>4932.83</v>
      </c>
      <c r="G1297">
        <v>5</v>
      </c>
      <c r="H1297">
        <v>45612</v>
      </c>
      <c r="I1297" t="s">
        <v>35</v>
      </c>
      <c r="J1297" t="s">
        <v>17</v>
      </c>
      <c r="K1297" t="s">
        <v>6820</v>
      </c>
      <c r="L1297" t="s">
        <v>31</v>
      </c>
    </row>
    <row r="1298" spans="1:12">
      <c r="A1298" t="s">
        <v>2497</v>
      </c>
      <c r="B1298" t="s">
        <v>187</v>
      </c>
      <c r="C1298" t="s">
        <v>2498</v>
      </c>
      <c r="D1298" t="s">
        <v>53</v>
      </c>
      <c r="E1298" t="s">
        <v>58</v>
      </c>
      <c r="F1298">
        <v>21447.89</v>
      </c>
      <c r="G1298">
        <v>2</v>
      </c>
      <c r="H1298">
        <v>45772</v>
      </c>
      <c r="I1298" t="s">
        <v>43</v>
      </c>
      <c r="J1298" t="s">
        <v>17</v>
      </c>
      <c r="K1298" t="s">
        <v>24</v>
      </c>
      <c r="L1298" t="s">
        <v>44</v>
      </c>
    </row>
    <row r="1299" spans="1:12">
      <c r="A1299" t="s">
        <v>2499</v>
      </c>
      <c r="B1299" t="s">
        <v>241</v>
      </c>
      <c r="C1299" t="s">
        <v>2500</v>
      </c>
      <c r="D1299" t="s">
        <v>53</v>
      </c>
      <c r="E1299" t="s">
        <v>42</v>
      </c>
      <c r="F1299">
        <v>2151.12</v>
      </c>
      <c r="G1299">
        <v>5</v>
      </c>
      <c r="H1299">
        <v>45764</v>
      </c>
      <c r="I1299" t="s">
        <v>30</v>
      </c>
      <c r="J1299" t="s">
        <v>17</v>
      </c>
      <c r="K1299" t="s">
        <v>85</v>
      </c>
      <c r="L1299" t="s">
        <v>25</v>
      </c>
    </row>
    <row r="1300" spans="1:12">
      <c r="A1300" t="s">
        <v>2501</v>
      </c>
      <c r="B1300" t="s">
        <v>295</v>
      </c>
      <c r="C1300" t="s">
        <v>2502</v>
      </c>
      <c r="D1300" t="s">
        <v>29</v>
      </c>
      <c r="E1300" t="s">
        <v>16</v>
      </c>
      <c r="F1300">
        <v>16186.69</v>
      </c>
      <c r="G1300">
        <v>3</v>
      </c>
      <c r="H1300">
        <v>46007</v>
      </c>
      <c r="I1300" t="s">
        <v>54</v>
      </c>
      <c r="J1300" t="s">
        <v>17</v>
      </c>
      <c r="K1300" t="s">
        <v>55</v>
      </c>
      <c r="L1300" t="s">
        <v>44</v>
      </c>
    </row>
    <row r="1301" spans="1:12">
      <c r="A1301" t="s">
        <v>2503</v>
      </c>
      <c r="B1301" t="s">
        <v>190</v>
      </c>
      <c r="C1301" t="s">
        <v>2504</v>
      </c>
      <c r="D1301" t="s">
        <v>29</v>
      </c>
      <c r="E1301" t="s">
        <v>16</v>
      </c>
      <c r="F1301">
        <v>62028.33</v>
      </c>
      <c r="G1301">
        <v>5</v>
      </c>
      <c r="H1301">
        <v>45509</v>
      </c>
      <c r="I1301" t="s">
        <v>54</v>
      </c>
      <c r="J1301" t="s">
        <v>17</v>
      </c>
      <c r="K1301" t="s">
        <v>55</v>
      </c>
      <c r="L1301" t="s">
        <v>44</v>
      </c>
    </row>
    <row r="1302" spans="1:12">
      <c r="A1302" t="s">
        <v>2505</v>
      </c>
      <c r="B1302" t="s">
        <v>204</v>
      </c>
      <c r="C1302" t="s">
        <v>1119</v>
      </c>
      <c r="D1302" t="s">
        <v>78</v>
      </c>
      <c r="E1302" t="s">
        <v>58</v>
      </c>
      <c r="F1302">
        <v>17011.93</v>
      </c>
      <c r="G1302">
        <v>4</v>
      </c>
      <c r="H1302">
        <v>45004</v>
      </c>
      <c r="I1302" t="s">
        <v>30</v>
      </c>
      <c r="J1302" t="s">
        <v>17</v>
      </c>
      <c r="K1302" t="s">
        <v>85</v>
      </c>
      <c r="L1302" t="s">
        <v>18</v>
      </c>
    </row>
    <row r="1303" spans="1:12">
      <c r="A1303" t="s">
        <v>2506</v>
      </c>
      <c r="B1303" t="s">
        <v>121</v>
      </c>
      <c r="C1303" t="s">
        <v>2018</v>
      </c>
      <c r="D1303" t="s">
        <v>61</v>
      </c>
      <c r="E1303" t="s">
        <v>42</v>
      </c>
      <c r="F1303">
        <v>35054.21</v>
      </c>
      <c r="G1303">
        <v>4</v>
      </c>
      <c r="H1303">
        <v>45337</v>
      </c>
      <c r="I1303" t="s">
        <v>43</v>
      </c>
      <c r="J1303" t="s">
        <v>17</v>
      </c>
      <c r="K1303" t="s">
        <v>85</v>
      </c>
      <c r="L1303" t="s">
        <v>25</v>
      </c>
    </row>
    <row r="1304" spans="1:12">
      <c r="A1304" t="s">
        <v>2507</v>
      </c>
      <c r="B1304" t="s">
        <v>115</v>
      </c>
      <c r="C1304" t="s">
        <v>1922</v>
      </c>
      <c r="D1304" t="s">
        <v>119</v>
      </c>
      <c r="E1304" t="s">
        <v>16</v>
      </c>
      <c r="F1304">
        <v>63014.84</v>
      </c>
      <c r="G1304">
        <v>5</v>
      </c>
      <c r="H1304">
        <v>45150</v>
      </c>
      <c r="I1304" t="s">
        <v>35</v>
      </c>
      <c r="J1304" t="s">
        <v>17</v>
      </c>
      <c r="K1304" t="s">
        <v>24</v>
      </c>
      <c r="L1304" t="s">
        <v>25</v>
      </c>
    </row>
    <row r="1305" spans="1:12">
      <c r="A1305" t="s">
        <v>2508</v>
      </c>
      <c r="B1305" t="s">
        <v>261</v>
      </c>
      <c r="C1305" t="s">
        <v>2509</v>
      </c>
      <c r="D1305" t="s">
        <v>117</v>
      </c>
      <c r="E1305" t="s">
        <v>42</v>
      </c>
      <c r="F1305">
        <v>14149.16</v>
      </c>
      <c r="G1305">
        <v>3</v>
      </c>
      <c r="H1305">
        <v>45920</v>
      </c>
      <c r="I1305" t="s">
        <v>35</v>
      </c>
      <c r="J1305" t="s">
        <v>17</v>
      </c>
      <c r="K1305" t="s">
        <v>6820</v>
      </c>
      <c r="L1305" t="s">
        <v>37</v>
      </c>
    </row>
    <row r="1306" spans="1:12">
      <c r="A1306" t="s">
        <v>2510</v>
      </c>
      <c r="B1306" t="s">
        <v>71</v>
      </c>
      <c r="C1306" t="s">
        <v>2511</v>
      </c>
      <c r="D1306" t="s">
        <v>117</v>
      </c>
      <c r="E1306" t="s">
        <v>16</v>
      </c>
      <c r="F1306">
        <v>53464.27</v>
      </c>
      <c r="G1306">
        <v>4</v>
      </c>
      <c r="H1306">
        <v>45270</v>
      </c>
      <c r="I1306" t="s">
        <v>43</v>
      </c>
      <c r="J1306" t="s">
        <v>17</v>
      </c>
      <c r="K1306" t="s">
        <v>6820</v>
      </c>
      <c r="L1306" t="s">
        <v>25</v>
      </c>
    </row>
    <row r="1307" spans="1:12">
      <c r="A1307" t="s">
        <v>2512</v>
      </c>
      <c r="B1307" t="s">
        <v>268</v>
      </c>
      <c r="C1307" t="s">
        <v>2239</v>
      </c>
      <c r="D1307" t="s">
        <v>53</v>
      </c>
      <c r="E1307" t="s">
        <v>42</v>
      </c>
      <c r="F1307">
        <v>29525.360000000001</v>
      </c>
      <c r="G1307">
        <v>4</v>
      </c>
      <c r="H1307">
        <v>45501</v>
      </c>
      <c r="I1307" t="s">
        <v>43</v>
      </c>
      <c r="J1307" t="s">
        <v>17</v>
      </c>
      <c r="K1307" t="s">
        <v>36</v>
      </c>
      <c r="L1307" t="s">
        <v>25</v>
      </c>
    </row>
    <row r="1308" spans="1:12">
      <c r="A1308" t="s">
        <v>2514</v>
      </c>
      <c r="B1308" t="s">
        <v>83</v>
      </c>
      <c r="C1308" t="s">
        <v>827</v>
      </c>
      <c r="D1308" t="s">
        <v>78</v>
      </c>
      <c r="E1308" t="s">
        <v>58</v>
      </c>
      <c r="F1308">
        <v>20340.86</v>
      </c>
      <c r="G1308">
        <v>4</v>
      </c>
      <c r="H1308">
        <v>44967</v>
      </c>
      <c r="I1308" t="s">
        <v>49</v>
      </c>
      <c r="J1308" t="s">
        <v>17</v>
      </c>
      <c r="K1308" t="s">
        <v>85</v>
      </c>
      <c r="L1308" t="s">
        <v>18</v>
      </c>
    </row>
    <row r="1309" spans="1:12">
      <c r="A1309" t="s">
        <v>2515</v>
      </c>
      <c r="B1309" t="s">
        <v>760</v>
      </c>
      <c r="C1309" t="s">
        <v>1312</v>
      </c>
      <c r="D1309" t="s">
        <v>48</v>
      </c>
      <c r="E1309" t="s">
        <v>42</v>
      </c>
      <c r="F1309">
        <v>22977.64</v>
      </c>
      <c r="G1309">
        <v>2</v>
      </c>
      <c r="H1309">
        <v>45193</v>
      </c>
      <c r="I1309" t="s">
        <v>43</v>
      </c>
      <c r="J1309" t="s">
        <v>17</v>
      </c>
      <c r="K1309" t="s">
        <v>6820</v>
      </c>
      <c r="L1309" t="s">
        <v>37</v>
      </c>
    </row>
    <row r="1310" spans="1:12">
      <c r="A1310" t="s">
        <v>2516</v>
      </c>
      <c r="B1310" t="s">
        <v>336</v>
      </c>
      <c r="C1310" t="s">
        <v>2517</v>
      </c>
      <c r="D1310" t="s">
        <v>78</v>
      </c>
      <c r="E1310" t="s">
        <v>16</v>
      </c>
      <c r="F1310">
        <v>13015.64</v>
      </c>
      <c r="G1310">
        <v>5</v>
      </c>
      <c r="H1310">
        <v>45717</v>
      </c>
      <c r="I1310" t="s">
        <v>92</v>
      </c>
      <c r="J1310" t="s">
        <v>17</v>
      </c>
      <c r="K1310" t="s">
        <v>85</v>
      </c>
      <c r="L1310" t="s">
        <v>25</v>
      </c>
    </row>
    <row r="1311" spans="1:12">
      <c r="A1311" t="s">
        <v>2518</v>
      </c>
      <c r="B1311" t="s">
        <v>415</v>
      </c>
      <c r="C1311" t="s">
        <v>2519</v>
      </c>
      <c r="D1311" t="s">
        <v>119</v>
      </c>
      <c r="E1311" t="s">
        <v>42</v>
      </c>
      <c r="F1311">
        <v>64424.18</v>
      </c>
      <c r="G1311">
        <v>5</v>
      </c>
      <c r="H1311">
        <v>45704</v>
      </c>
      <c r="I1311" t="s">
        <v>49</v>
      </c>
      <c r="J1311" t="s">
        <v>17</v>
      </c>
      <c r="K1311" t="s">
        <v>6820</v>
      </c>
      <c r="L1311" t="s">
        <v>44</v>
      </c>
    </row>
    <row r="1312" spans="1:12">
      <c r="A1312" t="s">
        <v>2520</v>
      </c>
      <c r="B1312" t="s">
        <v>762</v>
      </c>
      <c r="C1312" t="s">
        <v>1006</v>
      </c>
      <c r="D1312" t="s">
        <v>53</v>
      </c>
      <c r="E1312" t="s">
        <v>16</v>
      </c>
      <c r="F1312">
        <v>65089.96</v>
      </c>
      <c r="G1312">
        <v>1</v>
      </c>
      <c r="H1312">
        <v>45682</v>
      </c>
      <c r="I1312" t="s">
        <v>30</v>
      </c>
      <c r="J1312" t="s">
        <v>17</v>
      </c>
      <c r="K1312" t="s">
        <v>85</v>
      </c>
      <c r="L1312" t="s">
        <v>44</v>
      </c>
    </row>
    <row r="1313" spans="1:12">
      <c r="A1313" t="s">
        <v>2521</v>
      </c>
      <c r="B1313" t="s">
        <v>176</v>
      </c>
      <c r="C1313" t="s">
        <v>2522</v>
      </c>
      <c r="D1313" t="s">
        <v>117</v>
      </c>
      <c r="E1313" t="s">
        <v>16</v>
      </c>
      <c r="F1313">
        <v>1320.54</v>
      </c>
      <c r="G1313">
        <v>3</v>
      </c>
      <c r="H1313">
        <v>45571</v>
      </c>
      <c r="I1313" t="s">
        <v>43</v>
      </c>
      <c r="J1313" t="s">
        <v>17</v>
      </c>
      <c r="K1313" t="s">
        <v>24</v>
      </c>
      <c r="L1313" t="s">
        <v>18</v>
      </c>
    </row>
    <row r="1314" spans="1:12">
      <c r="A1314" t="s">
        <v>2523</v>
      </c>
      <c r="B1314" t="s">
        <v>67</v>
      </c>
      <c r="C1314" t="s">
        <v>578</v>
      </c>
      <c r="D1314" t="s">
        <v>78</v>
      </c>
      <c r="E1314" t="s">
        <v>58</v>
      </c>
      <c r="F1314">
        <v>55671.59</v>
      </c>
      <c r="G1314">
        <v>2</v>
      </c>
      <c r="H1314">
        <v>45160</v>
      </c>
      <c r="I1314" t="s">
        <v>43</v>
      </c>
      <c r="J1314" t="s">
        <v>17</v>
      </c>
      <c r="K1314" t="s">
        <v>55</v>
      </c>
      <c r="L1314" t="s">
        <v>44</v>
      </c>
    </row>
    <row r="1315" spans="1:12">
      <c r="A1315" t="s">
        <v>2524</v>
      </c>
      <c r="B1315" t="s">
        <v>470</v>
      </c>
      <c r="C1315" t="s">
        <v>2146</v>
      </c>
      <c r="D1315" t="s">
        <v>29</v>
      </c>
      <c r="E1315" t="s">
        <v>16</v>
      </c>
      <c r="F1315">
        <v>39080.89</v>
      </c>
      <c r="G1315">
        <v>2</v>
      </c>
      <c r="H1315">
        <v>45907</v>
      </c>
      <c r="I1315" t="s">
        <v>35</v>
      </c>
      <c r="J1315" t="s">
        <v>17</v>
      </c>
      <c r="K1315" t="s">
        <v>36</v>
      </c>
      <c r="L1315" t="s">
        <v>18</v>
      </c>
    </row>
    <row r="1316" spans="1:12">
      <c r="A1316" t="s">
        <v>2525</v>
      </c>
      <c r="B1316" t="s">
        <v>423</v>
      </c>
      <c r="C1316" t="s">
        <v>1471</v>
      </c>
      <c r="D1316" t="s">
        <v>48</v>
      </c>
      <c r="E1316" t="s">
        <v>42</v>
      </c>
      <c r="F1316">
        <v>22415.58</v>
      </c>
      <c r="G1316">
        <v>5</v>
      </c>
      <c r="H1316">
        <v>45205</v>
      </c>
      <c r="I1316" t="s">
        <v>30</v>
      </c>
      <c r="J1316" t="s">
        <v>17</v>
      </c>
      <c r="K1316" t="s">
        <v>55</v>
      </c>
      <c r="L1316" t="s">
        <v>18</v>
      </c>
    </row>
    <row r="1317" spans="1:12">
      <c r="A1317" t="s">
        <v>2526</v>
      </c>
      <c r="B1317" t="s">
        <v>760</v>
      </c>
      <c r="C1317" t="s">
        <v>2527</v>
      </c>
      <c r="D1317" t="s">
        <v>61</v>
      </c>
      <c r="E1317" t="s">
        <v>42</v>
      </c>
      <c r="F1317">
        <v>57873.24</v>
      </c>
      <c r="G1317">
        <v>2</v>
      </c>
      <c r="H1317">
        <v>45583</v>
      </c>
      <c r="I1317" t="s">
        <v>92</v>
      </c>
      <c r="J1317" t="s">
        <v>17</v>
      </c>
      <c r="K1317" t="s">
        <v>36</v>
      </c>
      <c r="L1317" t="s">
        <v>25</v>
      </c>
    </row>
    <row r="1318" spans="1:12">
      <c r="A1318" t="s">
        <v>2528</v>
      </c>
      <c r="B1318" t="s">
        <v>180</v>
      </c>
      <c r="C1318" t="s">
        <v>2529</v>
      </c>
      <c r="D1318" t="s">
        <v>78</v>
      </c>
      <c r="E1318" t="s">
        <v>16</v>
      </c>
      <c r="F1318">
        <v>78598.100000000006</v>
      </c>
      <c r="G1318">
        <v>1</v>
      </c>
      <c r="H1318">
        <v>45772</v>
      </c>
      <c r="I1318" t="s">
        <v>35</v>
      </c>
      <c r="J1318" t="s">
        <v>17</v>
      </c>
      <c r="K1318" t="s">
        <v>85</v>
      </c>
      <c r="L1318" t="s">
        <v>37</v>
      </c>
    </row>
    <row r="1319" spans="1:12">
      <c r="A1319" t="s">
        <v>2530</v>
      </c>
      <c r="B1319" t="s">
        <v>292</v>
      </c>
      <c r="C1319" t="s">
        <v>2113</v>
      </c>
      <c r="D1319" t="s">
        <v>117</v>
      </c>
      <c r="E1319" t="s">
        <v>42</v>
      </c>
      <c r="F1319">
        <v>17695.900000000001</v>
      </c>
      <c r="G1319">
        <v>1</v>
      </c>
      <c r="H1319">
        <v>44933</v>
      </c>
      <c r="I1319" t="s">
        <v>54</v>
      </c>
      <c r="J1319" t="s">
        <v>17</v>
      </c>
      <c r="K1319" t="s">
        <v>6820</v>
      </c>
      <c r="L1319" t="s">
        <v>44</v>
      </c>
    </row>
    <row r="1320" spans="1:12">
      <c r="A1320" t="s">
        <v>2531</v>
      </c>
      <c r="B1320" t="s">
        <v>184</v>
      </c>
      <c r="C1320" t="s">
        <v>1013</v>
      </c>
      <c r="D1320" t="s">
        <v>119</v>
      </c>
      <c r="E1320" t="s">
        <v>16</v>
      </c>
      <c r="F1320">
        <v>76702.600000000006</v>
      </c>
      <c r="G1320">
        <v>4</v>
      </c>
      <c r="H1320">
        <v>45044</v>
      </c>
      <c r="I1320" t="s">
        <v>92</v>
      </c>
      <c r="J1320" t="s">
        <v>17</v>
      </c>
      <c r="K1320" t="s">
        <v>6820</v>
      </c>
      <c r="L1320" t="s">
        <v>18</v>
      </c>
    </row>
    <row r="1321" spans="1:12">
      <c r="A1321" t="s">
        <v>2532</v>
      </c>
      <c r="B1321" t="s">
        <v>381</v>
      </c>
      <c r="C1321" t="s">
        <v>2533</v>
      </c>
      <c r="D1321" t="s">
        <v>78</v>
      </c>
      <c r="E1321" t="s">
        <v>42</v>
      </c>
      <c r="F1321">
        <v>56727.91</v>
      </c>
      <c r="G1321">
        <v>3</v>
      </c>
      <c r="H1321">
        <v>45777</v>
      </c>
      <c r="I1321" t="s">
        <v>49</v>
      </c>
      <c r="J1321" t="s">
        <v>17</v>
      </c>
      <c r="K1321" t="s">
        <v>24</v>
      </c>
      <c r="L1321" t="s">
        <v>31</v>
      </c>
    </row>
    <row r="1322" spans="1:12">
      <c r="A1322" t="s">
        <v>2534</v>
      </c>
      <c r="B1322" t="s">
        <v>295</v>
      </c>
      <c r="C1322" t="s">
        <v>2535</v>
      </c>
      <c r="D1322" t="s">
        <v>117</v>
      </c>
      <c r="E1322" t="s">
        <v>42</v>
      </c>
      <c r="F1322">
        <v>62350.97</v>
      </c>
      <c r="G1322">
        <v>3</v>
      </c>
      <c r="H1322">
        <v>45449</v>
      </c>
      <c r="I1322" t="s">
        <v>62</v>
      </c>
      <c r="J1322" t="s">
        <v>17</v>
      </c>
      <c r="K1322" t="s">
        <v>36</v>
      </c>
      <c r="L1322" t="s">
        <v>18</v>
      </c>
    </row>
    <row r="1323" spans="1:12">
      <c r="A1323" t="s">
        <v>2536</v>
      </c>
      <c r="B1323" t="s">
        <v>113</v>
      </c>
      <c r="C1323" t="s">
        <v>779</v>
      </c>
      <c r="D1323" t="s">
        <v>22</v>
      </c>
      <c r="E1323" t="s">
        <v>16</v>
      </c>
      <c r="F1323">
        <v>45499.96</v>
      </c>
      <c r="G1323">
        <v>3</v>
      </c>
      <c r="H1323">
        <v>45693</v>
      </c>
      <c r="I1323" t="s">
        <v>62</v>
      </c>
      <c r="J1323" t="s">
        <v>17</v>
      </c>
      <c r="K1323" t="s">
        <v>55</v>
      </c>
      <c r="L1323" t="s">
        <v>44</v>
      </c>
    </row>
    <row r="1324" spans="1:12">
      <c r="A1324" t="s">
        <v>2537</v>
      </c>
      <c r="B1324" t="s">
        <v>500</v>
      </c>
      <c r="C1324" t="s">
        <v>2538</v>
      </c>
      <c r="D1324" t="s">
        <v>119</v>
      </c>
      <c r="E1324" t="s">
        <v>42</v>
      </c>
      <c r="F1324">
        <v>27222.82</v>
      </c>
      <c r="G1324">
        <v>5</v>
      </c>
      <c r="H1324">
        <v>45898</v>
      </c>
      <c r="I1324" t="s">
        <v>23</v>
      </c>
      <c r="J1324" t="s">
        <v>17</v>
      </c>
      <c r="K1324" t="s">
        <v>36</v>
      </c>
      <c r="L1324" t="s">
        <v>25</v>
      </c>
    </row>
    <row r="1325" spans="1:12">
      <c r="A1325" t="s">
        <v>2539</v>
      </c>
      <c r="B1325" t="s">
        <v>90</v>
      </c>
      <c r="C1325" t="s">
        <v>2540</v>
      </c>
      <c r="D1325" t="s">
        <v>78</v>
      </c>
      <c r="E1325" t="s">
        <v>42</v>
      </c>
      <c r="F1325">
        <v>79148.7</v>
      </c>
      <c r="G1325">
        <v>2</v>
      </c>
      <c r="H1325">
        <v>45074</v>
      </c>
      <c r="I1325" t="s">
        <v>35</v>
      </c>
      <c r="J1325" t="s">
        <v>17</v>
      </c>
      <c r="K1325" t="s">
        <v>6820</v>
      </c>
      <c r="L1325" t="s">
        <v>18</v>
      </c>
    </row>
    <row r="1326" spans="1:12">
      <c r="A1326" t="s">
        <v>2541</v>
      </c>
      <c r="B1326" t="s">
        <v>295</v>
      </c>
      <c r="C1326" t="s">
        <v>2542</v>
      </c>
      <c r="D1326" t="s">
        <v>22</v>
      </c>
      <c r="E1326" t="s">
        <v>42</v>
      </c>
      <c r="F1326">
        <v>7501.58</v>
      </c>
      <c r="G1326">
        <v>1</v>
      </c>
      <c r="H1326">
        <v>45891</v>
      </c>
      <c r="I1326" t="s">
        <v>62</v>
      </c>
      <c r="J1326" t="s">
        <v>17</v>
      </c>
      <c r="K1326" t="s">
        <v>55</v>
      </c>
      <c r="L1326" t="s">
        <v>44</v>
      </c>
    </row>
    <row r="1327" spans="1:12">
      <c r="A1327" t="s">
        <v>2543</v>
      </c>
      <c r="B1327" t="s">
        <v>225</v>
      </c>
      <c r="C1327" t="s">
        <v>2544</v>
      </c>
      <c r="D1327" t="s">
        <v>22</v>
      </c>
      <c r="E1327" t="s">
        <v>42</v>
      </c>
      <c r="F1327">
        <v>41142.11</v>
      </c>
      <c r="G1327">
        <v>3</v>
      </c>
      <c r="H1327">
        <v>45721</v>
      </c>
      <c r="I1327" t="s">
        <v>35</v>
      </c>
      <c r="J1327" t="s">
        <v>17</v>
      </c>
      <c r="K1327" t="s">
        <v>24</v>
      </c>
      <c r="L1327" t="s">
        <v>18</v>
      </c>
    </row>
    <row r="1328" spans="1:12">
      <c r="A1328" t="s">
        <v>2545</v>
      </c>
      <c r="B1328" t="s">
        <v>470</v>
      </c>
      <c r="C1328" t="s">
        <v>367</v>
      </c>
      <c r="D1328" t="s">
        <v>29</v>
      </c>
      <c r="E1328" t="s">
        <v>42</v>
      </c>
      <c r="F1328">
        <v>30387.42</v>
      </c>
      <c r="G1328">
        <v>3</v>
      </c>
      <c r="H1328">
        <v>45373</v>
      </c>
      <c r="I1328" t="s">
        <v>54</v>
      </c>
      <c r="J1328" t="s">
        <v>17</v>
      </c>
      <c r="K1328" t="s">
        <v>24</v>
      </c>
      <c r="L1328" t="s">
        <v>18</v>
      </c>
    </row>
    <row r="1329" spans="1:12">
      <c r="A1329" t="s">
        <v>2546</v>
      </c>
      <c r="B1329" t="s">
        <v>261</v>
      </c>
      <c r="C1329" t="s">
        <v>1585</v>
      </c>
      <c r="D1329" t="s">
        <v>78</v>
      </c>
      <c r="E1329" t="s">
        <v>58</v>
      </c>
      <c r="F1329">
        <v>56572.98</v>
      </c>
      <c r="G1329">
        <v>5</v>
      </c>
      <c r="H1329">
        <v>45998</v>
      </c>
      <c r="I1329" t="s">
        <v>49</v>
      </c>
      <c r="J1329" t="s">
        <v>17</v>
      </c>
      <c r="K1329" t="s">
        <v>6820</v>
      </c>
      <c r="L1329" t="s">
        <v>18</v>
      </c>
    </row>
    <row r="1330" spans="1:12">
      <c r="A1330" t="s">
        <v>2547</v>
      </c>
      <c r="B1330" t="s">
        <v>77</v>
      </c>
      <c r="C1330" t="s">
        <v>2548</v>
      </c>
      <c r="D1330" t="s">
        <v>41</v>
      </c>
      <c r="E1330" t="s">
        <v>42</v>
      </c>
      <c r="F1330">
        <v>22084.43</v>
      </c>
      <c r="G1330">
        <v>4</v>
      </c>
      <c r="H1330">
        <v>44976</v>
      </c>
      <c r="I1330" t="s">
        <v>30</v>
      </c>
      <c r="J1330" t="s">
        <v>17</v>
      </c>
      <c r="K1330" t="s">
        <v>6820</v>
      </c>
      <c r="L1330" t="s">
        <v>18</v>
      </c>
    </row>
    <row r="1331" spans="1:12">
      <c r="A1331" t="s">
        <v>2549</v>
      </c>
      <c r="B1331" t="s">
        <v>470</v>
      </c>
      <c r="C1331" t="s">
        <v>454</v>
      </c>
      <c r="D1331" t="s">
        <v>117</v>
      </c>
      <c r="E1331" t="s">
        <v>42</v>
      </c>
      <c r="F1331">
        <v>46423.66</v>
      </c>
      <c r="G1331">
        <v>4</v>
      </c>
      <c r="H1331">
        <v>45601</v>
      </c>
      <c r="I1331" t="s">
        <v>23</v>
      </c>
      <c r="J1331" t="s">
        <v>17</v>
      </c>
      <c r="K1331" t="s">
        <v>36</v>
      </c>
      <c r="L1331" t="s">
        <v>37</v>
      </c>
    </row>
    <row r="1332" spans="1:12">
      <c r="A1332" t="s">
        <v>2550</v>
      </c>
      <c r="B1332" t="s">
        <v>554</v>
      </c>
      <c r="C1332" t="s">
        <v>1821</v>
      </c>
      <c r="D1332" t="s">
        <v>48</v>
      </c>
      <c r="E1332" t="s">
        <v>58</v>
      </c>
      <c r="F1332">
        <v>79144.66</v>
      </c>
      <c r="G1332">
        <v>1</v>
      </c>
      <c r="H1332">
        <v>45751</v>
      </c>
      <c r="I1332" t="s">
        <v>35</v>
      </c>
      <c r="J1332" t="s">
        <v>17</v>
      </c>
      <c r="K1332" t="s">
        <v>36</v>
      </c>
      <c r="L1332" t="s">
        <v>31</v>
      </c>
    </row>
    <row r="1333" spans="1:12">
      <c r="A1333" t="s">
        <v>2551</v>
      </c>
      <c r="B1333" t="s">
        <v>329</v>
      </c>
      <c r="C1333" t="s">
        <v>1230</v>
      </c>
      <c r="D1333" t="s">
        <v>61</v>
      </c>
      <c r="E1333" t="s">
        <v>42</v>
      </c>
      <c r="F1333">
        <v>51824.79</v>
      </c>
      <c r="G1333">
        <v>4</v>
      </c>
      <c r="H1333">
        <v>46021</v>
      </c>
      <c r="I1333" t="s">
        <v>35</v>
      </c>
      <c r="J1333" t="s">
        <v>17</v>
      </c>
      <c r="K1333" t="s">
        <v>36</v>
      </c>
      <c r="L1333" t="s">
        <v>31</v>
      </c>
    </row>
    <row r="1334" spans="1:12">
      <c r="A1334" t="s">
        <v>2552</v>
      </c>
      <c r="B1334" t="s">
        <v>123</v>
      </c>
      <c r="C1334" t="s">
        <v>2553</v>
      </c>
      <c r="D1334" t="s">
        <v>29</v>
      </c>
      <c r="E1334" t="s">
        <v>58</v>
      </c>
      <c r="F1334">
        <v>47269.2</v>
      </c>
      <c r="G1334">
        <v>4</v>
      </c>
      <c r="H1334">
        <v>45316</v>
      </c>
      <c r="I1334" t="s">
        <v>35</v>
      </c>
      <c r="J1334" t="s">
        <v>17</v>
      </c>
      <c r="K1334" t="s">
        <v>36</v>
      </c>
      <c r="L1334" t="s">
        <v>25</v>
      </c>
    </row>
    <row r="1335" spans="1:12">
      <c r="A1335" t="s">
        <v>2554</v>
      </c>
      <c r="B1335" t="s">
        <v>143</v>
      </c>
      <c r="C1335" t="s">
        <v>2555</v>
      </c>
      <c r="D1335" t="s">
        <v>119</v>
      </c>
      <c r="E1335" t="s">
        <v>42</v>
      </c>
      <c r="F1335">
        <v>56652.83</v>
      </c>
      <c r="G1335">
        <v>5</v>
      </c>
      <c r="H1335">
        <v>45825</v>
      </c>
      <c r="I1335" t="s">
        <v>92</v>
      </c>
      <c r="J1335" t="s">
        <v>17</v>
      </c>
      <c r="K1335" t="s">
        <v>24</v>
      </c>
      <c r="L1335" t="s">
        <v>25</v>
      </c>
    </row>
    <row r="1336" spans="1:12">
      <c r="A1336" t="s">
        <v>2556</v>
      </c>
      <c r="B1336" t="s">
        <v>426</v>
      </c>
      <c r="C1336" t="s">
        <v>2557</v>
      </c>
      <c r="D1336" t="s">
        <v>117</v>
      </c>
      <c r="E1336" t="s">
        <v>42</v>
      </c>
      <c r="F1336">
        <v>59789.26</v>
      </c>
      <c r="G1336">
        <v>5</v>
      </c>
      <c r="H1336">
        <v>45409</v>
      </c>
      <c r="I1336" t="s">
        <v>30</v>
      </c>
      <c r="J1336" t="s">
        <v>17</v>
      </c>
      <c r="K1336" t="s">
        <v>6820</v>
      </c>
      <c r="L1336" t="s">
        <v>44</v>
      </c>
    </row>
    <row r="1337" spans="1:12">
      <c r="A1337" t="s">
        <v>2558</v>
      </c>
      <c r="B1337" t="s">
        <v>46</v>
      </c>
      <c r="C1337" t="s">
        <v>2559</v>
      </c>
      <c r="D1337" t="s">
        <v>48</v>
      </c>
      <c r="E1337" t="s">
        <v>42</v>
      </c>
      <c r="F1337">
        <v>16671.23</v>
      </c>
      <c r="G1337">
        <v>5</v>
      </c>
      <c r="H1337">
        <v>44992</v>
      </c>
      <c r="I1337" t="s">
        <v>92</v>
      </c>
      <c r="J1337" t="s">
        <v>17</v>
      </c>
      <c r="K1337" t="s">
        <v>85</v>
      </c>
      <c r="L1337" t="s">
        <v>18</v>
      </c>
    </row>
    <row r="1338" spans="1:12">
      <c r="A1338" t="s">
        <v>2560</v>
      </c>
      <c r="B1338" t="s">
        <v>390</v>
      </c>
      <c r="C1338" t="s">
        <v>2561</v>
      </c>
      <c r="D1338" t="s">
        <v>22</v>
      </c>
      <c r="E1338" t="s">
        <v>58</v>
      </c>
      <c r="F1338">
        <v>57935.92</v>
      </c>
      <c r="G1338">
        <v>4</v>
      </c>
      <c r="H1338">
        <v>45776</v>
      </c>
      <c r="I1338" t="s">
        <v>23</v>
      </c>
      <c r="J1338" t="s">
        <v>17</v>
      </c>
      <c r="K1338" t="s">
        <v>55</v>
      </c>
      <c r="L1338" t="s">
        <v>18</v>
      </c>
    </row>
    <row r="1339" spans="1:12">
      <c r="A1339" t="s">
        <v>2562</v>
      </c>
      <c r="B1339" t="s">
        <v>126</v>
      </c>
      <c r="C1339" t="s">
        <v>2563</v>
      </c>
      <c r="D1339" t="s">
        <v>15</v>
      </c>
      <c r="E1339" t="s">
        <v>42</v>
      </c>
      <c r="F1339">
        <v>70291.86</v>
      </c>
      <c r="G1339">
        <v>4</v>
      </c>
      <c r="H1339">
        <v>45428</v>
      </c>
      <c r="I1339" t="s">
        <v>43</v>
      </c>
      <c r="J1339" t="s">
        <v>17</v>
      </c>
      <c r="K1339" t="s">
        <v>36</v>
      </c>
      <c r="L1339" t="s">
        <v>18</v>
      </c>
    </row>
    <row r="1340" spans="1:12">
      <c r="A1340" t="s">
        <v>2564</v>
      </c>
      <c r="B1340" t="s">
        <v>339</v>
      </c>
      <c r="C1340" t="s">
        <v>2043</v>
      </c>
      <c r="D1340" t="s">
        <v>117</v>
      </c>
      <c r="E1340" t="s">
        <v>16</v>
      </c>
      <c r="F1340">
        <v>12474.87</v>
      </c>
      <c r="G1340">
        <v>2</v>
      </c>
      <c r="H1340">
        <v>45836</v>
      </c>
      <c r="I1340" t="s">
        <v>54</v>
      </c>
      <c r="J1340" t="s">
        <v>17</v>
      </c>
      <c r="K1340" t="s">
        <v>85</v>
      </c>
      <c r="L1340" t="s">
        <v>18</v>
      </c>
    </row>
    <row r="1341" spans="1:12">
      <c r="A1341" t="s">
        <v>2565</v>
      </c>
      <c r="B1341" t="s">
        <v>256</v>
      </c>
      <c r="C1341" t="s">
        <v>1027</v>
      </c>
      <c r="D1341" t="s">
        <v>15</v>
      </c>
      <c r="E1341" t="s">
        <v>16</v>
      </c>
      <c r="F1341">
        <v>43567.59</v>
      </c>
      <c r="G1341">
        <v>2</v>
      </c>
      <c r="H1341">
        <v>45190</v>
      </c>
      <c r="I1341" t="s">
        <v>92</v>
      </c>
      <c r="J1341" t="s">
        <v>17</v>
      </c>
      <c r="K1341" t="s">
        <v>85</v>
      </c>
      <c r="L1341" t="s">
        <v>18</v>
      </c>
    </row>
    <row r="1342" spans="1:12">
      <c r="A1342" t="s">
        <v>2566</v>
      </c>
      <c r="B1342" t="s">
        <v>261</v>
      </c>
      <c r="C1342" t="s">
        <v>2567</v>
      </c>
      <c r="D1342" t="s">
        <v>78</v>
      </c>
      <c r="E1342" t="s">
        <v>42</v>
      </c>
      <c r="F1342">
        <v>39037.269999999997</v>
      </c>
      <c r="G1342">
        <v>3</v>
      </c>
      <c r="H1342">
        <v>45873</v>
      </c>
      <c r="I1342" t="s">
        <v>43</v>
      </c>
      <c r="J1342" t="s">
        <v>17</v>
      </c>
      <c r="K1342" t="s">
        <v>55</v>
      </c>
      <c r="L1342" t="s">
        <v>31</v>
      </c>
    </row>
    <row r="1343" spans="1:12">
      <c r="A1343" t="s">
        <v>2568</v>
      </c>
      <c r="B1343" t="s">
        <v>301</v>
      </c>
      <c r="C1343" t="s">
        <v>2569</v>
      </c>
      <c r="D1343" t="s">
        <v>48</v>
      </c>
      <c r="E1343" t="s">
        <v>16</v>
      </c>
      <c r="F1343">
        <v>4704.74</v>
      </c>
      <c r="G1343">
        <v>4</v>
      </c>
      <c r="H1343">
        <v>45442</v>
      </c>
      <c r="I1343" t="s">
        <v>23</v>
      </c>
      <c r="J1343" t="s">
        <v>17</v>
      </c>
      <c r="K1343" t="s">
        <v>55</v>
      </c>
      <c r="L1343" t="s">
        <v>25</v>
      </c>
    </row>
    <row r="1344" spans="1:12">
      <c r="A1344" t="s">
        <v>2570</v>
      </c>
      <c r="B1344" t="s">
        <v>601</v>
      </c>
      <c r="C1344" t="s">
        <v>498</v>
      </c>
      <c r="D1344" t="s">
        <v>119</v>
      </c>
      <c r="E1344" t="s">
        <v>42</v>
      </c>
      <c r="F1344">
        <v>76271.289999999994</v>
      </c>
      <c r="G1344">
        <v>2</v>
      </c>
      <c r="H1344">
        <v>45428</v>
      </c>
      <c r="I1344" t="s">
        <v>23</v>
      </c>
      <c r="J1344" t="s">
        <v>17</v>
      </c>
      <c r="K1344" t="s">
        <v>36</v>
      </c>
      <c r="L1344" t="s">
        <v>44</v>
      </c>
    </row>
    <row r="1345" spans="1:12">
      <c r="A1345" t="s">
        <v>2571</v>
      </c>
      <c r="B1345" t="s">
        <v>64</v>
      </c>
      <c r="C1345" t="s">
        <v>2572</v>
      </c>
      <c r="D1345" t="s">
        <v>41</v>
      </c>
      <c r="E1345" t="s">
        <v>58</v>
      </c>
      <c r="F1345">
        <v>43761.61</v>
      </c>
      <c r="G1345">
        <v>3</v>
      </c>
      <c r="H1345">
        <v>45331</v>
      </c>
      <c r="I1345" t="s">
        <v>43</v>
      </c>
      <c r="J1345" t="s">
        <v>17</v>
      </c>
      <c r="K1345" t="s">
        <v>55</v>
      </c>
      <c r="L1345" t="s">
        <v>37</v>
      </c>
    </row>
    <row r="1346" spans="1:12">
      <c r="A1346" t="s">
        <v>2573</v>
      </c>
      <c r="B1346" t="s">
        <v>339</v>
      </c>
      <c r="C1346" t="s">
        <v>2574</v>
      </c>
      <c r="D1346" t="s">
        <v>61</v>
      </c>
      <c r="E1346" t="s">
        <v>42</v>
      </c>
      <c r="F1346">
        <v>42124.74</v>
      </c>
      <c r="G1346">
        <v>1</v>
      </c>
      <c r="H1346">
        <v>45087</v>
      </c>
      <c r="I1346" t="s">
        <v>62</v>
      </c>
      <c r="J1346" t="s">
        <v>17</v>
      </c>
      <c r="K1346" t="s">
        <v>36</v>
      </c>
      <c r="L1346" t="s">
        <v>18</v>
      </c>
    </row>
    <row r="1347" spans="1:12">
      <c r="A1347" t="s">
        <v>2575</v>
      </c>
      <c r="B1347" t="s">
        <v>415</v>
      </c>
      <c r="C1347" t="s">
        <v>2576</v>
      </c>
      <c r="D1347" t="s">
        <v>15</v>
      </c>
      <c r="E1347" t="s">
        <v>58</v>
      </c>
      <c r="F1347">
        <v>37673.75</v>
      </c>
      <c r="G1347">
        <v>2</v>
      </c>
      <c r="H1347">
        <v>45632</v>
      </c>
      <c r="I1347" t="s">
        <v>43</v>
      </c>
      <c r="J1347" t="s">
        <v>17</v>
      </c>
      <c r="K1347" t="s">
        <v>85</v>
      </c>
      <c r="L1347" t="s">
        <v>18</v>
      </c>
    </row>
    <row r="1348" spans="1:12">
      <c r="A1348" t="s">
        <v>2577</v>
      </c>
      <c r="B1348" t="s">
        <v>437</v>
      </c>
      <c r="C1348" t="s">
        <v>2578</v>
      </c>
      <c r="D1348" t="s">
        <v>117</v>
      </c>
      <c r="E1348" t="s">
        <v>16</v>
      </c>
      <c r="F1348">
        <v>61858.29</v>
      </c>
      <c r="G1348">
        <v>3</v>
      </c>
      <c r="H1348">
        <v>45810</v>
      </c>
      <c r="I1348" t="s">
        <v>43</v>
      </c>
      <c r="J1348" t="s">
        <v>17</v>
      </c>
      <c r="K1348" t="s">
        <v>24</v>
      </c>
      <c r="L1348" t="s">
        <v>18</v>
      </c>
    </row>
    <row r="1349" spans="1:12">
      <c r="A1349" t="s">
        <v>2579</v>
      </c>
      <c r="B1349" t="s">
        <v>244</v>
      </c>
      <c r="C1349" t="s">
        <v>2580</v>
      </c>
      <c r="D1349" t="s">
        <v>22</v>
      </c>
      <c r="E1349" t="s">
        <v>42</v>
      </c>
      <c r="F1349">
        <v>71001.45</v>
      </c>
      <c r="G1349">
        <v>2</v>
      </c>
      <c r="H1349">
        <v>45062</v>
      </c>
      <c r="I1349" t="s">
        <v>54</v>
      </c>
      <c r="J1349" t="s">
        <v>17</v>
      </c>
      <c r="K1349" t="s">
        <v>85</v>
      </c>
      <c r="L1349" t="s">
        <v>18</v>
      </c>
    </row>
    <row r="1350" spans="1:12">
      <c r="A1350" t="s">
        <v>2581</v>
      </c>
      <c r="B1350" t="s">
        <v>176</v>
      </c>
      <c r="C1350" t="s">
        <v>2582</v>
      </c>
      <c r="D1350" t="s">
        <v>119</v>
      </c>
      <c r="E1350" t="s">
        <v>58</v>
      </c>
      <c r="F1350">
        <v>57296.46</v>
      </c>
      <c r="G1350">
        <v>4</v>
      </c>
      <c r="H1350">
        <v>45597</v>
      </c>
      <c r="I1350" t="s">
        <v>23</v>
      </c>
      <c r="J1350" t="s">
        <v>17</v>
      </c>
      <c r="K1350" t="s">
        <v>36</v>
      </c>
      <c r="L1350" t="s">
        <v>25</v>
      </c>
    </row>
    <row r="1351" spans="1:12">
      <c r="A1351" t="s">
        <v>2583</v>
      </c>
      <c r="B1351" t="s">
        <v>94</v>
      </c>
      <c r="C1351" t="s">
        <v>2584</v>
      </c>
      <c r="D1351" t="s">
        <v>53</v>
      </c>
      <c r="E1351" t="s">
        <v>42</v>
      </c>
      <c r="F1351">
        <v>17521.310000000001</v>
      </c>
      <c r="G1351">
        <v>4</v>
      </c>
      <c r="H1351">
        <v>45297</v>
      </c>
      <c r="I1351" t="s">
        <v>54</v>
      </c>
      <c r="J1351" t="s">
        <v>17</v>
      </c>
      <c r="K1351" t="s">
        <v>85</v>
      </c>
      <c r="L1351" t="s">
        <v>25</v>
      </c>
    </row>
    <row r="1352" spans="1:12">
      <c r="A1352" t="s">
        <v>2585</v>
      </c>
      <c r="B1352" t="s">
        <v>923</v>
      </c>
      <c r="C1352" t="s">
        <v>1498</v>
      </c>
      <c r="D1352" t="s">
        <v>48</v>
      </c>
      <c r="E1352" t="s">
        <v>58</v>
      </c>
      <c r="F1352">
        <v>74448.08</v>
      </c>
      <c r="G1352">
        <v>2</v>
      </c>
      <c r="H1352">
        <v>45433</v>
      </c>
      <c r="I1352" t="s">
        <v>35</v>
      </c>
      <c r="J1352" t="s">
        <v>17</v>
      </c>
      <c r="K1352" t="s">
        <v>6820</v>
      </c>
      <c r="L1352" t="s">
        <v>18</v>
      </c>
    </row>
    <row r="1353" spans="1:12">
      <c r="A1353" t="s">
        <v>2586</v>
      </c>
      <c r="B1353" t="s">
        <v>187</v>
      </c>
      <c r="C1353" t="s">
        <v>1150</v>
      </c>
      <c r="D1353" t="s">
        <v>117</v>
      </c>
      <c r="E1353" t="s">
        <v>16</v>
      </c>
      <c r="F1353">
        <v>57273.52</v>
      </c>
      <c r="G1353">
        <v>5</v>
      </c>
      <c r="H1353">
        <v>45257</v>
      </c>
      <c r="I1353" t="s">
        <v>92</v>
      </c>
      <c r="J1353" t="s">
        <v>17</v>
      </c>
      <c r="K1353" t="s">
        <v>6820</v>
      </c>
      <c r="L1353" t="s">
        <v>44</v>
      </c>
    </row>
    <row r="1354" spans="1:12">
      <c r="A1354" t="s">
        <v>2587</v>
      </c>
      <c r="B1354" t="s">
        <v>463</v>
      </c>
      <c r="C1354" t="s">
        <v>2588</v>
      </c>
      <c r="D1354" t="s">
        <v>29</v>
      </c>
      <c r="E1354" t="s">
        <v>16</v>
      </c>
      <c r="F1354">
        <v>31018.91</v>
      </c>
      <c r="G1354">
        <v>4</v>
      </c>
      <c r="H1354">
        <v>45113</v>
      </c>
      <c r="I1354" t="s">
        <v>43</v>
      </c>
      <c r="J1354" t="s">
        <v>17</v>
      </c>
      <c r="K1354" t="s">
        <v>36</v>
      </c>
      <c r="L1354" t="s">
        <v>44</v>
      </c>
    </row>
    <row r="1355" spans="1:12">
      <c r="A1355" t="s">
        <v>2589</v>
      </c>
      <c r="B1355" t="s">
        <v>268</v>
      </c>
      <c r="C1355" t="s">
        <v>2590</v>
      </c>
      <c r="D1355" t="s">
        <v>15</v>
      </c>
      <c r="E1355" t="s">
        <v>42</v>
      </c>
      <c r="F1355">
        <v>17096.53</v>
      </c>
      <c r="G1355">
        <v>3</v>
      </c>
      <c r="H1355">
        <v>45792</v>
      </c>
      <c r="I1355" t="s">
        <v>49</v>
      </c>
      <c r="J1355" t="s">
        <v>17</v>
      </c>
      <c r="K1355" t="s">
        <v>85</v>
      </c>
      <c r="L1355" t="s">
        <v>25</v>
      </c>
    </row>
    <row r="1356" spans="1:12">
      <c r="A1356" t="s">
        <v>2591</v>
      </c>
      <c r="B1356" t="s">
        <v>138</v>
      </c>
      <c r="C1356" t="s">
        <v>2592</v>
      </c>
      <c r="D1356" t="s">
        <v>41</v>
      </c>
      <c r="E1356" t="s">
        <v>58</v>
      </c>
      <c r="F1356">
        <v>27225.200000000001</v>
      </c>
      <c r="G1356">
        <v>4</v>
      </c>
      <c r="H1356">
        <v>44960</v>
      </c>
      <c r="I1356" t="s">
        <v>43</v>
      </c>
      <c r="J1356" t="s">
        <v>17</v>
      </c>
      <c r="K1356" t="s">
        <v>55</v>
      </c>
      <c r="L1356" t="s">
        <v>18</v>
      </c>
    </row>
    <row r="1357" spans="1:12">
      <c r="A1357" t="s">
        <v>2593</v>
      </c>
      <c r="B1357" t="s">
        <v>80</v>
      </c>
      <c r="C1357" t="s">
        <v>2594</v>
      </c>
      <c r="D1357" t="s">
        <v>29</v>
      </c>
      <c r="E1357" t="s">
        <v>58</v>
      </c>
      <c r="F1357">
        <v>28651.03</v>
      </c>
      <c r="G1357">
        <v>1</v>
      </c>
      <c r="H1357">
        <v>45306</v>
      </c>
      <c r="I1357" t="s">
        <v>54</v>
      </c>
      <c r="J1357" t="s">
        <v>17</v>
      </c>
      <c r="K1357" t="s">
        <v>85</v>
      </c>
      <c r="L1357" t="s">
        <v>18</v>
      </c>
    </row>
    <row r="1358" spans="1:12">
      <c r="A1358" t="s">
        <v>2595</v>
      </c>
      <c r="B1358" t="s">
        <v>178</v>
      </c>
      <c r="C1358" t="s">
        <v>2596</v>
      </c>
      <c r="D1358" t="s">
        <v>61</v>
      </c>
      <c r="E1358" t="s">
        <v>42</v>
      </c>
      <c r="F1358">
        <v>79210.14</v>
      </c>
      <c r="G1358">
        <v>5</v>
      </c>
      <c r="H1358">
        <v>45581</v>
      </c>
      <c r="I1358" t="s">
        <v>54</v>
      </c>
      <c r="J1358" t="s">
        <v>17</v>
      </c>
      <c r="K1358" t="s">
        <v>85</v>
      </c>
      <c r="L1358" t="s">
        <v>25</v>
      </c>
    </row>
    <row r="1359" spans="1:12">
      <c r="A1359" t="s">
        <v>2597</v>
      </c>
      <c r="B1359" t="s">
        <v>776</v>
      </c>
      <c r="C1359" t="s">
        <v>1469</v>
      </c>
      <c r="D1359" t="s">
        <v>61</v>
      </c>
      <c r="E1359" t="s">
        <v>42</v>
      </c>
      <c r="F1359">
        <v>48827.48</v>
      </c>
      <c r="G1359">
        <v>2</v>
      </c>
      <c r="H1359">
        <v>45850</v>
      </c>
      <c r="I1359" t="s">
        <v>54</v>
      </c>
      <c r="J1359" t="s">
        <v>17</v>
      </c>
      <c r="K1359" t="s">
        <v>85</v>
      </c>
      <c r="L1359" t="s">
        <v>18</v>
      </c>
    </row>
    <row r="1360" spans="1:12">
      <c r="A1360" t="s">
        <v>2598</v>
      </c>
      <c r="B1360" t="s">
        <v>99</v>
      </c>
      <c r="C1360" t="s">
        <v>2599</v>
      </c>
      <c r="D1360" t="s">
        <v>119</v>
      </c>
      <c r="E1360" t="s">
        <v>16</v>
      </c>
      <c r="F1360">
        <v>59007.32</v>
      </c>
      <c r="G1360">
        <v>1</v>
      </c>
      <c r="H1360">
        <v>45271</v>
      </c>
      <c r="I1360" t="s">
        <v>49</v>
      </c>
      <c r="J1360" t="s">
        <v>17</v>
      </c>
      <c r="K1360" t="s">
        <v>85</v>
      </c>
      <c r="L1360" t="s">
        <v>31</v>
      </c>
    </row>
    <row r="1361" spans="1:12">
      <c r="A1361" t="s">
        <v>2600</v>
      </c>
      <c r="B1361" t="s">
        <v>473</v>
      </c>
      <c r="C1361" t="s">
        <v>2601</v>
      </c>
      <c r="D1361" t="s">
        <v>117</v>
      </c>
      <c r="E1361" t="s">
        <v>42</v>
      </c>
      <c r="F1361">
        <v>33379.33</v>
      </c>
      <c r="G1361">
        <v>5</v>
      </c>
      <c r="H1361">
        <v>45225</v>
      </c>
      <c r="I1361" t="s">
        <v>54</v>
      </c>
      <c r="J1361" t="s">
        <v>17</v>
      </c>
      <c r="K1361" t="s">
        <v>36</v>
      </c>
      <c r="L1361" t="s">
        <v>18</v>
      </c>
    </row>
    <row r="1362" spans="1:12">
      <c r="A1362" t="s">
        <v>2602</v>
      </c>
      <c r="B1362" t="s">
        <v>463</v>
      </c>
      <c r="C1362" t="s">
        <v>1615</v>
      </c>
      <c r="D1362" t="s">
        <v>119</v>
      </c>
      <c r="E1362" t="s">
        <v>58</v>
      </c>
      <c r="F1362">
        <v>26527.59</v>
      </c>
      <c r="G1362">
        <v>3</v>
      </c>
      <c r="H1362">
        <v>45252</v>
      </c>
      <c r="I1362" t="s">
        <v>23</v>
      </c>
      <c r="J1362" t="s">
        <v>17</v>
      </c>
      <c r="K1362" t="s">
        <v>55</v>
      </c>
      <c r="L1362" t="s">
        <v>25</v>
      </c>
    </row>
    <row r="1363" spans="1:12">
      <c r="A1363" t="s">
        <v>2603</v>
      </c>
      <c r="B1363" t="s">
        <v>957</v>
      </c>
      <c r="C1363" t="s">
        <v>2604</v>
      </c>
      <c r="D1363" t="s">
        <v>53</v>
      </c>
      <c r="E1363" t="s">
        <v>42</v>
      </c>
      <c r="F1363">
        <v>34305.980000000003</v>
      </c>
      <c r="G1363">
        <v>4</v>
      </c>
      <c r="H1363">
        <v>45853</v>
      </c>
      <c r="I1363" t="s">
        <v>49</v>
      </c>
      <c r="J1363" t="s">
        <v>17</v>
      </c>
      <c r="K1363" t="s">
        <v>36</v>
      </c>
      <c r="L1363" t="s">
        <v>44</v>
      </c>
    </row>
    <row r="1364" spans="1:12">
      <c r="A1364" t="s">
        <v>2605</v>
      </c>
      <c r="B1364" t="s">
        <v>152</v>
      </c>
      <c r="C1364" t="s">
        <v>2606</v>
      </c>
      <c r="D1364" t="s">
        <v>61</v>
      </c>
      <c r="E1364" t="s">
        <v>58</v>
      </c>
      <c r="F1364">
        <v>5701.15</v>
      </c>
      <c r="G1364">
        <v>5</v>
      </c>
      <c r="H1364">
        <v>45209</v>
      </c>
      <c r="I1364" t="s">
        <v>23</v>
      </c>
      <c r="J1364" t="s">
        <v>17</v>
      </c>
      <c r="K1364" t="s">
        <v>55</v>
      </c>
      <c r="L1364" t="s">
        <v>31</v>
      </c>
    </row>
    <row r="1365" spans="1:12">
      <c r="A1365" t="s">
        <v>2607</v>
      </c>
      <c r="B1365" t="s">
        <v>352</v>
      </c>
      <c r="C1365" t="s">
        <v>1101</v>
      </c>
      <c r="D1365" t="s">
        <v>29</v>
      </c>
      <c r="E1365" t="s">
        <v>42</v>
      </c>
      <c r="F1365">
        <v>8461.52</v>
      </c>
      <c r="G1365">
        <v>2</v>
      </c>
      <c r="H1365">
        <v>45766</v>
      </c>
      <c r="I1365" t="s">
        <v>62</v>
      </c>
      <c r="J1365" t="s">
        <v>17</v>
      </c>
      <c r="K1365" t="s">
        <v>24</v>
      </c>
      <c r="L1365" t="s">
        <v>25</v>
      </c>
    </row>
    <row r="1366" spans="1:12">
      <c r="A1366" t="s">
        <v>2608</v>
      </c>
      <c r="B1366" t="s">
        <v>319</v>
      </c>
      <c r="C1366" t="s">
        <v>2609</v>
      </c>
      <c r="D1366" t="s">
        <v>61</v>
      </c>
      <c r="E1366" t="s">
        <v>42</v>
      </c>
      <c r="F1366">
        <v>73472.570000000007</v>
      </c>
      <c r="G1366">
        <v>1</v>
      </c>
      <c r="H1366">
        <v>45686</v>
      </c>
      <c r="I1366" t="s">
        <v>92</v>
      </c>
      <c r="J1366" t="s">
        <v>17</v>
      </c>
      <c r="K1366" t="s">
        <v>24</v>
      </c>
      <c r="L1366" t="s">
        <v>31</v>
      </c>
    </row>
    <row r="1367" spans="1:12">
      <c r="A1367" t="s">
        <v>2610</v>
      </c>
      <c r="B1367" t="s">
        <v>113</v>
      </c>
      <c r="C1367" t="s">
        <v>2314</v>
      </c>
      <c r="D1367" t="s">
        <v>119</v>
      </c>
      <c r="E1367" t="s">
        <v>42</v>
      </c>
      <c r="F1367">
        <v>67618.039999999994</v>
      </c>
      <c r="G1367">
        <v>2</v>
      </c>
      <c r="H1367">
        <v>45683</v>
      </c>
      <c r="I1367" t="s">
        <v>43</v>
      </c>
      <c r="J1367" t="s">
        <v>17</v>
      </c>
      <c r="K1367" t="s">
        <v>85</v>
      </c>
      <c r="L1367" t="s">
        <v>18</v>
      </c>
    </row>
    <row r="1368" spans="1:12">
      <c r="A1368" t="s">
        <v>2611</v>
      </c>
      <c r="B1368" t="s">
        <v>229</v>
      </c>
      <c r="C1368" t="s">
        <v>283</v>
      </c>
      <c r="D1368" t="s">
        <v>41</v>
      </c>
      <c r="E1368" t="s">
        <v>42</v>
      </c>
      <c r="F1368">
        <v>74005.09</v>
      </c>
      <c r="G1368">
        <v>2</v>
      </c>
      <c r="H1368">
        <v>45740</v>
      </c>
      <c r="I1368" t="s">
        <v>92</v>
      </c>
      <c r="J1368" t="s">
        <v>17</v>
      </c>
      <c r="K1368" t="s">
        <v>24</v>
      </c>
      <c r="L1368" t="s">
        <v>31</v>
      </c>
    </row>
    <row r="1369" spans="1:12">
      <c r="A1369" t="s">
        <v>2612</v>
      </c>
      <c r="B1369" t="s">
        <v>167</v>
      </c>
      <c r="C1369" t="s">
        <v>2613</v>
      </c>
      <c r="D1369" t="s">
        <v>29</v>
      </c>
      <c r="E1369" t="s">
        <v>42</v>
      </c>
      <c r="F1369">
        <v>23206.38</v>
      </c>
      <c r="G1369">
        <v>4</v>
      </c>
      <c r="H1369">
        <v>45261</v>
      </c>
      <c r="I1369" t="s">
        <v>23</v>
      </c>
      <c r="J1369" t="s">
        <v>17</v>
      </c>
      <c r="K1369" t="s">
        <v>24</v>
      </c>
      <c r="L1369" t="s">
        <v>31</v>
      </c>
    </row>
    <row r="1370" spans="1:12">
      <c r="A1370" t="s">
        <v>2614</v>
      </c>
      <c r="B1370" t="s">
        <v>207</v>
      </c>
      <c r="C1370" t="s">
        <v>1467</v>
      </c>
      <c r="D1370" t="s">
        <v>61</v>
      </c>
      <c r="E1370" t="s">
        <v>42</v>
      </c>
      <c r="F1370">
        <v>3483.57</v>
      </c>
      <c r="G1370">
        <v>2</v>
      </c>
      <c r="H1370">
        <v>45251</v>
      </c>
      <c r="I1370" t="s">
        <v>35</v>
      </c>
      <c r="J1370" t="s">
        <v>17</v>
      </c>
      <c r="K1370" t="s">
        <v>24</v>
      </c>
      <c r="L1370" t="s">
        <v>37</v>
      </c>
    </row>
    <row r="1371" spans="1:12">
      <c r="A1371" t="s">
        <v>2615</v>
      </c>
      <c r="B1371" t="s">
        <v>426</v>
      </c>
      <c r="C1371" t="s">
        <v>2616</v>
      </c>
      <c r="D1371" t="s">
        <v>117</v>
      </c>
      <c r="E1371" t="s">
        <v>42</v>
      </c>
      <c r="F1371">
        <v>49610.15</v>
      </c>
      <c r="G1371">
        <v>1</v>
      </c>
      <c r="H1371">
        <v>45627</v>
      </c>
      <c r="I1371" t="s">
        <v>35</v>
      </c>
      <c r="J1371" t="s">
        <v>17</v>
      </c>
      <c r="K1371" t="s">
        <v>6820</v>
      </c>
      <c r="L1371" t="s">
        <v>44</v>
      </c>
    </row>
    <row r="1372" spans="1:12">
      <c r="A1372" t="s">
        <v>2617</v>
      </c>
      <c r="B1372" t="s">
        <v>99</v>
      </c>
      <c r="C1372" t="s">
        <v>2618</v>
      </c>
      <c r="D1372" t="s">
        <v>119</v>
      </c>
      <c r="E1372" t="s">
        <v>58</v>
      </c>
      <c r="F1372">
        <v>34696.47</v>
      </c>
      <c r="G1372">
        <v>5</v>
      </c>
      <c r="H1372">
        <v>45507</v>
      </c>
      <c r="I1372" t="s">
        <v>35</v>
      </c>
      <c r="J1372" t="s">
        <v>17</v>
      </c>
      <c r="K1372" t="s">
        <v>6820</v>
      </c>
      <c r="L1372" t="s">
        <v>18</v>
      </c>
    </row>
    <row r="1373" spans="1:12">
      <c r="A1373" t="s">
        <v>2619</v>
      </c>
      <c r="B1373" t="s">
        <v>251</v>
      </c>
      <c r="C1373" t="s">
        <v>1335</v>
      </c>
      <c r="D1373" t="s">
        <v>15</v>
      </c>
      <c r="E1373" t="s">
        <v>42</v>
      </c>
      <c r="F1373">
        <v>3513.33</v>
      </c>
      <c r="G1373">
        <v>2</v>
      </c>
      <c r="H1373">
        <v>45281</v>
      </c>
      <c r="I1373" t="s">
        <v>54</v>
      </c>
      <c r="J1373" t="s">
        <v>17</v>
      </c>
      <c r="K1373" t="s">
        <v>6820</v>
      </c>
      <c r="L1373" t="s">
        <v>37</v>
      </c>
    </row>
    <row r="1374" spans="1:12">
      <c r="A1374" t="s">
        <v>2620</v>
      </c>
      <c r="B1374" t="s">
        <v>313</v>
      </c>
      <c r="C1374" t="s">
        <v>2621</v>
      </c>
      <c r="D1374" t="s">
        <v>61</v>
      </c>
      <c r="E1374" t="s">
        <v>42</v>
      </c>
      <c r="F1374">
        <v>47282.15</v>
      </c>
      <c r="G1374">
        <v>2</v>
      </c>
      <c r="H1374">
        <v>45996</v>
      </c>
      <c r="I1374" t="s">
        <v>49</v>
      </c>
      <c r="J1374" t="s">
        <v>17</v>
      </c>
      <c r="K1374" t="s">
        <v>24</v>
      </c>
      <c r="L1374" t="s">
        <v>31</v>
      </c>
    </row>
    <row r="1375" spans="1:12">
      <c r="A1375" t="s">
        <v>2622</v>
      </c>
      <c r="B1375" t="s">
        <v>146</v>
      </c>
      <c r="C1375" t="s">
        <v>2623</v>
      </c>
      <c r="D1375" t="s">
        <v>48</v>
      </c>
      <c r="E1375" t="s">
        <v>42</v>
      </c>
      <c r="F1375">
        <v>73517.460000000006</v>
      </c>
      <c r="G1375">
        <v>2</v>
      </c>
      <c r="H1375">
        <v>45863</v>
      </c>
      <c r="I1375" t="s">
        <v>43</v>
      </c>
      <c r="J1375" t="s">
        <v>17</v>
      </c>
      <c r="K1375" t="s">
        <v>36</v>
      </c>
      <c r="L1375" t="s">
        <v>18</v>
      </c>
    </row>
    <row r="1376" spans="1:12">
      <c r="A1376" t="s">
        <v>2624</v>
      </c>
      <c r="B1376" t="s">
        <v>653</v>
      </c>
      <c r="C1376" t="s">
        <v>2625</v>
      </c>
      <c r="D1376" t="s">
        <v>48</v>
      </c>
      <c r="E1376" t="s">
        <v>16</v>
      </c>
      <c r="F1376">
        <v>55075.16</v>
      </c>
      <c r="G1376">
        <v>2</v>
      </c>
      <c r="H1376">
        <v>45808</v>
      </c>
      <c r="I1376" t="s">
        <v>92</v>
      </c>
      <c r="J1376" t="s">
        <v>17</v>
      </c>
      <c r="K1376" t="s">
        <v>24</v>
      </c>
      <c r="L1376" t="s">
        <v>25</v>
      </c>
    </row>
    <row r="1377" spans="1:12">
      <c r="A1377" t="s">
        <v>2626</v>
      </c>
      <c r="B1377" t="s">
        <v>67</v>
      </c>
      <c r="C1377" t="s">
        <v>2372</v>
      </c>
      <c r="D1377" t="s">
        <v>61</v>
      </c>
      <c r="E1377" t="s">
        <v>42</v>
      </c>
      <c r="F1377">
        <v>21669.26</v>
      </c>
      <c r="G1377">
        <v>5</v>
      </c>
      <c r="H1377">
        <v>44999</v>
      </c>
      <c r="I1377" t="s">
        <v>54</v>
      </c>
      <c r="J1377" t="s">
        <v>17</v>
      </c>
      <c r="K1377" t="s">
        <v>6820</v>
      </c>
      <c r="L1377" t="s">
        <v>44</v>
      </c>
    </row>
    <row r="1378" spans="1:12">
      <c r="A1378" t="s">
        <v>2627</v>
      </c>
      <c r="B1378" t="s">
        <v>316</v>
      </c>
      <c r="C1378" t="s">
        <v>2628</v>
      </c>
      <c r="D1378" t="s">
        <v>117</v>
      </c>
      <c r="E1378" t="s">
        <v>16</v>
      </c>
      <c r="F1378">
        <v>52869.79</v>
      </c>
      <c r="G1378">
        <v>2</v>
      </c>
      <c r="H1378">
        <v>45580</v>
      </c>
      <c r="I1378" t="s">
        <v>62</v>
      </c>
      <c r="J1378" t="s">
        <v>17</v>
      </c>
      <c r="K1378" t="s">
        <v>36</v>
      </c>
      <c r="L1378" t="s">
        <v>44</v>
      </c>
    </row>
    <row r="1379" spans="1:12">
      <c r="A1379" t="s">
        <v>2629</v>
      </c>
      <c r="B1379" t="s">
        <v>80</v>
      </c>
      <c r="C1379" t="s">
        <v>852</v>
      </c>
      <c r="D1379" t="s">
        <v>48</v>
      </c>
      <c r="E1379" t="s">
        <v>16</v>
      </c>
      <c r="F1379">
        <v>78801.679999999993</v>
      </c>
      <c r="G1379">
        <v>2</v>
      </c>
      <c r="H1379">
        <v>45778</v>
      </c>
      <c r="I1379" t="s">
        <v>49</v>
      </c>
      <c r="J1379" t="s">
        <v>17</v>
      </c>
      <c r="K1379" t="s">
        <v>6820</v>
      </c>
      <c r="L1379" t="s">
        <v>44</v>
      </c>
    </row>
    <row r="1380" spans="1:12">
      <c r="A1380" t="s">
        <v>2630</v>
      </c>
      <c r="B1380" t="s">
        <v>149</v>
      </c>
      <c r="C1380" t="s">
        <v>155</v>
      </c>
      <c r="D1380" t="s">
        <v>117</v>
      </c>
      <c r="E1380" t="s">
        <v>58</v>
      </c>
      <c r="F1380">
        <v>16271.58</v>
      </c>
      <c r="G1380">
        <v>2</v>
      </c>
      <c r="H1380">
        <v>45278</v>
      </c>
      <c r="I1380" t="s">
        <v>43</v>
      </c>
      <c r="J1380" t="s">
        <v>17</v>
      </c>
      <c r="K1380" t="s">
        <v>24</v>
      </c>
      <c r="L1380" t="s">
        <v>18</v>
      </c>
    </row>
    <row r="1381" spans="1:12">
      <c r="A1381" t="s">
        <v>2631</v>
      </c>
      <c r="B1381" t="s">
        <v>760</v>
      </c>
      <c r="C1381" t="s">
        <v>2511</v>
      </c>
      <c r="D1381" t="s">
        <v>41</v>
      </c>
      <c r="E1381" t="s">
        <v>42</v>
      </c>
      <c r="F1381">
        <v>65051.54</v>
      </c>
      <c r="G1381">
        <v>3</v>
      </c>
      <c r="H1381">
        <v>45535</v>
      </c>
      <c r="I1381" t="s">
        <v>35</v>
      </c>
      <c r="J1381" t="s">
        <v>17</v>
      </c>
      <c r="K1381" t="s">
        <v>24</v>
      </c>
      <c r="L1381" t="s">
        <v>18</v>
      </c>
    </row>
    <row r="1382" spans="1:12">
      <c r="A1382" t="s">
        <v>2632</v>
      </c>
      <c r="B1382" t="s">
        <v>201</v>
      </c>
      <c r="C1382" t="s">
        <v>2633</v>
      </c>
      <c r="D1382" t="s">
        <v>117</v>
      </c>
      <c r="E1382" t="s">
        <v>42</v>
      </c>
      <c r="F1382">
        <v>25867.27</v>
      </c>
      <c r="G1382">
        <v>1</v>
      </c>
      <c r="H1382">
        <v>46015</v>
      </c>
      <c r="I1382" t="s">
        <v>30</v>
      </c>
      <c r="J1382" t="s">
        <v>17</v>
      </c>
      <c r="K1382" t="s">
        <v>55</v>
      </c>
      <c r="L1382" t="s">
        <v>18</v>
      </c>
    </row>
    <row r="1383" spans="1:12">
      <c r="A1383" t="s">
        <v>2635</v>
      </c>
      <c r="B1383" t="s">
        <v>344</v>
      </c>
      <c r="C1383" t="s">
        <v>2636</v>
      </c>
      <c r="D1383" t="s">
        <v>41</v>
      </c>
      <c r="E1383" t="s">
        <v>42</v>
      </c>
      <c r="F1383">
        <v>42818.35</v>
      </c>
      <c r="G1383">
        <v>2</v>
      </c>
      <c r="H1383">
        <v>45418</v>
      </c>
      <c r="I1383" t="s">
        <v>30</v>
      </c>
      <c r="J1383" t="s">
        <v>17</v>
      </c>
      <c r="K1383" t="s">
        <v>55</v>
      </c>
      <c r="L1383" t="s">
        <v>37</v>
      </c>
    </row>
    <row r="1384" spans="1:12">
      <c r="A1384" t="s">
        <v>2637</v>
      </c>
      <c r="B1384" t="s">
        <v>776</v>
      </c>
      <c r="C1384" t="s">
        <v>2638</v>
      </c>
      <c r="D1384" t="s">
        <v>48</v>
      </c>
      <c r="E1384" t="s">
        <v>42</v>
      </c>
      <c r="F1384">
        <v>7590.99</v>
      </c>
      <c r="G1384">
        <v>2</v>
      </c>
      <c r="H1384">
        <v>45565</v>
      </c>
      <c r="I1384" t="s">
        <v>54</v>
      </c>
      <c r="J1384" t="s">
        <v>17</v>
      </c>
      <c r="K1384" t="s">
        <v>85</v>
      </c>
      <c r="L1384" t="s">
        <v>25</v>
      </c>
    </row>
    <row r="1385" spans="1:12">
      <c r="A1385" t="s">
        <v>2639</v>
      </c>
      <c r="B1385" t="s">
        <v>426</v>
      </c>
      <c r="C1385" t="s">
        <v>2640</v>
      </c>
      <c r="D1385" t="s">
        <v>29</v>
      </c>
      <c r="E1385" t="s">
        <v>42</v>
      </c>
      <c r="F1385">
        <v>54743.040000000001</v>
      </c>
      <c r="G1385">
        <v>3</v>
      </c>
      <c r="H1385">
        <v>45964</v>
      </c>
      <c r="I1385" t="s">
        <v>43</v>
      </c>
      <c r="J1385" t="s">
        <v>17</v>
      </c>
      <c r="K1385" t="s">
        <v>36</v>
      </c>
      <c r="L1385" t="s">
        <v>37</v>
      </c>
    </row>
    <row r="1386" spans="1:12">
      <c r="A1386" t="s">
        <v>2641</v>
      </c>
      <c r="B1386" t="s">
        <v>357</v>
      </c>
      <c r="C1386" t="s">
        <v>2642</v>
      </c>
      <c r="D1386" t="s">
        <v>53</v>
      </c>
      <c r="E1386" t="s">
        <v>42</v>
      </c>
      <c r="F1386">
        <v>36192.28</v>
      </c>
      <c r="G1386">
        <v>4</v>
      </c>
      <c r="H1386">
        <v>45630</v>
      </c>
      <c r="I1386" t="s">
        <v>23</v>
      </c>
      <c r="J1386" t="s">
        <v>17</v>
      </c>
      <c r="K1386" t="s">
        <v>55</v>
      </c>
      <c r="L1386" t="s">
        <v>18</v>
      </c>
    </row>
    <row r="1387" spans="1:12">
      <c r="A1387" t="s">
        <v>2643</v>
      </c>
      <c r="B1387" t="s">
        <v>465</v>
      </c>
      <c r="C1387" t="s">
        <v>1411</v>
      </c>
      <c r="D1387" t="s">
        <v>117</v>
      </c>
      <c r="E1387" t="s">
        <v>58</v>
      </c>
      <c r="F1387">
        <v>78690.039999999994</v>
      </c>
      <c r="G1387">
        <v>4</v>
      </c>
      <c r="H1387">
        <v>45561</v>
      </c>
      <c r="I1387" t="s">
        <v>35</v>
      </c>
      <c r="J1387" t="s">
        <v>17</v>
      </c>
      <c r="K1387" t="s">
        <v>36</v>
      </c>
      <c r="L1387" t="s">
        <v>18</v>
      </c>
    </row>
    <row r="1388" spans="1:12">
      <c r="A1388" t="s">
        <v>2644</v>
      </c>
      <c r="B1388" t="s">
        <v>167</v>
      </c>
      <c r="C1388" t="s">
        <v>2645</v>
      </c>
      <c r="D1388" t="s">
        <v>29</v>
      </c>
      <c r="E1388" t="s">
        <v>42</v>
      </c>
      <c r="F1388">
        <v>32605.29</v>
      </c>
      <c r="G1388">
        <v>4</v>
      </c>
      <c r="H1388">
        <v>45951</v>
      </c>
      <c r="I1388" t="s">
        <v>62</v>
      </c>
      <c r="J1388" t="s">
        <v>17</v>
      </c>
      <c r="K1388" t="s">
        <v>36</v>
      </c>
      <c r="L1388" t="s">
        <v>18</v>
      </c>
    </row>
    <row r="1389" spans="1:12">
      <c r="A1389" t="s">
        <v>2646</v>
      </c>
      <c r="B1389" t="s">
        <v>223</v>
      </c>
      <c r="C1389" t="s">
        <v>2647</v>
      </c>
      <c r="D1389" t="s">
        <v>61</v>
      </c>
      <c r="E1389" t="s">
        <v>42</v>
      </c>
      <c r="F1389">
        <v>29158.16</v>
      </c>
      <c r="G1389">
        <v>2</v>
      </c>
      <c r="H1389">
        <v>45599</v>
      </c>
      <c r="I1389" t="s">
        <v>43</v>
      </c>
      <c r="J1389" t="s">
        <v>17</v>
      </c>
      <c r="K1389" t="s">
        <v>85</v>
      </c>
      <c r="L1389" t="s">
        <v>37</v>
      </c>
    </row>
    <row r="1390" spans="1:12">
      <c r="A1390" t="s">
        <v>2648</v>
      </c>
      <c r="B1390" t="s">
        <v>261</v>
      </c>
      <c r="C1390" t="s">
        <v>1966</v>
      </c>
      <c r="D1390" t="s">
        <v>78</v>
      </c>
      <c r="E1390" t="s">
        <v>16</v>
      </c>
      <c r="F1390">
        <v>31996.5</v>
      </c>
      <c r="G1390">
        <v>5</v>
      </c>
      <c r="H1390">
        <v>45385</v>
      </c>
      <c r="I1390" t="s">
        <v>54</v>
      </c>
      <c r="J1390" t="s">
        <v>17</v>
      </c>
      <c r="K1390" t="s">
        <v>36</v>
      </c>
      <c r="L1390" t="s">
        <v>44</v>
      </c>
    </row>
    <row r="1391" spans="1:12">
      <c r="A1391" t="s">
        <v>2649</v>
      </c>
      <c r="B1391" t="s">
        <v>128</v>
      </c>
      <c r="C1391" t="s">
        <v>2650</v>
      </c>
      <c r="D1391" t="s">
        <v>119</v>
      </c>
      <c r="E1391" t="s">
        <v>42</v>
      </c>
      <c r="F1391">
        <v>56606.84</v>
      </c>
      <c r="G1391">
        <v>5</v>
      </c>
      <c r="H1391">
        <v>45469</v>
      </c>
      <c r="I1391" t="s">
        <v>30</v>
      </c>
      <c r="J1391" t="s">
        <v>17</v>
      </c>
      <c r="K1391" t="s">
        <v>55</v>
      </c>
      <c r="L1391" t="s">
        <v>31</v>
      </c>
    </row>
    <row r="1392" spans="1:12">
      <c r="A1392" t="s">
        <v>2651</v>
      </c>
      <c r="B1392" t="s">
        <v>352</v>
      </c>
      <c r="C1392" t="s">
        <v>2652</v>
      </c>
      <c r="D1392" t="s">
        <v>48</v>
      </c>
      <c r="E1392" t="s">
        <v>42</v>
      </c>
      <c r="F1392">
        <v>63732.52</v>
      </c>
      <c r="G1392">
        <v>2</v>
      </c>
      <c r="H1392">
        <v>44967</v>
      </c>
      <c r="I1392" t="s">
        <v>23</v>
      </c>
      <c r="J1392" t="s">
        <v>17</v>
      </c>
      <c r="K1392" t="s">
        <v>55</v>
      </c>
      <c r="L1392" t="s">
        <v>18</v>
      </c>
    </row>
    <row r="1393" spans="1:12">
      <c r="A1393" t="s">
        <v>2653</v>
      </c>
      <c r="B1393" t="s">
        <v>347</v>
      </c>
      <c r="C1393" t="s">
        <v>2654</v>
      </c>
      <c r="D1393" t="s">
        <v>29</v>
      </c>
      <c r="E1393" t="s">
        <v>42</v>
      </c>
      <c r="F1393">
        <v>54882.57</v>
      </c>
      <c r="G1393">
        <v>3</v>
      </c>
      <c r="H1393">
        <v>45357</v>
      </c>
      <c r="I1393" t="s">
        <v>54</v>
      </c>
      <c r="J1393" t="s">
        <v>17</v>
      </c>
      <c r="K1393" t="s">
        <v>24</v>
      </c>
      <c r="L1393" t="s">
        <v>37</v>
      </c>
    </row>
    <row r="1394" spans="1:12">
      <c r="A1394" t="s">
        <v>2655</v>
      </c>
      <c r="B1394" t="s">
        <v>157</v>
      </c>
      <c r="C1394" t="s">
        <v>2656</v>
      </c>
      <c r="D1394" t="s">
        <v>117</v>
      </c>
      <c r="E1394" t="s">
        <v>58</v>
      </c>
      <c r="F1394">
        <v>5038.1899999999996</v>
      </c>
      <c r="G1394">
        <v>4</v>
      </c>
      <c r="H1394">
        <v>45894</v>
      </c>
      <c r="I1394" t="s">
        <v>43</v>
      </c>
      <c r="J1394" t="s">
        <v>17</v>
      </c>
      <c r="K1394" t="s">
        <v>85</v>
      </c>
      <c r="L1394" t="s">
        <v>18</v>
      </c>
    </row>
    <row r="1395" spans="1:12">
      <c r="A1395" t="s">
        <v>2657</v>
      </c>
      <c r="B1395" t="s">
        <v>128</v>
      </c>
      <c r="C1395" t="s">
        <v>2658</v>
      </c>
      <c r="D1395" t="s">
        <v>22</v>
      </c>
      <c r="E1395" t="s">
        <v>16</v>
      </c>
      <c r="F1395">
        <v>32658.21</v>
      </c>
      <c r="G1395">
        <v>5</v>
      </c>
      <c r="H1395">
        <v>45279</v>
      </c>
      <c r="I1395" t="s">
        <v>54</v>
      </c>
      <c r="J1395" t="s">
        <v>17</v>
      </c>
      <c r="K1395" t="s">
        <v>6820</v>
      </c>
      <c r="L1395" t="s">
        <v>44</v>
      </c>
    </row>
    <row r="1396" spans="1:12">
      <c r="A1396" t="s">
        <v>2659</v>
      </c>
      <c r="B1396" t="s">
        <v>352</v>
      </c>
      <c r="C1396" t="s">
        <v>2660</v>
      </c>
      <c r="D1396" t="s">
        <v>61</v>
      </c>
      <c r="E1396" t="s">
        <v>42</v>
      </c>
      <c r="F1396">
        <v>10721.15</v>
      </c>
      <c r="G1396">
        <v>2</v>
      </c>
      <c r="H1396">
        <v>45322</v>
      </c>
      <c r="I1396" t="s">
        <v>54</v>
      </c>
      <c r="J1396" t="s">
        <v>17</v>
      </c>
      <c r="K1396" t="s">
        <v>24</v>
      </c>
      <c r="L1396" t="s">
        <v>37</v>
      </c>
    </row>
    <row r="1397" spans="1:12">
      <c r="A1397" t="s">
        <v>2661</v>
      </c>
      <c r="B1397" t="s">
        <v>135</v>
      </c>
      <c r="C1397" t="s">
        <v>2662</v>
      </c>
      <c r="D1397" t="s">
        <v>78</v>
      </c>
      <c r="E1397" t="s">
        <v>58</v>
      </c>
      <c r="F1397">
        <v>46702.37</v>
      </c>
      <c r="G1397">
        <v>5</v>
      </c>
      <c r="H1397">
        <v>45134</v>
      </c>
      <c r="I1397" t="s">
        <v>30</v>
      </c>
      <c r="J1397" t="s">
        <v>17</v>
      </c>
      <c r="K1397" t="s">
        <v>24</v>
      </c>
      <c r="L1397" t="s">
        <v>31</v>
      </c>
    </row>
    <row r="1398" spans="1:12">
      <c r="A1398" t="s">
        <v>2663</v>
      </c>
      <c r="B1398" t="s">
        <v>352</v>
      </c>
      <c r="C1398" t="s">
        <v>2664</v>
      </c>
      <c r="D1398" t="s">
        <v>61</v>
      </c>
      <c r="E1398" t="s">
        <v>16</v>
      </c>
      <c r="F1398">
        <v>57654.07</v>
      </c>
      <c r="G1398">
        <v>3</v>
      </c>
      <c r="H1398">
        <v>45364</v>
      </c>
      <c r="I1398" t="s">
        <v>35</v>
      </c>
      <c r="J1398" t="s">
        <v>17</v>
      </c>
      <c r="K1398" t="s">
        <v>6820</v>
      </c>
      <c r="L1398" t="s">
        <v>37</v>
      </c>
    </row>
    <row r="1399" spans="1:12">
      <c r="A1399" t="s">
        <v>2665</v>
      </c>
      <c r="B1399" t="s">
        <v>289</v>
      </c>
      <c r="C1399" t="s">
        <v>2666</v>
      </c>
      <c r="D1399" t="s">
        <v>41</v>
      </c>
      <c r="E1399" t="s">
        <v>16</v>
      </c>
      <c r="F1399">
        <v>69021.31</v>
      </c>
      <c r="G1399">
        <v>4</v>
      </c>
      <c r="H1399">
        <v>45036</v>
      </c>
      <c r="I1399" t="s">
        <v>92</v>
      </c>
      <c r="J1399" t="s">
        <v>17</v>
      </c>
      <c r="K1399" t="s">
        <v>36</v>
      </c>
      <c r="L1399" t="s">
        <v>18</v>
      </c>
    </row>
    <row r="1400" spans="1:12">
      <c r="A1400" t="s">
        <v>2667</v>
      </c>
      <c r="B1400" t="s">
        <v>221</v>
      </c>
      <c r="C1400" t="s">
        <v>1375</v>
      </c>
      <c r="D1400" t="s">
        <v>29</v>
      </c>
      <c r="E1400" t="s">
        <v>42</v>
      </c>
      <c r="F1400">
        <v>50882.77</v>
      </c>
      <c r="G1400">
        <v>1</v>
      </c>
      <c r="H1400">
        <v>45989</v>
      </c>
      <c r="I1400" t="s">
        <v>23</v>
      </c>
      <c r="J1400" t="s">
        <v>17</v>
      </c>
      <c r="K1400" t="s">
        <v>36</v>
      </c>
      <c r="L1400" t="s">
        <v>25</v>
      </c>
    </row>
    <row r="1401" spans="1:12">
      <c r="A1401" t="s">
        <v>2668</v>
      </c>
      <c r="B1401" t="s">
        <v>339</v>
      </c>
      <c r="C1401" t="s">
        <v>2669</v>
      </c>
      <c r="D1401" t="s">
        <v>78</v>
      </c>
      <c r="E1401" t="s">
        <v>42</v>
      </c>
      <c r="F1401">
        <v>54712.7</v>
      </c>
      <c r="G1401">
        <v>3</v>
      </c>
      <c r="H1401">
        <v>45952</v>
      </c>
      <c r="I1401" t="s">
        <v>92</v>
      </c>
      <c r="J1401" t="s">
        <v>17</v>
      </c>
      <c r="K1401" t="s">
        <v>85</v>
      </c>
      <c r="L1401" t="s">
        <v>31</v>
      </c>
    </row>
    <row r="1402" spans="1:12">
      <c r="A1402" t="s">
        <v>2670</v>
      </c>
      <c r="B1402" t="s">
        <v>64</v>
      </c>
      <c r="C1402" t="s">
        <v>1034</v>
      </c>
      <c r="D1402" t="s">
        <v>22</v>
      </c>
      <c r="E1402" t="s">
        <v>42</v>
      </c>
      <c r="F1402">
        <v>43328.94</v>
      </c>
      <c r="G1402">
        <v>3</v>
      </c>
      <c r="H1402">
        <v>46012</v>
      </c>
      <c r="I1402" t="s">
        <v>49</v>
      </c>
      <c r="J1402" t="s">
        <v>17</v>
      </c>
      <c r="K1402" t="s">
        <v>85</v>
      </c>
      <c r="L1402" t="s">
        <v>18</v>
      </c>
    </row>
    <row r="1403" spans="1:12">
      <c r="A1403" t="s">
        <v>2671</v>
      </c>
      <c r="B1403" t="s">
        <v>178</v>
      </c>
      <c r="C1403" t="s">
        <v>1397</v>
      </c>
      <c r="D1403" t="s">
        <v>41</v>
      </c>
      <c r="E1403" t="s">
        <v>42</v>
      </c>
      <c r="F1403">
        <v>28267.01</v>
      </c>
      <c r="G1403">
        <v>2</v>
      </c>
      <c r="H1403">
        <v>45844</v>
      </c>
      <c r="I1403" t="s">
        <v>49</v>
      </c>
      <c r="J1403" t="s">
        <v>17</v>
      </c>
      <c r="K1403" t="s">
        <v>6820</v>
      </c>
      <c r="L1403" t="s">
        <v>44</v>
      </c>
    </row>
    <row r="1404" spans="1:12">
      <c r="A1404" t="s">
        <v>2672</v>
      </c>
      <c r="B1404" t="s">
        <v>313</v>
      </c>
      <c r="C1404" t="s">
        <v>2673</v>
      </c>
      <c r="D1404" t="s">
        <v>22</v>
      </c>
      <c r="E1404" t="s">
        <v>42</v>
      </c>
      <c r="F1404">
        <v>54108.66</v>
      </c>
      <c r="G1404">
        <v>2</v>
      </c>
      <c r="H1404">
        <v>45813</v>
      </c>
      <c r="I1404" t="s">
        <v>54</v>
      </c>
      <c r="J1404" t="s">
        <v>17</v>
      </c>
      <c r="K1404" t="s">
        <v>85</v>
      </c>
      <c r="L1404" t="s">
        <v>37</v>
      </c>
    </row>
    <row r="1405" spans="1:12">
      <c r="A1405" t="s">
        <v>2674</v>
      </c>
      <c r="B1405" t="s">
        <v>207</v>
      </c>
      <c r="C1405" t="s">
        <v>88</v>
      </c>
      <c r="D1405" t="s">
        <v>41</v>
      </c>
      <c r="E1405" t="s">
        <v>42</v>
      </c>
      <c r="F1405">
        <v>43163.35</v>
      </c>
      <c r="G1405">
        <v>1</v>
      </c>
      <c r="H1405">
        <v>45895</v>
      </c>
      <c r="I1405" t="s">
        <v>23</v>
      </c>
      <c r="J1405" t="s">
        <v>17</v>
      </c>
      <c r="K1405" t="s">
        <v>55</v>
      </c>
      <c r="L1405" t="s">
        <v>18</v>
      </c>
    </row>
    <row r="1406" spans="1:12">
      <c r="A1406" t="s">
        <v>2675</v>
      </c>
      <c r="B1406" t="s">
        <v>500</v>
      </c>
      <c r="C1406" t="s">
        <v>355</v>
      </c>
      <c r="D1406" t="s">
        <v>48</v>
      </c>
      <c r="E1406" t="s">
        <v>42</v>
      </c>
      <c r="F1406">
        <v>79731.520000000004</v>
      </c>
      <c r="G1406">
        <v>1</v>
      </c>
      <c r="H1406">
        <v>45511</v>
      </c>
      <c r="I1406" t="s">
        <v>62</v>
      </c>
      <c r="J1406" t="s">
        <v>17</v>
      </c>
      <c r="K1406" t="s">
        <v>36</v>
      </c>
      <c r="L1406" t="s">
        <v>31</v>
      </c>
    </row>
    <row r="1407" spans="1:12">
      <c r="A1407" t="s">
        <v>2676</v>
      </c>
      <c r="B1407" t="s">
        <v>415</v>
      </c>
      <c r="C1407" t="s">
        <v>2677</v>
      </c>
      <c r="D1407" t="s">
        <v>29</v>
      </c>
      <c r="E1407" t="s">
        <v>58</v>
      </c>
      <c r="F1407">
        <v>1018.38</v>
      </c>
      <c r="G1407">
        <v>4</v>
      </c>
      <c r="H1407">
        <v>45652</v>
      </c>
      <c r="I1407" t="s">
        <v>49</v>
      </c>
      <c r="J1407" t="s">
        <v>17</v>
      </c>
      <c r="K1407" t="s">
        <v>55</v>
      </c>
      <c r="L1407" t="s">
        <v>37</v>
      </c>
    </row>
    <row r="1408" spans="1:12">
      <c r="A1408" t="s">
        <v>2678</v>
      </c>
      <c r="B1408" t="s">
        <v>760</v>
      </c>
      <c r="C1408" t="s">
        <v>767</v>
      </c>
      <c r="D1408" t="s">
        <v>22</v>
      </c>
      <c r="E1408" t="s">
        <v>42</v>
      </c>
      <c r="F1408">
        <v>26660.26</v>
      </c>
      <c r="G1408">
        <v>3</v>
      </c>
      <c r="H1408">
        <v>45623</v>
      </c>
      <c r="I1408" t="s">
        <v>43</v>
      </c>
      <c r="J1408" t="s">
        <v>17</v>
      </c>
      <c r="K1408" t="s">
        <v>55</v>
      </c>
      <c r="L1408" t="s">
        <v>31</v>
      </c>
    </row>
    <row r="1409" spans="1:12">
      <c r="A1409" t="s">
        <v>2679</v>
      </c>
      <c r="B1409" t="s">
        <v>251</v>
      </c>
      <c r="C1409" t="s">
        <v>2680</v>
      </c>
      <c r="D1409" t="s">
        <v>117</v>
      </c>
      <c r="E1409" t="s">
        <v>42</v>
      </c>
      <c r="F1409">
        <v>8654.0400000000009</v>
      </c>
      <c r="G1409">
        <v>5</v>
      </c>
      <c r="H1409">
        <v>44937</v>
      </c>
      <c r="I1409" t="s">
        <v>49</v>
      </c>
      <c r="J1409" t="s">
        <v>17</v>
      </c>
      <c r="K1409" t="s">
        <v>36</v>
      </c>
      <c r="L1409" t="s">
        <v>25</v>
      </c>
    </row>
    <row r="1410" spans="1:12">
      <c r="A1410" t="s">
        <v>2681</v>
      </c>
      <c r="B1410" t="s">
        <v>298</v>
      </c>
      <c r="C1410" t="s">
        <v>748</v>
      </c>
      <c r="D1410" t="s">
        <v>53</v>
      </c>
      <c r="E1410" t="s">
        <v>16</v>
      </c>
      <c r="F1410">
        <v>25025.68</v>
      </c>
      <c r="G1410">
        <v>5</v>
      </c>
      <c r="H1410">
        <v>44943</v>
      </c>
      <c r="I1410" t="s">
        <v>54</v>
      </c>
      <c r="J1410" t="s">
        <v>17</v>
      </c>
      <c r="K1410" t="s">
        <v>55</v>
      </c>
      <c r="L1410" t="s">
        <v>18</v>
      </c>
    </row>
    <row r="1411" spans="1:12">
      <c r="A1411" t="s">
        <v>2682</v>
      </c>
      <c r="B1411" t="s">
        <v>289</v>
      </c>
      <c r="C1411" t="s">
        <v>2683</v>
      </c>
      <c r="D1411" t="s">
        <v>78</v>
      </c>
      <c r="E1411" t="s">
        <v>42</v>
      </c>
      <c r="F1411">
        <v>13917.73</v>
      </c>
      <c r="G1411">
        <v>2</v>
      </c>
      <c r="H1411">
        <v>45778</v>
      </c>
      <c r="I1411" t="s">
        <v>43</v>
      </c>
      <c r="J1411" t="s">
        <v>17</v>
      </c>
      <c r="K1411" t="s">
        <v>36</v>
      </c>
      <c r="L1411" t="s">
        <v>37</v>
      </c>
    </row>
    <row r="1412" spans="1:12">
      <c r="A1412" t="s">
        <v>2684</v>
      </c>
      <c r="B1412" t="s">
        <v>67</v>
      </c>
      <c r="C1412" t="s">
        <v>2542</v>
      </c>
      <c r="D1412" t="s">
        <v>15</v>
      </c>
      <c r="E1412" t="s">
        <v>16</v>
      </c>
      <c r="F1412">
        <v>12522.96</v>
      </c>
      <c r="G1412">
        <v>4</v>
      </c>
      <c r="H1412">
        <v>45150</v>
      </c>
      <c r="I1412" t="s">
        <v>43</v>
      </c>
      <c r="J1412" t="s">
        <v>17</v>
      </c>
      <c r="K1412" t="s">
        <v>55</v>
      </c>
      <c r="L1412" t="s">
        <v>18</v>
      </c>
    </row>
    <row r="1413" spans="1:12">
      <c r="A1413" t="s">
        <v>2685</v>
      </c>
      <c r="B1413" t="s">
        <v>138</v>
      </c>
      <c r="C1413" t="s">
        <v>2686</v>
      </c>
      <c r="D1413" t="s">
        <v>78</v>
      </c>
      <c r="E1413" t="s">
        <v>42</v>
      </c>
      <c r="F1413">
        <v>20750.28</v>
      </c>
      <c r="G1413">
        <v>5</v>
      </c>
      <c r="H1413">
        <v>45741</v>
      </c>
      <c r="I1413" t="s">
        <v>43</v>
      </c>
      <c r="J1413" t="s">
        <v>17</v>
      </c>
      <c r="K1413" t="s">
        <v>85</v>
      </c>
      <c r="L1413" t="s">
        <v>44</v>
      </c>
    </row>
    <row r="1414" spans="1:12">
      <c r="A1414" t="s">
        <v>2687</v>
      </c>
      <c r="B1414" t="s">
        <v>77</v>
      </c>
      <c r="C1414" t="s">
        <v>2158</v>
      </c>
      <c r="D1414" t="s">
        <v>117</v>
      </c>
      <c r="E1414" t="s">
        <v>42</v>
      </c>
      <c r="F1414">
        <v>39601.230000000003</v>
      </c>
      <c r="G1414">
        <v>1</v>
      </c>
      <c r="H1414">
        <v>45347</v>
      </c>
      <c r="I1414" t="s">
        <v>49</v>
      </c>
      <c r="J1414" t="s">
        <v>17</v>
      </c>
      <c r="K1414" t="s">
        <v>6820</v>
      </c>
      <c r="L1414" t="s">
        <v>18</v>
      </c>
    </row>
    <row r="1415" spans="1:12">
      <c r="A1415" t="s">
        <v>2688</v>
      </c>
      <c r="B1415" t="s">
        <v>113</v>
      </c>
      <c r="C1415" t="s">
        <v>1223</v>
      </c>
      <c r="D1415" t="s">
        <v>53</v>
      </c>
      <c r="E1415" t="s">
        <v>58</v>
      </c>
      <c r="F1415">
        <v>19782.740000000002</v>
      </c>
      <c r="G1415">
        <v>4</v>
      </c>
      <c r="H1415">
        <v>45588</v>
      </c>
      <c r="I1415" t="s">
        <v>62</v>
      </c>
      <c r="J1415" t="s">
        <v>17</v>
      </c>
      <c r="K1415" t="s">
        <v>55</v>
      </c>
      <c r="L1415" t="s">
        <v>25</v>
      </c>
    </row>
    <row r="1416" spans="1:12">
      <c r="A1416" t="s">
        <v>2689</v>
      </c>
      <c r="B1416" t="s">
        <v>241</v>
      </c>
      <c r="C1416" t="s">
        <v>1966</v>
      </c>
      <c r="D1416" t="s">
        <v>53</v>
      </c>
      <c r="E1416" t="s">
        <v>16</v>
      </c>
      <c r="F1416">
        <v>10260.129999999999</v>
      </c>
      <c r="G1416">
        <v>2</v>
      </c>
      <c r="H1416">
        <v>45337</v>
      </c>
      <c r="I1416" t="s">
        <v>92</v>
      </c>
      <c r="J1416" t="s">
        <v>17</v>
      </c>
      <c r="K1416" t="s">
        <v>36</v>
      </c>
      <c r="L1416" t="s">
        <v>18</v>
      </c>
    </row>
    <row r="1417" spans="1:12">
      <c r="A1417" t="s">
        <v>2690</v>
      </c>
      <c r="B1417" t="s">
        <v>83</v>
      </c>
      <c r="C1417" t="s">
        <v>889</v>
      </c>
      <c r="D1417" t="s">
        <v>29</v>
      </c>
      <c r="E1417" t="s">
        <v>42</v>
      </c>
      <c r="F1417">
        <v>35717.11</v>
      </c>
      <c r="G1417">
        <v>2</v>
      </c>
      <c r="H1417">
        <v>45866</v>
      </c>
      <c r="I1417" t="s">
        <v>54</v>
      </c>
      <c r="J1417" t="s">
        <v>17</v>
      </c>
      <c r="K1417" t="s">
        <v>24</v>
      </c>
      <c r="L1417" t="s">
        <v>37</v>
      </c>
    </row>
    <row r="1418" spans="1:12">
      <c r="A1418" t="s">
        <v>2691</v>
      </c>
      <c r="B1418" t="s">
        <v>94</v>
      </c>
      <c r="C1418" t="s">
        <v>2692</v>
      </c>
      <c r="D1418" t="s">
        <v>119</v>
      </c>
      <c r="E1418" t="s">
        <v>16</v>
      </c>
      <c r="F1418">
        <v>68242.98</v>
      </c>
      <c r="G1418">
        <v>5</v>
      </c>
      <c r="H1418">
        <v>45540</v>
      </c>
      <c r="I1418" t="s">
        <v>92</v>
      </c>
      <c r="J1418" t="s">
        <v>17</v>
      </c>
      <c r="K1418" t="s">
        <v>24</v>
      </c>
      <c r="L1418" t="s">
        <v>44</v>
      </c>
    </row>
    <row r="1419" spans="1:12">
      <c r="A1419" t="s">
        <v>2693</v>
      </c>
      <c r="B1419" t="s">
        <v>554</v>
      </c>
      <c r="C1419" t="s">
        <v>2694</v>
      </c>
      <c r="D1419" t="s">
        <v>48</v>
      </c>
      <c r="E1419" t="s">
        <v>42</v>
      </c>
      <c r="F1419">
        <v>68464</v>
      </c>
      <c r="G1419">
        <v>2</v>
      </c>
      <c r="H1419">
        <v>45024</v>
      </c>
      <c r="I1419" t="s">
        <v>30</v>
      </c>
      <c r="J1419" t="s">
        <v>17</v>
      </c>
      <c r="K1419" t="s">
        <v>6820</v>
      </c>
      <c r="L1419" t="s">
        <v>25</v>
      </c>
    </row>
    <row r="1420" spans="1:12">
      <c r="A1420" t="s">
        <v>2695</v>
      </c>
      <c r="B1420" t="s">
        <v>229</v>
      </c>
      <c r="C1420" t="s">
        <v>2696</v>
      </c>
      <c r="D1420" t="s">
        <v>78</v>
      </c>
      <c r="E1420" t="s">
        <v>16</v>
      </c>
      <c r="F1420">
        <v>71942.210000000006</v>
      </c>
      <c r="G1420">
        <v>3</v>
      </c>
      <c r="H1420">
        <v>45256</v>
      </c>
      <c r="I1420" t="s">
        <v>35</v>
      </c>
      <c r="J1420" t="s">
        <v>17</v>
      </c>
      <c r="K1420" t="s">
        <v>55</v>
      </c>
      <c r="L1420" t="s">
        <v>18</v>
      </c>
    </row>
    <row r="1421" spans="1:12">
      <c r="A1421" t="s">
        <v>2697</v>
      </c>
      <c r="B1421" t="s">
        <v>381</v>
      </c>
      <c r="C1421" t="s">
        <v>2287</v>
      </c>
      <c r="D1421" t="s">
        <v>41</v>
      </c>
      <c r="E1421" t="s">
        <v>42</v>
      </c>
      <c r="F1421">
        <v>71155.95</v>
      </c>
      <c r="G1421">
        <v>1</v>
      </c>
      <c r="H1421">
        <v>45569</v>
      </c>
      <c r="I1421" t="s">
        <v>43</v>
      </c>
      <c r="J1421" t="s">
        <v>17</v>
      </c>
      <c r="K1421" t="s">
        <v>85</v>
      </c>
      <c r="L1421" t="s">
        <v>18</v>
      </c>
    </row>
    <row r="1422" spans="1:12">
      <c r="A1422" t="s">
        <v>2698</v>
      </c>
      <c r="B1422" t="s">
        <v>773</v>
      </c>
      <c r="C1422" t="s">
        <v>2387</v>
      </c>
      <c r="D1422" t="s">
        <v>53</v>
      </c>
      <c r="E1422" t="s">
        <v>42</v>
      </c>
      <c r="F1422">
        <v>17923.43</v>
      </c>
      <c r="G1422">
        <v>4</v>
      </c>
      <c r="H1422">
        <v>45182</v>
      </c>
      <c r="I1422" t="s">
        <v>92</v>
      </c>
      <c r="J1422" t="s">
        <v>17</v>
      </c>
      <c r="K1422" t="s">
        <v>85</v>
      </c>
      <c r="L1422" t="s">
        <v>18</v>
      </c>
    </row>
    <row r="1423" spans="1:12">
      <c r="A1423" t="s">
        <v>2699</v>
      </c>
      <c r="B1423" t="s">
        <v>773</v>
      </c>
      <c r="C1423" t="s">
        <v>2700</v>
      </c>
      <c r="D1423" t="s">
        <v>15</v>
      </c>
      <c r="E1423" t="s">
        <v>58</v>
      </c>
      <c r="F1423">
        <v>73237.990000000005</v>
      </c>
      <c r="G1423">
        <v>1</v>
      </c>
      <c r="H1423">
        <v>45078</v>
      </c>
      <c r="I1423" t="s">
        <v>43</v>
      </c>
      <c r="J1423" t="s">
        <v>17</v>
      </c>
      <c r="K1423" t="s">
        <v>6820</v>
      </c>
      <c r="L1423" t="s">
        <v>18</v>
      </c>
    </row>
    <row r="1424" spans="1:12">
      <c r="A1424" t="s">
        <v>2701</v>
      </c>
      <c r="B1424" t="s">
        <v>13</v>
      </c>
      <c r="C1424" t="s">
        <v>350</v>
      </c>
      <c r="D1424" t="s">
        <v>22</v>
      </c>
      <c r="E1424" t="s">
        <v>42</v>
      </c>
      <c r="F1424">
        <v>2537.5300000000002</v>
      </c>
      <c r="G1424">
        <v>5</v>
      </c>
      <c r="H1424">
        <v>45190</v>
      </c>
      <c r="I1424" t="s">
        <v>35</v>
      </c>
      <c r="J1424" t="s">
        <v>17</v>
      </c>
      <c r="K1424" t="s">
        <v>36</v>
      </c>
      <c r="L1424" t="s">
        <v>44</v>
      </c>
    </row>
    <row r="1425" spans="1:12">
      <c r="A1425" t="s">
        <v>2702</v>
      </c>
      <c r="B1425" t="s">
        <v>316</v>
      </c>
      <c r="C1425" t="s">
        <v>2456</v>
      </c>
      <c r="D1425" t="s">
        <v>53</v>
      </c>
      <c r="E1425" t="s">
        <v>16</v>
      </c>
      <c r="F1425">
        <v>41374.22</v>
      </c>
      <c r="G1425">
        <v>1</v>
      </c>
      <c r="H1425">
        <v>45553</v>
      </c>
      <c r="I1425" t="s">
        <v>43</v>
      </c>
      <c r="J1425" t="s">
        <v>17</v>
      </c>
      <c r="K1425" t="s">
        <v>36</v>
      </c>
      <c r="L1425" t="s">
        <v>25</v>
      </c>
    </row>
    <row r="1426" spans="1:12">
      <c r="A1426" t="s">
        <v>2703</v>
      </c>
      <c r="B1426" t="s">
        <v>201</v>
      </c>
      <c r="C1426" t="s">
        <v>2704</v>
      </c>
      <c r="D1426" t="s">
        <v>48</v>
      </c>
      <c r="E1426" t="s">
        <v>42</v>
      </c>
      <c r="F1426">
        <v>65699.320000000007</v>
      </c>
      <c r="G1426">
        <v>4</v>
      </c>
      <c r="H1426">
        <v>45851</v>
      </c>
      <c r="I1426" t="s">
        <v>49</v>
      </c>
      <c r="J1426" t="s">
        <v>17</v>
      </c>
      <c r="K1426" t="s">
        <v>85</v>
      </c>
      <c r="L1426" t="s">
        <v>44</v>
      </c>
    </row>
    <row r="1427" spans="1:12">
      <c r="A1427" t="s">
        <v>2705</v>
      </c>
      <c r="B1427" t="s">
        <v>87</v>
      </c>
      <c r="C1427" t="s">
        <v>2706</v>
      </c>
      <c r="D1427" t="s">
        <v>53</v>
      </c>
      <c r="E1427" t="s">
        <v>42</v>
      </c>
      <c r="F1427">
        <v>14268.98</v>
      </c>
      <c r="G1427">
        <v>3</v>
      </c>
      <c r="H1427">
        <v>45973</v>
      </c>
      <c r="I1427" t="s">
        <v>23</v>
      </c>
      <c r="J1427" t="s">
        <v>17</v>
      </c>
      <c r="K1427" t="s">
        <v>24</v>
      </c>
      <c r="L1427" t="s">
        <v>44</v>
      </c>
    </row>
    <row r="1428" spans="1:12">
      <c r="A1428" t="s">
        <v>2707</v>
      </c>
      <c r="B1428" t="s">
        <v>107</v>
      </c>
      <c r="C1428" t="s">
        <v>2708</v>
      </c>
      <c r="D1428" t="s">
        <v>78</v>
      </c>
      <c r="E1428" t="s">
        <v>42</v>
      </c>
      <c r="F1428">
        <v>3812.74</v>
      </c>
      <c r="G1428">
        <v>5</v>
      </c>
      <c r="H1428">
        <v>44956</v>
      </c>
      <c r="I1428" t="s">
        <v>43</v>
      </c>
      <c r="J1428" t="s">
        <v>17</v>
      </c>
      <c r="K1428" t="s">
        <v>85</v>
      </c>
      <c r="L1428" t="s">
        <v>18</v>
      </c>
    </row>
    <row r="1429" spans="1:12">
      <c r="A1429" t="s">
        <v>2709</v>
      </c>
      <c r="B1429" t="s">
        <v>415</v>
      </c>
      <c r="C1429" t="s">
        <v>2710</v>
      </c>
      <c r="D1429" t="s">
        <v>78</v>
      </c>
      <c r="E1429" t="s">
        <v>16</v>
      </c>
      <c r="F1429">
        <v>60220.38</v>
      </c>
      <c r="G1429">
        <v>1</v>
      </c>
      <c r="H1429">
        <v>45087</v>
      </c>
      <c r="I1429" t="s">
        <v>54</v>
      </c>
      <c r="J1429" t="s">
        <v>17</v>
      </c>
      <c r="K1429" t="s">
        <v>55</v>
      </c>
      <c r="L1429" t="s">
        <v>25</v>
      </c>
    </row>
    <row r="1430" spans="1:12">
      <c r="A1430" t="s">
        <v>2711</v>
      </c>
      <c r="B1430" t="s">
        <v>204</v>
      </c>
      <c r="C1430" t="s">
        <v>266</v>
      </c>
      <c r="D1430" t="s">
        <v>119</v>
      </c>
      <c r="E1430" t="s">
        <v>42</v>
      </c>
      <c r="F1430">
        <v>28572.21</v>
      </c>
      <c r="G1430">
        <v>5</v>
      </c>
      <c r="H1430">
        <v>45264</v>
      </c>
      <c r="I1430" t="s">
        <v>43</v>
      </c>
      <c r="J1430" t="s">
        <v>17</v>
      </c>
      <c r="K1430" t="s">
        <v>36</v>
      </c>
      <c r="L1430" t="s">
        <v>18</v>
      </c>
    </row>
    <row r="1431" spans="1:12">
      <c r="A1431" t="s">
        <v>2712</v>
      </c>
      <c r="B1431" t="s">
        <v>121</v>
      </c>
      <c r="C1431" t="s">
        <v>530</v>
      </c>
      <c r="D1431" t="s">
        <v>61</v>
      </c>
      <c r="E1431" t="s">
        <v>42</v>
      </c>
      <c r="F1431">
        <v>30117.43</v>
      </c>
      <c r="G1431">
        <v>5</v>
      </c>
      <c r="H1431">
        <v>45088</v>
      </c>
      <c r="I1431" t="s">
        <v>43</v>
      </c>
      <c r="J1431" t="s">
        <v>17</v>
      </c>
      <c r="K1431" t="s">
        <v>24</v>
      </c>
      <c r="L1431" t="s">
        <v>44</v>
      </c>
    </row>
    <row r="1432" spans="1:12">
      <c r="A1432" t="s">
        <v>2713</v>
      </c>
      <c r="B1432" t="s">
        <v>339</v>
      </c>
      <c r="C1432" t="s">
        <v>2714</v>
      </c>
      <c r="D1432" t="s">
        <v>117</v>
      </c>
      <c r="E1432" t="s">
        <v>42</v>
      </c>
      <c r="F1432">
        <v>73520.95</v>
      </c>
      <c r="G1432">
        <v>1</v>
      </c>
      <c r="H1432">
        <v>45338</v>
      </c>
      <c r="I1432" t="s">
        <v>43</v>
      </c>
      <c r="J1432" t="s">
        <v>17</v>
      </c>
      <c r="K1432" t="s">
        <v>24</v>
      </c>
      <c r="L1432" t="s">
        <v>18</v>
      </c>
    </row>
    <row r="1433" spans="1:12">
      <c r="A1433" t="s">
        <v>2715</v>
      </c>
      <c r="B1433" t="s">
        <v>463</v>
      </c>
      <c r="C1433" t="s">
        <v>1267</v>
      </c>
      <c r="D1433" t="s">
        <v>53</v>
      </c>
      <c r="E1433" t="s">
        <v>42</v>
      </c>
      <c r="F1433">
        <v>52070.15</v>
      </c>
      <c r="G1433">
        <v>1</v>
      </c>
      <c r="H1433">
        <v>45799</v>
      </c>
      <c r="I1433" t="s">
        <v>49</v>
      </c>
      <c r="J1433" t="s">
        <v>17</v>
      </c>
      <c r="K1433" t="s">
        <v>24</v>
      </c>
      <c r="L1433" t="s">
        <v>31</v>
      </c>
    </row>
    <row r="1434" spans="1:12">
      <c r="A1434" t="s">
        <v>2716</v>
      </c>
      <c r="B1434" t="s">
        <v>339</v>
      </c>
      <c r="C1434" t="s">
        <v>2281</v>
      </c>
      <c r="D1434" t="s">
        <v>53</v>
      </c>
      <c r="E1434" t="s">
        <v>42</v>
      </c>
      <c r="F1434">
        <v>27641.13</v>
      </c>
      <c r="G1434">
        <v>2</v>
      </c>
      <c r="H1434">
        <v>45168</v>
      </c>
      <c r="I1434" t="s">
        <v>43</v>
      </c>
      <c r="J1434" t="s">
        <v>17</v>
      </c>
      <c r="K1434" t="s">
        <v>24</v>
      </c>
      <c r="L1434" t="s">
        <v>37</v>
      </c>
    </row>
    <row r="1435" spans="1:12">
      <c r="A1435" t="s">
        <v>2717</v>
      </c>
      <c r="B1435" t="s">
        <v>121</v>
      </c>
      <c r="C1435" t="s">
        <v>1812</v>
      </c>
      <c r="D1435" t="s">
        <v>29</v>
      </c>
      <c r="E1435" t="s">
        <v>58</v>
      </c>
      <c r="F1435">
        <v>47617.35</v>
      </c>
      <c r="G1435">
        <v>4</v>
      </c>
      <c r="H1435">
        <v>45807</v>
      </c>
      <c r="I1435" t="s">
        <v>30</v>
      </c>
      <c r="J1435" t="s">
        <v>17</v>
      </c>
      <c r="K1435" t="s">
        <v>55</v>
      </c>
      <c r="L1435" t="s">
        <v>37</v>
      </c>
    </row>
    <row r="1436" spans="1:12">
      <c r="A1436" t="s">
        <v>2718</v>
      </c>
      <c r="B1436" t="s">
        <v>167</v>
      </c>
      <c r="C1436" t="s">
        <v>875</v>
      </c>
      <c r="D1436" t="s">
        <v>61</v>
      </c>
      <c r="E1436" t="s">
        <v>58</v>
      </c>
      <c r="F1436">
        <v>77998.539999999994</v>
      </c>
      <c r="G1436">
        <v>4</v>
      </c>
      <c r="H1436">
        <v>45706</v>
      </c>
      <c r="I1436" t="s">
        <v>54</v>
      </c>
      <c r="J1436" t="s">
        <v>17</v>
      </c>
      <c r="K1436" t="s">
        <v>24</v>
      </c>
      <c r="L1436" t="s">
        <v>31</v>
      </c>
    </row>
    <row r="1437" spans="1:12">
      <c r="A1437" t="s">
        <v>2719</v>
      </c>
      <c r="B1437" t="s">
        <v>923</v>
      </c>
      <c r="C1437" t="s">
        <v>1411</v>
      </c>
      <c r="D1437" t="s">
        <v>15</v>
      </c>
      <c r="E1437" t="s">
        <v>42</v>
      </c>
      <c r="F1437">
        <v>53592.07</v>
      </c>
      <c r="G1437">
        <v>2</v>
      </c>
      <c r="H1437">
        <v>45890</v>
      </c>
      <c r="I1437" t="s">
        <v>54</v>
      </c>
      <c r="J1437" t="s">
        <v>17</v>
      </c>
      <c r="K1437" t="s">
        <v>36</v>
      </c>
      <c r="L1437" t="s">
        <v>44</v>
      </c>
    </row>
    <row r="1438" spans="1:12">
      <c r="A1438" t="s">
        <v>2720</v>
      </c>
      <c r="B1438" t="s">
        <v>146</v>
      </c>
      <c r="C1438" t="s">
        <v>2721</v>
      </c>
      <c r="D1438" t="s">
        <v>48</v>
      </c>
      <c r="E1438" t="s">
        <v>58</v>
      </c>
      <c r="F1438">
        <v>34478.65</v>
      </c>
      <c r="G1438">
        <v>5</v>
      </c>
      <c r="H1438">
        <v>45969</v>
      </c>
      <c r="I1438" t="s">
        <v>54</v>
      </c>
      <c r="J1438" t="s">
        <v>17</v>
      </c>
      <c r="K1438" t="s">
        <v>85</v>
      </c>
      <c r="L1438" t="s">
        <v>18</v>
      </c>
    </row>
    <row r="1439" spans="1:12">
      <c r="A1439" t="s">
        <v>2722</v>
      </c>
      <c r="B1439" t="s">
        <v>584</v>
      </c>
      <c r="C1439" t="s">
        <v>1407</v>
      </c>
      <c r="D1439" t="s">
        <v>29</v>
      </c>
      <c r="E1439" t="s">
        <v>42</v>
      </c>
      <c r="F1439">
        <v>48827.6</v>
      </c>
      <c r="G1439">
        <v>1</v>
      </c>
      <c r="H1439">
        <v>45622</v>
      </c>
      <c r="I1439" t="s">
        <v>62</v>
      </c>
      <c r="J1439" t="s">
        <v>17</v>
      </c>
      <c r="K1439" t="s">
        <v>36</v>
      </c>
      <c r="L1439" t="s">
        <v>44</v>
      </c>
    </row>
    <row r="1440" spans="1:12">
      <c r="A1440" t="s">
        <v>2723</v>
      </c>
      <c r="B1440" t="s">
        <v>476</v>
      </c>
      <c r="C1440" t="s">
        <v>2724</v>
      </c>
      <c r="D1440" t="s">
        <v>78</v>
      </c>
      <c r="E1440" t="s">
        <v>42</v>
      </c>
      <c r="F1440">
        <v>49721.45</v>
      </c>
      <c r="G1440">
        <v>1</v>
      </c>
      <c r="H1440">
        <v>44935</v>
      </c>
      <c r="I1440" t="s">
        <v>35</v>
      </c>
      <c r="J1440" t="s">
        <v>17</v>
      </c>
      <c r="K1440" t="s">
        <v>24</v>
      </c>
      <c r="L1440" t="s">
        <v>25</v>
      </c>
    </row>
    <row r="1441" spans="1:12">
      <c r="A1441" t="s">
        <v>2725</v>
      </c>
      <c r="B1441" t="s">
        <v>470</v>
      </c>
      <c r="C1441" t="s">
        <v>1732</v>
      </c>
      <c r="D1441" t="s">
        <v>53</v>
      </c>
      <c r="E1441" t="s">
        <v>42</v>
      </c>
      <c r="F1441">
        <v>34220.17</v>
      </c>
      <c r="G1441">
        <v>4</v>
      </c>
      <c r="H1441">
        <v>45538</v>
      </c>
      <c r="I1441" t="s">
        <v>43</v>
      </c>
      <c r="J1441" t="s">
        <v>17</v>
      </c>
      <c r="K1441" t="s">
        <v>55</v>
      </c>
      <c r="L1441" t="s">
        <v>18</v>
      </c>
    </row>
    <row r="1442" spans="1:12">
      <c r="A1442" t="s">
        <v>2726</v>
      </c>
      <c r="B1442" t="s">
        <v>94</v>
      </c>
      <c r="C1442" t="s">
        <v>2727</v>
      </c>
      <c r="D1442" t="s">
        <v>78</v>
      </c>
      <c r="E1442" t="s">
        <v>42</v>
      </c>
      <c r="F1442">
        <v>75332.070000000007</v>
      </c>
      <c r="G1442">
        <v>5</v>
      </c>
      <c r="H1442">
        <v>45676</v>
      </c>
      <c r="I1442" t="s">
        <v>30</v>
      </c>
      <c r="J1442" t="s">
        <v>17</v>
      </c>
      <c r="K1442" t="s">
        <v>6820</v>
      </c>
      <c r="L1442" t="s">
        <v>18</v>
      </c>
    </row>
    <row r="1443" spans="1:12">
      <c r="A1443" t="s">
        <v>2728</v>
      </c>
      <c r="B1443" t="s">
        <v>225</v>
      </c>
      <c r="C1443" t="s">
        <v>2669</v>
      </c>
      <c r="D1443" t="s">
        <v>53</v>
      </c>
      <c r="E1443" t="s">
        <v>42</v>
      </c>
      <c r="F1443">
        <v>68696.5</v>
      </c>
      <c r="G1443">
        <v>4</v>
      </c>
      <c r="H1443">
        <v>45798</v>
      </c>
      <c r="I1443" t="s">
        <v>62</v>
      </c>
      <c r="J1443" t="s">
        <v>17</v>
      </c>
      <c r="K1443" t="s">
        <v>55</v>
      </c>
      <c r="L1443" t="s">
        <v>18</v>
      </c>
    </row>
    <row r="1444" spans="1:12">
      <c r="A1444" t="s">
        <v>2729</v>
      </c>
      <c r="B1444" t="s">
        <v>773</v>
      </c>
      <c r="C1444" t="s">
        <v>2730</v>
      </c>
      <c r="D1444" t="s">
        <v>53</v>
      </c>
      <c r="E1444" t="s">
        <v>16</v>
      </c>
      <c r="F1444">
        <v>20432.849999999999</v>
      </c>
      <c r="G1444">
        <v>2</v>
      </c>
      <c r="H1444">
        <v>45964</v>
      </c>
      <c r="I1444" t="s">
        <v>43</v>
      </c>
      <c r="J1444" t="s">
        <v>17</v>
      </c>
      <c r="K1444" t="s">
        <v>6820</v>
      </c>
      <c r="L1444" t="s">
        <v>44</v>
      </c>
    </row>
    <row r="1445" spans="1:12">
      <c r="A1445" t="s">
        <v>2731</v>
      </c>
      <c r="B1445" t="s">
        <v>221</v>
      </c>
      <c r="C1445" t="s">
        <v>2732</v>
      </c>
      <c r="D1445" t="s">
        <v>29</v>
      </c>
      <c r="E1445" t="s">
        <v>16</v>
      </c>
      <c r="F1445">
        <v>33620.99</v>
      </c>
      <c r="G1445">
        <v>3</v>
      </c>
      <c r="H1445">
        <v>45741</v>
      </c>
      <c r="I1445" t="s">
        <v>23</v>
      </c>
      <c r="J1445" t="s">
        <v>17</v>
      </c>
      <c r="K1445" t="s">
        <v>36</v>
      </c>
      <c r="L1445" t="s">
        <v>18</v>
      </c>
    </row>
    <row r="1446" spans="1:12">
      <c r="A1446" t="s">
        <v>2733</v>
      </c>
      <c r="B1446" t="s">
        <v>71</v>
      </c>
      <c r="C1446" t="s">
        <v>820</v>
      </c>
      <c r="D1446" t="s">
        <v>119</v>
      </c>
      <c r="E1446" t="s">
        <v>42</v>
      </c>
      <c r="F1446">
        <v>56518.67</v>
      </c>
      <c r="G1446">
        <v>4</v>
      </c>
      <c r="H1446">
        <v>45897</v>
      </c>
      <c r="I1446" t="s">
        <v>92</v>
      </c>
      <c r="J1446" t="s">
        <v>17</v>
      </c>
      <c r="K1446" t="s">
        <v>85</v>
      </c>
      <c r="L1446" t="s">
        <v>31</v>
      </c>
    </row>
    <row r="1447" spans="1:12">
      <c r="A1447" t="s">
        <v>2734</v>
      </c>
      <c r="B1447" t="s">
        <v>130</v>
      </c>
      <c r="C1447" t="s">
        <v>2735</v>
      </c>
      <c r="D1447" t="s">
        <v>61</v>
      </c>
      <c r="E1447" t="s">
        <v>42</v>
      </c>
      <c r="F1447">
        <v>33958.44</v>
      </c>
      <c r="G1447">
        <v>1</v>
      </c>
      <c r="H1447">
        <v>45080</v>
      </c>
      <c r="I1447" t="s">
        <v>43</v>
      </c>
      <c r="J1447" t="s">
        <v>17</v>
      </c>
      <c r="K1447" t="s">
        <v>6820</v>
      </c>
      <c r="L1447" t="s">
        <v>37</v>
      </c>
    </row>
    <row r="1448" spans="1:12">
      <c r="A1448" t="s">
        <v>2736</v>
      </c>
      <c r="B1448" t="s">
        <v>362</v>
      </c>
      <c r="C1448" t="s">
        <v>2737</v>
      </c>
      <c r="D1448" t="s">
        <v>22</v>
      </c>
      <c r="E1448" t="s">
        <v>58</v>
      </c>
      <c r="F1448">
        <v>41668.26</v>
      </c>
      <c r="G1448">
        <v>1</v>
      </c>
      <c r="H1448">
        <v>45424</v>
      </c>
      <c r="I1448" t="s">
        <v>23</v>
      </c>
      <c r="J1448" t="s">
        <v>17</v>
      </c>
      <c r="K1448" t="s">
        <v>6820</v>
      </c>
      <c r="L1448" t="s">
        <v>25</v>
      </c>
    </row>
    <row r="1449" spans="1:12">
      <c r="A1449" t="s">
        <v>2738</v>
      </c>
      <c r="B1449" t="s">
        <v>90</v>
      </c>
      <c r="C1449" t="s">
        <v>1361</v>
      </c>
      <c r="D1449" t="s">
        <v>53</v>
      </c>
      <c r="E1449" t="s">
        <v>42</v>
      </c>
      <c r="F1449">
        <v>70588.600000000006</v>
      </c>
      <c r="G1449">
        <v>1</v>
      </c>
      <c r="H1449">
        <v>45512</v>
      </c>
      <c r="I1449" t="s">
        <v>49</v>
      </c>
      <c r="J1449" t="s">
        <v>17</v>
      </c>
      <c r="K1449" t="s">
        <v>36</v>
      </c>
      <c r="L1449" t="s">
        <v>31</v>
      </c>
    </row>
    <row r="1450" spans="1:12">
      <c r="A1450" t="s">
        <v>2739</v>
      </c>
      <c r="B1450" t="s">
        <v>275</v>
      </c>
      <c r="C1450" t="s">
        <v>2740</v>
      </c>
      <c r="D1450" t="s">
        <v>53</v>
      </c>
      <c r="E1450" t="s">
        <v>42</v>
      </c>
      <c r="F1450">
        <v>22136.65</v>
      </c>
      <c r="G1450">
        <v>1</v>
      </c>
      <c r="H1450">
        <v>45755</v>
      </c>
      <c r="I1450" t="s">
        <v>43</v>
      </c>
      <c r="J1450" t="s">
        <v>17</v>
      </c>
      <c r="K1450" t="s">
        <v>6820</v>
      </c>
      <c r="L1450" t="s">
        <v>25</v>
      </c>
    </row>
    <row r="1451" spans="1:12">
      <c r="A1451" t="s">
        <v>2741</v>
      </c>
      <c r="B1451" t="s">
        <v>234</v>
      </c>
      <c r="C1451" t="s">
        <v>2742</v>
      </c>
      <c r="D1451" t="s">
        <v>41</v>
      </c>
      <c r="E1451" t="s">
        <v>58</v>
      </c>
      <c r="F1451">
        <v>31488.87</v>
      </c>
      <c r="G1451">
        <v>3</v>
      </c>
      <c r="H1451">
        <v>45690</v>
      </c>
      <c r="I1451" t="s">
        <v>92</v>
      </c>
      <c r="J1451" t="s">
        <v>17</v>
      </c>
      <c r="K1451" t="s">
        <v>55</v>
      </c>
      <c r="L1451" t="s">
        <v>44</v>
      </c>
    </row>
    <row r="1452" spans="1:12">
      <c r="A1452" t="s">
        <v>2743</v>
      </c>
      <c r="B1452" t="s">
        <v>304</v>
      </c>
      <c r="C1452" t="s">
        <v>2744</v>
      </c>
      <c r="D1452" t="s">
        <v>61</v>
      </c>
      <c r="E1452" t="s">
        <v>58</v>
      </c>
      <c r="F1452">
        <v>56252.72</v>
      </c>
      <c r="G1452">
        <v>4</v>
      </c>
      <c r="H1452">
        <v>45049</v>
      </c>
      <c r="I1452" t="s">
        <v>62</v>
      </c>
      <c r="J1452" t="s">
        <v>17</v>
      </c>
      <c r="K1452" t="s">
        <v>85</v>
      </c>
      <c r="L1452" t="s">
        <v>25</v>
      </c>
    </row>
    <row r="1453" spans="1:12">
      <c r="A1453" t="s">
        <v>2745</v>
      </c>
      <c r="B1453" t="s">
        <v>381</v>
      </c>
      <c r="C1453" t="s">
        <v>2746</v>
      </c>
      <c r="D1453" t="s">
        <v>29</v>
      </c>
      <c r="E1453" t="s">
        <v>58</v>
      </c>
      <c r="F1453">
        <v>72006.59</v>
      </c>
      <c r="G1453">
        <v>2</v>
      </c>
      <c r="H1453">
        <v>45315</v>
      </c>
      <c r="I1453" t="s">
        <v>54</v>
      </c>
      <c r="J1453" t="s">
        <v>17</v>
      </c>
      <c r="K1453" t="s">
        <v>6820</v>
      </c>
      <c r="L1453" t="s">
        <v>25</v>
      </c>
    </row>
    <row r="1454" spans="1:12">
      <c r="A1454" t="s">
        <v>2747</v>
      </c>
      <c r="B1454" t="s">
        <v>420</v>
      </c>
      <c r="C1454" t="s">
        <v>2748</v>
      </c>
      <c r="D1454" t="s">
        <v>78</v>
      </c>
      <c r="E1454" t="s">
        <v>42</v>
      </c>
      <c r="F1454">
        <v>7748.28</v>
      </c>
      <c r="G1454">
        <v>5</v>
      </c>
      <c r="H1454">
        <v>45143</v>
      </c>
      <c r="I1454" t="s">
        <v>54</v>
      </c>
      <c r="J1454" t="s">
        <v>17</v>
      </c>
      <c r="K1454" t="s">
        <v>36</v>
      </c>
      <c r="L1454" t="s">
        <v>18</v>
      </c>
    </row>
    <row r="1455" spans="1:12">
      <c r="A1455" t="s">
        <v>2749</v>
      </c>
      <c r="B1455" t="s">
        <v>426</v>
      </c>
      <c r="C1455" t="s">
        <v>1640</v>
      </c>
      <c r="D1455" t="s">
        <v>48</v>
      </c>
      <c r="E1455" t="s">
        <v>58</v>
      </c>
      <c r="F1455">
        <v>39949.07</v>
      </c>
      <c r="G1455">
        <v>1</v>
      </c>
      <c r="H1455">
        <v>45734</v>
      </c>
      <c r="I1455" t="s">
        <v>23</v>
      </c>
      <c r="J1455" t="s">
        <v>17</v>
      </c>
      <c r="K1455" t="s">
        <v>24</v>
      </c>
      <c r="L1455" t="s">
        <v>44</v>
      </c>
    </row>
    <row r="1456" spans="1:12">
      <c r="A1456" t="s">
        <v>2750</v>
      </c>
      <c r="B1456" t="s">
        <v>180</v>
      </c>
      <c r="C1456" t="s">
        <v>1640</v>
      </c>
      <c r="D1456" t="s">
        <v>61</v>
      </c>
      <c r="E1456" t="s">
        <v>42</v>
      </c>
      <c r="F1456">
        <v>27881.26</v>
      </c>
      <c r="G1456">
        <v>3</v>
      </c>
      <c r="H1456">
        <v>45997</v>
      </c>
      <c r="I1456" t="s">
        <v>49</v>
      </c>
      <c r="J1456" t="s">
        <v>17</v>
      </c>
      <c r="K1456" t="s">
        <v>24</v>
      </c>
      <c r="L1456" t="s">
        <v>37</v>
      </c>
    </row>
    <row r="1457" spans="1:12">
      <c r="A1457" t="s">
        <v>2751</v>
      </c>
      <c r="B1457" t="s">
        <v>569</v>
      </c>
      <c r="C1457" t="s">
        <v>2752</v>
      </c>
      <c r="D1457" t="s">
        <v>119</v>
      </c>
      <c r="E1457" t="s">
        <v>42</v>
      </c>
      <c r="F1457">
        <v>52539.21</v>
      </c>
      <c r="G1457">
        <v>5</v>
      </c>
      <c r="H1457">
        <v>45868</v>
      </c>
      <c r="I1457" t="s">
        <v>23</v>
      </c>
      <c r="J1457" t="s">
        <v>17</v>
      </c>
      <c r="K1457" t="s">
        <v>85</v>
      </c>
      <c r="L1457" t="s">
        <v>25</v>
      </c>
    </row>
    <row r="1458" spans="1:12">
      <c r="A1458" t="s">
        <v>2753</v>
      </c>
      <c r="B1458" t="s">
        <v>760</v>
      </c>
      <c r="C1458" t="s">
        <v>1415</v>
      </c>
      <c r="D1458" t="s">
        <v>119</v>
      </c>
      <c r="E1458" t="s">
        <v>16</v>
      </c>
      <c r="F1458">
        <v>36952.15</v>
      </c>
      <c r="G1458">
        <v>3</v>
      </c>
      <c r="H1458">
        <v>45526</v>
      </c>
      <c r="I1458" t="s">
        <v>30</v>
      </c>
      <c r="J1458" t="s">
        <v>17</v>
      </c>
      <c r="K1458" t="s">
        <v>85</v>
      </c>
      <c r="L1458" t="s">
        <v>18</v>
      </c>
    </row>
    <row r="1459" spans="1:12">
      <c r="A1459" t="s">
        <v>2754</v>
      </c>
      <c r="B1459" t="s">
        <v>83</v>
      </c>
      <c r="C1459" t="s">
        <v>2755</v>
      </c>
      <c r="D1459" t="s">
        <v>78</v>
      </c>
      <c r="E1459" t="s">
        <v>58</v>
      </c>
      <c r="F1459">
        <v>32649.38</v>
      </c>
      <c r="G1459">
        <v>3</v>
      </c>
      <c r="H1459">
        <v>45550</v>
      </c>
      <c r="I1459" t="s">
        <v>23</v>
      </c>
      <c r="J1459" t="s">
        <v>17</v>
      </c>
      <c r="K1459" t="s">
        <v>55</v>
      </c>
      <c r="L1459" t="s">
        <v>18</v>
      </c>
    </row>
    <row r="1460" spans="1:12">
      <c r="A1460" t="s">
        <v>2756</v>
      </c>
      <c r="B1460" t="s">
        <v>107</v>
      </c>
      <c r="C1460" t="s">
        <v>891</v>
      </c>
      <c r="D1460" t="s">
        <v>117</v>
      </c>
      <c r="E1460" t="s">
        <v>42</v>
      </c>
      <c r="F1460">
        <v>64317.59</v>
      </c>
      <c r="G1460">
        <v>3</v>
      </c>
      <c r="H1460">
        <v>45734</v>
      </c>
      <c r="I1460" t="s">
        <v>23</v>
      </c>
      <c r="J1460" t="s">
        <v>17</v>
      </c>
      <c r="K1460" t="s">
        <v>36</v>
      </c>
      <c r="L1460" t="s">
        <v>44</v>
      </c>
    </row>
    <row r="1461" spans="1:12">
      <c r="A1461" t="s">
        <v>2757</v>
      </c>
      <c r="B1461" t="s">
        <v>381</v>
      </c>
      <c r="C1461" t="s">
        <v>2758</v>
      </c>
      <c r="D1461" t="s">
        <v>41</v>
      </c>
      <c r="E1461" t="s">
        <v>42</v>
      </c>
      <c r="F1461">
        <v>58354.879999999997</v>
      </c>
      <c r="G1461">
        <v>4</v>
      </c>
      <c r="H1461">
        <v>46015</v>
      </c>
      <c r="I1461" t="s">
        <v>54</v>
      </c>
      <c r="J1461" t="s">
        <v>17</v>
      </c>
      <c r="K1461" t="s">
        <v>6820</v>
      </c>
      <c r="L1461" t="s">
        <v>18</v>
      </c>
    </row>
    <row r="1462" spans="1:12">
      <c r="A1462" t="s">
        <v>2759</v>
      </c>
      <c r="B1462" t="s">
        <v>760</v>
      </c>
      <c r="C1462" t="s">
        <v>216</v>
      </c>
      <c r="D1462" t="s">
        <v>78</v>
      </c>
      <c r="E1462" t="s">
        <v>42</v>
      </c>
      <c r="F1462">
        <v>17063.29</v>
      </c>
      <c r="G1462">
        <v>1</v>
      </c>
      <c r="H1462">
        <v>45867</v>
      </c>
      <c r="I1462" t="s">
        <v>43</v>
      </c>
      <c r="J1462" t="s">
        <v>17</v>
      </c>
      <c r="K1462" t="s">
        <v>6820</v>
      </c>
      <c r="L1462" t="s">
        <v>44</v>
      </c>
    </row>
    <row r="1463" spans="1:12">
      <c r="A1463" t="s">
        <v>2760</v>
      </c>
      <c r="B1463" t="s">
        <v>352</v>
      </c>
      <c r="C1463" t="s">
        <v>2368</v>
      </c>
      <c r="D1463" t="s">
        <v>78</v>
      </c>
      <c r="E1463" t="s">
        <v>42</v>
      </c>
      <c r="F1463">
        <v>75953.53</v>
      </c>
      <c r="G1463">
        <v>2</v>
      </c>
      <c r="H1463">
        <v>45699</v>
      </c>
      <c r="I1463" t="s">
        <v>30</v>
      </c>
      <c r="J1463" t="s">
        <v>17</v>
      </c>
      <c r="K1463" t="s">
        <v>85</v>
      </c>
      <c r="L1463" t="s">
        <v>31</v>
      </c>
    </row>
    <row r="1464" spans="1:12">
      <c r="A1464" t="s">
        <v>2761</v>
      </c>
      <c r="B1464" t="s">
        <v>33</v>
      </c>
      <c r="C1464" t="s">
        <v>2762</v>
      </c>
      <c r="D1464" t="s">
        <v>15</v>
      </c>
      <c r="E1464" t="s">
        <v>42</v>
      </c>
      <c r="F1464">
        <v>69117.490000000005</v>
      </c>
      <c r="G1464">
        <v>1</v>
      </c>
      <c r="H1464">
        <v>45823</v>
      </c>
      <c r="I1464" t="s">
        <v>30</v>
      </c>
      <c r="J1464" t="s">
        <v>17</v>
      </c>
      <c r="K1464" t="s">
        <v>36</v>
      </c>
      <c r="L1464" t="s">
        <v>18</v>
      </c>
    </row>
    <row r="1465" spans="1:12">
      <c r="A1465" t="s">
        <v>2763</v>
      </c>
      <c r="B1465" t="s">
        <v>957</v>
      </c>
      <c r="C1465" t="s">
        <v>2764</v>
      </c>
      <c r="D1465" t="s">
        <v>22</v>
      </c>
      <c r="E1465" t="s">
        <v>58</v>
      </c>
      <c r="F1465">
        <v>46957</v>
      </c>
      <c r="G1465">
        <v>3</v>
      </c>
      <c r="H1465">
        <v>45542</v>
      </c>
      <c r="I1465" t="s">
        <v>92</v>
      </c>
      <c r="J1465" t="s">
        <v>17</v>
      </c>
      <c r="K1465" t="s">
        <v>24</v>
      </c>
      <c r="L1465" t="s">
        <v>31</v>
      </c>
    </row>
    <row r="1466" spans="1:12">
      <c r="A1466" t="s">
        <v>2765</v>
      </c>
      <c r="B1466" t="s">
        <v>569</v>
      </c>
      <c r="C1466" t="s">
        <v>2766</v>
      </c>
      <c r="D1466" t="s">
        <v>41</v>
      </c>
      <c r="E1466" t="s">
        <v>42</v>
      </c>
      <c r="F1466">
        <v>46003.78</v>
      </c>
      <c r="G1466">
        <v>4</v>
      </c>
      <c r="H1466">
        <v>45006</v>
      </c>
      <c r="I1466" t="s">
        <v>43</v>
      </c>
      <c r="J1466" t="s">
        <v>17</v>
      </c>
      <c r="K1466" t="s">
        <v>85</v>
      </c>
      <c r="L1466" t="s">
        <v>25</v>
      </c>
    </row>
    <row r="1467" spans="1:12">
      <c r="A1467" t="s">
        <v>2767</v>
      </c>
      <c r="B1467" t="s">
        <v>59</v>
      </c>
      <c r="C1467" t="s">
        <v>2768</v>
      </c>
      <c r="D1467" t="s">
        <v>61</v>
      </c>
      <c r="E1467" t="s">
        <v>42</v>
      </c>
      <c r="F1467">
        <v>17262.23</v>
      </c>
      <c r="G1467">
        <v>3</v>
      </c>
      <c r="H1467">
        <v>45289</v>
      </c>
      <c r="I1467" t="s">
        <v>54</v>
      </c>
      <c r="J1467" t="s">
        <v>17</v>
      </c>
      <c r="K1467" t="s">
        <v>36</v>
      </c>
      <c r="L1467" t="s">
        <v>25</v>
      </c>
    </row>
    <row r="1468" spans="1:12">
      <c r="A1468" t="s">
        <v>2769</v>
      </c>
      <c r="B1468" t="s">
        <v>113</v>
      </c>
      <c r="C1468" t="s">
        <v>212</v>
      </c>
      <c r="D1468" t="s">
        <v>53</v>
      </c>
      <c r="E1468" t="s">
        <v>16</v>
      </c>
      <c r="F1468">
        <v>79495.66</v>
      </c>
      <c r="G1468">
        <v>1</v>
      </c>
      <c r="H1468">
        <v>45635</v>
      </c>
      <c r="I1468" t="s">
        <v>62</v>
      </c>
      <c r="J1468" t="s">
        <v>17</v>
      </c>
      <c r="K1468" t="s">
        <v>24</v>
      </c>
      <c r="L1468" t="s">
        <v>18</v>
      </c>
    </row>
    <row r="1469" spans="1:12">
      <c r="A1469" t="s">
        <v>2770</v>
      </c>
      <c r="B1469" t="s">
        <v>190</v>
      </c>
      <c r="C1469" t="s">
        <v>2170</v>
      </c>
      <c r="D1469" t="s">
        <v>61</v>
      </c>
      <c r="E1469" t="s">
        <v>42</v>
      </c>
      <c r="F1469">
        <v>22997.99</v>
      </c>
      <c r="G1469">
        <v>2</v>
      </c>
      <c r="H1469">
        <v>45479</v>
      </c>
      <c r="I1469" t="s">
        <v>92</v>
      </c>
      <c r="J1469" t="s">
        <v>17</v>
      </c>
      <c r="K1469" t="s">
        <v>85</v>
      </c>
      <c r="L1469" t="s">
        <v>31</v>
      </c>
    </row>
    <row r="1470" spans="1:12">
      <c r="A1470" t="s">
        <v>2771</v>
      </c>
      <c r="B1470" t="s">
        <v>135</v>
      </c>
      <c r="C1470" t="s">
        <v>2772</v>
      </c>
      <c r="D1470" t="s">
        <v>48</v>
      </c>
      <c r="E1470" t="s">
        <v>58</v>
      </c>
      <c r="F1470">
        <v>67993.95</v>
      </c>
      <c r="G1470">
        <v>1</v>
      </c>
      <c r="H1470">
        <v>45245</v>
      </c>
      <c r="I1470" t="s">
        <v>49</v>
      </c>
      <c r="J1470" t="s">
        <v>17</v>
      </c>
      <c r="K1470" t="s">
        <v>6820</v>
      </c>
      <c r="L1470" t="s">
        <v>31</v>
      </c>
    </row>
    <row r="1471" spans="1:12">
      <c r="A1471" t="s">
        <v>2773</v>
      </c>
      <c r="B1471" t="s">
        <v>773</v>
      </c>
      <c r="C1471" t="s">
        <v>548</v>
      </c>
      <c r="D1471" t="s">
        <v>78</v>
      </c>
      <c r="E1471" t="s">
        <v>42</v>
      </c>
      <c r="F1471">
        <v>77720.72</v>
      </c>
      <c r="G1471">
        <v>5</v>
      </c>
      <c r="H1471">
        <v>45644</v>
      </c>
      <c r="I1471" t="s">
        <v>62</v>
      </c>
      <c r="J1471" t="s">
        <v>17</v>
      </c>
      <c r="K1471" t="s">
        <v>6820</v>
      </c>
      <c r="L1471" t="s">
        <v>31</v>
      </c>
    </row>
    <row r="1472" spans="1:12">
      <c r="A1472" t="s">
        <v>2774</v>
      </c>
      <c r="B1472" t="s">
        <v>225</v>
      </c>
      <c r="C1472" t="s">
        <v>2775</v>
      </c>
      <c r="D1472" t="s">
        <v>117</v>
      </c>
      <c r="E1472" t="s">
        <v>58</v>
      </c>
      <c r="F1472">
        <v>33071.19</v>
      </c>
      <c r="G1472">
        <v>2</v>
      </c>
      <c r="H1472">
        <v>45614</v>
      </c>
      <c r="I1472" t="s">
        <v>43</v>
      </c>
      <c r="J1472" t="s">
        <v>17</v>
      </c>
      <c r="K1472" t="s">
        <v>36</v>
      </c>
      <c r="L1472" t="s">
        <v>25</v>
      </c>
    </row>
    <row r="1473" spans="1:12">
      <c r="A1473" t="s">
        <v>2776</v>
      </c>
      <c r="B1473" t="s">
        <v>261</v>
      </c>
      <c r="C1473" t="s">
        <v>2777</v>
      </c>
      <c r="D1473" t="s">
        <v>119</v>
      </c>
      <c r="E1473" t="s">
        <v>58</v>
      </c>
      <c r="F1473">
        <v>31462.38</v>
      </c>
      <c r="G1473">
        <v>4</v>
      </c>
      <c r="H1473">
        <v>45531</v>
      </c>
      <c r="I1473" t="s">
        <v>49</v>
      </c>
      <c r="J1473" t="s">
        <v>17</v>
      </c>
      <c r="K1473" t="s">
        <v>24</v>
      </c>
      <c r="L1473" t="s">
        <v>44</v>
      </c>
    </row>
    <row r="1474" spans="1:12">
      <c r="A1474" t="s">
        <v>2778</v>
      </c>
      <c r="B1474" t="s">
        <v>234</v>
      </c>
      <c r="C1474" t="s">
        <v>2441</v>
      </c>
      <c r="D1474" t="s">
        <v>78</v>
      </c>
      <c r="E1474" t="s">
        <v>42</v>
      </c>
      <c r="F1474">
        <v>23565.34</v>
      </c>
      <c r="G1474">
        <v>2</v>
      </c>
      <c r="H1474">
        <v>45752</v>
      </c>
      <c r="I1474" t="s">
        <v>54</v>
      </c>
      <c r="J1474" t="s">
        <v>17</v>
      </c>
      <c r="K1474" t="s">
        <v>24</v>
      </c>
      <c r="L1474" t="s">
        <v>44</v>
      </c>
    </row>
    <row r="1475" spans="1:12">
      <c r="A1475" t="s">
        <v>2779</v>
      </c>
      <c r="B1475" t="s">
        <v>347</v>
      </c>
      <c r="C1475" t="s">
        <v>516</v>
      </c>
      <c r="D1475" t="s">
        <v>117</v>
      </c>
      <c r="E1475" t="s">
        <v>42</v>
      </c>
      <c r="F1475">
        <v>26764.17</v>
      </c>
      <c r="G1475">
        <v>3</v>
      </c>
      <c r="H1475">
        <v>45894</v>
      </c>
      <c r="I1475" t="s">
        <v>43</v>
      </c>
      <c r="J1475" t="s">
        <v>17</v>
      </c>
      <c r="K1475" t="s">
        <v>36</v>
      </c>
      <c r="L1475" t="s">
        <v>31</v>
      </c>
    </row>
    <row r="1476" spans="1:12">
      <c r="A1476" t="s">
        <v>2780</v>
      </c>
      <c r="B1476" t="s">
        <v>238</v>
      </c>
      <c r="C1476" t="s">
        <v>2686</v>
      </c>
      <c r="D1476" t="s">
        <v>41</v>
      </c>
      <c r="E1476" t="s">
        <v>58</v>
      </c>
      <c r="F1476">
        <v>4649.8900000000003</v>
      </c>
      <c r="G1476">
        <v>3</v>
      </c>
      <c r="H1476">
        <v>45752</v>
      </c>
      <c r="I1476" t="s">
        <v>43</v>
      </c>
      <c r="J1476" t="s">
        <v>17</v>
      </c>
      <c r="K1476" t="s">
        <v>24</v>
      </c>
      <c r="L1476" t="s">
        <v>44</v>
      </c>
    </row>
    <row r="1477" spans="1:12">
      <c r="A1477" t="s">
        <v>2781</v>
      </c>
      <c r="B1477" t="s">
        <v>198</v>
      </c>
      <c r="C1477" t="s">
        <v>2782</v>
      </c>
      <c r="D1477" t="s">
        <v>29</v>
      </c>
      <c r="E1477" t="s">
        <v>58</v>
      </c>
      <c r="F1477">
        <v>64108.65</v>
      </c>
      <c r="G1477">
        <v>2</v>
      </c>
      <c r="H1477">
        <v>44964</v>
      </c>
      <c r="I1477" t="s">
        <v>49</v>
      </c>
      <c r="J1477" t="s">
        <v>17</v>
      </c>
      <c r="K1477" t="s">
        <v>36</v>
      </c>
      <c r="L1477" t="s">
        <v>18</v>
      </c>
    </row>
    <row r="1478" spans="1:12">
      <c r="A1478" t="s">
        <v>2783</v>
      </c>
      <c r="B1478" t="s">
        <v>645</v>
      </c>
      <c r="C1478" t="s">
        <v>1015</v>
      </c>
      <c r="D1478" t="s">
        <v>78</v>
      </c>
      <c r="E1478" t="s">
        <v>16</v>
      </c>
      <c r="F1478">
        <v>37855.61</v>
      </c>
      <c r="G1478">
        <v>3</v>
      </c>
      <c r="H1478">
        <v>45130</v>
      </c>
      <c r="I1478" t="s">
        <v>30</v>
      </c>
      <c r="J1478" t="s">
        <v>17</v>
      </c>
      <c r="K1478" t="s">
        <v>24</v>
      </c>
      <c r="L1478" t="s">
        <v>31</v>
      </c>
    </row>
    <row r="1479" spans="1:12">
      <c r="A1479" t="s">
        <v>2784</v>
      </c>
      <c r="B1479" t="s">
        <v>176</v>
      </c>
      <c r="C1479" t="s">
        <v>205</v>
      </c>
      <c r="D1479" t="s">
        <v>117</v>
      </c>
      <c r="E1479" t="s">
        <v>42</v>
      </c>
      <c r="F1479">
        <v>17936.7</v>
      </c>
      <c r="G1479">
        <v>2</v>
      </c>
      <c r="H1479">
        <v>45104</v>
      </c>
      <c r="I1479" t="s">
        <v>92</v>
      </c>
      <c r="J1479" t="s">
        <v>17</v>
      </c>
      <c r="K1479" t="s">
        <v>55</v>
      </c>
      <c r="L1479" t="s">
        <v>18</v>
      </c>
    </row>
    <row r="1480" spans="1:12">
      <c r="A1480" t="s">
        <v>2785</v>
      </c>
      <c r="B1480" t="s">
        <v>590</v>
      </c>
      <c r="C1480" t="s">
        <v>2786</v>
      </c>
      <c r="D1480" t="s">
        <v>15</v>
      </c>
      <c r="E1480" t="s">
        <v>42</v>
      </c>
      <c r="F1480">
        <v>21944.9</v>
      </c>
      <c r="G1480">
        <v>4</v>
      </c>
      <c r="H1480">
        <v>45110</v>
      </c>
      <c r="I1480" t="s">
        <v>62</v>
      </c>
      <c r="J1480" t="s">
        <v>17</v>
      </c>
      <c r="K1480" t="s">
        <v>6820</v>
      </c>
      <c r="L1480" t="s">
        <v>37</v>
      </c>
    </row>
    <row r="1481" spans="1:12">
      <c r="A1481" t="s">
        <v>2787</v>
      </c>
      <c r="B1481" t="s">
        <v>295</v>
      </c>
      <c r="C1481" t="s">
        <v>576</v>
      </c>
      <c r="D1481" t="s">
        <v>61</v>
      </c>
      <c r="E1481" t="s">
        <v>16</v>
      </c>
      <c r="F1481">
        <v>49116.83</v>
      </c>
      <c r="G1481">
        <v>2</v>
      </c>
      <c r="H1481">
        <v>45208</v>
      </c>
      <c r="I1481" t="s">
        <v>43</v>
      </c>
      <c r="J1481" t="s">
        <v>17</v>
      </c>
      <c r="K1481" t="s">
        <v>36</v>
      </c>
      <c r="L1481" t="s">
        <v>31</v>
      </c>
    </row>
    <row r="1482" spans="1:12">
      <c r="A1482" t="s">
        <v>2788</v>
      </c>
      <c r="B1482" t="s">
        <v>94</v>
      </c>
      <c r="C1482" t="s">
        <v>1787</v>
      </c>
      <c r="D1482" t="s">
        <v>61</v>
      </c>
      <c r="E1482" t="s">
        <v>42</v>
      </c>
      <c r="F1482">
        <v>44705.65</v>
      </c>
      <c r="G1482">
        <v>5</v>
      </c>
      <c r="H1482">
        <v>45620</v>
      </c>
      <c r="I1482" t="s">
        <v>92</v>
      </c>
      <c r="J1482" t="s">
        <v>17</v>
      </c>
      <c r="K1482" t="s">
        <v>36</v>
      </c>
      <c r="L1482" t="s">
        <v>25</v>
      </c>
    </row>
    <row r="1483" spans="1:12">
      <c r="A1483" t="s">
        <v>2789</v>
      </c>
      <c r="B1483" t="s">
        <v>143</v>
      </c>
      <c r="C1483" t="s">
        <v>2790</v>
      </c>
      <c r="D1483" t="s">
        <v>22</v>
      </c>
      <c r="E1483" t="s">
        <v>58</v>
      </c>
      <c r="F1483">
        <v>32425.15</v>
      </c>
      <c r="G1483">
        <v>4</v>
      </c>
      <c r="H1483">
        <v>45884</v>
      </c>
      <c r="I1483" t="s">
        <v>30</v>
      </c>
      <c r="J1483" t="s">
        <v>17</v>
      </c>
      <c r="K1483" t="s">
        <v>55</v>
      </c>
      <c r="L1483" t="s">
        <v>44</v>
      </c>
    </row>
    <row r="1484" spans="1:12">
      <c r="A1484" t="s">
        <v>2791</v>
      </c>
      <c r="B1484" t="s">
        <v>143</v>
      </c>
      <c r="C1484" t="s">
        <v>205</v>
      </c>
      <c r="D1484" t="s">
        <v>53</v>
      </c>
      <c r="E1484" t="s">
        <v>42</v>
      </c>
      <c r="F1484">
        <v>36199.49</v>
      </c>
      <c r="G1484">
        <v>2</v>
      </c>
      <c r="H1484">
        <v>45682</v>
      </c>
      <c r="I1484" t="s">
        <v>43</v>
      </c>
      <c r="J1484" t="s">
        <v>17</v>
      </c>
      <c r="K1484" t="s">
        <v>85</v>
      </c>
      <c r="L1484" t="s">
        <v>37</v>
      </c>
    </row>
    <row r="1485" spans="1:12">
      <c r="A1485" t="s">
        <v>2792</v>
      </c>
      <c r="B1485" t="s">
        <v>423</v>
      </c>
      <c r="C1485" t="s">
        <v>325</v>
      </c>
      <c r="D1485" t="s">
        <v>22</v>
      </c>
      <c r="E1485" t="s">
        <v>58</v>
      </c>
      <c r="F1485">
        <v>10196.549999999999</v>
      </c>
      <c r="G1485">
        <v>4</v>
      </c>
      <c r="H1485">
        <v>45339</v>
      </c>
      <c r="I1485" t="s">
        <v>23</v>
      </c>
      <c r="J1485" t="s">
        <v>17</v>
      </c>
      <c r="K1485" t="s">
        <v>55</v>
      </c>
      <c r="L1485" t="s">
        <v>25</v>
      </c>
    </row>
    <row r="1486" spans="1:12">
      <c r="A1486" t="s">
        <v>2793</v>
      </c>
      <c r="B1486" t="s">
        <v>27</v>
      </c>
      <c r="C1486" t="s">
        <v>2794</v>
      </c>
      <c r="D1486" t="s">
        <v>117</v>
      </c>
      <c r="E1486" t="s">
        <v>42</v>
      </c>
      <c r="F1486">
        <v>59735.21</v>
      </c>
      <c r="G1486">
        <v>1</v>
      </c>
      <c r="H1486">
        <v>45995</v>
      </c>
      <c r="I1486" t="s">
        <v>49</v>
      </c>
      <c r="J1486" t="s">
        <v>17</v>
      </c>
      <c r="K1486" t="s">
        <v>6820</v>
      </c>
      <c r="L1486" t="s">
        <v>18</v>
      </c>
    </row>
    <row r="1487" spans="1:12">
      <c r="A1487" t="s">
        <v>2795</v>
      </c>
      <c r="B1487" t="s">
        <v>221</v>
      </c>
      <c r="C1487" t="s">
        <v>2796</v>
      </c>
      <c r="D1487" t="s">
        <v>48</v>
      </c>
      <c r="E1487" t="s">
        <v>42</v>
      </c>
      <c r="F1487">
        <v>41060.269999999997</v>
      </c>
      <c r="G1487">
        <v>3</v>
      </c>
      <c r="H1487">
        <v>45316</v>
      </c>
      <c r="I1487" t="s">
        <v>43</v>
      </c>
      <c r="J1487" t="s">
        <v>17</v>
      </c>
      <c r="K1487" t="s">
        <v>55</v>
      </c>
      <c r="L1487" t="s">
        <v>44</v>
      </c>
    </row>
    <row r="1488" spans="1:12">
      <c r="A1488" t="s">
        <v>2797</v>
      </c>
      <c r="B1488" t="s">
        <v>104</v>
      </c>
      <c r="C1488" t="s">
        <v>2798</v>
      </c>
      <c r="D1488" t="s">
        <v>29</v>
      </c>
      <c r="E1488" t="s">
        <v>42</v>
      </c>
      <c r="F1488">
        <v>78536.84</v>
      </c>
      <c r="G1488">
        <v>4</v>
      </c>
      <c r="H1488">
        <v>45076</v>
      </c>
      <c r="I1488" t="s">
        <v>35</v>
      </c>
      <c r="J1488" t="s">
        <v>17</v>
      </c>
      <c r="K1488" t="s">
        <v>85</v>
      </c>
      <c r="L1488" t="s">
        <v>44</v>
      </c>
    </row>
    <row r="1489" spans="1:12">
      <c r="A1489" t="s">
        <v>2799</v>
      </c>
      <c r="B1489" t="s">
        <v>347</v>
      </c>
      <c r="C1489" t="s">
        <v>1015</v>
      </c>
      <c r="D1489" t="s">
        <v>29</v>
      </c>
      <c r="E1489" t="s">
        <v>42</v>
      </c>
      <c r="F1489">
        <v>19886.830000000002</v>
      </c>
      <c r="G1489">
        <v>2</v>
      </c>
      <c r="H1489">
        <v>45889</v>
      </c>
      <c r="I1489" t="s">
        <v>92</v>
      </c>
      <c r="J1489" t="s">
        <v>17</v>
      </c>
      <c r="K1489" t="s">
        <v>24</v>
      </c>
      <c r="L1489" t="s">
        <v>18</v>
      </c>
    </row>
    <row r="1490" spans="1:12">
      <c r="A1490" t="s">
        <v>2800</v>
      </c>
      <c r="B1490" t="s">
        <v>957</v>
      </c>
      <c r="C1490" t="s">
        <v>658</v>
      </c>
      <c r="D1490" t="s">
        <v>53</v>
      </c>
      <c r="E1490" t="s">
        <v>42</v>
      </c>
      <c r="F1490">
        <v>24059.79</v>
      </c>
      <c r="G1490">
        <v>2</v>
      </c>
      <c r="H1490">
        <v>45081</v>
      </c>
      <c r="I1490" t="s">
        <v>30</v>
      </c>
      <c r="J1490" t="s">
        <v>17</v>
      </c>
      <c r="K1490" t="s">
        <v>24</v>
      </c>
      <c r="L1490" t="s">
        <v>18</v>
      </c>
    </row>
    <row r="1491" spans="1:12">
      <c r="A1491" t="s">
        <v>2801</v>
      </c>
      <c r="B1491" t="s">
        <v>238</v>
      </c>
      <c r="C1491" t="s">
        <v>216</v>
      </c>
      <c r="D1491" t="s">
        <v>117</v>
      </c>
      <c r="E1491" t="s">
        <v>42</v>
      </c>
      <c r="F1491">
        <v>79210.240000000005</v>
      </c>
      <c r="G1491">
        <v>1</v>
      </c>
      <c r="H1491">
        <v>45472</v>
      </c>
      <c r="I1491" t="s">
        <v>23</v>
      </c>
      <c r="J1491" t="s">
        <v>17</v>
      </c>
      <c r="K1491" t="s">
        <v>55</v>
      </c>
      <c r="L1491" t="s">
        <v>25</v>
      </c>
    </row>
    <row r="1492" spans="1:12">
      <c r="A1492" t="s">
        <v>2802</v>
      </c>
      <c r="B1492" t="s">
        <v>415</v>
      </c>
      <c r="C1492" t="s">
        <v>2803</v>
      </c>
      <c r="D1492" t="s">
        <v>53</v>
      </c>
      <c r="E1492" t="s">
        <v>58</v>
      </c>
      <c r="F1492">
        <v>38648.07</v>
      </c>
      <c r="G1492">
        <v>1</v>
      </c>
      <c r="H1492">
        <v>45187</v>
      </c>
      <c r="I1492" t="s">
        <v>30</v>
      </c>
      <c r="J1492" t="s">
        <v>17</v>
      </c>
      <c r="K1492" t="s">
        <v>85</v>
      </c>
      <c r="L1492" t="s">
        <v>37</v>
      </c>
    </row>
    <row r="1493" spans="1:12">
      <c r="A1493" t="s">
        <v>2804</v>
      </c>
      <c r="B1493" t="s">
        <v>319</v>
      </c>
      <c r="C1493" t="s">
        <v>2805</v>
      </c>
      <c r="D1493" t="s">
        <v>15</v>
      </c>
      <c r="E1493" t="s">
        <v>42</v>
      </c>
      <c r="F1493">
        <v>59391.47</v>
      </c>
      <c r="G1493">
        <v>3</v>
      </c>
      <c r="H1493">
        <v>45620</v>
      </c>
      <c r="I1493" t="s">
        <v>43</v>
      </c>
      <c r="J1493" t="s">
        <v>17</v>
      </c>
      <c r="K1493" t="s">
        <v>24</v>
      </c>
      <c r="L1493" t="s">
        <v>37</v>
      </c>
    </row>
    <row r="1494" spans="1:12">
      <c r="A1494" t="s">
        <v>2806</v>
      </c>
      <c r="B1494" t="s">
        <v>128</v>
      </c>
      <c r="C1494" t="s">
        <v>1454</v>
      </c>
      <c r="D1494" t="s">
        <v>48</v>
      </c>
      <c r="E1494" t="s">
        <v>16</v>
      </c>
      <c r="F1494">
        <v>2874.03</v>
      </c>
      <c r="G1494">
        <v>1</v>
      </c>
      <c r="H1494">
        <v>45176</v>
      </c>
      <c r="I1494" t="s">
        <v>49</v>
      </c>
      <c r="J1494" t="s">
        <v>17</v>
      </c>
      <c r="K1494" t="s">
        <v>24</v>
      </c>
      <c r="L1494" t="s">
        <v>44</v>
      </c>
    </row>
    <row r="1495" spans="1:12">
      <c r="A1495" t="s">
        <v>2807</v>
      </c>
      <c r="B1495" t="s">
        <v>204</v>
      </c>
      <c r="C1495" t="s">
        <v>1624</v>
      </c>
      <c r="D1495" t="s">
        <v>48</v>
      </c>
      <c r="E1495" t="s">
        <v>42</v>
      </c>
      <c r="F1495">
        <v>44236.61</v>
      </c>
      <c r="G1495">
        <v>5</v>
      </c>
      <c r="H1495">
        <v>45039</v>
      </c>
      <c r="I1495" t="s">
        <v>49</v>
      </c>
      <c r="J1495" t="s">
        <v>17</v>
      </c>
      <c r="K1495" t="s">
        <v>6820</v>
      </c>
      <c r="L1495" t="s">
        <v>31</v>
      </c>
    </row>
    <row r="1496" spans="1:12">
      <c r="A1496" t="s">
        <v>2808</v>
      </c>
      <c r="B1496" t="s">
        <v>27</v>
      </c>
      <c r="C1496" t="s">
        <v>2809</v>
      </c>
      <c r="D1496" t="s">
        <v>22</v>
      </c>
      <c r="E1496" t="s">
        <v>16</v>
      </c>
      <c r="F1496">
        <v>25923.5</v>
      </c>
      <c r="G1496">
        <v>2</v>
      </c>
      <c r="H1496">
        <v>45372</v>
      </c>
      <c r="I1496" t="s">
        <v>62</v>
      </c>
      <c r="J1496" t="s">
        <v>17</v>
      </c>
      <c r="K1496" t="s">
        <v>55</v>
      </c>
      <c r="L1496" t="s">
        <v>31</v>
      </c>
    </row>
    <row r="1497" spans="1:12">
      <c r="A1497" t="s">
        <v>2810</v>
      </c>
      <c r="B1497" t="s">
        <v>636</v>
      </c>
      <c r="C1497" t="s">
        <v>2811</v>
      </c>
      <c r="D1497" t="s">
        <v>15</v>
      </c>
      <c r="E1497" t="s">
        <v>42</v>
      </c>
      <c r="F1497">
        <v>15071.04</v>
      </c>
      <c r="G1497">
        <v>3</v>
      </c>
      <c r="H1497">
        <v>45160</v>
      </c>
      <c r="I1497" t="s">
        <v>54</v>
      </c>
      <c r="J1497" t="s">
        <v>17</v>
      </c>
      <c r="K1497" t="s">
        <v>85</v>
      </c>
      <c r="L1497" t="s">
        <v>25</v>
      </c>
    </row>
    <row r="1498" spans="1:12">
      <c r="A1498" t="s">
        <v>2812</v>
      </c>
      <c r="B1498" t="s">
        <v>67</v>
      </c>
      <c r="C1498" t="s">
        <v>1371</v>
      </c>
      <c r="D1498" t="s">
        <v>117</v>
      </c>
      <c r="E1498" t="s">
        <v>42</v>
      </c>
      <c r="F1498">
        <v>20055.900000000001</v>
      </c>
      <c r="G1498">
        <v>5</v>
      </c>
      <c r="H1498">
        <v>45898</v>
      </c>
      <c r="I1498" t="s">
        <v>30</v>
      </c>
      <c r="J1498" t="s">
        <v>17</v>
      </c>
      <c r="K1498" t="s">
        <v>6820</v>
      </c>
      <c r="L1498" t="s">
        <v>31</v>
      </c>
    </row>
    <row r="1499" spans="1:12">
      <c r="A1499" t="s">
        <v>2813</v>
      </c>
      <c r="B1499" t="s">
        <v>776</v>
      </c>
      <c r="C1499" t="s">
        <v>2364</v>
      </c>
      <c r="D1499" t="s">
        <v>29</v>
      </c>
      <c r="E1499" t="s">
        <v>42</v>
      </c>
      <c r="F1499">
        <v>62323.23</v>
      </c>
      <c r="G1499">
        <v>1</v>
      </c>
      <c r="H1499">
        <v>45991</v>
      </c>
      <c r="I1499" t="s">
        <v>43</v>
      </c>
      <c r="J1499" t="s">
        <v>17</v>
      </c>
      <c r="K1499" t="s">
        <v>55</v>
      </c>
      <c r="L1499" t="s">
        <v>44</v>
      </c>
    </row>
    <row r="1500" spans="1:12">
      <c r="A1500" t="s">
        <v>2814</v>
      </c>
      <c r="B1500" t="s">
        <v>180</v>
      </c>
      <c r="C1500" t="s">
        <v>2815</v>
      </c>
      <c r="D1500" t="s">
        <v>15</v>
      </c>
      <c r="E1500" t="s">
        <v>58</v>
      </c>
      <c r="F1500">
        <v>56243.81</v>
      </c>
      <c r="G1500">
        <v>4</v>
      </c>
      <c r="H1500">
        <v>45939</v>
      </c>
      <c r="I1500" t="s">
        <v>43</v>
      </c>
      <c r="J1500" t="s">
        <v>17</v>
      </c>
      <c r="K1500" t="s">
        <v>85</v>
      </c>
      <c r="L1500" t="s">
        <v>18</v>
      </c>
    </row>
    <row r="1501" spans="1:12">
      <c r="A1501" t="s">
        <v>2816</v>
      </c>
      <c r="B1501" t="s">
        <v>234</v>
      </c>
      <c r="C1501" t="s">
        <v>976</v>
      </c>
      <c r="D1501" t="s">
        <v>29</v>
      </c>
      <c r="E1501" t="s">
        <v>42</v>
      </c>
      <c r="F1501">
        <v>65121.87</v>
      </c>
      <c r="G1501">
        <v>1</v>
      </c>
      <c r="H1501">
        <v>46014</v>
      </c>
      <c r="I1501" t="s">
        <v>92</v>
      </c>
      <c r="J1501" t="s">
        <v>17</v>
      </c>
      <c r="K1501" t="s">
        <v>85</v>
      </c>
      <c r="L1501" t="s">
        <v>44</v>
      </c>
    </row>
    <row r="1502" spans="1:12">
      <c r="A1502" t="s">
        <v>2817</v>
      </c>
      <c r="B1502" t="s">
        <v>180</v>
      </c>
      <c r="C1502" t="s">
        <v>2818</v>
      </c>
      <c r="D1502" t="s">
        <v>117</v>
      </c>
      <c r="E1502" t="s">
        <v>16</v>
      </c>
      <c r="F1502">
        <v>29213.15</v>
      </c>
      <c r="G1502">
        <v>3</v>
      </c>
      <c r="H1502">
        <v>45626</v>
      </c>
      <c r="I1502" t="s">
        <v>92</v>
      </c>
      <c r="J1502" t="s">
        <v>17</v>
      </c>
      <c r="K1502" t="s">
        <v>85</v>
      </c>
      <c r="L1502" t="s">
        <v>18</v>
      </c>
    </row>
    <row r="1503" spans="1:12">
      <c r="A1503" t="s">
        <v>2819</v>
      </c>
      <c r="B1503" t="s">
        <v>420</v>
      </c>
      <c r="C1503" t="s">
        <v>2820</v>
      </c>
      <c r="D1503" t="s">
        <v>53</v>
      </c>
      <c r="E1503" t="s">
        <v>42</v>
      </c>
      <c r="F1503">
        <v>25333.48</v>
      </c>
      <c r="G1503">
        <v>4</v>
      </c>
      <c r="H1503">
        <v>45100</v>
      </c>
      <c r="I1503" t="s">
        <v>35</v>
      </c>
      <c r="J1503" t="s">
        <v>17</v>
      </c>
      <c r="K1503" t="s">
        <v>36</v>
      </c>
      <c r="L1503" t="s">
        <v>44</v>
      </c>
    </row>
    <row r="1504" spans="1:12">
      <c r="A1504" t="s">
        <v>2821</v>
      </c>
      <c r="B1504" t="s">
        <v>190</v>
      </c>
      <c r="C1504" t="s">
        <v>2822</v>
      </c>
      <c r="D1504" t="s">
        <v>61</v>
      </c>
      <c r="E1504" t="s">
        <v>42</v>
      </c>
      <c r="F1504">
        <v>2952.41</v>
      </c>
      <c r="G1504">
        <v>5</v>
      </c>
      <c r="H1504">
        <v>45795</v>
      </c>
      <c r="I1504" t="s">
        <v>49</v>
      </c>
      <c r="J1504" t="s">
        <v>17</v>
      </c>
      <c r="K1504" t="s">
        <v>85</v>
      </c>
      <c r="L1504" t="s">
        <v>18</v>
      </c>
    </row>
    <row r="1505" spans="1:12">
      <c r="A1505" t="s">
        <v>2823</v>
      </c>
      <c r="B1505" t="s">
        <v>773</v>
      </c>
      <c r="C1505" t="s">
        <v>2824</v>
      </c>
      <c r="D1505" t="s">
        <v>48</v>
      </c>
      <c r="E1505" t="s">
        <v>42</v>
      </c>
      <c r="F1505">
        <v>78813.91</v>
      </c>
      <c r="G1505">
        <v>2</v>
      </c>
      <c r="H1505">
        <v>45415</v>
      </c>
      <c r="I1505" t="s">
        <v>54</v>
      </c>
      <c r="J1505" t="s">
        <v>17</v>
      </c>
      <c r="K1505" t="s">
        <v>55</v>
      </c>
      <c r="L1505" t="s">
        <v>18</v>
      </c>
    </row>
    <row r="1506" spans="1:12">
      <c r="A1506" t="s">
        <v>2825</v>
      </c>
      <c r="B1506" t="s">
        <v>292</v>
      </c>
      <c r="C1506" t="s">
        <v>2826</v>
      </c>
      <c r="D1506" t="s">
        <v>117</v>
      </c>
      <c r="E1506" t="s">
        <v>58</v>
      </c>
      <c r="F1506">
        <v>48636.38</v>
      </c>
      <c r="G1506">
        <v>3</v>
      </c>
      <c r="H1506">
        <v>45435</v>
      </c>
      <c r="I1506" t="s">
        <v>35</v>
      </c>
      <c r="J1506" t="s">
        <v>17</v>
      </c>
      <c r="K1506" t="s">
        <v>55</v>
      </c>
      <c r="L1506" t="s">
        <v>18</v>
      </c>
    </row>
    <row r="1507" spans="1:12">
      <c r="A1507" t="s">
        <v>2827</v>
      </c>
      <c r="B1507" t="s">
        <v>69</v>
      </c>
      <c r="C1507" t="s">
        <v>353</v>
      </c>
      <c r="D1507" t="s">
        <v>61</v>
      </c>
      <c r="E1507" t="s">
        <v>42</v>
      </c>
      <c r="F1507">
        <v>12834.22</v>
      </c>
      <c r="G1507">
        <v>1</v>
      </c>
      <c r="H1507">
        <v>45617</v>
      </c>
      <c r="I1507" t="s">
        <v>49</v>
      </c>
      <c r="J1507" t="s">
        <v>17</v>
      </c>
      <c r="K1507" t="s">
        <v>55</v>
      </c>
      <c r="L1507" t="s">
        <v>44</v>
      </c>
    </row>
    <row r="1508" spans="1:12">
      <c r="A1508" t="s">
        <v>2828</v>
      </c>
      <c r="B1508" t="s">
        <v>415</v>
      </c>
      <c r="C1508" t="s">
        <v>2829</v>
      </c>
      <c r="D1508" t="s">
        <v>22</v>
      </c>
      <c r="E1508" t="s">
        <v>58</v>
      </c>
      <c r="F1508">
        <v>36440.400000000001</v>
      </c>
      <c r="G1508">
        <v>2</v>
      </c>
      <c r="H1508">
        <v>45876</v>
      </c>
      <c r="I1508" t="s">
        <v>23</v>
      </c>
      <c r="J1508" t="s">
        <v>17</v>
      </c>
      <c r="K1508" t="s">
        <v>6820</v>
      </c>
      <c r="L1508" t="s">
        <v>44</v>
      </c>
    </row>
    <row r="1509" spans="1:12">
      <c r="A1509" t="s">
        <v>2830</v>
      </c>
      <c r="B1509" t="s">
        <v>261</v>
      </c>
      <c r="C1509" t="s">
        <v>2831</v>
      </c>
      <c r="D1509" t="s">
        <v>48</v>
      </c>
      <c r="E1509" t="s">
        <v>42</v>
      </c>
      <c r="F1509">
        <v>39118.79</v>
      </c>
      <c r="G1509">
        <v>4</v>
      </c>
      <c r="H1509">
        <v>45886</v>
      </c>
      <c r="I1509" t="s">
        <v>92</v>
      </c>
      <c r="J1509" t="s">
        <v>17</v>
      </c>
      <c r="K1509" t="s">
        <v>85</v>
      </c>
      <c r="L1509" t="s">
        <v>37</v>
      </c>
    </row>
    <row r="1510" spans="1:12">
      <c r="A1510" t="s">
        <v>2832</v>
      </c>
      <c r="B1510" t="s">
        <v>282</v>
      </c>
      <c r="C1510" t="s">
        <v>2833</v>
      </c>
      <c r="D1510" t="s">
        <v>41</v>
      </c>
      <c r="E1510" t="s">
        <v>42</v>
      </c>
      <c r="F1510">
        <v>54445.04</v>
      </c>
      <c r="G1510">
        <v>5</v>
      </c>
      <c r="H1510">
        <v>45456</v>
      </c>
      <c r="I1510" t="s">
        <v>23</v>
      </c>
      <c r="J1510" t="s">
        <v>17</v>
      </c>
      <c r="K1510" t="s">
        <v>24</v>
      </c>
      <c r="L1510" t="s">
        <v>18</v>
      </c>
    </row>
    <row r="1511" spans="1:12">
      <c r="A1511" t="s">
        <v>2834</v>
      </c>
      <c r="B1511" t="s">
        <v>176</v>
      </c>
      <c r="C1511" t="s">
        <v>1924</v>
      </c>
      <c r="D1511" t="s">
        <v>15</v>
      </c>
      <c r="E1511" t="s">
        <v>42</v>
      </c>
      <c r="F1511">
        <v>67304.91</v>
      </c>
      <c r="G1511">
        <v>5</v>
      </c>
      <c r="H1511">
        <v>45637</v>
      </c>
      <c r="I1511" t="s">
        <v>92</v>
      </c>
      <c r="J1511" t="s">
        <v>17</v>
      </c>
      <c r="K1511" t="s">
        <v>36</v>
      </c>
      <c r="L1511" t="s">
        <v>44</v>
      </c>
    </row>
    <row r="1512" spans="1:12">
      <c r="A1512" t="s">
        <v>2835</v>
      </c>
      <c r="B1512" t="s">
        <v>329</v>
      </c>
      <c r="C1512" t="s">
        <v>825</v>
      </c>
      <c r="D1512" t="s">
        <v>117</v>
      </c>
      <c r="E1512" t="s">
        <v>42</v>
      </c>
      <c r="F1512">
        <v>56611.14</v>
      </c>
      <c r="G1512">
        <v>1</v>
      </c>
      <c r="H1512">
        <v>45868</v>
      </c>
      <c r="I1512" t="s">
        <v>30</v>
      </c>
      <c r="J1512" t="s">
        <v>17</v>
      </c>
      <c r="K1512" t="s">
        <v>6820</v>
      </c>
      <c r="L1512" t="s">
        <v>25</v>
      </c>
    </row>
    <row r="1513" spans="1:12">
      <c r="A1513" t="s">
        <v>2836</v>
      </c>
      <c r="B1513" t="s">
        <v>344</v>
      </c>
      <c r="C1513" t="s">
        <v>2837</v>
      </c>
      <c r="D1513" t="s">
        <v>53</v>
      </c>
      <c r="E1513" t="s">
        <v>58</v>
      </c>
      <c r="F1513">
        <v>61779.87</v>
      </c>
      <c r="G1513">
        <v>1</v>
      </c>
      <c r="H1513">
        <v>44992</v>
      </c>
      <c r="I1513" t="s">
        <v>23</v>
      </c>
      <c r="J1513" t="s">
        <v>17</v>
      </c>
      <c r="K1513" t="s">
        <v>36</v>
      </c>
      <c r="L1513" t="s">
        <v>44</v>
      </c>
    </row>
    <row r="1514" spans="1:12">
      <c r="A1514" t="s">
        <v>2838</v>
      </c>
      <c r="B1514" t="s">
        <v>473</v>
      </c>
      <c r="C1514" t="s">
        <v>2839</v>
      </c>
      <c r="D1514" t="s">
        <v>29</v>
      </c>
      <c r="E1514" t="s">
        <v>42</v>
      </c>
      <c r="F1514">
        <v>65558.070000000007</v>
      </c>
      <c r="G1514">
        <v>4</v>
      </c>
      <c r="H1514">
        <v>45633</v>
      </c>
      <c r="I1514" t="s">
        <v>54</v>
      </c>
      <c r="J1514" t="s">
        <v>17</v>
      </c>
      <c r="K1514" t="s">
        <v>36</v>
      </c>
      <c r="L1514" t="s">
        <v>18</v>
      </c>
    </row>
    <row r="1515" spans="1:12">
      <c r="A1515" t="s">
        <v>2840</v>
      </c>
      <c r="B1515" t="s">
        <v>316</v>
      </c>
      <c r="C1515" t="s">
        <v>2572</v>
      </c>
      <c r="D1515" t="s">
        <v>22</v>
      </c>
      <c r="E1515" t="s">
        <v>42</v>
      </c>
      <c r="F1515">
        <v>18385.95</v>
      </c>
      <c r="G1515">
        <v>5</v>
      </c>
      <c r="H1515">
        <v>45291</v>
      </c>
      <c r="I1515" t="s">
        <v>92</v>
      </c>
      <c r="J1515" t="s">
        <v>17</v>
      </c>
      <c r="K1515" t="s">
        <v>85</v>
      </c>
      <c r="L1515" t="s">
        <v>18</v>
      </c>
    </row>
    <row r="1516" spans="1:12">
      <c r="A1516" t="s">
        <v>2841</v>
      </c>
      <c r="B1516" t="s">
        <v>123</v>
      </c>
      <c r="C1516" t="s">
        <v>2555</v>
      </c>
      <c r="D1516" t="s">
        <v>29</v>
      </c>
      <c r="E1516" t="s">
        <v>42</v>
      </c>
      <c r="F1516">
        <v>41985.94</v>
      </c>
      <c r="G1516">
        <v>4</v>
      </c>
      <c r="H1516">
        <v>45942</v>
      </c>
      <c r="I1516" t="s">
        <v>62</v>
      </c>
      <c r="J1516" t="s">
        <v>17</v>
      </c>
      <c r="K1516" t="s">
        <v>85</v>
      </c>
      <c r="L1516" t="s">
        <v>31</v>
      </c>
    </row>
    <row r="1517" spans="1:12">
      <c r="A1517" t="s">
        <v>2842</v>
      </c>
      <c r="B1517" t="s">
        <v>339</v>
      </c>
      <c r="C1517" t="s">
        <v>1071</v>
      </c>
      <c r="D1517" t="s">
        <v>78</v>
      </c>
      <c r="E1517" t="s">
        <v>42</v>
      </c>
      <c r="F1517">
        <v>4120.0200000000004</v>
      </c>
      <c r="G1517">
        <v>3</v>
      </c>
      <c r="H1517">
        <v>45795</v>
      </c>
      <c r="I1517" t="s">
        <v>62</v>
      </c>
      <c r="J1517" t="s">
        <v>17</v>
      </c>
      <c r="K1517" t="s">
        <v>6820</v>
      </c>
      <c r="L1517" t="s">
        <v>18</v>
      </c>
    </row>
    <row r="1518" spans="1:12">
      <c r="A1518" t="s">
        <v>2843</v>
      </c>
      <c r="B1518" t="s">
        <v>128</v>
      </c>
      <c r="C1518" t="s">
        <v>2844</v>
      </c>
      <c r="D1518" t="s">
        <v>117</v>
      </c>
      <c r="E1518" t="s">
        <v>42</v>
      </c>
      <c r="F1518">
        <v>52243.05</v>
      </c>
      <c r="G1518">
        <v>3</v>
      </c>
      <c r="H1518">
        <v>45975</v>
      </c>
      <c r="I1518" t="s">
        <v>92</v>
      </c>
      <c r="J1518" t="s">
        <v>17</v>
      </c>
      <c r="K1518" t="s">
        <v>36</v>
      </c>
      <c r="L1518" t="s">
        <v>37</v>
      </c>
    </row>
    <row r="1519" spans="1:12">
      <c r="A1519" t="s">
        <v>2845</v>
      </c>
      <c r="B1519" t="s">
        <v>473</v>
      </c>
      <c r="C1519" t="s">
        <v>1030</v>
      </c>
      <c r="D1519" t="s">
        <v>53</v>
      </c>
      <c r="E1519" t="s">
        <v>58</v>
      </c>
      <c r="F1519">
        <v>58300.15</v>
      </c>
      <c r="G1519">
        <v>5</v>
      </c>
      <c r="H1519">
        <v>45209</v>
      </c>
      <c r="I1519" t="s">
        <v>62</v>
      </c>
      <c r="J1519" t="s">
        <v>17</v>
      </c>
      <c r="K1519" t="s">
        <v>36</v>
      </c>
      <c r="L1519" t="s">
        <v>31</v>
      </c>
    </row>
    <row r="1520" spans="1:12">
      <c r="A1520" t="s">
        <v>2846</v>
      </c>
      <c r="B1520" t="s">
        <v>64</v>
      </c>
      <c r="C1520" t="s">
        <v>230</v>
      </c>
      <c r="D1520" t="s">
        <v>41</v>
      </c>
      <c r="E1520" t="s">
        <v>42</v>
      </c>
      <c r="F1520">
        <v>68892.75</v>
      </c>
      <c r="G1520">
        <v>4</v>
      </c>
      <c r="H1520">
        <v>45373</v>
      </c>
      <c r="I1520" t="s">
        <v>92</v>
      </c>
      <c r="J1520" t="s">
        <v>17</v>
      </c>
      <c r="K1520" t="s">
        <v>6820</v>
      </c>
      <c r="L1520" t="s">
        <v>44</v>
      </c>
    </row>
    <row r="1521" spans="1:12">
      <c r="A1521" t="s">
        <v>2847</v>
      </c>
      <c r="B1521" t="s">
        <v>123</v>
      </c>
      <c r="C1521" t="s">
        <v>345</v>
      </c>
      <c r="D1521" t="s">
        <v>22</v>
      </c>
      <c r="E1521" t="s">
        <v>42</v>
      </c>
      <c r="F1521">
        <v>34480.36</v>
      </c>
      <c r="G1521">
        <v>1</v>
      </c>
      <c r="H1521">
        <v>46009</v>
      </c>
      <c r="I1521" t="s">
        <v>49</v>
      </c>
      <c r="J1521" t="s">
        <v>17</v>
      </c>
      <c r="K1521" t="s">
        <v>6820</v>
      </c>
      <c r="L1521" t="s">
        <v>25</v>
      </c>
    </row>
    <row r="1522" spans="1:12">
      <c r="A1522" t="s">
        <v>2848</v>
      </c>
      <c r="B1522" t="s">
        <v>406</v>
      </c>
      <c r="C1522" t="s">
        <v>1964</v>
      </c>
      <c r="D1522" t="s">
        <v>78</v>
      </c>
      <c r="E1522" t="s">
        <v>42</v>
      </c>
      <c r="F1522">
        <v>73644.240000000005</v>
      </c>
      <c r="G1522">
        <v>5</v>
      </c>
      <c r="H1522">
        <v>46003</v>
      </c>
      <c r="I1522" t="s">
        <v>35</v>
      </c>
      <c r="J1522" t="s">
        <v>17</v>
      </c>
      <c r="K1522" t="s">
        <v>55</v>
      </c>
      <c r="L1522" t="s">
        <v>31</v>
      </c>
    </row>
    <row r="1523" spans="1:12">
      <c r="A1523" t="s">
        <v>2849</v>
      </c>
      <c r="B1523" t="s">
        <v>601</v>
      </c>
      <c r="C1523" t="s">
        <v>2850</v>
      </c>
      <c r="D1523" t="s">
        <v>22</v>
      </c>
      <c r="E1523" t="s">
        <v>58</v>
      </c>
      <c r="F1523">
        <v>3664.75</v>
      </c>
      <c r="G1523">
        <v>1</v>
      </c>
      <c r="H1523">
        <v>45457</v>
      </c>
      <c r="I1523" t="s">
        <v>43</v>
      </c>
      <c r="J1523" t="s">
        <v>17</v>
      </c>
      <c r="K1523" t="s">
        <v>36</v>
      </c>
      <c r="L1523" t="s">
        <v>31</v>
      </c>
    </row>
    <row r="1524" spans="1:12">
      <c r="A1524" t="s">
        <v>2851</v>
      </c>
      <c r="B1524" t="s">
        <v>80</v>
      </c>
      <c r="C1524" t="s">
        <v>2852</v>
      </c>
      <c r="D1524" t="s">
        <v>53</v>
      </c>
      <c r="E1524" t="s">
        <v>42</v>
      </c>
      <c r="F1524">
        <v>14278.77</v>
      </c>
      <c r="G1524">
        <v>3</v>
      </c>
      <c r="H1524">
        <v>45627</v>
      </c>
      <c r="I1524" t="s">
        <v>43</v>
      </c>
      <c r="J1524" t="s">
        <v>17</v>
      </c>
      <c r="K1524" t="s">
        <v>85</v>
      </c>
      <c r="L1524" t="s">
        <v>25</v>
      </c>
    </row>
    <row r="1525" spans="1:12">
      <c r="A1525" t="s">
        <v>2853</v>
      </c>
      <c r="B1525" t="s">
        <v>329</v>
      </c>
      <c r="C1525" t="s">
        <v>2854</v>
      </c>
      <c r="D1525" t="s">
        <v>15</v>
      </c>
      <c r="E1525" t="s">
        <v>42</v>
      </c>
      <c r="F1525">
        <v>36723.11</v>
      </c>
      <c r="G1525">
        <v>2</v>
      </c>
      <c r="H1525">
        <v>45684</v>
      </c>
      <c r="I1525" t="s">
        <v>62</v>
      </c>
      <c r="J1525" t="s">
        <v>17</v>
      </c>
      <c r="K1525" t="s">
        <v>85</v>
      </c>
      <c r="L1525" t="s">
        <v>18</v>
      </c>
    </row>
    <row r="1526" spans="1:12">
      <c r="A1526" t="s">
        <v>2855</v>
      </c>
      <c r="B1526" t="s">
        <v>406</v>
      </c>
      <c r="C1526" t="s">
        <v>2856</v>
      </c>
      <c r="D1526" t="s">
        <v>48</v>
      </c>
      <c r="E1526" t="s">
        <v>58</v>
      </c>
      <c r="F1526">
        <v>45180.19</v>
      </c>
      <c r="G1526">
        <v>4</v>
      </c>
      <c r="H1526">
        <v>44998</v>
      </c>
      <c r="I1526" t="s">
        <v>35</v>
      </c>
      <c r="J1526" t="s">
        <v>17</v>
      </c>
      <c r="K1526" t="s">
        <v>55</v>
      </c>
      <c r="L1526" t="s">
        <v>37</v>
      </c>
    </row>
    <row r="1527" spans="1:12">
      <c r="A1527" t="s">
        <v>2857</v>
      </c>
      <c r="B1527" t="s">
        <v>123</v>
      </c>
      <c r="C1527" t="s">
        <v>2805</v>
      </c>
      <c r="D1527" t="s">
        <v>78</v>
      </c>
      <c r="E1527" t="s">
        <v>16</v>
      </c>
      <c r="F1527">
        <v>43798.07</v>
      </c>
      <c r="G1527">
        <v>5</v>
      </c>
      <c r="H1527">
        <v>45588</v>
      </c>
      <c r="I1527" t="s">
        <v>30</v>
      </c>
      <c r="J1527" t="s">
        <v>17</v>
      </c>
      <c r="K1527" t="s">
        <v>55</v>
      </c>
      <c r="L1527" t="s">
        <v>25</v>
      </c>
    </row>
    <row r="1528" spans="1:12">
      <c r="A1528" t="s">
        <v>2858</v>
      </c>
      <c r="B1528" t="s">
        <v>261</v>
      </c>
      <c r="C1528" t="s">
        <v>2766</v>
      </c>
      <c r="D1528" t="s">
        <v>117</v>
      </c>
      <c r="E1528" t="s">
        <v>42</v>
      </c>
      <c r="F1528">
        <v>8210.2800000000007</v>
      </c>
      <c r="G1528">
        <v>4</v>
      </c>
      <c r="H1528">
        <v>45239</v>
      </c>
      <c r="I1528" t="s">
        <v>30</v>
      </c>
      <c r="J1528" t="s">
        <v>17</v>
      </c>
      <c r="K1528" t="s">
        <v>55</v>
      </c>
      <c r="L1528" t="s">
        <v>18</v>
      </c>
    </row>
    <row r="1529" spans="1:12">
      <c r="A1529" t="s">
        <v>2859</v>
      </c>
      <c r="B1529" t="s">
        <v>406</v>
      </c>
      <c r="C1529" t="s">
        <v>2860</v>
      </c>
      <c r="D1529" t="s">
        <v>41</v>
      </c>
      <c r="E1529" t="s">
        <v>42</v>
      </c>
      <c r="F1529">
        <v>76562.570000000007</v>
      </c>
      <c r="G1529">
        <v>4</v>
      </c>
      <c r="H1529">
        <v>45705</v>
      </c>
      <c r="I1529" t="s">
        <v>43</v>
      </c>
      <c r="J1529" t="s">
        <v>17</v>
      </c>
      <c r="K1529" t="s">
        <v>55</v>
      </c>
      <c r="L1529" t="s">
        <v>37</v>
      </c>
    </row>
    <row r="1530" spans="1:12">
      <c r="A1530" t="s">
        <v>2861</v>
      </c>
      <c r="B1530" t="s">
        <v>289</v>
      </c>
      <c r="C1530" t="s">
        <v>433</v>
      </c>
      <c r="D1530" t="s">
        <v>15</v>
      </c>
      <c r="E1530" t="s">
        <v>42</v>
      </c>
      <c r="F1530">
        <v>71353.87</v>
      </c>
      <c r="G1530">
        <v>1</v>
      </c>
      <c r="H1530">
        <v>45631</v>
      </c>
      <c r="I1530" t="s">
        <v>49</v>
      </c>
      <c r="J1530" t="s">
        <v>17</v>
      </c>
      <c r="K1530" t="s">
        <v>55</v>
      </c>
      <c r="L1530" t="s">
        <v>37</v>
      </c>
    </row>
    <row r="1531" spans="1:12">
      <c r="A1531" t="s">
        <v>2862</v>
      </c>
      <c r="B1531" t="s">
        <v>152</v>
      </c>
      <c r="C1531" t="s">
        <v>1983</v>
      </c>
      <c r="D1531" t="s">
        <v>78</v>
      </c>
      <c r="E1531" t="s">
        <v>42</v>
      </c>
      <c r="F1531">
        <v>71333.64</v>
      </c>
      <c r="G1531">
        <v>3</v>
      </c>
      <c r="H1531">
        <v>45232</v>
      </c>
      <c r="I1531" t="s">
        <v>92</v>
      </c>
      <c r="J1531" t="s">
        <v>17</v>
      </c>
      <c r="K1531" t="s">
        <v>36</v>
      </c>
      <c r="L1531" t="s">
        <v>37</v>
      </c>
    </row>
    <row r="1532" spans="1:12">
      <c r="A1532" t="s">
        <v>2863</v>
      </c>
      <c r="B1532" t="s">
        <v>115</v>
      </c>
      <c r="C1532" t="s">
        <v>2864</v>
      </c>
      <c r="D1532" t="s">
        <v>29</v>
      </c>
      <c r="E1532" t="s">
        <v>42</v>
      </c>
      <c r="F1532">
        <v>24806.25</v>
      </c>
      <c r="G1532">
        <v>4</v>
      </c>
      <c r="H1532">
        <v>45643</v>
      </c>
      <c r="I1532" t="s">
        <v>54</v>
      </c>
      <c r="J1532" t="s">
        <v>17</v>
      </c>
      <c r="K1532" t="s">
        <v>6820</v>
      </c>
      <c r="L1532" t="s">
        <v>18</v>
      </c>
    </row>
    <row r="1533" spans="1:12">
      <c r="A1533" t="s">
        <v>2865</v>
      </c>
      <c r="B1533" t="s">
        <v>420</v>
      </c>
      <c r="C1533" t="s">
        <v>2866</v>
      </c>
      <c r="D1533" t="s">
        <v>119</v>
      </c>
      <c r="E1533" t="s">
        <v>58</v>
      </c>
      <c r="F1533">
        <v>49628.6</v>
      </c>
      <c r="G1533">
        <v>3</v>
      </c>
      <c r="H1533">
        <v>46008</v>
      </c>
      <c r="I1533" t="s">
        <v>54</v>
      </c>
      <c r="J1533" t="s">
        <v>17</v>
      </c>
      <c r="K1533" t="s">
        <v>24</v>
      </c>
      <c r="L1533" t="s">
        <v>25</v>
      </c>
    </row>
    <row r="1534" spans="1:12">
      <c r="A1534" t="s">
        <v>2868</v>
      </c>
      <c r="B1534" t="s">
        <v>584</v>
      </c>
      <c r="C1534" t="s">
        <v>2869</v>
      </c>
      <c r="D1534" t="s">
        <v>53</v>
      </c>
      <c r="E1534" t="s">
        <v>42</v>
      </c>
      <c r="F1534">
        <v>51335.87</v>
      </c>
      <c r="G1534">
        <v>5</v>
      </c>
      <c r="H1534">
        <v>45313</v>
      </c>
      <c r="I1534" t="s">
        <v>54</v>
      </c>
      <c r="J1534" t="s">
        <v>17</v>
      </c>
      <c r="K1534" t="s">
        <v>6820</v>
      </c>
      <c r="L1534" t="s">
        <v>44</v>
      </c>
    </row>
    <row r="1535" spans="1:12">
      <c r="A1535" t="s">
        <v>2870</v>
      </c>
      <c r="B1535" t="s">
        <v>71</v>
      </c>
      <c r="C1535" t="s">
        <v>2871</v>
      </c>
      <c r="D1535" t="s">
        <v>29</v>
      </c>
      <c r="E1535" t="s">
        <v>16</v>
      </c>
      <c r="F1535">
        <v>62479.99</v>
      </c>
      <c r="G1535">
        <v>1</v>
      </c>
      <c r="H1535">
        <v>45028</v>
      </c>
      <c r="I1535" t="s">
        <v>30</v>
      </c>
      <c r="J1535" t="s">
        <v>17</v>
      </c>
      <c r="K1535" t="s">
        <v>6820</v>
      </c>
      <c r="L1535" t="s">
        <v>44</v>
      </c>
    </row>
    <row r="1536" spans="1:12">
      <c r="A1536" t="s">
        <v>2872</v>
      </c>
      <c r="B1536" t="s">
        <v>437</v>
      </c>
      <c r="C1536" t="s">
        <v>2191</v>
      </c>
      <c r="D1536" t="s">
        <v>48</v>
      </c>
      <c r="E1536" t="s">
        <v>58</v>
      </c>
      <c r="F1536">
        <v>45464.72</v>
      </c>
      <c r="G1536">
        <v>4</v>
      </c>
      <c r="H1536">
        <v>45261</v>
      </c>
      <c r="I1536" t="s">
        <v>43</v>
      </c>
      <c r="J1536" t="s">
        <v>17</v>
      </c>
      <c r="K1536" t="s">
        <v>6820</v>
      </c>
      <c r="L1536" t="s">
        <v>44</v>
      </c>
    </row>
    <row r="1537" spans="1:12">
      <c r="A1537" t="s">
        <v>2873</v>
      </c>
      <c r="B1537" t="s">
        <v>223</v>
      </c>
      <c r="C1537" t="s">
        <v>2874</v>
      </c>
      <c r="D1537" t="s">
        <v>48</v>
      </c>
      <c r="E1537" t="s">
        <v>58</v>
      </c>
      <c r="F1537">
        <v>32754.22</v>
      </c>
      <c r="G1537">
        <v>4</v>
      </c>
      <c r="H1537">
        <v>45347</v>
      </c>
      <c r="I1537" t="s">
        <v>54</v>
      </c>
      <c r="J1537" t="s">
        <v>17</v>
      </c>
      <c r="K1537" t="s">
        <v>55</v>
      </c>
      <c r="L1537" t="s">
        <v>31</v>
      </c>
    </row>
    <row r="1538" spans="1:12">
      <c r="A1538" t="s">
        <v>2875</v>
      </c>
      <c r="B1538" t="s">
        <v>415</v>
      </c>
      <c r="C1538" t="s">
        <v>409</v>
      </c>
      <c r="D1538" t="s">
        <v>53</v>
      </c>
      <c r="E1538" t="s">
        <v>16</v>
      </c>
      <c r="F1538">
        <v>48610.67</v>
      </c>
      <c r="G1538">
        <v>5</v>
      </c>
      <c r="H1538">
        <v>45204</v>
      </c>
      <c r="I1538" t="s">
        <v>49</v>
      </c>
      <c r="J1538" t="s">
        <v>17</v>
      </c>
      <c r="K1538" t="s">
        <v>85</v>
      </c>
      <c r="L1538" t="s">
        <v>31</v>
      </c>
    </row>
    <row r="1539" spans="1:12">
      <c r="A1539" t="s">
        <v>2876</v>
      </c>
      <c r="B1539" t="s">
        <v>167</v>
      </c>
      <c r="C1539" t="s">
        <v>2877</v>
      </c>
      <c r="D1539" t="s">
        <v>22</v>
      </c>
      <c r="E1539" t="s">
        <v>42</v>
      </c>
      <c r="F1539">
        <v>78210.720000000001</v>
      </c>
      <c r="G1539">
        <v>4</v>
      </c>
      <c r="H1539">
        <v>45708</v>
      </c>
      <c r="I1539" t="s">
        <v>54</v>
      </c>
      <c r="J1539" t="s">
        <v>17</v>
      </c>
      <c r="K1539" t="s">
        <v>36</v>
      </c>
      <c r="L1539" t="s">
        <v>31</v>
      </c>
    </row>
    <row r="1540" spans="1:12">
      <c r="A1540" t="s">
        <v>2878</v>
      </c>
      <c r="B1540" t="s">
        <v>295</v>
      </c>
      <c r="C1540" t="s">
        <v>310</v>
      </c>
      <c r="D1540" t="s">
        <v>53</v>
      </c>
      <c r="E1540" t="s">
        <v>42</v>
      </c>
      <c r="F1540">
        <v>70091.009999999995</v>
      </c>
      <c r="G1540">
        <v>3</v>
      </c>
      <c r="H1540">
        <v>44983</v>
      </c>
      <c r="I1540" t="s">
        <v>54</v>
      </c>
      <c r="J1540" t="s">
        <v>17</v>
      </c>
      <c r="K1540" t="s">
        <v>36</v>
      </c>
      <c r="L1540" t="s">
        <v>18</v>
      </c>
    </row>
    <row r="1541" spans="1:12">
      <c r="A1541" t="s">
        <v>2879</v>
      </c>
      <c r="B1541" t="s">
        <v>193</v>
      </c>
      <c r="C1541" t="s">
        <v>2880</v>
      </c>
      <c r="D1541" t="s">
        <v>119</v>
      </c>
      <c r="E1541" t="s">
        <v>42</v>
      </c>
      <c r="F1541">
        <v>9954.27</v>
      </c>
      <c r="G1541">
        <v>2</v>
      </c>
      <c r="H1541">
        <v>45742</v>
      </c>
      <c r="I1541" t="s">
        <v>62</v>
      </c>
      <c r="J1541" t="s">
        <v>17</v>
      </c>
      <c r="K1541" t="s">
        <v>55</v>
      </c>
      <c r="L1541" t="s">
        <v>31</v>
      </c>
    </row>
    <row r="1542" spans="1:12">
      <c r="A1542" t="s">
        <v>2881</v>
      </c>
      <c r="B1542" t="s">
        <v>234</v>
      </c>
      <c r="C1542" t="s">
        <v>2166</v>
      </c>
      <c r="D1542" t="s">
        <v>119</v>
      </c>
      <c r="E1542" t="s">
        <v>58</v>
      </c>
      <c r="F1542">
        <v>7402.58</v>
      </c>
      <c r="G1542">
        <v>2</v>
      </c>
      <c r="H1542">
        <v>45095</v>
      </c>
      <c r="I1542" t="s">
        <v>54</v>
      </c>
      <c r="J1542" t="s">
        <v>17</v>
      </c>
      <c r="K1542" t="s">
        <v>36</v>
      </c>
      <c r="L1542" t="s">
        <v>25</v>
      </c>
    </row>
    <row r="1543" spans="1:12">
      <c r="A1543" t="s">
        <v>2882</v>
      </c>
      <c r="B1543" t="s">
        <v>13</v>
      </c>
      <c r="C1543" t="s">
        <v>2883</v>
      </c>
      <c r="D1543" t="s">
        <v>117</v>
      </c>
      <c r="E1543" t="s">
        <v>42</v>
      </c>
      <c r="F1543">
        <v>17547.38</v>
      </c>
      <c r="G1543">
        <v>3</v>
      </c>
      <c r="H1543">
        <v>46008</v>
      </c>
      <c r="I1543" t="s">
        <v>49</v>
      </c>
      <c r="J1543" t="s">
        <v>17</v>
      </c>
      <c r="K1543" t="s">
        <v>55</v>
      </c>
      <c r="L1543" t="s">
        <v>18</v>
      </c>
    </row>
    <row r="1544" spans="1:12">
      <c r="A1544" t="s">
        <v>2884</v>
      </c>
      <c r="B1544" t="s">
        <v>437</v>
      </c>
      <c r="C1544" t="s">
        <v>2885</v>
      </c>
      <c r="D1544" t="s">
        <v>15</v>
      </c>
      <c r="E1544" t="s">
        <v>58</v>
      </c>
      <c r="F1544">
        <v>46837</v>
      </c>
      <c r="G1544">
        <v>4</v>
      </c>
      <c r="H1544">
        <v>45765</v>
      </c>
      <c r="I1544" t="s">
        <v>23</v>
      </c>
      <c r="J1544" t="s">
        <v>17</v>
      </c>
      <c r="K1544" t="s">
        <v>24</v>
      </c>
      <c r="L1544" t="s">
        <v>25</v>
      </c>
    </row>
    <row r="1545" spans="1:12">
      <c r="A1545" t="s">
        <v>2886</v>
      </c>
      <c r="B1545" t="s">
        <v>138</v>
      </c>
      <c r="C1545" t="s">
        <v>1415</v>
      </c>
      <c r="D1545" t="s">
        <v>117</v>
      </c>
      <c r="E1545" t="s">
        <v>42</v>
      </c>
      <c r="F1545">
        <v>43660.11</v>
      </c>
      <c r="G1545">
        <v>1</v>
      </c>
      <c r="H1545">
        <v>44989</v>
      </c>
      <c r="I1545" t="s">
        <v>35</v>
      </c>
      <c r="J1545" t="s">
        <v>17</v>
      </c>
      <c r="K1545" t="s">
        <v>85</v>
      </c>
      <c r="L1545" t="s">
        <v>18</v>
      </c>
    </row>
    <row r="1546" spans="1:12">
      <c r="A1546" t="s">
        <v>2887</v>
      </c>
      <c r="B1546" t="s">
        <v>244</v>
      </c>
      <c r="C1546" t="s">
        <v>2888</v>
      </c>
      <c r="D1546" t="s">
        <v>61</v>
      </c>
      <c r="E1546" t="s">
        <v>58</v>
      </c>
      <c r="F1546">
        <v>16684.03</v>
      </c>
      <c r="G1546">
        <v>4</v>
      </c>
      <c r="H1546">
        <v>45787</v>
      </c>
      <c r="I1546" t="s">
        <v>43</v>
      </c>
      <c r="J1546" t="s">
        <v>17</v>
      </c>
      <c r="K1546" t="s">
        <v>24</v>
      </c>
      <c r="L1546" t="s">
        <v>44</v>
      </c>
    </row>
    <row r="1547" spans="1:12">
      <c r="A1547" t="s">
        <v>2889</v>
      </c>
      <c r="B1547" t="s">
        <v>390</v>
      </c>
      <c r="C1547" t="s">
        <v>2666</v>
      </c>
      <c r="D1547" t="s">
        <v>15</v>
      </c>
      <c r="E1547" t="s">
        <v>42</v>
      </c>
      <c r="F1547">
        <v>57027.48</v>
      </c>
      <c r="G1547">
        <v>1</v>
      </c>
      <c r="H1547">
        <v>45396</v>
      </c>
      <c r="I1547" t="s">
        <v>23</v>
      </c>
      <c r="J1547" t="s">
        <v>17</v>
      </c>
      <c r="K1547" t="s">
        <v>24</v>
      </c>
      <c r="L1547" t="s">
        <v>44</v>
      </c>
    </row>
    <row r="1548" spans="1:12">
      <c r="A1548" t="s">
        <v>2890</v>
      </c>
      <c r="B1548" t="s">
        <v>146</v>
      </c>
      <c r="C1548" t="s">
        <v>474</v>
      </c>
      <c r="D1548" t="s">
        <v>53</v>
      </c>
      <c r="E1548" t="s">
        <v>42</v>
      </c>
      <c r="F1548">
        <v>8559.57</v>
      </c>
      <c r="G1548">
        <v>4</v>
      </c>
      <c r="H1548">
        <v>45637</v>
      </c>
      <c r="I1548" t="s">
        <v>92</v>
      </c>
      <c r="J1548" t="s">
        <v>17</v>
      </c>
      <c r="K1548" t="s">
        <v>6820</v>
      </c>
      <c r="L1548" t="s">
        <v>25</v>
      </c>
    </row>
    <row r="1549" spans="1:12">
      <c r="A1549" t="s">
        <v>2891</v>
      </c>
      <c r="B1549" t="s">
        <v>187</v>
      </c>
      <c r="C1549" t="s">
        <v>1388</v>
      </c>
      <c r="D1549" t="s">
        <v>22</v>
      </c>
      <c r="E1549" t="s">
        <v>42</v>
      </c>
      <c r="F1549">
        <v>13087.44</v>
      </c>
      <c r="G1549">
        <v>2</v>
      </c>
      <c r="H1549">
        <v>45392</v>
      </c>
      <c r="I1549" t="s">
        <v>35</v>
      </c>
      <c r="J1549" t="s">
        <v>17</v>
      </c>
      <c r="K1549" t="s">
        <v>85</v>
      </c>
      <c r="L1549" t="s">
        <v>18</v>
      </c>
    </row>
    <row r="1550" spans="1:12">
      <c r="A1550" t="s">
        <v>2892</v>
      </c>
      <c r="B1550" t="s">
        <v>118</v>
      </c>
      <c r="C1550" t="s">
        <v>2893</v>
      </c>
      <c r="D1550" t="s">
        <v>15</v>
      </c>
      <c r="E1550" t="s">
        <v>16</v>
      </c>
      <c r="F1550">
        <v>13165.26</v>
      </c>
      <c r="G1550">
        <v>4</v>
      </c>
      <c r="H1550">
        <v>45806</v>
      </c>
      <c r="I1550" t="s">
        <v>92</v>
      </c>
      <c r="J1550" t="s">
        <v>17</v>
      </c>
      <c r="K1550" t="s">
        <v>24</v>
      </c>
      <c r="L1550" t="s">
        <v>44</v>
      </c>
    </row>
    <row r="1551" spans="1:12">
      <c r="A1551" t="s">
        <v>2894</v>
      </c>
      <c r="B1551" t="s">
        <v>295</v>
      </c>
      <c r="C1551" t="s">
        <v>2895</v>
      </c>
      <c r="D1551" t="s">
        <v>117</v>
      </c>
      <c r="E1551" t="s">
        <v>42</v>
      </c>
      <c r="F1551">
        <v>13362.61</v>
      </c>
      <c r="G1551">
        <v>5</v>
      </c>
      <c r="H1551">
        <v>45637</v>
      </c>
      <c r="I1551" t="s">
        <v>54</v>
      </c>
      <c r="J1551" t="s">
        <v>17</v>
      </c>
      <c r="K1551" t="s">
        <v>36</v>
      </c>
      <c r="L1551" t="s">
        <v>31</v>
      </c>
    </row>
    <row r="1552" spans="1:12">
      <c r="A1552" t="s">
        <v>2896</v>
      </c>
      <c r="B1552" t="s">
        <v>569</v>
      </c>
      <c r="C1552" t="s">
        <v>2897</v>
      </c>
      <c r="D1552" t="s">
        <v>53</v>
      </c>
      <c r="E1552" t="s">
        <v>16</v>
      </c>
      <c r="F1552">
        <v>5765.16</v>
      </c>
      <c r="G1552">
        <v>5</v>
      </c>
      <c r="H1552">
        <v>45995</v>
      </c>
      <c r="I1552" t="s">
        <v>62</v>
      </c>
      <c r="J1552" t="s">
        <v>17</v>
      </c>
      <c r="K1552" t="s">
        <v>36</v>
      </c>
      <c r="L1552" t="s">
        <v>18</v>
      </c>
    </row>
    <row r="1553" spans="1:12">
      <c r="A1553" t="s">
        <v>2898</v>
      </c>
      <c r="B1553" t="s">
        <v>238</v>
      </c>
      <c r="C1553" t="s">
        <v>239</v>
      </c>
      <c r="D1553" t="s">
        <v>29</v>
      </c>
      <c r="E1553" t="s">
        <v>58</v>
      </c>
      <c r="F1553">
        <v>72192.63</v>
      </c>
      <c r="G1553">
        <v>4</v>
      </c>
      <c r="H1553">
        <v>45357</v>
      </c>
      <c r="I1553" t="s">
        <v>30</v>
      </c>
      <c r="J1553" t="s">
        <v>17</v>
      </c>
      <c r="K1553" t="s">
        <v>55</v>
      </c>
      <c r="L1553" t="s">
        <v>18</v>
      </c>
    </row>
    <row r="1554" spans="1:12">
      <c r="A1554" t="s">
        <v>2899</v>
      </c>
      <c r="B1554" t="s">
        <v>307</v>
      </c>
      <c r="C1554" t="s">
        <v>365</v>
      </c>
      <c r="D1554" t="s">
        <v>61</v>
      </c>
      <c r="E1554" t="s">
        <v>58</v>
      </c>
      <c r="F1554">
        <v>49416.4</v>
      </c>
      <c r="G1554">
        <v>5</v>
      </c>
      <c r="H1554">
        <v>45104</v>
      </c>
      <c r="I1554" t="s">
        <v>62</v>
      </c>
      <c r="J1554" t="s">
        <v>17</v>
      </c>
      <c r="K1554" t="s">
        <v>24</v>
      </c>
      <c r="L1554" t="s">
        <v>25</v>
      </c>
    </row>
    <row r="1555" spans="1:12">
      <c r="A1555" t="s">
        <v>2900</v>
      </c>
      <c r="B1555" t="s">
        <v>138</v>
      </c>
      <c r="C1555" t="s">
        <v>2901</v>
      </c>
      <c r="D1555" t="s">
        <v>61</v>
      </c>
      <c r="E1555" t="s">
        <v>42</v>
      </c>
      <c r="F1555">
        <v>12210.52</v>
      </c>
      <c r="G1555">
        <v>2</v>
      </c>
      <c r="H1555">
        <v>45992</v>
      </c>
      <c r="I1555" t="s">
        <v>35</v>
      </c>
      <c r="J1555" t="s">
        <v>17</v>
      </c>
      <c r="K1555" t="s">
        <v>36</v>
      </c>
      <c r="L1555" t="s">
        <v>44</v>
      </c>
    </row>
    <row r="1556" spans="1:12">
      <c r="A1556" t="s">
        <v>2902</v>
      </c>
      <c r="B1556" t="s">
        <v>198</v>
      </c>
      <c r="C1556" t="s">
        <v>2903</v>
      </c>
      <c r="D1556" t="s">
        <v>119</v>
      </c>
      <c r="E1556" t="s">
        <v>58</v>
      </c>
      <c r="F1556">
        <v>71617.48</v>
      </c>
      <c r="G1556">
        <v>1</v>
      </c>
      <c r="H1556">
        <v>45027</v>
      </c>
      <c r="I1556" t="s">
        <v>92</v>
      </c>
      <c r="J1556" t="s">
        <v>17</v>
      </c>
      <c r="K1556" t="s">
        <v>36</v>
      </c>
      <c r="L1556" t="s">
        <v>37</v>
      </c>
    </row>
    <row r="1557" spans="1:12">
      <c r="A1557" t="s">
        <v>2904</v>
      </c>
      <c r="B1557" t="s">
        <v>174</v>
      </c>
      <c r="C1557" t="s">
        <v>2905</v>
      </c>
      <c r="D1557" t="s">
        <v>78</v>
      </c>
      <c r="E1557" t="s">
        <v>58</v>
      </c>
      <c r="F1557">
        <v>64681.97</v>
      </c>
      <c r="G1557">
        <v>3</v>
      </c>
      <c r="H1557">
        <v>45338</v>
      </c>
      <c r="I1557" t="s">
        <v>43</v>
      </c>
      <c r="J1557" t="s">
        <v>17</v>
      </c>
      <c r="K1557" t="s">
        <v>24</v>
      </c>
      <c r="L1557" t="s">
        <v>44</v>
      </c>
    </row>
    <row r="1558" spans="1:12">
      <c r="A1558" t="s">
        <v>2906</v>
      </c>
      <c r="B1558" t="s">
        <v>390</v>
      </c>
      <c r="C1558" t="s">
        <v>1220</v>
      </c>
      <c r="D1558" t="s">
        <v>53</v>
      </c>
      <c r="E1558" t="s">
        <v>42</v>
      </c>
      <c r="F1558">
        <v>22055.38</v>
      </c>
      <c r="G1558">
        <v>5</v>
      </c>
      <c r="H1558">
        <v>46003</v>
      </c>
      <c r="I1558" t="s">
        <v>43</v>
      </c>
      <c r="J1558" t="s">
        <v>17</v>
      </c>
      <c r="K1558" t="s">
        <v>55</v>
      </c>
      <c r="L1558" t="s">
        <v>37</v>
      </c>
    </row>
    <row r="1559" spans="1:12">
      <c r="A1559" t="s">
        <v>2907</v>
      </c>
      <c r="B1559" t="s">
        <v>292</v>
      </c>
      <c r="C1559" t="s">
        <v>2908</v>
      </c>
      <c r="D1559" t="s">
        <v>53</v>
      </c>
      <c r="E1559" t="s">
        <v>58</v>
      </c>
      <c r="F1559">
        <v>12914.79</v>
      </c>
      <c r="G1559">
        <v>2</v>
      </c>
      <c r="H1559">
        <v>45114</v>
      </c>
      <c r="I1559" t="s">
        <v>23</v>
      </c>
      <c r="J1559" t="s">
        <v>17</v>
      </c>
      <c r="K1559" t="s">
        <v>6820</v>
      </c>
      <c r="L1559" t="s">
        <v>44</v>
      </c>
    </row>
    <row r="1560" spans="1:12">
      <c r="A1560" t="s">
        <v>2909</v>
      </c>
      <c r="B1560" t="s">
        <v>352</v>
      </c>
      <c r="C1560" t="s">
        <v>2910</v>
      </c>
      <c r="D1560" t="s">
        <v>61</v>
      </c>
      <c r="E1560" t="s">
        <v>58</v>
      </c>
      <c r="F1560">
        <v>26724.9</v>
      </c>
      <c r="G1560">
        <v>1</v>
      </c>
      <c r="H1560">
        <v>45547</v>
      </c>
      <c r="I1560" t="s">
        <v>43</v>
      </c>
      <c r="J1560" t="s">
        <v>17</v>
      </c>
      <c r="K1560" t="s">
        <v>55</v>
      </c>
      <c r="L1560" t="s">
        <v>44</v>
      </c>
    </row>
    <row r="1561" spans="1:12">
      <c r="A1561" t="s">
        <v>2911</v>
      </c>
      <c r="B1561" t="s">
        <v>313</v>
      </c>
      <c r="C1561" t="s">
        <v>2389</v>
      </c>
      <c r="D1561" t="s">
        <v>15</v>
      </c>
      <c r="E1561" t="s">
        <v>42</v>
      </c>
      <c r="F1561">
        <v>54885.79</v>
      </c>
      <c r="G1561">
        <v>1</v>
      </c>
      <c r="H1561">
        <v>45017</v>
      </c>
      <c r="I1561" t="s">
        <v>43</v>
      </c>
      <c r="J1561" t="s">
        <v>17</v>
      </c>
      <c r="K1561" t="s">
        <v>24</v>
      </c>
      <c r="L1561" t="s">
        <v>31</v>
      </c>
    </row>
    <row r="1562" spans="1:12">
      <c r="A1562" t="s">
        <v>2912</v>
      </c>
      <c r="B1562" t="s">
        <v>406</v>
      </c>
      <c r="C1562" t="s">
        <v>2241</v>
      </c>
      <c r="D1562" t="s">
        <v>78</v>
      </c>
      <c r="E1562" t="s">
        <v>58</v>
      </c>
      <c r="F1562">
        <v>53831.17</v>
      </c>
      <c r="G1562">
        <v>1</v>
      </c>
      <c r="H1562">
        <v>45857</v>
      </c>
      <c r="I1562" t="s">
        <v>35</v>
      </c>
      <c r="J1562" t="s">
        <v>17</v>
      </c>
      <c r="K1562" t="s">
        <v>36</v>
      </c>
      <c r="L1562" t="s">
        <v>44</v>
      </c>
    </row>
    <row r="1563" spans="1:12">
      <c r="A1563" t="s">
        <v>2913</v>
      </c>
      <c r="B1563" t="s">
        <v>77</v>
      </c>
      <c r="C1563" t="s">
        <v>2557</v>
      </c>
      <c r="D1563" t="s">
        <v>22</v>
      </c>
      <c r="E1563" t="s">
        <v>58</v>
      </c>
      <c r="F1563">
        <v>77044.820000000007</v>
      </c>
      <c r="G1563">
        <v>5</v>
      </c>
      <c r="H1563">
        <v>45341</v>
      </c>
      <c r="I1563" t="s">
        <v>30</v>
      </c>
      <c r="J1563" t="s">
        <v>17</v>
      </c>
      <c r="K1563" t="s">
        <v>24</v>
      </c>
      <c r="L1563" t="s">
        <v>18</v>
      </c>
    </row>
    <row r="1564" spans="1:12">
      <c r="A1564" t="s">
        <v>2914</v>
      </c>
      <c r="B1564" t="s">
        <v>923</v>
      </c>
      <c r="C1564" t="s">
        <v>516</v>
      </c>
      <c r="D1564" t="s">
        <v>22</v>
      </c>
      <c r="E1564" t="s">
        <v>42</v>
      </c>
      <c r="F1564">
        <v>11601.71</v>
      </c>
      <c r="G1564">
        <v>4</v>
      </c>
      <c r="H1564">
        <v>45664</v>
      </c>
      <c r="I1564" t="s">
        <v>54</v>
      </c>
      <c r="J1564" t="s">
        <v>17</v>
      </c>
      <c r="K1564" t="s">
        <v>36</v>
      </c>
      <c r="L1564" t="s">
        <v>18</v>
      </c>
    </row>
    <row r="1565" spans="1:12">
      <c r="A1565" t="s">
        <v>2915</v>
      </c>
      <c r="B1565" t="s">
        <v>223</v>
      </c>
      <c r="C1565" t="s">
        <v>2916</v>
      </c>
      <c r="D1565" t="s">
        <v>41</v>
      </c>
      <c r="E1565" t="s">
        <v>58</v>
      </c>
      <c r="F1565">
        <v>39124.93</v>
      </c>
      <c r="G1565">
        <v>1</v>
      </c>
      <c r="H1565">
        <v>45444</v>
      </c>
      <c r="I1565" t="s">
        <v>30</v>
      </c>
      <c r="J1565" t="s">
        <v>17</v>
      </c>
      <c r="K1565" t="s">
        <v>55</v>
      </c>
      <c r="L1565" t="s">
        <v>25</v>
      </c>
    </row>
    <row r="1566" spans="1:12">
      <c r="A1566" t="s">
        <v>2917</v>
      </c>
      <c r="B1566" t="s">
        <v>336</v>
      </c>
      <c r="C1566" t="s">
        <v>1346</v>
      </c>
      <c r="D1566" t="s">
        <v>61</v>
      </c>
      <c r="E1566" t="s">
        <v>58</v>
      </c>
      <c r="F1566">
        <v>36081.18</v>
      </c>
      <c r="G1566">
        <v>1</v>
      </c>
      <c r="H1566">
        <v>45892</v>
      </c>
      <c r="I1566" t="s">
        <v>43</v>
      </c>
      <c r="J1566" t="s">
        <v>17</v>
      </c>
      <c r="K1566" t="s">
        <v>24</v>
      </c>
      <c r="L1566" t="s">
        <v>18</v>
      </c>
    </row>
    <row r="1567" spans="1:12">
      <c r="A1567" t="s">
        <v>2918</v>
      </c>
      <c r="B1567" t="s">
        <v>225</v>
      </c>
      <c r="C1567" t="s">
        <v>1803</v>
      </c>
      <c r="D1567" t="s">
        <v>41</v>
      </c>
      <c r="E1567" t="s">
        <v>42</v>
      </c>
      <c r="F1567">
        <v>61705.72</v>
      </c>
      <c r="G1567">
        <v>4</v>
      </c>
      <c r="H1567">
        <v>45822</v>
      </c>
      <c r="I1567" t="s">
        <v>92</v>
      </c>
      <c r="J1567" t="s">
        <v>17</v>
      </c>
      <c r="K1567" t="s">
        <v>85</v>
      </c>
      <c r="L1567" t="s">
        <v>18</v>
      </c>
    </row>
    <row r="1568" spans="1:12">
      <c r="A1568" t="s">
        <v>2919</v>
      </c>
      <c r="B1568" t="s">
        <v>292</v>
      </c>
      <c r="C1568" t="s">
        <v>2920</v>
      </c>
      <c r="D1568" t="s">
        <v>48</v>
      </c>
      <c r="E1568" t="s">
        <v>16</v>
      </c>
      <c r="F1568">
        <v>18963.810000000001</v>
      </c>
      <c r="G1568">
        <v>1</v>
      </c>
      <c r="H1568">
        <v>45811</v>
      </c>
      <c r="I1568" t="s">
        <v>43</v>
      </c>
      <c r="J1568" t="s">
        <v>17</v>
      </c>
      <c r="K1568" t="s">
        <v>6820</v>
      </c>
      <c r="L1568" t="s">
        <v>37</v>
      </c>
    </row>
    <row r="1569" spans="1:12">
      <c r="A1569" t="s">
        <v>2921</v>
      </c>
      <c r="B1569" t="s">
        <v>225</v>
      </c>
      <c r="C1569" t="s">
        <v>2922</v>
      </c>
      <c r="D1569" t="s">
        <v>117</v>
      </c>
      <c r="E1569" t="s">
        <v>42</v>
      </c>
      <c r="F1569">
        <v>31163.88</v>
      </c>
      <c r="G1569">
        <v>5</v>
      </c>
      <c r="H1569">
        <v>45007</v>
      </c>
      <c r="I1569" t="s">
        <v>30</v>
      </c>
      <c r="J1569" t="s">
        <v>17</v>
      </c>
      <c r="K1569" t="s">
        <v>6820</v>
      </c>
      <c r="L1569" t="s">
        <v>31</v>
      </c>
    </row>
    <row r="1570" spans="1:12">
      <c r="A1570" t="s">
        <v>2923</v>
      </c>
      <c r="B1570" t="s">
        <v>27</v>
      </c>
      <c r="C1570" t="s">
        <v>2924</v>
      </c>
      <c r="D1570" t="s">
        <v>41</v>
      </c>
      <c r="E1570" t="s">
        <v>42</v>
      </c>
      <c r="F1570">
        <v>28944.28</v>
      </c>
      <c r="G1570">
        <v>3</v>
      </c>
      <c r="H1570">
        <v>45827</v>
      </c>
      <c r="I1570" t="s">
        <v>35</v>
      </c>
      <c r="J1570" t="s">
        <v>17</v>
      </c>
      <c r="K1570" t="s">
        <v>85</v>
      </c>
      <c r="L1570" t="s">
        <v>18</v>
      </c>
    </row>
    <row r="1571" spans="1:12">
      <c r="A1571" t="s">
        <v>2925</v>
      </c>
      <c r="B1571" t="s">
        <v>420</v>
      </c>
      <c r="C1571" t="s">
        <v>804</v>
      </c>
      <c r="D1571" t="s">
        <v>61</v>
      </c>
      <c r="E1571" t="s">
        <v>58</v>
      </c>
      <c r="F1571">
        <v>76429.240000000005</v>
      </c>
      <c r="G1571">
        <v>1</v>
      </c>
      <c r="H1571">
        <v>45720</v>
      </c>
      <c r="I1571" t="s">
        <v>43</v>
      </c>
      <c r="J1571" t="s">
        <v>17</v>
      </c>
      <c r="K1571" t="s">
        <v>85</v>
      </c>
      <c r="L1571" t="s">
        <v>25</v>
      </c>
    </row>
    <row r="1572" spans="1:12">
      <c r="A1572" t="s">
        <v>2926</v>
      </c>
      <c r="B1572" t="s">
        <v>128</v>
      </c>
      <c r="C1572" t="s">
        <v>1711</v>
      </c>
      <c r="D1572" t="s">
        <v>48</v>
      </c>
      <c r="E1572" t="s">
        <v>42</v>
      </c>
      <c r="F1572">
        <v>775.85</v>
      </c>
      <c r="G1572">
        <v>1</v>
      </c>
      <c r="H1572">
        <v>45747</v>
      </c>
      <c r="I1572" t="s">
        <v>49</v>
      </c>
      <c r="J1572" t="s">
        <v>17</v>
      </c>
      <c r="K1572" t="s">
        <v>85</v>
      </c>
      <c r="L1572" t="s">
        <v>44</v>
      </c>
    </row>
    <row r="1573" spans="1:12">
      <c r="A1573" t="s">
        <v>2927</v>
      </c>
      <c r="B1573" t="s">
        <v>295</v>
      </c>
      <c r="C1573" t="s">
        <v>1460</v>
      </c>
      <c r="D1573" t="s">
        <v>29</v>
      </c>
      <c r="E1573" t="s">
        <v>16</v>
      </c>
      <c r="F1573">
        <v>75394.740000000005</v>
      </c>
      <c r="G1573">
        <v>1</v>
      </c>
      <c r="H1573">
        <v>46006</v>
      </c>
      <c r="I1573" t="s">
        <v>54</v>
      </c>
      <c r="J1573" t="s">
        <v>17</v>
      </c>
      <c r="K1573" t="s">
        <v>85</v>
      </c>
      <c r="L1573" t="s">
        <v>31</v>
      </c>
    </row>
    <row r="1574" spans="1:12">
      <c r="A1574" t="s">
        <v>2928</v>
      </c>
      <c r="B1574" t="s">
        <v>390</v>
      </c>
      <c r="C1574" t="s">
        <v>2929</v>
      </c>
      <c r="D1574" t="s">
        <v>61</v>
      </c>
      <c r="E1574" t="s">
        <v>42</v>
      </c>
      <c r="F1574">
        <v>38580.22</v>
      </c>
      <c r="G1574">
        <v>2</v>
      </c>
      <c r="H1574">
        <v>45742</v>
      </c>
      <c r="I1574" t="s">
        <v>49</v>
      </c>
      <c r="J1574" t="s">
        <v>17</v>
      </c>
      <c r="K1574" t="s">
        <v>85</v>
      </c>
      <c r="L1574" t="s">
        <v>18</v>
      </c>
    </row>
    <row r="1575" spans="1:12">
      <c r="A1575" t="s">
        <v>2930</v>
      </c>
      <c r="B1575" t="s">
        <v>193</v>
      </c>
      <c r="C1575" t="s">
        <v>2931</v>
      </c>
      <c r="D1575" t="s">
        <v>61</v>
      </c>
      <c r="E1575" t="s">
        <v>42</v>
      </c>
      <c r="F1575">
        <v>32511.5</v>
      </c>
      <c r="G1575">
        <v>5</v>
      </c>
      <c r="H1575">
        <v>45147</v>
      </c>
      <c r="I1575" t="s">
        <v>49</v>
      </c>
      <c r="J1575" t="s">
        <v>17</v>
      </c>
      <c r="K1575" t="s">
        <v>24</v>
      </c>
      <c r="L1575" t="s">
        <v>18</v>
      </c>
    </row>
    <row r="1576" spans="1:12">
      <c r="A1576" t="s">
        <v>2932</v>
      </c>
      <c r="B1576" t="s">
        <v>201</v>
      </c>
      <c r="C1576" t="s">
        <v>2933</v>
      </c>
      <c r="D1576" t="s">
        <v>119</v>
      </c>
      <c r="E1576" t="s">
        <v>16</v>
      </c>
      <c r="F1576">
        <v>73572.41</v>
      </c>
      <c r="G1576">
        <v>3</v>
      </c>
      <c r="H1576">
        <v>45367</v>
      </c>
      <c r="I1576" t="s">
        <v>92</v>
      </c>
      <c r="J1576" t="s">
        <v>17</v>
      </c>
      <c r="K1576" t="s">
        <v>36</v>
      </c>
      <c r="L1576" t="s">
        <v>25</v>
      </c>
    </row>
    <row r="1577" spans="1:12">
      <c r="A1577" t="s">
        <v>2934</v>
      </c>
      <c r="B1577" t="s">
        <v>282</v>
      </c>
      <c r="C1577" t="s">
        <v>2935</v>
      </c>
      <c r="D1577" t="s">
        <v>48</v>
      </c>
      <c r="E1577" t="s">
        <v>42</v>
      </c>
      <c r="F1577">
        <v>76466.509999999995</v>
      </c>
      <c r="G1577">
        <v>1</v>
      </c>
      <c r="H1577">
        <v>45842</v>
      </c>
      <c r="I1577" t="s">
        <v>49</v>
      </c>
      <c r="J1577" t="s">
        <v>17</v>
      </c>
      <c r="K1577" t="s">
        <v>6820</v>
      </c>
      <c r="L1577" t="s">
        <v>25</v>
      </c>
    </row>
    <row r="1578" spans="1:12">
      <c r="A1578" t="s">
        <v>2936</v>
      </c>
      <c r="B1578" t="s">
        <v>724</v>
      </c>
      <c r="C1578" t="s">
        <v>1424</v>
      </c>
      <c r="D1578" t="s">
        <v>78</v>
      </c>
      <c r="E1578" t="s">
        <v>42</v>
      </c>
      <c r="F1578">
        <v>35862.400000000001</v>
      </c>
      <c r="G1578">
        <v>3</v>
      </c>
      <c r="H1578">
        <v>45948</v>
      </c>
      <c r="I1578" t="s">
        <v>62</v>
      </c>
      <c r="J1578" t="s">
        <v>17</v>
      </c>
      <c r="K1578" t="s">
        <v>6820</v>
      </c>
      <c r="L1578" t="s">
        <v>44</v>
      </c>
    </row>
    <row r="1579" spans="1:12">
      <c r="A1579" t="s">
        <v>2937</v>
      </c>
      <c r="B1579" t="s">
        <v>99</v>
      </c>
      <c r="C1579" t="s">
        <v>2931</v>
      </c>
      <c r="D1579" t="s">
        <v>48</v>
      </c>
      <c r="E1579" t="s">
        <v>16</v>
      </c>
      <c r="F1579">
        <v>58157.8</v>
      </c>
      <c r="G1579">
        <v>2</v>
      </c>
      <c r="H1579">
        <v>45629</v>
      </c>
      <c r="I1579" t="s">
        <v>92</v>
      </c>
      <c r="J1579" t="s">
        <v>17</v>
      </c>
      <c r="K1579" t="s">
        <v>85</v>
      </c>
      <c r="L1579" t="s">
        <v>44</v>
      </c>
    </row>
    <row r="1580" spans="1:12">
      <c r="A1580" t="s">
        <v>2938</v>
      </c>
      <c r="B1580" t="s">
        <v>178</v>
      </c>
      <c r="C1580" t="s">
        <v>758</v>
      </c>
      <c r="D1580" t="s">
        <v>29</v>
      </c>
      <c r="E1580" t="s">
        <v>16</v>
      </c>
      <c r="F1580">
        <v>57810.14</v>
      </c>
      <c r="G1580">
        <v>2</v>
      </c>
      <c r="H1580">
        <v>45622</v>
      </c>
      <c r="I1580" t="s">
        <v>62</v>
      </c>
      <c r="J1580" t="s">
        <v>17</v>
      </c>
      <c r="K1580" t="s">
        <v>24</v>
      </c>
      <c r="L1580" t="s">
        <v>44</v>
      </c>
    </row>
    <row r="1581" spans="1:12">
      <c r="A1581" t="s">
        <v>2940</v>
      </c>
      <c r="B1581" t="s">
        <v>244</v>
      </c>
      <c r="C1581" t="s">
        <v>2941</v>
      </c>
      <c r="D1581" t="s">
        <v>29</v>
      </c>
      <c r="E1581" t="s">
        <v>42</v>
      </c>
      <c r="F1581">
        <v>57557.74</v>
      </c>
      <c r="G1581">
        <v>5</v>
      </c>
      <c r="H1581">
        <v>45396</v>
      </c>
      <c r="I1581" t="s">
        <v>23</v>
      </c>
      <c r="J1581" t="s">
        <v>17</v>
      </c>
      <c r="K1581" t="s">
        <v>6820</v>
      </c>
      <c r="L1581" t="s">
        <v>18</v>
      </c>
    </row>
    <row r="1582" spans="1:12">
      <c r="A1582" t="s">
        <v>2942</v>
      </c>
      <c r="B1582" t="s">
        <v>198</v>
      </c>
      <c r="C1582" t="s">
        <v>2454</v>
      </c>
      <c r="D1582" t="s">
        <v>78</v>
      </c>
      <c r="E1582" t="s">
        <v>58</v>
      </c>
      <c r="F1582">
        <v>33473.129999999997</v>
      </c>
      <c r="G1582">
        <v>3</v>
      </c>
      <c r="H1582">
        <v>45154</v>
      </c>
      <c r="I1582" t="s">
        <v>92</v>
      </c>
      <c r="J1582" t="s">
        <v>17</v>
      </c>
      <c r="K1582" t="s">
        <v>6820</v>
      </c>
      <c r="L1582" t="s">
        <v>37</v>
      </c>
    </row>
    <row r="1583" spans="1:12">
      <c r="A1583" t="s">
        <v>2943</v>
      </c>
      <c r="B1583" t="s">
        <v>184</v>
      </c>
      <c r="C1583" t="s">
        <v>835</v>
      </c>
      <c r="D1583" t="s">
        <v>117</v>
      </c>
      <c r="E1583" t="s">
        <v>58</v>
      </c>
      <c r="F1583">
        <v>48360.6</v>
      </c>
      <c r="G1583">
        <v>5</v>
      </c>
      <c r="H1583">
        <v>45886</v>
      </c>
      <c r="I1583" t="s">
        <v>43</v>
      </c>
      <c r="J1583" t="s">
        <v>17</v>
      </c>
      <c r="K1583" t="s">
        <v>24</v>
      </c>
      <c r="L1583" t="s">
        <v>25</v>
      </c>
    </row>
    <row r="1584" spans="1:12">
      <c r="A1584" t="s">
        <v>2944</v>
      </c>
      <c r="B1584" t="s">
        <v>329</v>
      </c>
      <c r="C1584" t="s">
        <v>2945</v>
      </c>
      <c r="D1584" t="s">
        <v>15</v>
      </c>
      <c r="E1584" t="s">
        <v>42</v>
      </c>
      <c r="F1584">
        <v>72916.77</v>
      </c>
      <c r="G1584">
        <v>4</v>
      </c>
      <c r="H1584">
        <v>45022</v>
      </c>
      <c r="I1584" t="s">
        <v>43</v>
      </c>
      <c r="J1584" t="s">
        <v>17</v>
      </c>
      <c r="K1584" t="s">
        <v>6820</v>
      </c>
      <c r="L1584" t="s">
        <v>18</v>
      </c>
    </row>
    <row r="1585" spans="1:12">
      <c r="A1585" t="s">
        <v>2946</v>
      </c>
      <c r="B1585" t="s">
        <v>229</v>
      </c>
      <c r="C1585" t="s">
        <v>2696</v>
      </c>
      <c r="D1585" t="s">
        <v>22</v>
      </c>
      <c r="E1585" t="s">
        <v>16</v>
      </c>
      <c r="F1585">
        <v>8370.9599999999991</v>
      </c>
      <c r="G1585">
        <v>2</v>
      </c>
      <c r="H1585">
        <v>45571</v>
      </c>
      <c r="I1585" t="s">
        <v>92</v>
      </c>
      <c r="J1585" t="s">
        <v>17</v>
      </c>
      <c r="K1585" t="s">
        <v>55</v>
      </c>
      <c r="L1585" t="s">
        <v>25</v>
      </c>
    </row>
    <row r="1586" spans="1:12">
      <c r="A1586" t="s">
        <v>2947</v>
      </c>
      <c r="B1586" t="s">
        <v>123</v>
      </c>
      <c r="C1586" t="s">
        <v>2948</v>
      </c>
      <c r="D1586" t="s">
        <v>41</v>
      </c>
      <c r="E1586" t="s">
        <v>58</v>
      </c>
      <c r="F1586">
        <v>39597.79</v>
      </c>
      <c r="G1586">
        <v>5</v>
      </c>
      <c r="H1586">
        <v>45272</v>
      </c>
      <c r="I1586" t="s">
        <v>23</v>
      </c>
      <c r="J1586" t="s">
        <v>17</v>
      </c>
      <c r="K1586" t="s">
        <v>36</v>
      </c>
      <c r="L1586" t="s">
        <v>37</v>
      </c>
    </row>
    <row r="1587" spans="1:12">
      <c r="A1587" t="s">
        <v>2949</v>
      </c>
      <c r="B1587" t="s">
        <v>292</v>
      </c>
      <c r="C1587" t="s">
        <v>2950</v>
      </c>
      <c r="D1587" t="s">
        <v>53</v>
      </c>
      <c r="E1587" t="s">
        <v>42</v>
      </c>
      <c r="F1587">
        <v>74450.2</v>
      </c>
      <c r="G1587">
        <v>4</v>
      </c>
      <c r="H1587">
        <v>45873</v>
      </c>
      <c r="I1587" t="s">
        <v>35</v>
      </c>
      <c r="J1587" t="s">
        <v>17</v>
      </c>
      <c r="K1587" t="s">
        <v>85</v>
      </c>
      <c r="L1587" t="s">
        <v>31</v>
      </c>
    </row>
    <row r="1588" spans="1:12">
      <c r="A1588" t="s">
        <v>2951</v>
      </c>
      <c r="B1588" t="s">
        <v>292</v>
      </c>
      <c r="C1588" t="s">
        <v>2952</v>
      </c>
      <c r="D1588" t="s">
        <v>48</v>
      </c>
      <c r="E1588" t="s">
        <v>42</v>
      </c>
      <c r="F1588">
        <v>68376.12</v>
      </c>
      <c r="G1588">
        <v>2</v>
      </c>
      <c r="H1588">
        <v>45224</v>
      </c>
      <c r="I1588" t="s">
        <v>35</v>
      </c>
      <c r="J1588" t="s">
        <v>17</v>
      </c>
      <c r="K1588" t="s">
        <v>36</v>
      </c>
      <c r="L1588" t="s">
        <v>37</v>
      </c>
    </row>
    <row r="1589" spans="1:12">
      <c r="A1589" t="s">
        <v>2953</v>
      </c>
      <c r="B1589" t="s">
        <v>426</v>
      </c>
      <c r="C1589" t="s">
        <v>2548</v>
      </c>
      <c r="D1589" t="s">
        <v>53</v>
      </c>
      <c r="E1589" t="s">
        <v>42</v>
      </c>
      <c r="F1589">
        <v>14994.97</v>
      </c>
      <c r="G1589">
        <v>3</v>
      </c>
      <c r="H1589">
        <v>45462</v>
      </c>
      <c r="I1589" t="s">
        <v>23</v>
      </c>
      <c r="J1589" t="s">
        <v>17</v>
      </c>
      <c r="K1589" t="s">
        <v>6820</v>
      </c>
      <c r="L1589" t="s">
        <v>18</v>
      </c>
    </row>
    <row r="1590" spans="1:12">
      <c r="A1590" t="s">
        <v>2954</v>
      </c>
      <c r="B1590" t="s">
        <v>176</v>
      </c>
      <c r="C1590" t="s">
        <v>1901</v>
      </c>
      <c r="D1590" t="s">
        <v>41</v>
      </c>
      <c r="E1590" t="s">
        <v>58</v>
      </c>
      <c r="F1590">
        <v>51310.84</v>
      </c>
      <c r="G1590">
        <v>3</v>
      </c>
      <c r="H1590">
        <v>45488</v>
      </c>
      <c r="I1590" t="s">
        <v>49</v>
      </c>
      <c r="J1590" t="s">
        <v>17</v>
      </c>
      <c r="K1590" t="s">
        <v>6820</v>
      </c>
      <c r="L1590" t="s">
        <v>18</v>
      </c>
    </row>
    <row r="1591" spans="1:12">
      <c r="A1591" t="s">
        <v>2955</v>
      </c>
      <c r="B1591" t="s">
        <v>221</v>
      </c>
      <c r="C1591" t="s">
        <v>536</v>
      </c>
      <c r="D1591" t="s">
        <v>48</v>
      </c>
      <c r="E1591" t="s">
        <v>16</v>
      </c>
      <c r="F1591">
        <v>75101.820000000007</v>
      </c>
      <c r="G1591">
        <v>4</v>
      </c>
      <c r="H1591">
        <v>45699</v>
      </c>
      <c r="I1591" t="s">
        <v>43</v>
      </c>
      <c r="J1591" t="s">
        <v>17</v>
      </c>
      <c r="K1591" t="s">
        <v>36</v>
      </c>
      <c r="L1591" t="s">
        <v>44</v>
      </c>
    </row>
    <row r="1592" spans="1:12">
      <c r="A1592" t="s">
        <v>2956</v>
      </c>
      <c r="B1592" t="s">
        <v>113</v>
      </c>
      <c r="C1592" t="s">
        <v>2957</v>
      </c>
      <c r="D1592" t="s">
        <v>61</v>
      </c>
      <c r="E1592" t="s">
        <v>58</v>
      </c>
      <c r="F1592">
        <v>10650.77</v>
      </c>
      <c r="G1592">
        <v>4</v>
      </c>
      <c r="H1592">
        <v>45016</v>
      </c>
      <c r="I1592" t="s">
        <v>43</v>
      </c>
      <c r="J1592" t="s">
        <v>17</v>
      </c>
      <c r="K1592" t="s">
        <v>6820</v>
      </c>
      <c r="L1592" t="s">
        <v>18</v>
      </c>
    </row>
    <row r="1593" spans="1:12">
      <c r="A1593" t="s">
        <v>2958</v>
      </c>
      <c r="B1593" t="s">
        <v>146</v>
      </c>
      <c r="C1593" t="s">
        <v>2959</v>
      </c>
      <c r="D1593" t="s">
        <v>22</v>
      </c>
      <c r="E1593" t="s">
        <v>58</v>
      </c>
      <c r="F1593">
        <v>11078.44</v>
      </c>
      <c r="G1593">
        <v>3</v>
      </c>
      <c r="H1593">
        <v>44997</v>
      </c>
      <c r="I1593" t="s">
        <v>49</v>
      </c>
      <c r="J1593" t="s">
        <v>17</v>
      </c>
      <c r="K1593" t="s">
        <v>85</v>
      </c>
      <c r="L1593" t="s">
        <v>18</v>
      </c>
    </row>
    <row r="1594" spans="1:12">
      <c r="A1594" t="s">
        <v>2960</v>
      </c>
      <c r="B1594" t="s">
        <v>180</v>
      </c>
      <c r="C1594" t="s">
        <v>2642</v>
      </c>
      <c r="D1594" t="s">
        <v>15</v>
      </c>
      <c r="E1594" t="s">
        <v>58</v>
      </c>
      <c r="F1594">
        <v>27159.97</v>
      </c>
      <c r="G1594">
        <v>4</v>
      </c>
      <c r="H1594">
        <v>45073</v>
      </c>
      <c r="I1594" t="s">
        <v>43</v>
      </c>
      <c r="J1594" t="s">
        <v>17</v>
      </c>
      <c r="K1594" t="s">
        <v>24</v>
      </c>
      <c r="L1594" t="s">
        <v>44</v>
      </c>
    </row>
    <row r="1595" spans="1:12">
      <c r="A1595" t="s">
        <v>2961</v>
      </c>
      <c r="B1595" t="s">
        <v>490</v>
      </c>
      <c r="C1595" t="s">
        <v>2592</v>
      </c>
      <c r="D1595" t="s">
        <v>48</v>
      </c>
      <c r="E1595" t="s">
        <v>42</v>
      </c>
      <c r="F1595">
        <v>59619.22</v>
      </c>
      <c r="G1595">
        <v>1</v>
      </c>
      <c r="H1595">
        <v>45036</v>
      </c>
      <c r="I1595" t="s">
        <v>23</v>
      </c>
      <c r="J1595" t="s">
        <v>17</v>
      </c>
      <c r="K1595" t="s">
        <v>24</v>
      </c>
      <c r="L1595" t="s">
        <v>18</v>
      </c>
    </row>
    <row r="1596" spans="1:12">
      <c r="A1596" t="s">
        <v>2962</v>
      </c>
      <c r="B1596" t="s">
        <v>313</v>
      </c>
      <c r="C1596" t="s">
        <v>2963</v>
      </c>
      <c r="D1596" t="s">
        <v>78</v>
      </c>
      <c r="E1596" t="s">
        <v>58</v>
      </c>
      <c r="F1596">
        <v>20920.21</v>
      </c>
      <c r="G1596">
        <v>2</v>
      </c>
      <c r="H1596">
        <v>45809</v>
      </c>
      <c r="I1596" t="s">
        <v>92</v>
      </c>
      <c r="J1596" t="s">
        <v>17</v>
      </c>
      <c r="K1596" t="s">
        <v>24</v>
      </c>
      <c r="L1596" t="s">
        <v>25</v>
      </c>
    </row>
    <row r="1597" spans="1:12">
      <c r="A1597" t="s">
        <v>2964</v>
      </c>
      <c r="B1597" t="s">
        <v>118</v>
      </c>
      <c r="C1597" t="s">
        <v>1156</v>
      </c>
      <c r="D1597" t="s">
        <v>53</v>
      </c>
      <c r="E1597" t="s">
        <v>16</v>
      </c>
      <c r="F1597">
        <v>19193.03</v>
      </c>
      <c r="G1597">
        <v>5</v>
      </c>
      <c r="H1597">
        <v>45342</v>
      </c>
      <c r="I1597" t="s">
        <v>49</v>
      </c>
      <c r="J1597" t="s">
        <v>17</v>
      </c>
      <c r="K1597" t="s">
        <v>36</v>
      </c>
      <c r="L1597" t="s">
        <v>44</v>
      </c>
    </row>
    <row r="1598" spans="1:12">
      <c r="A1598" t="s">
        <v>2965</v>
      </c>
      <c r="B1598" t="s">
        <v>251</v>
      </c>
      <c r="C1598" t="s">
        <v>2966</v>
      </c>
      <c r="D1598" t="s">
        <v>53</v>
      </c>
      <c r="E1598" t="s">
        <v>16</v>
      </c>
      <c r="F1598">
        <v>704.39</v>
      </c>
      <c r="G1598">
        <v>4</v>
      </c>
      <c r="H1598">
        <v>45654</v>
      </c>
      <c r="I1598" t="s">
        <v>43</v>
      </c>
      <c r="J1598" t="s">
        <v>17</v>
      </c>
      <c r="K1598" t="s">
        <v>55</v>
      </c>
      <c r="L1598" t="s">
        <v>18</v>
      </c>
    </row>
    <row r="1599" spans="1:12">
      <c r="A1599" t="s">
        <v>2967</v>
      </c>
      <c r="B1599" t="s">
        <v>307</v>
      </c>
      <c r="C1599" t="s">
        <v>2366</v>
      </c>
      <c r="D1599" t="s">
        <v>48</v>
      </c>
      <c r="E1599" t="s">
        <v>58</v>
      </c>
      <c r="F1599">
        <v>3500.66</v>
      </c>
      <c r="G1599">
        <v>2</v>
      </c>
      <c r="H1599">
        <v>46012</v>
      </c>
      <c r="I1599" t="s">
        <v>43</v>
      </c>
      <c r="J1599" t="s">
        <v>17</v>
      </c>
      <c r="K1599" t="s">
        <v>55</v>
      </c>
      <c r="L1599" t="s">
        <v>25</v>
      </c>
    </row>
    <row r="1600" spans="1:12">
      <c r="A1600" t="s">
        <v>2968</v>
      </c>
      <c r="B1600" t="s">
        <v>601</v>
      </c>
      <c r="C1600" t="s">
        <v>2969</v>
      </c>
      <c r="D1600" t="s">
        <v>117</v>
      </c>
      <c r="E1600" t="s">
        <v>42</v>
      </c>
      <c r="F1600">
        <v>33463.51</v>
      </c>
      <c r="G1600">
        <v>2</v>
      </c>
      <c r="H1600">
        <v>45687</v>
      </c>
      <c r="I1600" t="s">
        <v>35</v>
      </c>
      <c r="J1600" t="s">
        <v>17</v>
      </c>
      <c r="K1600" t="s">
        <v>36</v>
      </c>
      <c r="L1600" t="s">
        <v>37</v>
      </c>
    </row>
    <row r="1601" spans="1:12">
      <c r="A1601" t="s">
        <v>2970</v>
      </c>
      <c r="B1601" t="s">
        <v>957</v>
      </c>
      <c r="C1601" t="s">
        <v>2971</v>
      </c>
      <c r="D1601" t="s">
        <v>117</v>
      </c>
      <c r="E1601" t="s">
        <v>42</v>
      </c>
      <c r="F1601">
        <v>31527.360000000001</v>
      </c>
      <c r="G1601">
        <v>5</v>
      </c>
      <c r="H1601">
        <v>45002</v>
      </c>
      <c r="I1601" t="s">
        <v>23</v>
      </c>
      <c r="J1601" t="s">
        <v>17</v>
      </c>
      <c r="K1601" t="s">
        <v>36</v>
      </c>
      <c r="L1601" t="s">
        <v>25</v>
      </c>
    </row>
    <row r="1602" spans="1:12">
      <c r="A1602" t="s">
        <v>2972</v>
      </c>
      <c r="B1602" t="s">
        <v>71</v>
      </c>
      <c r="C1602" t="s">
        <v>72</v>
      </c>
      <c r="D1602" t="s">
        <v>117</v>
      </c>
      <c r="E1602" t="s">
        <v>16</v>
      </c>
      <c r="F1602">
        <v>41691.25</v>
      </c>
      <c r="G1602">
        <v>2</v>
      </c>
      <c r="H1602">
        <v>45836</v>
      </c>
      <c r="I1602" t="s">
        <v>23</v>
      </c>
      <c r="J1602" t="s">
        <v>17</v>
      </c>
      <c r="K1602" t="s">
        <v>85</v>
      </c>
      <c r="L1602" t="s">
        <v>18</v>
      </c>
    </row>
    <row r="1603" spans="1:12">
      <c r="A1603" t="s">
        <v>2973</v>
      </c>
      <c r="B1603" t="s">
        <v>130</v>
      </c>
      <c r="C1603" t="s">
        <v>2517</v>
      </c>
      <c r="D1603" t="s">
        <v>48</v>
      </c>
      <c r="E1603" t="s">
        <v>42</v>
      </c>
      <c r="F1603">
        <v>57516.37</v>
      </c>
      <c r="G1603">
        <v>4</v>
      </c>
      <c r="H1603">
        <v>46021</v>
      </c>
      <c r="I1603" t="s">
        <v>92</v>
      </c>
      <c r="J1603" t="s">
        <v>17</v>
      </c>
      <c r="K1603" t="s">
        <v>6820</v>
      </c>
      <c r="L1603" t="s">
        <v>18</v>
      </c>
    </row>
    <row r="1604" spans="1:12">
      <c r="A1604" t="s">
        <v>2974</v>
      </c>
      <c r="B1604" t="s">
        <v>101</v>
      </c>
      <c r="C1604" t="s">
        <v>2975</v>
      </c>
      <c r="D1604" t="s">
        <v>41</v>
      </c>
      <c r="E1604" t="s">
        <v>16</v>
      </c>
      <c r="F1604">
        <v>31199.68</v>
      </c>
      <c r="G1604">
        <v>3</v>
      </c>
      <c r="H1604">
        <v>45520</v>
      </c>
      <c r="I1604" t="s">
        <v>49</v>
      </c>
      <c r="J1604" t="s">
        <v>17</v>
      </c>
      <c r="K1604" t="s">
        <v>85</v>
      </c>
      <c r="L1604" t="s">
        <v>44</v>
      </c>
    </row>
    <row r="1605" spans="1:12">
      <c r="A1605" t="s">
        <v>2976</v>
      </c>
      <c r="B1605" t="s">
        <v>275</v>
      </c>
      <c r="C1605" t="s">
        <v>2563</v>
      </c>
      <c r="D1605" t="s">
        <v>117</v>
      </c>
      <c r="E1605" t="s">
        <v>42</v>
      </c>
      <c r="F1605">
        <v>21204.33</v>
      </c>
      <c r="G1605">
        <v>1</v>
      </c>
      <c r="H1605">
        <v>45402</v>
      </c>
      <c r="I1605" t="s">
        <v>30</v>
      </c>
      <c r="J1605" t="s">
        <v>17</v>
      </c>
      <c r="K1605" t="s">
        <v>55</v>
      </c>
      <c r="L1605" t="s">
        <v>18</v>
      </c>
    </row>
    <row r="1606" spans="1:12">
      <c r="A1606" t="s">
        <v>2977</v>
      </c>
      <c r="B1606" t="s">
        <v>275</v>
      </c>
      <c r="C1606" t="s">
        <v>2978</v>
      </c>
      <c r="D1606" t="s">
        <v>53</v>
      </c>
      <c r="E1606" t="s">
        <v>58</v>
      </c>
      <c r="F1606">
        <v>10967.88</v>
      </c>
      <c r="G1606">
        <v>3</v>
      </c>
      <c r="H1606">
        <v>45308</v>
      </c>
      <c r="I1606" t="s">
        <v>54</v>
      </c>
      <c r="J1606" t="s">
        <v>17</v>
      </c>
      <c r="K1606" t="s">
        <v>6820</v>
      </c>
      <c r="L1606" t="s">
        <v>25</v>
      </c>
    </row>
    <row r="1607" spans="1:12">
      <c r="A1607" t="s">
        <v>2979</v>
      </c>
      <c r="B1607" t="s">
        <v>437</v>
      </c>
      <c r="C1607" t="s">
        <v>2980</v>
      </c>
      <c r="D1607" t="s">
        <v>29</v>
      </c>
      <c r="E1607" t="s">
        <v>58</v>
      </c>
      <c r="F1607">
        <v>2443.9299999999998</v>
      </c>
      <c r="G1607">
        <v>1</v>
      </c>
      <c r="H1607">
        <v>45308</v>
      </c>
      <c r="I1607" t="s">
        <v>49</v>
      </c>
      <c r="J1607" t="s">
        <v>17</v>
      </c>
      <c r="K1607" t="s">
        <v>85</v>
      </c>
      <c r="L1607" t="s">
        <v>31</v>
      </c>
    </row>
    <row r="1608" spans="1:12">
      <c r="A1608" t="s">
        <v>2981</v>
      </c>
      <c r="B1608" t="s">
        <v>113</v>
      </c>
      <c r="C1608" t="s">
        <v>2982</v>
      </c>
      <c r="D1608" t="s">
        <v>41</v>
      </c>
      <c r="E1608" t="s">
        <v>42</v>
      </c>
      <c r="F1608">
        <v>33865.08</v>
      </c>
      <c r="G1608">
        <v>2</v>
      </c>
      <c r="H1608">
        <v>45770</v>
      </c>
      <c r="I1608" t="s">
        <v>30</v>
      </c>
      <c r="J1608" t="s">
        <v>17</v>
      </c>
      <c r="K1608" t="s">
        <v>85</v>
      </c>
      <c r="L1608" t="s">
        <v>37</v>
      </c>
    </row>
    <row r="1609" spans="1:12">
      <c r="A1609" t="s">
        <v>2983</v>
      </c>
      <c r="B1609" t="s">
        <v>490</v>
      </c>
      <c r="C1609" t="s">
        <v>1486</v>
      </c>
      <c r="D1609" t="s">
        <v>53</v>
      </c>
      <c r="E1609" t="s">
        <v>58</v>
      </c>
      <c r="F1609">
        <v>27136.93</v>
      </c>
      <c r="G1609">
        <v>1</v>
      </c>
      <c r="H1609">
        <v>45057</v>
      </c>
      <c r="I1609" t="s">
        <v>62</v>
      </c>
      <c r="J1609" t="s">
        <v>17</v>
      </c>
      <c r="K1609" t="s">
        <v>85</v>
      </c>
      <c r="L1609" t="s">
        <v>18</v>
      </c>
    </row>
    <row r="1610" spans="1:12">
      <c r="A1610" t="s">
        <v>2984</v>
      </c>
      <c r="B1610" t="s">
        <v>381</v>
      </c>
      <c r="C1610" t="s">
        <v>2985</v>
      </c>
      <c r="D1610" t="s">
        <v>29</v>
      </c>
      <c r="E1610" t="s">
        <v>16</v>
      </c>
      <c r="F1610">
        <v>5518.25</v>
      </c>
      <c r="G1610">
        <v>2</v>
      </c>
      <c r="H1610">
        <v>45015</v>
      </c>
      <c r="I1610" t="s">
        <v>35</v>
      </c>
      <c r="J1610" t="s">
        <v>17</v>
      </c>
      <c r="K1610" t="s">
        <v>36</v>
      </c>
      <c r="L1610" t="s">
        <v>18</v>
      </c>
    </row>
    <row r="1611" spans="1:12">
      <c r="A1611" t="s">
        <v>2986</v>
      </c>
      <c r="B1611" t="s">
        <v>476</v>
      </c>
      <c r="C1611" t="s">
        <v>2322</v>
      </c>
      <c r="D1611" t="s">
        <v>117</v>
      </c>
      <c r="E1611" t="s">
        <v>42</v>
      </c>
      <c r="F1611">
        <v>60468.28</v>
      </c>
      <c r="G1611">
        <v>5</v>
      </c>
      <c r="H1611">
        <v>45026</v>
      </c>
      <c r="I1611" t="s">
        <v>49</v>
      </c>
      <c r="J1611" t="s">
        <v>17</v>
      </c>
      <c r="K1611" t="s">
        <v>55</v>
      </c>
      <c r="L1611" t="s">
        <v>37</v>
      </c>
    </row>
    <row r="1612" spans="1:12">
      <c r="A1612" t="s">
        <v>2987</v>
      </c>
      <c r="B1612" t="s">
        <v>178</v>
      </c>
      <c r="C1612" t="s">
        <v>1558</v>
      </c>
      <c r="D1612" t="s">
        <v>117</v>
      </c>
      <c r="E1612" t="s">
        <v>58</v>
      </c>
      <c r="F1612">
        <v>52714.33</v>
      </c>
      <c r="G1612">
        <v>3</v>
      </c>
      <c r="H1612">
        <v>45279</v>
      </c>
      <c r="I1612" t="s">
        <v>30</v>
      </c>
      <c r="J1612" t="s">
        <v>17</v>
      </c>
      <c r="K1612" t="s">
        <v>36</v>
      </c>
      <c r="L1612" t="s">
        <v>25</v>
      </c>
    </row>
    <row r="1613" spans="1:12">
      <c r="A1613" t="s">
        <v>2988</v>
      </c>
      <c r="B1613" t="s">
        <v>295</v>
      </c>
      <c r="C1613" t="s">
        <v>1561</v>
      </c>
      <c r="D1613" t="s">
        <v>41</v>
      </c>
      <c r="E1613" t="s">
        <v>42</v>
      </c>
      <c r="F1613">
        <v>9893.07</v>
      </c>
      <c r="G1613">
        <v>1</v>
      </c>
      <c r="H1613">
        <v>44947</v>
      </c>
      <c r="I1613" t="s">
        <v>23</v>
      </c>
      <c r="J1613" t="s">
        <v>17</v>
      </c>
      <c r="K1613" t="s">
        <v>6820</v>
      </c>
      <c r="L1613" t="s">
        <v>25</v>
      </c>
    </row>
    <row r="1614" spans="1:12">
      <c r="A1614" t="s">
        <v>2989</v>
      </c>
      <c r="B1614" t="s">
        <v>193</v>
      </c>
      <c r="C1614" t="s">
        <v>1817</v>
      </c>
      <c r="D1614" t="s">
        <v>78</v>
      </c>
      <c r="E1614" t="s">
        <v>42</v>
      </c>
      <c r="F1614">
        <v>43005.99</v>
      </c>
      <c r="G1614">
        <v>5</v>
      </c>
      <c r="H1614">
        <v>45847</v>
      </c>
      <c r="I1614" t="s">
        <v>43</v>
      </c>
      <c r="J1614" t="s">
        <v>17</v>
      </c>
      <c r="K1614" t="s">
        <v>55</v>
      </c>
      <c r="L1614" t="s">
        <v>44</v>
      </c>
    </row>
    <row r="1615" spans="1:12">
      <c r="A1615" t="s">
        <v>2990</v>
      </c>
      <c r="B1615" t="s">
        <v>923</v>
      </c>
      <c r="C1615" t="s">
        <v>2991</v>
      </c>
      <c r="D1615" t="s">
        <v>22</v>
      </c>
      <c r="E1615" t="s">
        <v>16</v>
      </c>
      <c r="F1615">
        <v>9531.44</v>
      </c>
      <c r="G1615">
        <v>4</v>
      </c>
      <c r="H1615">
        <v>45363</v>
      </c>
      <c r="I1615" t="s">
        <v>30</v>
      </c>
      <c r="J1615" t="s">
        <v>17</v>
      </c>
      <c r="K1615" t="s">
        <v>24</v>
      </c>
      <c r="L1615" t="s">
        <v>25</v>
      </c>
    </row>
    <row r="1616" spans="1:12">
      <c r="A1616" t="s">
        <v>2992</v>
      </c>
      <c r="B1616" t="s">
        <v>339</v>
      </c>
      <c r="C1616" t="s">
        <v>2993</v>
      </c>
      <c r="D1616" t="s">
        <v>48</v>
      </c>
      <c r="E1616" t="s">
        <v>16</v>
      </c>
      <c r="F1616">
        <v>76006.64</v>
      </c>
      <c r="G1616">
        <v>1</v>
      </c>
      <c r="H1616">
        <v>45229</v>
      </c>
      <c r="I1616" t="s">
        <v>35</v>
      </c>
      <c r="J1616" t="s">
        <v>17</v>
      </c>
      <c r="K1616" t="s">
        <v>85</v>
      </c>
      <c r="L1616" t="s">
        <v>18</v>
      </c>
    </row>
    <row r="1617" spans="1:12">
      <c r="A1617" t="s">
        <v>2994</v>
      </c>
      <c r="B1617" t="s">
        <v>59</v>
      </c>
      <c r="C1617" t="s">
        <v>1333</v>
      </c>
      <c r="D1617" t="s">
        <v>117</v>
      </c>
      <c r="E1617" t="s">
        <v>58</v>
      </c>
      <c r="F1617">
        <v>15321.31</v>
      </c>
      <c r="G1617">
        <v>2</v>
      </c>
      <c r="H1617">
        <v>45565</v>
      </c>
      <c r="I1617" t="s">
        <v>54</v>
      </c>
      <c r="J1617" t="s">
        <v>17</v>
      </c>
      <c r="K1617" t="s">
        <v>36</v>
      </c>
      <c r="L1617" t="s">
        <v>44</v>
      </c>
    </row>
    <row r="1618" spans="1:12">
      <c r="A1618" t="s">
        <v>2995</v>
      </c>
      <c r="B1618" t="s">
        <v>39</v>
      </c>
      <c r="C1618" t="s">
        <v>731</v>
      </c>
      <c r="D1618" t="s">
        <v>48</v>
      </c>
      <c r="E1618" t="s">
        <v>42</v>
      </c>
      <c r="F1618">
        <v>42893.21</v>
      </c>
      <c r="G1618">
        <v>5</v>
      </c>
      <c r="H1618">
        <v>45592</v>
      </c>
      <c r="I1618" t="s">
        <v>30</v>
      </c>
      <c r="J1618" t="s">
        <v>17</v>
      </c>
      <c r="K1618" t="s">
        <v>36</v>
      </c>
      <c r="L1618" t="s">
        <v>44</v>
      </c>
    </row>
    <row r="1619" spans="1:12">
      <c r="A1619" t="s">
        <v>2996</v>
      </c>
      <c r="B1619" t="s">
        <v>1020</v>
      </c>
      <c r="C1619" t="s">
        <v>929</v>
      </c>
      <c r="D1619" t="s">
        <v>78</v>
      </c>
      <c r="E1619" t="s">
        <v>42</v>
      </c>
      <c r="F1619">
        <v>30342.16</v>
      </c>
      <c r="G1619">
        <v>2</v>
      </c>
      <c r="H1619">
        <v>45570</v>
      </c>
      <c r="I1619" t="s">
        <v>43</v>
      </c>
      <c r="J1619" t="s">
        <v>17</v>
      </c>
      <c r="K1619" t="s">
        <v>36</v>
      </c>
      <c r="L1619" t="s">
        <v>44</v>
      </c>
    </row>
    <row r="1620" spans="1:12">
      <c r="A1620" t="s">
        <v>2997</v>
      </c>
      <c r="B1620" t="s">
        <v>773</v>
      </c>
      <c r="C1620" t="s">
        <v>2998</v>
      </c>
      <c r="D1620" t="s">
        <v>29</v>
      </c>
      <c r="E1620" t="s">
        <v>42</v>
      </c>
      <c r="F1620">
        <v>30227.63</v>
      </c>
      <c r="G1620">
        <v>2</v>
      </c>
      <c r="H1620">
        <v>45330</v>
      </c>
      <c r="I1620" t="s">
        <v>23</v>
      </c>
      <c r="J1620" t="s">
        <v>17</v>
      </c>
      <c r="K1620" t="s">
        <v>6820</v>
      </c>
      <c r="L1620" t="s">
        <v>18</v>
      </c>
    </row>
    <row r="1621" spans="1:12">
      <c r="A1621" t="s">
        <v>2999</v>
      </c>
      <c r="B1621" t="s">
        <v>190</v>
      </c>
      <c r="C1621" t="s">
        <v>1563</v>
      </c>
      <c r="D1621" t="s">
        <v>61</v>
      </c>
      <c r="E1621" t="s">
        <v>42</v>
      </c>
      <c r="F1621">
        <v>357.49</v>
      </c>
      <c r="G1621">
        <v>2</v>
      </c>
      <c r="H1621">
        <v>45166</v>
      </c>
      <c r="I1621" t="s">
        <v>54</v>
      </c>
      <c r="J1621" t="s">
        <v>17</v>
      </c>
      <c r="K1621" t="s">
        <v>24</v>
      </c>
      <c r="L1621" t="s">
        <v>18</v>
      </c>
    </row>
    <row r="1622" spans="1:12">
      <c r="A1622" t="s">
        <v>3000</v>
      </c>
      <c r="B1622" t="s">
        <v>104</v>
      </c>
      <c r="C1622" t="s">
        <v>3001</v>
      </c>
      <c r="D1622" t="s">
        <v>48</v>
      </c>
      <c r="E1622" t="s">
        <v>42</v>
      </c>
      <c r="F1622">
        <v>74041.48</v>
      </c>
      <c r="G1622">
        <v>2</v>
      </c>
      <c r="H1622">
        <v>45674</v>
      </c>
      <c r="I1622" t="s">
        <v>49</v>
      </c>
      <c r="J1622" t="s">
        <v>17</v>
      </c>
      <c r="K1622" t="s">
        <v>6820</v>
      </c>
      <c r="L1622" t="s">
        <v>31</v>
      </c>
    </row>
    <row r="1623" spans="1:12">
      <c r="A1623" t="s">
        <v>3002</v>
      </c>
      <c r="B1623" t="s">
        <v>319</v>
      </c>
      <c r="C1623" t="s">
        <v>3003</v>
      </c>
      <c r="D1623" t="s">
        <v>48</v>
      </c>
      <c r="E1623" t="s">
        <v>42</v>
      </c>
      <c r="F1623">
        <v>50004.24</v>
      </c>
      <c r="G1623">
        <v>5</v>
      </c>
      <c r="H1623">
        <v>45447</v>
      </c>
      <c r="I1623" t="s">
        <v>92</v>
      </c>
      <c r="J1623" t="s">
        <v>17</v>
      </c>
      <c r="K1623" t="s">
        <v>55</v>
      </c>
      <c r="L1623" t="s">
        <v>37</v>
      </c>
    </row>
    <row r="1624" spans="1:12">
      <c r="A1624" t="s">
        <v>3004</v>
      </c>
      <c r="B1624" t="s">
        <v>473</v>
      </c>
      <c r="C1624" t="s">
        <v>3005</v>
      </c>
      <c r="D1624" t="s">
        <v>15</v>
      </c>
      <c r="E1624" t="s">
        <v>58</v>
      </c>
      <c r="F1624">
        <v>24807.26</v>
      </c>
      <c r="G1624">
        <v>5</v>
      </c>
      <c r="H1624">
        <v>45787</v>
      </c>
      <c r="I1624" t="s">
        <v>54</v>
      </c>
      <c r="J1624" t="s">
        <v>17</v>
      </c>
      <c r="K1624" t="s">
        <v>55</v>
      </c>
      <c r="L1624" t="s">
        <v>18</v>
      </c>
    </row>
    <row r="1625" spans="1:12">
      <c r="A1625" t="s">
        <v>3006</v>
      </c>
      <c r="B1625" t="s">
        <v>101</v>
      </c>
      <c r="C1625" t="s">
        <v>3007</v>
      </c>
      <c r="D1625" t="s">
        <v>117</v>
      </c>
      <c r="E1625" t="s">
        <v>42</v>
      </c>
      <c r="F1625">
        <v>9124.01</v>
      </c>
      <c r="G1625">
        <v>3</v>
      </c>
      <c r="H1625">
        <v>45228</v>
      </c>
      <c r="I1625" t="s">
        <v>92</v>
      </c>
      <c r="J1625" t="s">
        <v>17</v>
      </c>
      <c r="K1625" t="s">
        <v>85</v>
      </c>
      <c r="L1625" t="s">
        <v>25</v>
      </c>
    </row>
    <row r="1626" spans="1:12">
      <c r="A1626" t="s">
        <v>3008</v>
      </c>
      <c r="B1626" t="s">
        <v>115</v>
      </c>
      <c r="C1626" t="s">
        <v>3009</v>
      </c>
      <c r="D1626" t="s">
        <v>48</v>
      </c>
      <c r="E1626" t="s">
        <v>42</v>
      </c>
      <c r="F1626">
        <v>59061.08</v>
      </c>
      <c r="G1626">
        <v>1</v>
      </c>
      <c r="H1626">
        <v>45568</v>
      </c>
      <c r="I1626" t="s">
        <v>62</v>
      </c>
      <c r="J1626" t="s">
        <v>17</v>
      </c>
      <c r="K1626" t="s">
        <v>24</v>
      </c>
      <c r="L1626" t="s">
        <v>44</v>
      </c>
    </row>
    <row r="1627" spans="1:12">
      <c r="A1627" t="s">
        <v>3010</v>
      </c>
      <c r="B1627" t="s">
        <v>101</v>
      </c>
      <c r="C1627" t="s">
        <v>1397</v>
      </c>
      <c r="D1627" t="s">
        <v>41</v>
      </c>
      <c r="E1627" t="s">
        <v>42</v>
      </c>
      <c r="F1627">
        <v>9347.15</v>
      </c>
      <c r="G1627">
        <v>2</v>
      </c>
      <c r="H1627">
        <v>45355</v>
      </c>
      <c r="I1627" t="s">
        <v>54</v>
      </c>
      <c r="J1627" t="s">
        <v>17</v>
      </c>
      <c r="K1627" t="s">
        <v>6820</v>
      </c>
      <c r="L1627" t="s">
        <v>37</v>
      </c>
    </row>
    <row r="1628" spans="1:12">
      <c r="A1628" t="s">
        <v>3011</v>
      </c>
      <c r="B1628" t="s">
        <v>67</v>
      </c>
      <c r="C1628" t="s">
        <v>2036</v>
      </c>
      <c r="D1628" t="s">
        <v>22</v>
      </c>
      <c r="E1628" t="s">
        <v>16</v>
      </c>
      <c r="F1628">
        <v>41009.72</v>
      </c>
      <c r="G1628">
        <v>3</v>
      </c>
      <c r="H1628">
        <v>45734</v>
      </c>
      <c r="I1628" t="s">
        <v>43</v>
      </c>
      <c r="J1628" t="s">
        <v>17</v>
      </c>
      <c r="K1628" t="s">
        <v>24</v>
      </c>
      <c r="L1628" t="s">
        <v>18</v>
      </c>
    </row>
    <row r="1629" spans="1:12">
      <c r="A1629" t="s">
        <v>3012</v>
      </c>
      <c r="B1629" t="s">
        <v>957</v>
      </c>
      <c r="C1629" t="s">
        <v>658</v>
      </c>
      <c r="D1629" t="s">
        <v>119</v>
      </c>
      <c r="E1629" t="s">
        <v>16</v>
      </c>
      <c r="F1629">
        <v>33898.67</v>
      </c>
      <c r="G1629">
        <v>4</v>
      </c>
      <c r="H1629">
        <v>45760</v>
      </c>
      <c r="I1629" t="s">
        <v>54</v>
      </c>
      <c r="J1629" t="s">
        <v>17</v>
      </c>
      <c r="K1629" t="s">
        <v>24</v>
      </c>
      <c r="L1629" t="s">
        <v>18</v>
      </c>
    </row>
    <row r="1630" spans="1:12">
      <c r="A1630" t="s">
        <v>3013</v>
      </c>
      <c r="B1630" t="s">
        <v>329</v>
      </c>
      <c r="C1630" t="s">
        <v>3014</v>
      </c>
      <c r="D1630" t="s">
        <v>48</v>
      </c>
      <c r="E1630" t="s">
        <v>16</v>
      </c>
      <c r="F1630">
        <v>47787.839999999997</v>
      </c>
      <c r="G1630">
        <v>5</v>
      </c>
      <c r="H1630">
        <v>45101</v>
      </c>
      <c r="I1630" t="s">
        <v>23</v>
      </c>
      <c r="J1630" t="s">
        <v>17</v>
      </c>
      <c r="K1630" t="s">
        <v>55</v>
      </c>
      <c r="L1630" t="s">
        <v>25</v>
      </c>
    </row>
    <row r="1631" spans="1:12">
      <c r="A1631" t="s">
        <v>3015</v>
      </c>
      <c r="B1631" t="s">
        <v>773</v>
      </c>
      <c r="C1631" t="s">
        <v>1260</v>
      </c>
      <c r="D1631" t="s">
        <v>119</v>
      </c>
      <c r="E1631" t="s">
        <v>58</v>
      </c>
      <c r="F1631">
        <v>37517.449999999997</v>
      </c>
      <c r="G1631">
        <v>1</v>
      </c>
      <c r="H1631">
        <v>45546</v>
      </c>
      <c r="I1631" t="s">
        <v>43</v>
      </c>
      <c r="J1631" t="s">
        <v>17</v>
      </c>
      <c r="K1631" t="s">
        <v>36</v>
      </c>
      <c r="L1631" t="s">
        <v>18</v>
      </c>
    </row>
    <row r="1632" spans="1:12">
      <c r="A1632" t="s">
        <v>3016</v>
      </c>
      <c r="B1632" t="s">
        <v>180</v>
      </c>
      <c r="C1632" t="s">
        <v>3017</v>
      </c>
      <c r="D1632" t="s">
        <v>29</v>
      </c>
      <c r="E1632" t="s">
        <v>42</v>
      </c>
      <c r="F1632">
        <v>12497.08</v>
      </c>
      <c r="G1632">
        <v>3</v>
      </c>
      <c r="H1632">
        <v>45665</v>
      </c>
      <c r="I1632" t="s">
        <v>30</v>
      </c>
      <c r="J1632" t="s">
        <v>17</v>
      </c>
      <c r="K1632" t="s">
        <v>6820</v>
      </c>
      <c r="L1632" t="s">
        <v>37</v>
      </c>
    </row>
    <row r="1633" spans="1:12">
      <c r="A1633" t="s">
        <v>3018</v>
      </c>
      <c r="B1633" t="s">
        <v>724</v>
      </c>
      <c r="C1633" t="s">
        <v>2638</v>
      </c>
      <c r="D1633" t="s">
        <v>48</v>
      </c>
      <c r="E1633" t="s">
        <v>16</v>
      </c>
      <c r="F1633">
        <v>14110.46</v>
      </c>
      <c r="G1633">
        <v>1</v>
      </c>
      <c r="H1633">
        <v>45054</v>
      </c>
      <c r="I1633" t="s">
        <v>43</v>
      </c>
      <c r="J1633" t="s">
        <v>17</v>
      </c>
      <c r="K1633" t="s">
        <v>6820</v>
      </c>
      <c r="L1633" t="s">
        <v>18</v>
      </c>
    </row>
    <row r="1634" spans="1:12">
      <c r="A1634" t="s">
        <v>3019</v>
      </c>
      <c r="B1634" t="s">
        <v>313</v>
      </c>
      <c r="C1634" t="s">
        <v>314</v>
      </c>
      <c r="D1634" t="s">
        <v>117</v>
      </c>
      <c r="E1634" t="s">
        <v>58</v>
      </c>
      <c r="F1634">
        <v>58149.75</v>
      </c>
      <c r="G1634">
        <v>4</v>
      </c>
      <c r="H1634">
        <v>45210</v>
      </c>
      <c r="I1634" t="s">
        <v>23</v>
      </c>
      <c r="J1634" t="s">
        <v>17</v>
      </c>
      <c r="K1634" t="s">
        <v>24</v>
      </c>
      <c r="L1634" t="s">
        <v>37</v>
      </c>
    </row>
    <row r="1635" spans="1:12">
      <c r="A1635" t="s">
        <v>3020</v>
      </c>
      <c r="B1635" t="s">
        <v>426</v>
      </c>
      <c r="C1635" t="s">
        <v>3021</v>
      </c>
      <c r="D1635" t="s">
        <v>119</v>
      </c>
      <c r="E1635" t="s">
        <v>16</v>
      </c>
      <c r="F1635">
        <v>46366.35</v>
      </c>
      <c r="G1635">
        <v>5</v>
      </c>
      <c r="H1635">
        <v>45615</v>
      </c>
      <c r="I1635" t="s">
        <v>35</v>
      </c>
      <c r="J1635" t="s">
        <v>17</v>
      </c>
      <c r="K1635" t="s">
        <v>36</v>
      </c>
      <c r="L1635" t="s">
        <v>18</v>
      </c>
    </row>
    <row r="1636" spans="1:12">
      <c r="A1636" t="s">
        <v>3022</v>
      </c>
      <c r="B1636" t="s">
        <v>77</v>
      </c>
      <c r="C1636" t="s">
        <v>2218</v>
      </c>
      <c r="D1636" t="s">
        <v>119</v>
      </c>
      <c r="E1636" t="s">
        <v>42</v>
      </c>
      <c r="F1636">
        <v>10004.94</v>
      </c>
      <c r="G1636">
        <v>2</v>
      </c>
      <c r="H1636">
        <v>45804</v>
      </c>
      <c r="I1636" t="s">
        <v>35</v>
      </c>
      <c r="J1636" t="s">
        <v>17</v>
      </c>
      <c r="K1636" t="s">
        <v>85</v>
      </c>
      <c r="L1636" t="s">
        <v>44</v>
      </c>
    </row>
    <row r="1637" spans="1:12">
      <c r="A1637" t="s">
        <v>3023</v>
      </c>
      <c r="B1637" t="s">
        <v>167</v>
      </c>
      <c r="C1637" t="s">
        <v>493</v>
      </c>
      <c r="D1637" t="s">
        <v>117</v>
      </c>
      <c r="E1637" t="s">
        <v>42</v>
      </c>
      <c r="F1637">
        <v>31896.76</v>
      </c>
      <c r="G1637">
        <v>5</v>
      </c>
      <c r="H1637">
        <v>45730</v>
      </c>
      <c r="I1637" t="s">
        <v>54</v>
      </c>
      <c r="J1637" t="s">
        <v>17</v>
      </c>
      <c r="K1637" t="s">
        <v>24</v>
      </c>
      <c r="L1637" t="s">
        <v>44</v>
      </c>
    </row>
    <row r="1638" spans="1:12">
      <c r="A1638" t="s">
        <v>3024</v>
      </c>
      <c r="B1638" t="s">
        <v>1020</v>
      </c>
      <c r="C1638" t="s">
        <v>3025</v>
      </c>
      <c r="D1638" t="s">
        <v>61</v>
      </c>
      <c r="E1638" t="s">
        <v>16</v>
      </c>
      <c r="F1638">
        <v>47555.98</v>
      </c>
      <c r="G1638">
        <v>2</v>
      </c>
      <c r="H1638">
        <v>45644</v>
      </c>
      <c r="I1638" t="s">
        <v>54</v>
      </c>
      <c r="J1638" t="s">
        <v>17</v>
      </c>
      <c r="K1638" t="s">
        <v>85</v>
      </c>
      <c r="L1638" t="s">
        <v>37</v>
      </c>
    </row>
    <row r="1639" spans="1:12">
      <c r="A1639" t="s">
        <v>3026</v>
      </c>
      <c r="B1639" t="s">
        <v>923</v>
      </c>
      <c r="C1639" t="s">
        <v>3027</v>
      </c>
      <c r="D1639" t="s">
        <v>48</v>
      </c>
      <c r="E1639" t="s">
        <v>58</v>
      </c>
      <c r="F1639">
        <v>5521.01</v>
      </c>
      <c r="G1639">
        <v>4</v>
      </c>
      <c r="H1639">
        <v>45169</v>
      </c>
      <c r="I1639" t="s">
        <v>62</v>
      </c>
      <c r="J1639" t="s">
        <v>17</v>
      </c>
      <c r="K1639" t="s">
        <v>36</v>
      </c>
      <c r="L1639" t="s">
        <v>25</v>
      </c>
    </row>
    <row r="1640" spans="1:12">
      <c r="A1640" t="s">
        <v>3028</v>
      </c>
      <c r="B1640" t="s">
        <v>776</v>
      </c>
      <c r="C1640" t="s">
        <v>3029</v>
      </c>
      <c r="D1640" t="s">
        <v>29</v>
      </c>
      <c r="E1640" t="s">
        <v>16</v>
      </c>
      <c r="F1640">
        <v>34833.730000000003</v>
      </c>
      <c r="G1640">
        <v>5</v>
      </c>
      <c r="H1640">
        <v>45165</v>
      </c>
      <c r="I1640" t="s">
        <v>43</v>
      </c>
      <c r="J1640" t="s">
        <v>17</v>
      </c>
      <c r="K1640" t="s">
        <v>36</v>
      </c>
      <c r="L1640" t="s">
        <v>18</v>
      </c>
    </row>
    <row r="1641" spans="1:12">
      <c r="A1641" t="s">
        <v>3030</v>
      </c>
      <c r="B1641" t="s">
        <v>20</v>
      </c>
      <c r="C1641" t="s">
        <v>1291</v>
      </c>
      <c r="D1641" t="s">
        <v>15</v>
      </c>
      <c r="E1641" t="s">
        <v>42</v>
      </c>
      <c r="F1641">
        <v>52096.12</v>
      </c>
      <c r="G1641">
        <v>2</v>
      </c>
      <c r="H1641">
        <v>45277</v>
      </c>
      <c r="I1641" t="s">
        <v>43</v>
      </c>
      <c r="J1641" t="s">
        <v>17</v>
      </c>
      <c r="K1641" t="s">
        <v>6820</v>
      </c>
      <c r="L1641" t="s">
        <v>18</v>
      </c>
    </row>
    <row r="1642" spans="1:12">
      <c r="A1642" t="s">
        <v>3031</v>
      </c>
      <c r="B1642" t="s">
        <v>223</v>
      </c>
      <c r="C1642" t="s">
        <v>3032</v>
      </c>
      <c r="D1642" t="s">
        <v>78</v>
      </c>
      <c r="E1642" t="s">
        <v>42</v>
      </c>
      <c r="F1642">
        <v>6645.59</v>
      </c>
      <c r="G1642">
        <v>5</v>
      </c>
      <c r="H1642">
        <v>45193</v>
      </c>
      <c r="I1642" t="s">
        <v>62</v>
      </c>
      <c r="J1642" t="s">
        <v>17</v>
      </c>
      <c r="K1642" t="s">
        <v>55</v>
      </c>
      <c r="L1642" t="s">
        <v>18</v>
      </c>
    </row>
    <row r="1643" spans="1:12">
      <c r="A1643" t="s">
        <v>3033</v>
      </c>
      <c r="B1643" t="s">
        <v>304</v>
      </c>
      <c r="C1643" t="s">
        <v>3034</v>
      </c>
      <c r="D1643" t="s">
        <v>22</v>
      </c>
      <c r="E1643" t="s">
        <v>42</v>
      </c>
      <c r="F1643">
        <v>26469.58</v>
      </c>
      <c r="G1643">
        <v>4</v>
      </c>
      <c r="H1643">
        <v>45457</v>
      </c>
      <c r="I1643" t="s">
        <v>49</v>
      </c>
      <c r="J1643" t="s">
        <v>17</v>
      </c>
      <c r="K1643" t="s">
        <v>6820</v>
      </c>
      <c r="L1643" t="s">
        <v>31</v>
      </c>
    </row>
    <row r="1644" spans="1:12">
      <c r="A1644" t="s">
        <v>3035</v>
      </c>
      <c r="B1644" t="s">
        <v>229</v>
      </c>
      <c r="C1644" t="s">
        <v>3036</v>
      </c>
      <c r="D1644" t="s">
        <v>53</v>
      </c>
      <c r="E1644" t="s">
        <v>58</v>
      </c>
      <c r="F1644">
        <v>63242.83</v>
      </c>
      <c r="G1644">
        <v>5</v>
      </c>
      <c r="H1644">
        <v>45777</v>
      </c>
      <c r="I1644" t="s">
        <v>43</v>
      </c>
      <c r="J1644" t="s">
        <v>17</v>
      </c>
      <c r="K1644" t="s">
        <v>85</v>
      </c>
      <c r="L1644" t="s">
        <v>44</v>
      </c>
    </row>
    <row r="1645" spans="1:12">
      <c r="A1645" t="s">
        <v>3037</v>
      </c>
      <c r="B1645" t="s">
        <v>420</v>
      </c>
      <c r="C1645" t="s">
        <v>3038</v>
      </c>
      <c r="D1645" t="s">
        <v>22</v>
      </c>
      <c r="E1645" t="s">
        <v>16</v>
      </c>
      <c r="F1645">
        <v>66275.350000000006</v>
      </c>
      <c r="G1645">
        <v>1</v>
      </c>
      <c r="H1645">
        <v>45236</v>
      </c>
      <c r="I1645" t="s">
        <v>49</v>
      </c>
      <c r="J1645" t="s">
        <v>17</v>
      </c>
      <c r="K1645" t="s">
        <v>36</v>
      </c>
      <c r="L1645" t="s">
        <v>18</v>
      </c>
    </row>
    <row r="1646" spans="1:12">
      <c r="A1646" t="s">
        <v>3039</v>
      </c>
      <c r="B1646" t="s">
        <v>397</v>
      </c>
      <c r="C1646" t="s">
        <v>1339</v>
      </c>
      <c r="D1646" t="s">
        <v>78</v>
      </c>
      <c r="E1646" t="s">
        <v>16</v>
      </c>
      <c r="F1646">
        <v>39240.51</v>
      </c>
      <c r="G1646">
        <v>2</v>
      </c>
      <c r="H1646">
        <v>45359</v>
      </c>
      <c r="I1646" t="s">
        <v>92</v>
      </c>
      <c r="J1646" t="s">
        <v>17</v>
      </c>
      <c r="K1646" t="s">
        <v>24</v>
      </c>
      <c r="L1646" t="s">
        <v>37</v>
      </c>
    </row>
    <row r="1647" spans="1:12">
      <c r="A1647" t="s">
        <v>3040</v>
      </c>
      <c r="B1647" t="s">
        <v>476</v>
      </c>
      <c r="C1647" t="s">
        <v>2708</v>
      </c>
      <c r="D1647" t="s">
        <v>78</v>
      </c>
      <c r="E1647" t="s">
        <v>42</v>
      </c>
      <c r="F1647">
        <v>25663.52</v>
      </c>
      <c r="G1647">
        <v>3</v>
      </c>
      <c r="H1647">
        <v>45667</v>
      </c>
      <c r="I1647" t="s">
        <v>54</v>
      </c>
      <c r="J1647" t="s">
        <v>17</v>
      </c>
      <c r="K1647" t="s">
        <v>6820</v>
      </c>
      <c r="L1647" t="s">
        <v>44</v>
      </c>
    </row>
    <row r="1648" spans="1:12">
      <c r="A1648" t="s">
        <v>3041</v>
      </c>
      <c r="B1648" t="s">
        <v>415</v>
      </c>
      <c r="C1648" t="s">
        <v>2020</v>
      </c>
      <c r="D1648" t="s">
        <v>119</v>
      </c>
      <c r="E1648" t="s">
        <v>42</v>
      </c>
      <c r="F1648">
        <v>14738.65</v>
      </c>
      <c r="G1648">
        <v>1</v>
      </c>
      <c r="H1648">
        <v>45443</v>
      </c>
      <c r="I1648" t="s">
        <v>30</v>
      </c>
      <c r="J1648" t="s">
        <v>17</v>
      </c>
      <c r="K1648" t="s">
        <v>85</v>
      </c>
      <c r="L1648" t="s">
        <v>31</v>
      </c>
    </row>
    <row r="1649" spans="1:12">
      <c r="A1649" t="s">
        <v>3042</v>
      </c>
      <c r="B1649" t="s">
        <v>957</v>
      </c>
      <c r="C1649" t="s">
        <v>1989</v>
      </c>
      <c r="D1649" t="s">
        <v>53</v>
      </c>
      <c r="E1649" t="s">
        <v>58</v>
      </c>
      <c r="F1649">
        <v>78190.52</v>
      </c>
      <c r="G1649">
        <v>1</v>
      </c>
      <c r="H1649">
        <v>45222</v>
      </c>
      <c r="I1649" t="s">
        <v>43</v>
      </c>
      <c r="J1649" t="s">
        <v>17</v>
      </c>
      <c r="K1649" t="s">
        <v>85</v>
      </c>
      <c r="L1649" t="s">
        <v>25</v>
      </c>
    </row>
    <row r="1650" spans="1:12">
      <c r="A1650" t="s">
        <v>3043</v>
      </c>
      <c r="B1650" t="s">
        <v>301</v>
      </c>
      <c r="C1650" t="s">
        <v>3044</v>
      </c>
      <c r="D1650" t="s">
        <v>48</v>
      </c>
      <c r="E1650" t="s">
        <v>42</v>
      </c>
      <c r="F1650">
        <v>69556.100000000006</v>
      </c>
      <c r="G1650">
        <v>3</v>
      </c>
      <c r="H1650">
        <v>45005</v>
      </c>
      <c r="I1650" t="s">
        <v>30</v>
      </c>
      <c r="J1650" t="s">
        <v>17</v>
      </c>
      <c r="K1650" t="s">
        <v>6820</v>
      </c>
      <c r="L1650" t="s">
        <v>44</v>
      </c>
    </row>
    <row r="1651" spans="1:12">
      <c r="A1651" t="s">
        <v>3045</v>
      </c>
      <c r="B1651" t="s">
        <v>59</v>
      </c>
      <c r="C1651" t="s">
        <v>72</v>
      </c>
      <c r="D1651" t="s">
        <v>53</v>
      </c>
      <c r="E1651" t="s">
        <v>16</v>
      </c>
      <c r="F1651">
        <v>42041.83</v>
      </c>
      <c r="G1651">
        <v>4</v>
      </c>
      <c r="H1651">
        <v>45797</v>
      </c>
      <c r="I1651" t="s">
        <v>62</v>
      </c>
      <c r="J1651" t="s">
        <v>17</v>
      </c>
      <c r="K1651" t="s">
        <v>24</v>
      </c>
      <c r="L1651" t="s">
        <v>25</v>
      </c>
    </row>
    <row r="1652" spans="1:12">
      <c r="A1652" t="s">
        <v>3046</v>
      </c>
      <c r="B1652" t="s">
        <v>762</v>
      </c>
      <c r="C1652" t="s">
        <v>2706</v>
      </c>
      <c r="D1652" t="s">
        <v>29</v>
      </c>
      <c r="E1652" t="s">
        <v>42</v>
      </c>
      <c r="F1652">
        <v>60397.21</v>
      </c>
      <c r="G1652">
        <v>2</v>
      </c>
      <c r="H1652">
        <v>45131</v>
      </c>
      <c r="I1652" t="s">
        <v>43</v>
      </c>
      <c r="J1652" t="s">
        <v>17</v>
      </c>
      <c r="K1652" t="s">
        <v>85</v>
      </c>
      <c r="L1652" t="s">
        <v>25</v>
      </c>
    </row>
    <row r="1653" spans="1:12">
      <c r="A1653" t="s">
        <v>3047</v>
      </c>
      <c r="B1653" t="s">
        <v>437</v>
      </c>
      <c r="C1653" t="s">
        <v>1964</v>
      </c>
      <c r="D1653" t="s">
        <v>53</v>
      </c>
      <c r="E1653" t="s">
        <v>42</v>
      </c>
      <c r="F1653">
        <v>71959.33</v>
      </c>
      <c r="G1653">
        <v>5</v>
      </c>
      <c r="H1653">
        <v>45087</v>
      </c>
      <c r="I1653" t="s">
        <v>35</v>
      </c>
      <c r="J1653" t="s">
        <v>17</v>
      </c>
      <c r="K1653" t="s">
        <v>24</v>
      </c>
      <c r="L1653" t="s">
        <v>18</v>
      </c>
    </row>
    <row r="1654" spans="1:12">
      <c r="A1654" t="s">
        <v>3048</v>
      </c>
      <c r="B1654" t="s">
        <v>329</v>
      </c>
      <c r="C1654" t="s">
        <v>421</v>
      </c>
      <c r="D1654" t="s">
        <v>53</v>
      </c>
      <c r="E1654" t="s">
        <v>16</v>
      </c>
      <c r="F1654">
        <v>22748.02</v>
      </c>
      <c r="G1654">
        <v>3</v>
      </c>
      <c r="H1654">
        <v>45534</v>
      </c>
      <c r="I1654" t="s">
        <v>43</v>
      </c>
      <c r="J1654" t="s">
        <v>17</v>
      </c>
      <c r="K1654" t="s">
        <v>85</v>
      </c>
      <c r="L1654" t="s">
        <v>31</v>
      </c>
    </row>
    <row r="1655" spans="1:12">
      <c r="A1655" t="s">
        <v>3049</v>
      </c>
      <c r="B1655" t="s">
        <v>90</v>
      </c>
      <c r="C1655" t="s">
        <v>1871</v>
      </c>
      <c r="D1655" t="s">
        <v>119</v>
      </c>
      <c r="E1655" t="s">
        <v>42</v>
      </c>
      <c r="F1655">
        <v>13414.99</v>
      </c>
      <c r="G1655">
        <v>4</v>
      </c>
      <c r="H1655">
        <v>45612</v>
      </c>
      <c r="I1655" t="s">
        <v>30</v>
      </c>
      <c r="J1655" t="s">
        <v>17</v>
      </c>
      <c r="K1655" t="s">
        <v>24</v>
      </c>
      <c r="L1655" t="s">
        <v>25</v>
      </c>
    </row>
    <row r="1656" spans="1:12">
      <c r="A1656" t="s">
        <v>3050</v>
      </c>
      <c r="B1656" t="s">
        <v>39</v>
      </c>
      <c r="C1656" t="s">
        <v>3051</v>
      </c>
      <c r="D1656" t="s">
        <v>117</v>
      </c>
      <c r="E1656" t="s">
        <v>16</v>
      </c>
      <c r="F1656">
        <v>65915.899999999994</v>
      </c>
      <c r="G1656">
        <v>4</v>
      </c>
      <c r="H1656">
        <v>45099</v>
      </c>
      <c r="I1656" t="s">
        <v>35</v>
      </c>
      <c r="J1656" t="s">
        <v>17</v>
      </c>
      <c r="K1656" t="s">
        <v>36</v>
      </c>
      <c r="L1656" t="s">
        <v>25</v>
      </c>
    </row>
    <row r="1657" spans="1:12">
      <c r="A1657" t="s">
        <v>3052</v>
      </c>
      <c r="B1657" t="s">
        <v>347</v>
      </c>
      <c r="C1657" t="s">
        <v>3053</v>
      </c>
      <c r="D1657" t="s">
        <v>15</v>
      </c>
      <c r="E1657" t="s">
        <v>58</v>
      </c>
      <c r="F1657">
        <v>49303.83</v>
      </c>
      <c r="G1657">
        <v>4</v>
      </c>
      <c r="H1657">
        <v>45567</v>
      </c>
      <c r="I1657" t="s">
        <v>35</v>
      </c>
      <c r="J1657" t="s">
        <v>17</v>
      </c>
      <c r="K1657" t="s">
        <v>6820</v>
      </c>
      <c r="L1657" t="s">
        <v>25</v>
      </c>
    </row>
    <row r="1658" spans="1:12">
      <c r="A1658" t="s">
        <v>3054</v>
      </c>
      <c r="B1658" t="s">
        <v>923</v>
      </c>
      <c r="C1658" t="s">
        <v>2991</v>
      </c>
      <c r="D1658" t="s">
        <v>48</v>
      </c>
      <c r="E1658" t="s">
        <v>16</v>
      </c>
      <c r="F1658">
        <v>57855.97</v>
      </c>
      <c r="G1658">
        <v>3</v>
      </c>
      <c r="H1658">
        <v>46012</v>
      </c>
      <c r="I1658" t="s">
        <v>30</v>
      </c>
      <c r="J1658" t="s">
        <v>17</v>
      </c>
      <c r="K1658" t="s">
        <v>85</v>
      </c>
      <c r="L1658" t="s">
        <v>37</v>
      </c>
    </row>
    <row r="1659" spans="1:12">
      <c r="A1659" t="s">
        <v>3055</v>
      </c>
      <c r="B1659" t="s">
        <v>69</v>
      </c>
      <c r="C1659" t="s">
        <v>777</v>
      </c>
      <c r="D1659" t="s">
        <v>22</v>
      </c>
      <c r="E1659" t="s">
        <v>42</v>
      </c>
      <c r="F1659">
        <v>17243.23</v>
      </c>
      <c r="G1659">
        <v>2</v>
      </c>
      <c r="H1659">
        <v>45918</v>
      </c>
      <c r="I1659" t="s">
        <v>43</v>
      </c>
      <c r="J1659" t="s">
        <v>17</v>
      </c>
      <c r="K1659" t="s">
        <v>36</v>
      </c>
      <c r="L1659" t="s">
        <v>44</v>
      </c>
    </row>
    <row r="1660" spans="1:12">
      <c r="A1660" t="s">
        <v>3056</v>
      </c>
      <c r="B1660" t="s">
        <v>118</v>
      </c>
      <c r="C1660" t="s">
        <v>3057</v>
      </c>
      <c r="D1660" t="s">
        <v>119</v>
      </c>
      <c r="E1660" t="s">
        <v>42</v>
      </c>
      <c r="F1660">
        <v>73128.100000000006</v>
      </c>
      <c r="G1660">
        <v>3</v>
      </c>
      <c r="H1660">
        <v>44994</v>
      </c>
      <c r="I1660" t="s">
        <v>43</v>
      </c>
      <c r="J1660" t="s">
        <v>17</v>
      </c>
      <c r="K1660" t="s">
        <v>6820</v>
      </c>
      <c r="L1660" t="s">
        <v>18</v>
      </c>
    </row>
    <row r="1661" spans="1:12">
      <c r="A1661" t="s">
        <v>3058</v>
      </c>
      <c r="B1661" t="s">
        <v>426</v>
      </c>
      <c r="C1661" t="s">
        <v>458</v>
      </c>
      <c r="D1661" t="s">
        <v>22</v>
      </c>
      <c r="E1661" t="s">
        <v>58</v>
      </c>
      <c r="F1661">
        <v>27856.04</v>
      </c>
      <c r="G1661">
        <v>1</v>
      </c>
      <c r="H1661">
        <v>45493</v>
      </c>
      <c r="I1661" t="s">
        <v>35</v>
      </c>
      <c r="J1661" t="s">
        <v>17</v>
      </c>
      <c r="K1661" t="s">
        <v>36</v>
      </c>
      <c r="L1661" t="s">
        <v>25</v>
      </c>
    </row>
    <row r="1662" spans="1:12">
      <c r="A1662" t="s">
        <v>3059</v>
      </c>
      <c r="B1662" t="s">
        <v>94</v>
      </c>
      <c r="C1662" t="s">
        <v>949</v>
      </c>
      <c r="D1662" t="s">
        <v>119</v>
      </c>
      <c r="E1662" t="s">
        <v>42</v>
      </c>
      <c r="F1662">
        <v>27771.73</v>
      </c>
      <c r="G1662">
        <v>1</v>
      </c>
      <c r="H1662">
        <v>45903</v>
      </c>
      <c r="I1662" t="s">
        <v>30</v>
      </c>
      <c r="J1662" t="s">
        <v>17</v>
      </c>
      <c r="K1662" t="s">
        <v>55</v>
      </c>
      <c r="L1662" t="s">
        <v>31</v>
      </c>
    </row>
    <row r="1663" spans="1:12">
      <c r="A1663" t="s">
        <v>3060</v>
      </c>
      <c r="B1663" t="s">
        <v>121</v>
      </c>
      <c r="C1663" t="s">
        <v>2636</v>
      </c>
      <c r="D1663" t="s">
        <v>78</v>
      </c>
      <c r="E1663" t="s">
        <v>42</v>
      </c>
      <c r="F1663">
        <v>61272.56</v>
      </c>
      <c r="G1663">
        <v>1</v>
      </c>
      <c r="H1663">
        <v>45088</v>
      </c>
      <c r="I1663" t="s">
        <v>23</v>
      </c>
      <c r="J1663" t="s">
        <v>17</v>
      </c>
      <c r="K1663" t="s">
        <v>55</v>
      </c>
      <c r="L1663" t="s">
        <v>18</v>
      </c>
    </row>
    <row r="1664" spans="1:12">
      <c r="A1664" t="s">
        <v>3061</v>
      </c>
      <c r="B1664" t="s">
        <v>988</v>
      </c>
      <c r="C1664" t="s">
        <v>95</v>
      </c>
      <c r="D1664" t="s">
        <v>29</v>
      </c>
      <c r="E1664" t="s">
        <v>42</v>
      </c>
      <c r="F1664">
        <v>67345.91</v>
      </c>
      <c r="G1664">
        <v>1</v>
      </c>
      <c r="H1664">
        <v>45306</v>
      </c>
      <c r="I1664" t="s">
        <v>43</v>
      </c>
      <c r="J1664" t="s">
        <v>17</v>
      </c>
      <c r="K1664" t="s">
        <v>24</v>
      </c>
      <c r="L1664" t="s">
        <v>31</v>
      </c>
    </row>
    <row r="1665" spans="1:12">
      <c r="A1665" t="s">
        <v>3062</v>
      </c>
      <c r="B1665" t="s">
        <v>97</v>
      </c>
      <c r="C1665" t="s">
        <v>330</v>
      </c>
      <c r="D1665" t="s">
        <v>29</v>
      </c>
      <c r="E1665" t="s">
        <v>42</v>
      </c>
      <c r="F1665">
        <v>35322.300000000003</v>
      </c>
      <c r="G1665">
        <v>3</v>
      </c>
      <c r="H1665">
        <v>44961</v>
      </c>
      <c r="I1665" t="s">
        <v>30</v>
      </c>
      <c r="J1665" t="s">
        <v>17</v>
      </c>
      <c r="K1665" t="s">
        <v>55</v>
      </c>
      <c r="L1665" t="s">
        <v>44</v>
      </c>
    </row>
    <row r="1666" spans="1:12">
      <c r="A1666" t="s">
        <v>3063</v>
      </c>
      <c r="B1666" t="s">
        <v>665</v>
      </c>
      <c r="C1666" t="s">
        <v>2829</v>
      </c>
      <c r="D1666" t="s">
        <v>61</v>
      </c>
      <c r="E1666" t="s">
        <v>42</v>
      </c>
      <c r="F1666">
        <v>28582.74</v>
      </c>
      <c r="G1666">
        <v>4</v>
      </c>
      <c r="H1666">
        <v>45449</v>
      </c>
      <c r="I1666" t="s">
        <v>92</v>
      </c>
      <c r="J1666" t="s">
        <v>17</v>
      </c>
      <c r="K1666" t="s">
        <v>24</v>
      </c>
      <c r="L1666" t="s">
        <v>31</v>
      </c>
    </row>
    <row r="1667" spans="1:12">
      <c r="A1667" t="s">
        <v>3064</v>
      </c>
      <c r="B1667" t="s">
        <v>569</v>
      </c>
      <c r="C1667" t="s">
        <v>377</v>
      </c>
      <c r="D1667" t="s">
        <v>48</v>
      </c>
      <c r="E1667" t="s">
        <v>42</v>
      </c>
      <c r="F1667">
        <v>8403.59</v>
      </c>
      <c r="G1667">
        <v>3</v>
      </c>
      <c r="H1667">
        <v>45266</v>
      </c>
      <c r="I1667" t="s">
        <v>92</v>
      </c>
      <c r="J1667" t="s">
        <v>17</v>
      </c>
      <c r="K1667" t="s">
        <v>55</v>
      </c>
      <c r="L1667" t="s">
        <v>18</v>
      </c>
    </row>
    <row r="1668" spans="1:12">
      <c r="A1668" t="s">
        <v>3065</v>
      </c>
      <c r="B1668" t="s">
        <v>776</v>
      </c>
      <c r="C1668" t="s">
        <v>1751</v>
      </c>
      <c r="D1668" t="s">
        <v>119</v>
      </c>
      <c r="E1668" t="s">
        <v>58</v>
      </c>
      <c r="F1668">
        <v>38074.92</v>
      </c>
      <c r="G1668">
        <v>2</v>
      </c>
      <c r="H1668">
        <v>45994</v>
      </c>
      <c r="I1668" t="s">
        <v>49</v>
      </c>
      <c r="J1668" t="s">
        <v>17</v>
      </c>
      <c r="K1668" t="s">
        <v>85</v>
      </c>
      <c r="L1668" t="s">
        <v>31</v>
      </c>
    </row>
    <row r="1669" spans="1:12">
      <c r="A1669" t="s">
        <v>3066</v>
      </c>
      <c r="B1669" t="s">
        <v>90</v>
      </c>
      <c r="C1669" t="s">
        <v>1234</v>
      </c>
      <c r="D1669" t="s">
        <v>53</v>
      </c>
      <c r="E1669" t="s">
        <v>42</v>
      </c>
      <c r="F1669">
        <v>26535.759999999998</v>
      </c>
      <c r="G1669">
        <v>4</v>
      </c>
      <c r="H1669">
        <v>45843</v>
      </c>
      <c r="I1669" t="s">
        <v>92</v>
      </c>
      <c r="J1669" t="s">
        <v>17</v>
      </c>
      <c r="K1669" t="s">
        <v>24</v>
      </c>
      <c r="L1669" t="s">
        <v>31</v>
      </c>
    </row>
    <row r="1670" spans="1:12">
      <c r="A1670" t="s">
        <v>3067</v>
      </c>
      <c r="B1670" t="s">
        <v>307</v>
      </c>
      <c r="C1670" t="s">
        <v>2168</v>
      </c>
      <c r="D1670" t="s">
        <v>117</v>
      </c>
      <c r="E1670" t="s">
        <v>16</v>
      </c>
      <c r="F1670">
        <v>54023.6</v>
      </c>
      <c r="G1670">
        <v>4</v>
      </c>
      <c r="H1670">
        <v>45421</v>
      </c>
      <c r="I1670" t="s">
        <v>62</v>
      </c>
      <c r="J1670" t="s">
        <v>17</v>
      </c>
      <c r="K1670" t="s">
        <v>24</v>
      </c>
      <c r="L1670" t="s">
        <v>37</v>
      </c>
    </row>
    <row r="1671" spans="1:12">
      <c r="A1671" t="s">
        <v>3068</v>
      </c>
      <c r="B1671" t="s">
        <v>113</v>
      </c>
      <c r="C1671" t="s">
        <v>3069</v>
      </c>
      <c r="D1671" t="s">
        <v>119</v>
      </c>
      <c r="E1671" t="s">
        <v>58</v>
      </c>
      <c r="F1671">
        <v>3447.92</v>
      </c>
      <c r="G1671">
        <v>5</v>
      </c>
      <c r="H1671">
        <v>45665</v>
      </c>
      <c r="I1671" t="s">
        <v>49</v>
      </c>
      <c r="J1671" t="s">
        <v>17</v>
      </c>
      <c r="K1671" t="s">
        <v>36</v>
      </c>
      <c r="L1671" t="s">
        <v>31</v>
      </c>
    </row>
    <row r="1672" spans="1:12">
      <c r="A1672" t="s">
        <v>3070</v>
      </c>
      <c r="B1672" t="s">
        <v>423</v>
      </c>
      <c r="C1672" t="s">
        <v>3071</v>
      </c>
      <c r="D1672" t="s">
        <v>119</v>
      </c>
      <c r="E1672" t="s">
        <v>42</v>
      </c>
      <c r="F1672">
        <v>57654.41</v>
      </c>
      <c r="G1672">
        <v>3</v>
      </c>
      <c r="H1672">
        <v>45032</v>
      </c>
      <c r="I1672" t="s">
        <v>49</v>
      </c>
      <c r="J1672" t="s">
        <v>17</v>
      </c>
      <c r="K1672" t="s">
        <v>85</v>
      </c>
      <c r="L1672" t="s">
        <v>25</v>
      </c>
    </row>
    <row r="1673" spans="1:12">
      <c r="A1673" t="s">
        <v>3072</v>
      </c>
      <c r="B1673" t="s">
        <v>437</v>
      </c>
      <c r="C1673" t="s">
        <v>1054</v>
      </c>
      <c r="D1673" t="s">
        <v>15</v>
      </c>
      <c r="E1673" t="s">
        <v>42</v>
      </c>
      <c r="F1673">
        <v>17403.02</v>
      </c>
      <c r="G1673">
        <v>1</v>
      </c>
      <c r="H1673">
        <v>45760</v>
      </c>
      <c r="I1673" t="s">
        <v>43</v>
      </c>
      <c r="J1673" t="s">
        <v>17</v>
      </c>
      <c r="K1673" t="s">
        <v>6820</v>
      </c>
      <c r="L1673" t="s">
        <v>25</v>
      </c>
    </row>
    <row r="1674" spans="1:12">
      <c r="A1674" t="s">
        <v>3073</v>
      </c>
      <c r="B1674" t="s">
        <v>90</v>
      </c>
      <c r="C1674" t="s">
        <v>1546</v>
      </c>
      <c r="D1674" t="s">
        <v>61</v>
      </c>
      <c r="E1674" t="s">
        <v>42</v>
      </c>
      <c r="F1674">
        <v>3528.57</v>
      </c>
      <c r="G1674">
        <v>5</v>
      </c>
      <c r="H1674">
        <v>45436</v>
      </c>
      <c r="I1674" t="s">
        <v>49</v>
      </c>
      <c r="J1674" t="s">
        <v>17</v>
      </c>
      <c r="K1674" t="s">
        <v>24</v>
      </c>
      <c r="L1674" t="s">
        <v>18</v>
      </c>
    </row>
    <row r="1675" spans="1:12">
      <c r="A1675" t="s">
        <v>3074</v>
      </c>
      <c r="B1675" t="s">
        <v>336</v>
      </c>
      <c r="C1675" t="s">
        <v>3075</v>
      </c>
      <c r="D1675" t="s">
        <v>48</v>
      </c>
      <c r="E1675" t="s">
        <v>16</v>
      </c>
      <c r="F1675">
        <v>13552.73</v>
      </c>
      <c r="G1675">
        <v>3</v>
      </c>
      <c r="H1675">
        <v>45597</v>
      </c>
      <c r="I1675" t="s">
        <v>43</v>
      </c>
      <c r="J1675" t="s">
        <v>17</v>
      </c>
      <c r="K1675" t="s">
        <v>55</v>
      </c>
      <c r="L1675" t="s">
        <v>18</v>
      </c>
    </row>
    <row r="1676" spans="1:12">
      <c r="A1676" t="s">
        <v>3076</v>
      </c>
      <c r="B1676" t="s">
        <v>204</v>
      </c>
      <c r="C1676" t="s">
        <v>509</v>
      </c>
      <c r="D1676" t="s">
        <v>22</v>
      </c>
      <c r="E1676" t="s">
        <v>16</v>
      </c>
      <c r="F1676">
        <v>74575.22</v>
      </c>
      <c r="G1676">
        <v>1</v>
      </c>
      <c r="H1676">
        <v>45666</v>
      </c>
      <c r="I1676" t="s">
        <v>43</v>
      </c>
      <c r="J1676" t="s">
        <v>17</v>
      </c>
      <c r="K1676" t="s">
        <v>55</v>
      </c>
      <c r="L1676" t="s">
        <v>25</v>
      </c>
    </row>
    <row r="1677" spans="1:12">
      <c r="A1677" t="s">
        <v>3077</v>
      </c>
      <c r="B1677" t="s">
        <v>180</v>
      </c>
      <c r="C1677" t="s">
        <v>2104</v>
      </c>
      <c r="D1677" t="s">
        <v>29</v>
      </c>
      <c r="E1677" t="s">
        <v>16</v>
      </c>
      <c r="F1677">
        <v>58697.86</v>
      </c>
      <c r="G1677">
        <v>2</v>
      </c>
      <c r="H1677">
        <v>45738</v>
      </c>
      <c r="I1677" t="s">
        <v>49</v>
      </c>
      <c r="J1677" t="s">
        <v>17</v>
      </c>
      <c r="K1677" t="s">
        <v>36</v>
      </c>
      <c r="L1677" t="s">
        <v>18</v>
      </c>
    </row>
    <row r="1678" spans="1:12">
      <c r="A1678" t="s">
        <v>3078</v>
      </c>
      <c r="B1678" t="s">
        <v>59</v>
      </c>
      <c r="C1678" t="s">
        <v>1342</v>
      </c>
      <c r="D1678" t="s">
        <v>119</v>
      </c>
      <c r="E1678" t="s">
        <v>58</v>
      </c>
      <c r="F1678">
        <v>38700.43</v>
      </c>
      <c r="G1678">
        <v>1</v>
      </c>
      <c r="H1678">
        <v>45674</v>
      </c>
      <c r="I1678" t="s">
        <v>35</v>
      </c>
      <c r="J1678" t="s">
        <v>17</v>
      </c>
      <c r="K1678" t="s">
        <v>24</v>
      </c>
      <c r="L1678" t="s">
        <v>25</v>
      </c>
    </row>
    <row r="1679" spans="1:12">
      <c r="A1679" t="s">
        <v>3079</v>
      </c>
      <c r="B1679" t="s">
        <v>724</v>
      </c>
      <c r="C1679" t="s">
        <v>3080</v>
      </c>
      <c r="D1679" t="s">
        <v>119</v>
      </c>
      <c r="E1679" t="s">
        <v>42</v>
      </c>
      <c r="F1679">
        <v>30414.1</v>
      </c>
      <c r="G1679">
        <v>4</v>
      </c>
      <c r="H1679">
        <v>45717</v>
      </c>
      <c r="I1679" t="s">
        <v>43</v>
      </c>
      <c r="J1679" t="s">
        <v>17</v>
      </c>
      <c r="K1679" t="s">
        <v>6820</v>
      </c>
      <c r="L1679" t="s">
        <v>18</v>
      </c>
    </row>
    <row r="1680" spans="1:12">
      <c r="A1680" t="s">
        <v>3081</v>
      </c>
      <c r="B1680" t="s">
        <v>20</v>
      </c>
      <c r="C1680" t="s">
        <v>1812</v>
      </c>
      <c r="D1680" t="s">
        <v>41</v>
      </c>
      <c r="E1680" t="s">
        <v>42</v>
      </c>
      <c r="F1680">
        <v>813.62</v>
      </c>
      <c r="G1680">
        <v>5</v>
      </c>
      <c r="H1680">
        <v>44949</v>
      </c>
      <c r="I1680" t="s">
        <v>54</v>
      </c>
      <c r="J1680" t="s">
        <v>17</v>
      </c>
      <c r="K1680" t="s">
        <v>85</v>
      </c>
      <c r="L1680" t="s">
        <v>25</v>
      </c>
    </row>
    <row r="1681" spans="1:12">
      <c r="A1681" t="s">
        <v>3082</v>
      </c>
      <c r="B1681" t="s">
        <v>601</v>
      </c>
      <c r="C1681" t="s">
        <v>3083</v>
      </c>
      <c r="D1681" t="s">
        <v>15</v>
      </c>
      <c r="E1681" t="s">
        <v>42</v>
      </c>
      <c r="F1681">
        <v>61278.85</v>
      </c>
      <c r="G1681">
        <v>2</v>
      </c>
      <c r="H1681">
        <v>45018</v>
      </c>
      <c r="I1681" t="s">
        <v>30</v>
      </c>
      <c r="J1681" t="s">
        <v>17</v>
      </c>
      <c r="K1681" t="s">
        <v>36</v>
      </c>
      <c r="L1681" t="s">
        <v>18</v>
      </c>
    </row>
    <row r="1682" spans="1:12">
      <c r="A1682" t="s">
        <v>3084</v>
      </c>
      <c r="B1682" t="s">
        <v>225</v>
      </c>
      <c r="C1682" t="s">
        <v>3085</v>
      </c>
      <c r="D1682" t="s">
        <v>61</v>
      </c>
      <c r="E1682" t="s">
        <v>16</v>
      </c>
      <c r="F1682">
        <v>14377.75</v>
      </c>
      <c r="G1682">
        <v>3</v>
      </c>
      <c r="H1682">
        <v>45681</v>
      </c>
      <c r="I1682" t="s">
        <v>43</v>
      </c>
      <c r="J1682" t="s">
        <v>17</v>
      </c>
      <c r="K1682" t="s">
        <v>85</v>
      </c>
      <c r="L1682" t="s">
        <v>18</v>
      </c>
    </row>
    <row r="1683" spans="1:12">
      <c r="A1683" t="s">
        <v>3086</v>
      </c>
      <c r="B1683" t="s">
        <v>207</v>
      </c>
      <c r="C1683" t="s">
        <v>3087</v>
      </c>
      <c r="D1683" t="s">
        <v>29</v>
      </c>
      <c r="E1683" t="s">
        <v>42</v>
      </c>
      <c r="F1683">
        <v>3210.44</v>
      </c>
      <c r="G1683">
        <v>2</v>
      </c>
      <c r="H1683">
        <v>45022</v>
      </c>
      <c r="I1683" t="s">
        <v>35</v>
      </c>
      <c r="J1683" t="s">
        <v>17</v>
      </c>
      <c r="K1683" t="s">
        <v>6820</v>
      </c>
      <c r="L1683" t="s">
        <v>18</v>
      </c>
    </row>
    <row r="1684" spans="1:12">
      <c r="A1684" t="s">
        <v>3088</v>
      </c>
      <c r="B1684" t="s">
        <v>304</v>
      </c>
      <c r="C1684" t="s">
        <v>3089</v>
      </c>
      <c r="D1684" t="s">
        <v>48</v>
      </c>
      <c r="E1684" t="s">
        <v>42</v>
      </c>
      <c r="F1684">
        <v>57439.519999999997</v>
      </c>
      <c r="G1684">
        <v>2</v>
      </c>
      <c r="H1684">
        <v>44974</v>
      </c>
      <c r="I1684" t="s">
        <v>43</v>
      </c>
      <c r="J1684" t="s">
        <v>17</v>
      </c>
      <c r="K1684" t="s">
        <v>85</v>
      </c>
      <c r="L1684" t="s">
        <v>44</v>
      </c>
    </row>
    <row r="1685" spans="1:12">
      <c r="A1685" t="s">
        <v>3090</v>
      </c>
      <c r="B1685" t="s">
        <v>149</v>
      </c>
      <c r="C1685" t="s">
        <v>3091</v>
      </c>
      <c r="D1685" t="s">
        <v>78</v>
      </c>
      <c r="E1685" t="s">
        <v>16</v>
      </c>
      <c r="F1685">
        <v>13895.21</v>
      </c>
      <c r="G1685">
        <v>5</v>
      </c>
      <c r="H1685">
        <v>45105</v>
      </c>
      <c r="I1685" t="s">
        <v>43</v>
      </c>
      <c r="J1685" t="s">
        <v>17</v>
      </c>
      <c r="K1685" t="s">
        <v>6820</v>
      </c>
      <c r="L1685" t="s">
        <v>25</v>
      </c>
    </row>
    <row r="1686" spans="1:12">
      <c r="A1686" t="s">
        <v>3092</v>
      </c>
      <c r="B1686" t="s">
        <v>289</v>
      </c>
      <c r="C1686" t="s">
        <v>3093</v>
      </c>
      <c r="D1686" t="s">
        <v>41</v>
      </c>
      <c r="E1686" t="s">
        <v>16</v>
      </c>
      <c r="F1686">
        <v>18367.93</v>
      </c>
      <c r="G1686">
        <v>3</v>
      </c>
      <c r="H1686">
        <v>45750</v>
      </c>
      <c r="I1686" t="s">
        <v>43</v>
      </c>
      <c r="J1686" t="s">
        <v>17</v>
      </c>
      <c r="K1686" t="s">
        <v>6820</v>
      </c>
      <c r="L1686" t="s">
        <v>44</v>
      </c>
    </row>
    <row r="1687" spans="1:12">
      <c r="A1687" t="s">
        <v>3094</v>
      </c>
      <c r="B1687" t="s">
        <v>126</v>
      </c>
      <c r="C1687" t="s">
        <v>3095</v>
      </c>
      <c r="D1687" t="s">
        <v>48</v>
      </c>
      <c r="E1687" t="s">
        <v>42</v>
      </c>
      <c r="F1687">
        <v>13721.91</v>
      </c>
      <c r="G1687">
        <v>4</v>
      </c>
      <c r="H1687">
        <v>45678</v>
      </c>
      <c r="I1687" t="s">
        <v>54</v>
      </c>
      <c r="J1687" t="s">
        <v>17</v>
      </c>
      <c r="K1687" t="s">
        <v>24</v>
      </c>
      <c r="L1687" t="s">
        <v>18</v>
      </c>
    </row>
    <row r="1688" spans="1:12">
      <c r="A1688" t="s">
        <v>3096</v>
      </c>
      <c r="B1688" t="s">
        <v>223</v>
      </c>
      <c r="C1688" t="s">
        <v>2239</v>
      </c>
      <c r="D1688" t="s">
        <v>61</v>
      </c>
      <c r="E1688" t="s">
        <v>58</v>
      </c>
      <c r="F1688">
        <v>51431.83</v>
      </c>
      <c r="G1688">
        <v>5</v>
      </c>
      <c r="H1688">
        <v>45571</v>
      </c>
      <c r="I1688" t="s">
        <v>43</v>
      </c>
      <c r="J1688" t="s">
        <v>17</v>
      </c>
      <c r="K1688" t="s">
        <v>55</v>
      </c>
      <c r="L1688" t="s">
        <v>44</v>
      </c>
    </row>
    <row r="1689" spans="1:12">
      <c r="A1689" t="s">
        <v>3097</v>
      </c>
      <c r="B1689" t="s">
        <v>1020</v>
      </c>
      <c r="C1689" t="s">
        <v>3098</v>
      </c>
      <c r="D1689" t="s">
        <v>29</v>
      </c>
      <c r="E1689" t="s">
        <v>42</v>
      </c>
      <c r="F1689">
        <v>52031.71</v>
      </c>
      <c r="G1689">
        <v>4</v>
      </c>
      <c r="H1689">
        <v>45666</v>
      </c>
      <c r="I1689" t="s">
        <v>62</v>
      </c>
      <c r="J1689" t="s">
        <v>17</v>
      </c>
      <c r="K1689" t="s">
        <v>85</v>
      </c>
      <c r="L1689" t="s">
        <v>31</v>
      </c>
    </row>
    <row r="1690" spans="1:12">
      <c r="A1690" t="s">
        <v>3099</v>
      </c>
      <c r="B1690" t="s">
        <v>87</v>
      </c>
      <c r="C1690" t="s">
        <v>1661</v>
      </c>
      <c r="D1690" t="s">
        <v>78</v>
      </c>
      <c r="E1690" t="s">
        <v>42</v>
      </c>
      <c r="F1690">
        <v>76067.289999999994</v>
      </c>
      <c r="G1690">
        <v>2</v>
      </c>
      <c r="H1690">
        <v>45949</v>
      </c>
      <c r="I1690" t="s">
        <v>92</v>
      </c>
      <c r="J1690" t="s">
        <v>17</v>
      </c>
      <c r="K1690" t="s">
        <v>24</v>
      </c>
      <c r="L1690" t="s">
        <v>18</v>
      </c>
    </row>
    <row r="1691" spans="1:12">
      <c r="A1691" t="s">
        <v>3100</v>
      </c>
      <c r="B1691" t="s">
        <v>94</v>
      </c>
      <c r="C1691" t="s">
        <v>2692</v>
      </c>
      <c r="D1691" t="s">
        <v>29</v>
      </c>
      <c r="E1691" t="s">
        <v>42</v>
      </c>
      <c r="F1691">
        <v>41471.379999999997</v>
      </c>
      <c r="G1691">
        <v>1</v>
      </c>
      <c r="H1691">
        <v>45264</v>
      </c>
      <c r="I1691" t="s">
        <v>23</v>
      </c>
      <c r="J1691" t="s">
        <v>17</v>
      </c>
      <c r="K1691" t="s">
        <v>36</v>
      </c>
      <c r="L1691" t="s">
        <v>37</v>
      </c>
    </row>
    <row r="1692" spans="1:12">
      <c r="A1692" t="s">
        <v>3101</v>
      </c>
      <c r="B1692" t="s">
        <v>762</v>
      </c>
      <c r="C1692" t="s">
        <v>3102</v>
      </c>
      <c r="D1692" t="s">
        <v>15</v>
      </c>
      <c r="E1692" t="s">
        <v>16</v>
      </c>
      <c r="F1692">
        <v>32383.47</v>
      </c>
      <c r="G1692">
        <v>5</v>
      </c>
      <c r="H1692">
        <v>45092</v>
      </c>
      <c r="I1692" t="s">
        <v>23</v>
      </c>
      <c r="J1692" t="s">
        <v>17</v>
      </c>
      <c r="K1692" t="s">
        <v>36</v>
      </c>
      <c r="L1692" t="s">
        <v>44</v>
      </c>
    </row>
    <row r="1693" spans="1:12">
      <c r="A1693" t="s">
        <v>3103</v>
      </c>
      <c r="B1693" t="s">
        <v>207</v>
      </c>
      <c r="C1693" t="s">
        <v>3104</v>
      </c>
      <c r="D1693" t="s">
        <v>29</v>
      </c>
      <c r="E1693" t="s">
        <v>16</v>
      </c>
      <c r="F1693">
        <v>9757.3799999999992</v>
      </c>
      <c r="G1693">
        <v>3</v>
      </c>
      <c r="H1693">
        <v>45178</v>
      </c>
      <c r="I1693" t="s">
        <v>43</v>
      </c>
      <c r="J1693" t="s">
        <v>17</v>
      </c>
      <c r="K1693" t="s">
        <v>55</v>
      </c>
      <c r="L1693" t="s">
        <v>31</v>
      </c>
    </row>
    <row r="1694" spans="1:12">
      <c r="A1694" t="s">
        <v>3105</v>
      </c>
      <c r="B1694" t="s">
        <v>59</v>
      </c>
      <c r="C1694" t="s">
        <v>997</v>
      </c>
      <c r="D1694" t="s">
        <v>15</v>
      </c>
      <c r="E1694" t="s">
        <v>42</v>
      </c>
      <c r="F1694">
        <v>62569.23</v>
      </c>
      <c r="G1694">
        <v>2</v>
      </c>
      <c r="H1694">
        <v>45270</v>
      </c>
      <c r="I1694" t="s">
        <v>49</v>
      </c>
      <c r="J1694" t="s">
        <v>17</v>
      </c>
      <c r="K1694" t="s">
        <v>85</v>
      </c>
      <c r="L1694" t="s">
        <v>25</v>
      </c>
    </row>
    <row r="1695" spans="1:12">
      <c r="A1695" t="s">
        <v>3107</v>
      </c>
      <c r="B1695" t="s">
        <v>473</v>
      </c>
      <c r="C1695" t="s">
        <v>2623</v>
      </c>
      <c r="D1695" t="s">
        <v>41</v>
      </c>
      <c r="E1695" t="s">
        <v>16</v>
      </c>
      <c r="F1695">
        <v>27886.959999999999</v>
      </c>
      <c r="G1695">
        <v>5</v>
      </c>
      <c r="H1695">
        <v>45598</v>
      </c>
      <c r="I1695" t="s">
        <v>35</v>
      </c>
      <c r="J1695" t="s">
        <v>17</v>
      </c>
      <c r="K1695" t="s">
        <v>24</v>
      </c>
      <c r="L1695" t="s">
        <v>44</v>
      </c>
    </row>
    <row r="1696" spans="1:12">
      <c r="A1696" t="s">
        <v>3108</v>
      </c>
      <c r="B1696" t="s">
        <v>69</v>
      </c>
      <c r="C1696" t="s">
        <v>777</v>
      </c>
      <c r="D1696" t="s">
        <v>78</v>
      </c>
      <c r="E1696" t="s">
        <v>42</v>
      </c>
      <c r="F1696">
        <v>49838.85</v>
      </c>
      <c r="G1696">
        <v>2</v>
      </c>
      <c r="H1696">
        <v>45414</v>
      </c>
      <c r="I1696" t="s">
        <v>49</v>
      </c>
      <c r="J1696" t="s">
        <v>17</v>
      </c>
      <c r="K1696" t="s">
        <v>6820</v>
      </c>
      <c r="L1696" t="s">
        <v>44</v>
      </c>
    </row>
    <row r="1697" spans="1:12">
      <c r="A1697" t="s">
        <v>3109</v>
      </c>
      <c r="B1697" t="s">
        <v>426</v>
      </c>
      <c r="C1697" t="s">
        <v>606</v>
      </c>
      <c r="D1697" t="s">
        <v>48</v>
      </c>
      <c r="E1697" t="s">
        <v>58</v>
      </c>
      <c r="F1697">
        <v>15134.6</v>
      </c>
      <c r="G1697">
        <v>5</v>
      </c>
      <c r="H1697">
        <v>45572</v>
      </c>
      <c r="I1697" t="s">
        <v>62</v>
      </c>
      <c r="J1697" t="s">
        <v>17</v>
      </c>
      <c r="K1697" t="s">
        <v>6820</v>
      </c>
      <c r="L1697" t="s">
        <v>18</v>
      </c>
    </row>
    <row r="1698" spans="1:12">
      <c r="A1698" t="s">
        <v>3110</v>
      </c>
      <c r="B1698" t="s">
        <v>51</v>
      </c>
      <c r="C1698" t="s">
        <v>3111</v>
      </c>
      <c r="D1698" t="s">
        <v>78</v>
      </c>
      <c r="E1698" t="s">
        <v>42</v>
      </c>
      <c r="F1698">
        <v>37505.9</v>
      </c>
      <c r="G1698">
        <v>5</v>
      </c>
      <c r="H1698">
        <v>45464</v>
      </c>
      <c r="I1698" t="s">
        <v>62</v>
      </c>
      <c r="J1698" t="s">
        <v>17</v>
      </c>
      <c r="K1698" t="s">
        <v>55</v>
      </c>
      <c r="L1698" t="s">
        <v>18</v>
      </c>
    </row>
    <row r="1699" spans="1:12">
      <c r="A1699" t="s">
        <v>3112</v>
      </c>
      <c r="B1699" t="s">
        <v>39</v>
      </c>
      <c r="C1699" t="s">
        <v>3113</v>
      </c>
      <c r="D1699" t="s">
        <v>22</v>
      </c>
      <c r="E1699" t="s">
        <v>42</v>
      </c>
      <c r="F1699">
        <v>68935.38</v>
      </c>
      <c r="G1699">
        <v>4</v>
      </c>
      <c r="H1699">
        <v>45354</v>
      </c>
      <c r="I1699" t="s">
        <v>54</v>
      </c>
      <c r="J1699" t="s">
        <v>17</v>
      </c>
      <c r="K1699" t="s">
        <v>85</v>
      </c>
      <c r="L1699" t="s">
        <v>37</v>
      </c>
    </row>
    <row r="1700" spans="1:12">
      <c r="A1700" t="s">
        <v>3114</v>
      </c>
      <c r="B1700" t="s">
        <v>490</v>
      </c>
      <c r="C1700" t="s">
        <v>1090</v>
      </c>
      <c r="D1700" t="s">
        <v>117</v>
      </c>
      <c r="E1700" t="s">
        <v>42</v>
      </c>
      <c r="F1700">
        <v>10171.94</v>
      </c>
      <c r="G1700">
        <v>2</v>
      </c>
      <c r="H1700">
        <v>45459</v>
      </c>
      <c r="I1700" t="s">
        <v>62</v>
      </c>
      <c r="J1700" t="s">
        <v>17</v>
      </c>
      <c r="K1700" t="s">
        <v>85</v>
      </c>
      <c r="L1700" t="s">
        <v>37</v>
      </c>
    </row>
    <row r="1701" spans="1:12">
      <c r="A1701" t="s">
        <v>3115</v>
      </c>
      <c r="B1701" t="s">
        <v>64</v>
      </c>
      <c r="C1701" t="s">
        <v>3116</v>
      </c>
      <c r="D1701" t="s">
        <v>41</v>
      </c>
      <c r="E1701" t="s">
        <v>42</v>
      </c>
      <c r="F1701">
        <v>36072.949999999997</v>
      </c>
      <c r="G1701">
        <v>1</v>
      </c>
      <c r="H1701">
        <v>45966</v>
      </c>
      <c r="I1701" t="s">
        <v>35</v>
      </c>
      <c r="J1701" t="s">
        <v>17</v>
      </c>
      <c r="K1701" t="s">
        <v>36</v>
      </c>
      <c r="L1701" t="s">
        <v>31</v>
      </c>
    </row>
    <row r="1702" spans="1:12">
      <c r="A1702" t="s">
        <v>3117</v>
      </c>
      <c r="B1702" t="s">
        <v>268</v>
      </c>
      <c r="C1702" t="s">
        <v>3118</v>
      </c>
      <c r="D1702" t="s">
        <v>53</v>
      </c>
      <c r="E1702" t="s">
        <v>42</v>
      </c>
      <c r="F1702">
        <v>48438.6</v>
      </c>
      <c r="G1702">
        <v>1</v>
      </c>
      <c r="H1702">
        <v>45029</v>
      </c>
      <c r="I1702" t="s">
        <v>23</v>
      </c>
      <c r="J1702" t="s">
        <v>17</v>
      </c>
      <c r="K1702" t="s">
        <v>85</v>
      </c>
      <c r="L1702" t="s">
        <v>18</v>
      </c>
    </row>
    <row r="1703" spans="1:12">
      <c r="A1703" t="s">
        <v>3119</v>
      </c>
      <c r="B1703" t="s">
        <v>99</v>
      </c>
      <c r="C1703" t="s">
        <v>3120</v>
      </c>
      <c r="D1703" t="s">
        <v>29</v>
      </c>
      <c r="E1703" t="s">
        <v>58</v>
      </c>
      <c r="F1703">
        <v>25795.29</v>
      </c>
      <c r="G1703">
        <v>4</v>
      </c>
      <c r="H1703">
        <v>45390</v>
      </c>
      <c r="I1703" t="s">
        <v>62</v>
      </c>
      <c r="J1703" t="s">
        <v>17</v>
      </c>
      <c r="K1703" t="s">
        <v>24</v>
      </c>
      <c r="L1703" t="s">
        <v>44</v>
      </c>
    </row>
    <row r="1704" spans="1:12">
      <c r="A1704" t="s">
        <v>3121</v>
      </c>
      <c r="B1704" t="s">
        <v>292</v>
      </c>
      <c r="C1704" t="s">
        <v>3122</v>
      </c>
      <c r="D1704" t="s">
        <v>61</v>
      </c>
      <c r="E1704" t="s">
        <v>42</v>
      </c>
      <c r="F1704">
        <v>49237.65</v>
      </c>
      <c r="G1704">
        <v>1</v>
      </c>
      <c r="H1704">
        <v>45278</v>
      </c>
      <c r="I1704" t="s">
        <v>92</v>
      </c>
      <c r="J1704" t="s">
        <v>17</v>
      </c>
      <c r="K1704" t="s">
        <v>85</v>
      </c>
      <c r="L1704" t="s">
        <v>37</v>
      </c>
    </row>
    <row r="1705" spans="1:12">
      <c r="A1705" t="s">
        <v>3123</v>
      </c>
      <c r="B1705" t="s">
        <v>39</v>
      </c>
      <c r="C1705" t="s">
        <v>2746</v>
      </c>
      <c r="D1705" t="s">
        <v>119</v>
      </c>
      <c r="E1705" t="s">
        <v>16</v>
      </c>
      <c r="F1705">
        <v>57957.08</v>
      </c>
      <c r="G1705">
        <v>5</v>
      </c>
      <c r="H1705">
        <v>45488</v>
      </c>
      <c r="I1705" t="s">
        <v>30</v>
      </c>
      <c r="J1705" t="s">
        <v>17</v>
      </c>
      <c r="K1705" t="s">
        <v>24</v>
      </c>
      <c r="L1705" t="s">
        <v>31</v>
      </c>
    </row>
    <row r="1706" spans="1:12">
      <c r="A1706" t="s">
        <v>3124</v>
      </c>
      <c r="B1706" t="s">
        <v>465</v>
      </c>
      <c r="C1706" t="s">
        <v>3125</v>
      </c>
      <c r="D1706" t="s">
        <v>53</v>
      </c>
      <c r="E1706" t="s">
        <v>42</v>
      </c>
      <c r="F1706">
        <v>37911.35</v>
      </c>
      <c r="G1706">
        <v>2</v>
      </c>
      <c r="H1706">
        <v>45398</v>
      </c>
      <c r="I1706" t="s">
        <v>43</v>
      </c>
      <c r="J1706" t="s">
        <v>17</v>
      </c>
      <c r="K1706" t="s">
        <v>55</v>
      </c>
      <c r="L1706" t="s">
        <v>18</v>
      </c>
    </row>
    <row r="1707" spans="1:12">
      <c r="A1707" t="s">
        <v>3126</v>
      </c>
      <c r="B1707" t="s">
        <v>74</v>
      </c>
      <c r="C1707" t="s">
        <v>1928</v>
      </c>
      <c r="D1707" t="s">
        <v>29</v>
      </c>
      <c r="E1707" t="s">
        <v>42</v>
      </c>
      <c r="F1707">
        <v>39022.36</v>
      </c>
      <c r="G1707">
        <v>1</v>
      </c>
      <c r="H1707">
        <v>45262</v>
      </c>
      <c r="I1707" t="s">
        <v>35</v>
      </c>
      <c r="J1707" t="s">
        <v>17</v>
      </c>
      <c r="K1707" t="s">
        <v>24</v>
      </c>
      <c r="L1707" t="s">
        <v>25</v>
      </c>
    </row>
    <row r="1708" spans="1:12">
      <c r="A1708" t="s">
        <v>3127</v>
      </c>
      <c r="B1708" t="s">
        <v>307</v>
      </c>
      <c r="C1708" t="s">
        <v>496</v>
      </c>
      <c r="D1708" t="s">
        <v>61</v>
      </c>
      <c r="E1708" t="s">
        <v>58</v>
      </c>
      <c r="F1708">
        <v>21637.53</v>
      </c>
      <c r="G1708">
        <v>1</v>
      </c>
      <c r="H1708">
        <v>45809</v>
      </c>
      <c r="I1708" t="s">
        <v>30</v>
      </c>
      <c r="J1708" t="s">
        <v>17</v>
      </c>
      <c r="K1708" t="s">
        <v>24</v>
      </c>
      <c r="L1708" t="s">
        <v>18</v>
      </c>
    </row>
    <row r="1709" spans="1:12">
      <c r="A1709" t="s">
        <v>3128</v>
      </c>
      <c r="B1709" t="s">
        <v>143</v>
      </c>
      <c r="C1709" t="s">
        <v>706</v>
      </c>
      <c r="D1709" t="s">
        <v>119</v>
      </c>
      <c r="E1709" t="s">
        <v>58</v>
      </c>
      <c r="F1709">
        <v>20916.37</v>
      </c>
      <c r="G1709">
        <v>2</v>
      </c>
      <c r="H1709">
        <v>45866</v>
      </c>
      <c r="I1709" t="s">
        <v>62</v>
      </c>
      <c r="J1709" t="s">
        <v>17</v>
      </c>
      <c r="K1709" t="s">
        <v>24</v>
      </c>
      <c r="L1709" t="s">
        <v>18</v>
      </c>
    </row>
    <row r="1710" spans="1:12">
      <c r="A1710" t="s">
        <v>3129</v>
      </c>
      <c r="B1710" t="s">
        <v>268</v>
      </c>
      <c r="C1710" t="s">
        <v>269</v>
      </c>
      <c r="D1710" t="s">
        <v>15</v>
      </c>
      <c r="E1710" t="s">
        <v>16</v>
      </c>
      <c r="F1710">
        <v>12933.93</v>
      </c>
      <c r="G1710">
        <v>1</v>
      </c>
      <c r="H1710">
        <v>44998</v>
      </c>
      <c r="I1710" t="s">
        <v>43</v>
      </c>
      <c r="J1710" t="s">
        <v>17</v>
      </c>
      <c r="K1710" t="s">
        <v>6820</v>
      </c>
      <c r="L1710" t="s">
        <v>18</v>
      </c>
    </row>
    <row r="1711" spans="1:12">
      <c r="A1711" t="s">
        <v>3130</v>
      </c>
      <c r="B1711" t="s">
        <v>138</v>
      </c>
      <c r="C1711" t="s">
        <v>3131</v>
      </c>
      <c r="D1711" t="s">
        <v>15</v>
      </c>
      <c r="E1711" t="s">
        <v>58</v>
      </c>
      <c r="F1711">
        <v>33115.72</v>
      </c>
      <c r="G1711">
        <v>3</v>
      </c>
      <c r="H1711">
        <v>45134</v>
      </c>
      <c r="I1711" t="s">
        <v>30</v>
      </c>
      <c r="J1711" t="s">
        <v>17</v>
      </c>
      <c r="K1711" t="s">
        <v>24</v>
      </c>
      <c r="L1711" t="s">
        <v>18</v>
      </c>
    </row>
    <row r="1712" spans="1:12">
      <c r="A1712" t="s">
        <v>3132</v>
      </c>
      <c r="B1712" t="s">
        <v>104</v>
      </c>
      <c r="C1712" t="s">
        <v>746</v>
      </c>
      <c r="D1712" t="s">
        <v>22</v>
      </c>
      <c r="E1712" t="s">
        <v>16</v>
      </c>
      <c r="F1712">
        <v>68124.570000000007</v>
      </c>
      <c r="G1712">
        <v>3</v>
      </c>
      <c r="H1712">
        <v>45539</v>
      </c>
      <c r="I1712" t="s">
        <v>35</v>
      </c>
      <c r="J1712" t="s">
        <v>17</v>
      </c>
      <c r="K1712" t="s">
        <v>24</v>
      </c>
      <c r="L1712" t="s">
        <v>25</v>
      </c>
    </row>
    <row r="1713" spans="1:12">
      <c r="A1713" t="s">
        <v>3133</v>
      </c>
      <c r="B1713" t="s">
        <v>554</v>
      </c>
      <c r="C1713" t="s">
        <v>691</v>
      </c>
      <c r="D1713" t="s">
        <v>78</v>
      </c>
      <c r="E1713" t="s">
        <v>58</v>
      </c>
      <c r="F1713">
        <v>50806.55</v>
      </c>
      <c r="G1713">
        <v>3</v>
      </c>
      <c r="H1713">
        <v>45661</v>
      </c>
      <c r="I1713" t="s">
        <v>92</v>
      </c>
      <c r="J1713" t="s">
        <v>17</v>
      </c>
      <c r="K1713" t="s">
        <v>24</v>
      </c>
      <c r="L1713" t="s">
        <v>18</v>
      </c>
    </row>
    <row r="1714" spans="1:12">
      <c r="A1714" t="s">
        <v>3134</v>
      </c>
      <c r="B1714" t="s">
        <v>362</v>
      </c>
      <c r="C1714" t="s">
        <v>1922</v>
      </c>
      <c r="D1714" t="s">
        <v>119</v>
      </c>
      <c r="E1714" t="s">
        <v>16</v>
      </c>
      <c r="F1714">
        <v>79842.69</v>
      </c>
      <c r="G1714">
        <v>2</v>
      </c>
      <c r="H1714">
        <v>45106</v>
      </c>
      <c r="I1714" t="s">
        <v>92</v>
      </c>
      <c r="J1714" t="s">
        <v>17</v>
      </c>
      <c r="K1714" t="s">
        <v>6820</v>
      </c>
      <c r="L1714" t="s">
        <v>18</v>
      </c>
    </row>
    <row r="1715" spans="1:12">
      <c r="A1715" t="s">
        <v>3135</v>
      </c>
      <c r="B1715" t="s">
        <v>204</v>
      </c>
      <c r="C1715" t="s">
        <v>690</v>
      </c>
      <c r="D1715" t="s">
        <v>61</v>
      </c>
      <c r="E1715" t="s">
        <v>16</v>
      </c>
      <c r="F1715">
        <v>39198.18</v>
      </c>
      <c r="G1715">
        <v>2</v>
      </c>
      <c r="H1715">
        <v>46017</v>
      </c>
      <c r="I1715" t="s">
        <v>62</v>
      </c>
      <c r="J1715" t="s">
        <v>17</v>
      </c>
      <c r="K1715" t="s">
        <v>85</v>
      </c>
      <c r="L1715" t="s">
        <v>44</v>
      </c>
    </row>
    <row r="1716" spans="1:12">
      <c r="A1716" t="s">
        <v>3136</v>
      </c>
      <c r="B1716" t="s">
        <v>636</v>
      </c>
      <c r="C1716" t="s">
        <v>3137</v>
      </c>
      <c r="D1716" t="s">
        <v>117</v>
      </c>
      <c r="E1716" t="s">
        <v>42</v>
      </c>
      <c r="F1716">
        <v>59909.97</v>
      </c>
      <c r="G1716">
        <v>2</v>
      </c>
      <c r="H1716">
        <v>45253</v>
      </c>
      <c r="I1716" t="s">
        <v>43</v>
      </c>
      <c r="J1716" t="s">
        <v>17</v>
      </c>
      <c r="K1716" t="s">
        <v>6820</v>
      </c>
      <c r="L1716" t="s">
        <v>18</v>
      </c>
    </row>
    <row r="1717" spans="1:12">
      <c r="A1717" t="s">
        <v>3138</v>
      </c>
      <c r="B1717" t="s">
        <v>295</v>
      </c>
      <c r="C1717" t="s">
        <v>3139</v>
      </c>
      <c r="D1717" t="s">
        <v>117</v>
      </c>
      <c r="E1717" t="s">
        <v>58</v>
      </c>
      <c r="F1717">
        <v>19830.45</v>
      </c>
      <c r="G1717">
        <v>4</v>
      </c>
      <c r="H1717">
        <v>45155</v>
      </c>
      <c r="I1717" t="s">
        <v>43</v>
      </c>
      <c r="J1717" t="s">
        <v>17</v>
      </c>
      <c r="K1717" t="s">
        <v>24</v>
      </c>
      <c r="L1717" t="s">
        <v>18</v>
      </c>
    </row>
    <row r="1718" spans="1:12">
      <c r="A1718" t="s">
        <v>3140</v>
      </c>
      <c r="B1718" t="s">
        <v>381</v>
      </c>
      <c r="C1718" t="s">
        <v>3141</v>
      </c>
      <c r="D1718" t="s">
        <v>22</v>
      </c>
      <c r="E1718" t="s">
        <v>58</v>
      </c>
      <c r="F1718">
        <v>13976.59</v>
      </c>
      <c r="G1718">
        <v>3</v>
      </c>
      <c r="H1718">
        <v>45514</v>
      </c>
      <c r="I1718" t="s">
        <v>54</v>
      </c>
      <c r="J1718" t="s">
        <v>17</v>
      </c>
      <c r="K1718" t="s">
        <v>24</v>
      </c>
      <c r="L1718" t="s">
        <v>37</v>
      </c>
    </row>
    <row r="1719" spans="1:12">
      <c r="A1719" t="s">
        <v>3142</v>
      </c>
      <c r="B1719" t="s">
        <v>94</v>
      </c>
      <c r="C1719" t="s">
        <v>3143</v>
      </c>
      <c r="D1719" t="s">
        <v>119</v>
      </c>
      <c r="E1719" t="s">
        <v>42</v>
      </c>
      <c r="F1719">
        <v>63007.12</v>
      </c>
      <c r="G1719">
        <v>3</v>
      </c>
      <c r="H1719">
        <v>45520</v>
      </c>
      <c r="I1719" t="s">
        <v>43</v>
      </c>
      <c r="J1719" t="s">
        <v>17</v>
      </c>
      <c r="K1719" t="s">
        <v>36</v>
      </c>
      <c r="L1719" t="s">
        <v>18</v>
      </c>
    </row>
    <row r="1720" spans="1:12">
      <c r="A1720" t="s">
        <v>3144</v>
      </c>
      <c r="B1720" t="s">
        <v>268</v>
      </c>
      <c r="C1720" t="s">
        <v>1789</v>
      </c>
      <c r="D1720" t="s">
        <v>15</v>
      </c>
      <c r="E1720" t="s">
        <v>42</v>
      </c>
      <c r="F1720">
        <v>5672.72</v>
      </c>
      <c r="G1720">
        <v>3</v>
      </c>
      <c r="H1720">
        <v>45250</v>
      </c>
      <c r="I1720" t="s">
        <v>92</v>
      </c>
      <c r="J1720" t="s">
        <v>17</v>
      </c>
      <c r="K1720" t="s">
        <v>36</v>
      </c>
      <c r="L1720" t="s">
        <v>31</v>
      </c>
    </row>
    <row r="1721" spans="1:12">
      <c r="A1721" t="s">
        <v>3145</v>
      </c>
      <c r="B1721" t="s">
        <v>357</v>
      </c>
      <c r="C1721" t="s">
        <v>2441</v>
      </c>
      <c r="D1721" t="s">
        <v>22</v>
      </c>
      <c r="E1721" t="s">
        <v>42</v>
      </c>
      <c r="F1721">
        <v>63664.55</v>
      </c>
      <c r="G1721">
        <v>1</v>
      </c>
      <c r="H1721">
        <v>45542</v>
      </c>
      <c r="I1721" t="s">
        <v>54</v>
      </c>
      <c r="J1721" t="s">
        <v>17</v>
      </c>
      <c r="K1721" t="s">
        <v>24</v>
      </c>
      <c r="L1721" t="s">
        <v>25</v>
      </c>
    </row>
    <row r="1722" spans="1:12">
      <c r="A1722" t="s">
        <v>3146</v>
      </c>
      <c r="B1722" t="s">
        <v>33</v>
      </c>
      <c r="C1722" t="s">
        <v>1951</v>
      </c>
      <c r="D1722" t="s">
        <v>53</v>
      </c>
      <c r="E1722" t="s">
        <v>42</v>
      </c>
      <c r="F1722">
        <v>53578.45</v>
      </c>
      <c r="G1722">
        <v>2</v>
      </c>
      <c r="H1722">
        <v>45731</v>
      </c>
      <c r="I1722" t="s">
        <v>92</v>
      </c>
      <c r="J1722" t="s">
        <v>17</v>
      </c>
      <c r="K1722" t="s">
        <v>36</v>
      </c>
      <c r="L1722" t="s">
        <v>25</v>
      </c>
    </row>
    <row r="1723" spans="1:12">
      <c r="A1723" t="s">
        <v>3147</v>
      </c>
      <c r="B1723" t="s">
        <v>135</v>
      </c>
      <c r="C1723" t="s">
        <v>2662</v>
      </c>
      <c r="D1723" t="s">
        <v>61</v>
      </c>
      <c r="E1723" t="s">
        <v>42</v>
      </c>
      <c r="F1723">
        <v>19323.150000000001</v>
      </c>
      <c r="G1723">
        <v>2</v>
      </c>
      <c r="H1723">
        <v>45696</v>
      </c>
      <c r="I1723" t="s">
        <v>23</v>
      </c>
      <c r="J1723" t="s">
        <v>17</v>
      </c>
      <c r="K1723" t="s">
        <v>36</v>
      </c>
      <c r="L1723" t="s">
        <v>37</v>
      </c>
    </row>
    <row r="1724" spans="1:12">
      <c r="A1724" t="s">
        <v>3148</v>
      </c>
      <c r="B1724" t="s">
        <v>275</v>
      </c>
      <c r="C1724" t="s">
        <v>1819</v>
      </c>
      <c r="D1724" t="s">
        <v>48</v>
      </c>
      <c r="E1724" t="s">
        <v>42</v>
      </c>
      <c r="F1724">
        <v>7866.06</v>
      </c>
      <c r="G1724">
        <v>3</v>
      </c>
      <c r="H1724">
        <v>44963</v>
      </c>
      <c r="I1724" t="s">
        <v>49</v>
      </c>
      <c r="J1724" t="s">
        <v>17</v>
      </c>
      <c r="K1724" t="s">
        <v>24</v>
      </c>
      <c r="L1724" t="s">
        <v>25</v>
      </c>
    </row>
    <row r="1725" spans="1:12">
      <c r="A1725" t="s">
        <v>3149</v>
      </c>
      <c r="B1725" t="s">
        <v>152</v>
      </c>
      <c r="C1725" t="s">
        <v>3150</v>
      </c>
      <c r="D1725" t="s">
        <v>78</v>
      </c>
      <c r="E1725" t="s">
        <v>42</v>
      </c>
      <c r="F1725">
        <v>24888.51</v>
      </c>
      <c r="G1725">
        <v>5</v>
      </c>
      <c r="H1725">
        <v>45579</v>
      </c>
      <c r="I1725" t="s">
        <v>43</v>
      </c>
      <c r="J1725" t="s">
        <v>17</v>
      </c>
      <c r="K1725" t="s">
        <v>85</v>
      </c>
      <c r="L1725" t="s">
        <v>18</v>
      </c>
    </row>
    <row r="1726" spans="1:12">
      <c r="A1726" t="s">
        <v>3151</v>
      </c>
      <c r="B1726" t="s">
        <v>46</v>
      </c>
      <c r="C1726" t="s">
        <v>2782</v>
      </c>
      <c r="D1726" t="s">
        <v>41</v>
      </c>
      <c r="E1726" t="s">
        <v>58</v>
      </c>
      <c r="F1726">
        <v>31523.73</v>
      </c>
      <c r="G1726">
        <v>5</v>
      </c>
      <c r="H1726">
        <v>45545</v>
      </c>
      <c r="I1726" t="s">
        <v>30</v>
      </c>
      <c r="J1726" t="s">
        <v>17</v>
      </c>
      <c r="K1726" t="s">
        <v>36</v>
      </c>
      <c r="L1726" t="s">
        <v>25</v>
      </c>
    </row>
    <row r="1727" spans="1:12">
      <c r="A1727" t="s">
        <v>3152</v>
      </c>
      <c r="B1727" t="s">
        <v>225</v>
      </c>
      <c r="C1727" t="s">
        <v>1721</v>
      </c>
      <c r="D1727" t="s">
        <v>117</v>
      </c>
      <c r="E1727" t="s">
        <v>42</v>
      </c>
      <c r="F1727">
        <v>13833.48</v>
      </c>
      <c r="G1727">
        <v>1</v>
      </c>
      <c r="H1727">
        <v>45752</v>
      </c>
      <c r="I1727" t="s">
        <v>62</v>
      </c>
      <c r="J1727" t="s">
        <v>17</v>
      </c>
      <c r="K1727" t="s">
        <v>36</v>
      </c>
      <c r="L1727" t="s">
        <v>44</v>
      </c>
    </row>
    <row r="1728" spans="1:12">
      <c r="A1728" t="s">
        <v>3153</v>
      </c>
      <c r="B1728" t="s">
        <v>126</v>
      </c>
      <c r="C1728" t="s">
        <v>1331</v>
      </c>
      <c r="D1728" t="s">
        <v>29</v>
      </c>
      <c r="E1728" t="s">
        <v>42</v>
      </c>
      <c r="F1728">
        <v>30284.76</v>
      </c>
      <c r="G1728">
        <v>1</v>
      </c>
      <c r="H1728">
        <v>45195</v>
      </c>
      <c r="I1728" t="s">
        <v>43</v>
      </c>
      <c r="J1728" t="s">
        <v>17</v>
      </c>
      <c r="K1728" t="s">
        <v>85</v>
      </c>
      <c r="L1728" t="s">
        <v>18</v>
      </c>
    </row>
    <row r="1729" spans="1:12">
      <c r="A1729" t="s">
        <v>3154</v>
      </c>
      <c r="B1729" t="s">
        <v>381</v>
      </c>
      <c r="C1729" t="s">
        <v>2372</v>
      </c>
      <c r="D1729" t="s">
        <v>41</v>
      </c>
      <c r="E1729" t="s">
        <v>42</v>
      </c>
      <c r="F1729">
        <v>22989.53</v>
      </c>
      <c r="G1729">
        <v>5</v>
      </c>
      <c r="H1729">
        <v>45352</v>
      </c>
      <c r="I1729" t="s">
        <v>54</v>
      </c>
      <c r="J1729" t="s">
        <v>17</v>
      </c>
      <c r="K1729" t="s">
        <v>24</v>
      </c>
      <c r="L1729" t="s">
        <v>37</v>
      </c>
    </row>
    <row r="1730" spans="1:12">
      <c r="A1730" t="s">
        <v>3155</v>
      </c>
      <c r="B1730" t="s">
        <v>923</v>
      </c>
      <c r="C1730" t="s">
        <v>3075</v>
      </c>
      <c r="D1730" t="s">
        <v>61</v>
      </c>
      <c r="E1730" t="s">
        <v>42</v>
      </c>
      <c r="F1730">
        <v>47374.92</v>
      </c>
      <c r="G1730">
        <v>1</v>
      </c>
      <c r="H1730">
        <v>45200</v>
      </c>
      <c r="I1730" t="s">
        <v>35</v>
      </c>
      <c r="J1730" t="s">
        <v>17</v>
      </c>
      <c r="K1730" t="s">
        <v>36</v>
      </c>
      <c r="L1730" t="s">
        <v>31</v>
      </c>
    </row>
    <row r="1731" spans="1:12">
      <c r="A1731" t="s">
        <v>3156</v>
      </c>
      <c r="B1731" t="s">
        <v>762</v>
      </c>
      <c r="C1731" t="s">
        <v>1487</v>
      </c>
      <c r="D1731" t="s">
        <v>41</v>
      </c>
      <c r="E1731" t="s">
        <v>16</v>
      </c>
      <c r="F1731">
        <v>9113.41</v>
      </c>
      <c r="G1731">
        <v>2</v>
      </c>
      <c r="H1731">
        <v>45907</v>
      </c>
      <c r="I1731" t="s">
        <v>30</v>
      </c>
      <c r="J1731" t="s">
        <v>17</v>
      </c>
      <c r="K1731" t="s">
        <v>36</v>
      </c>
      <c r="L1731" t="s">
        <v>31</v>
      </c>
    </row>
    <row r="1732" spans="1:12">
      <c r="A1732" t="s">
        <v>3157</v>
      </c>
      <c r="B1732" t="s">
        <v>241</v>
      </c>
      <c r="C1732" t="s">
        <v>3158</v>
      </c>
      <c r="D1732" t="s">
        <v>119</v>
      </c>
      <c r="E1732" t="s">
        <v>58</v>
      </c>
      <c r="F1732">
        <v>294.72000000000003</v>
      </c>
      <c r="G1732">
        <v>1</v>
      </c>
      <c r="H1732">
        <v>45793</v>
      </c>
      <c r="I1732" t="s">
        <v>62</v>
      </c>
      <c r="J1732" t="s">
        <v>17</v>
      </c>
      <c r="K1732" t="s">
        <v>6820</v>
      </c>
      <c r="L1732" t="s">
        <v>31</v>
      </c>
    </row>
    <row r="1733" spans="1:12">
      <c r="A1733" t="s">
        <v>3159</v>
      </c>
      <c r="B1733" t="s">
        <v>80</v>
      </c>
      <c r="C1733" t="s">
        <v>3160</v>
      </c>
      <c r="D1733" t="s">
        <v>53</v>
      </c>
      <c r="E1733" t="s">
        <v>58</v>
      </c>
      <c r="F1733">
        <v>29262.05</v>
      </c>
      <c r="G1733">
        <v>4</v>
      </c>
      <c r="H1733">
        <v>45946</v>
      </c>
      <c r="I1733" t="s">
        <v>43</v>
      </c>
      <c r="J1733" t="s">
        <v>17</v>
      </c>
      <c r="K1733" t="s">
        <v>85</v>
      </c>
      <c r="L1733" t="s">
        <v>37</v>
      </c>
    </row>
    <row r="1734" spans="1:12">
      <c r="A1734" t="s">
        <v>3161</v>
      </c>
      <c r="B1734" t="s">
        <v>193</v>
      </c>
      <c r="C1734" t="s">
        <v>3162</v>
      </c>
      <c r="D1734" t="s">
        <v>53</v>
      </c>
      <c r="E1734" t="s">
        <v>42</v>
      </c>
      <c r="F1734">
        <v>65162.38</v>
      </c>
      <c r="G1734">
        <v>4</v>
      </c>
      <c r="H1734">
        <v>45351</v>
      </c>
      <c r="I1734" t="s">
        <v>43</v>
      </c>
      <c r="J1734" t="s">
        <v>17</v>
      </c>
      <c r="K1734" t="s">
        <v>24</v>
      </c>
      <c r="L1734" t="s">
        <v>44</v>
      </c>
    </row>
    <row r="1735" spans="1:12">
      <c r="A1735" t="s">
        <v>3163</v>
      </c>
      <c r="B1735" t="s">
        <v>13</v>
      </c>
      <c r="C1735" t="s">
        <v>3164</v>
      </c>
      <c r="D1735" t="s">
        <v>117</v>
      </c>
      <c r="E1735" t="s">
        <v>58</v>
      </c>
      <c r="F1735">
        <v>43404.91</v>
      </c>
      <c r="G1735">
        <v>5</v>
      </c>
      <c r="H1735">
        <v>45556</v>
      </c>
      <c r="I1735" t="s">
        <v>30</v>
      </c>
      <c r="J1735" t="s">
        <v>17</v>
      </c>
      <c r="K1735" t="s">
        <v>6820</v>
      </c>
      <c r="L1735" t="s">
        <v>25</v>
      </c>
    </row>
    <row r="1736" spans="1:12">
      <c r="A1736" t="s">
        <v>3165</v>
      </c>
      <c r="B1736" t="s">
        <v>39</v>
      </c>
      <c r="C1736" t="s">
        <v>3166</v>
      </c>
      <c r="D1736" t="s">
        <v>61</v>
      </c>
      <c r="E1736" t="s">
        <v>58</v>
      </c>
      <c r="F1736">
        <v>63051.13</v>
      </c>
      <c r="G1736">
        <v>2</v>
      </c>
      <c r="H1736">
        <v>45065</v>
      </c>
      <c r="I1736" t="s">
        <v>23</v>
      </c>
      <c r="J1736" t="s">
        <v>17</v>
      </c>
      <c r="K1736" t="s">
        <v>36</v>
      </c>
      <c r="L1736" t="s">
        <v>31</v>
      </c>
    </row>
    <row r="1737" spans="1:12">
      <c r="A1737" t="s">
        <v>3167</v>
      </c>
      <c r="B1737" t="s">
        <v>99</v>
      </c>
      <c r="C1737" t="s">
        <v>3168</v>
      </c>
      <c r="D1737" t="s">
        <v>53</v>
      </c>
      <c r="E1737" t="s">
        <v>58</v>
      </c>
      <c r="F1737">
        <v>50684.39</v>
      </c>
      <c r="G1737">
        <v>5</v>
      </c>
      <c r="H1737">
        <v>45166</v>
      </c>
      <c r="I1737" t="s">
        <v>62</v>
      </c>
      <c r="J1737" t="s">
        <v>17</v>
      </c>
      <c r="K1737" t="s">
        <v>6820</v>
      </c>
      <c r="L1737" t="s">
        <v>25</v>
      </c>
    </row>
    <row r="1738" spans="1:12">
      <c r="A1738" t="s">
        <v>3169</v>
      </c>
      <c r="B1738" t="s">
        <v>33</v>
      </c>
      <c r="C1738" t="s">
        <v>3170</v>
      </c>
      <c r="D1738" t="s">
        <v>61</v>
      </c>
      <c r="E1738" t="s">
        <v>16</v>
      </c>
      <c r="F1738">
        <v>30132.14</v>
      </c>
      <c r="G1738">
        <v>2</v>
      </c>
      <c r="H1738">
        <v>44959</v>
      </c>
      <c r="I1738" t="s">
        <v>23</v>
      </c>
      <c r="J1738" t="s">
        <v>17</v>
      </c>
      <c r="K1738" t="s">
        <v>6820</v>
      </c>
      <c r="L1738" t="s">
        <v>18</v>
      </c>
    </row>
    <row r="1739" spans="1:12">
      <c r="A1739" t="s">
        <v>3171</v>
      </c>
      <c r="B1739" t="s">
        <v>130</v>
      </c>
      <c r="C1739" t="s">
        <v>2079</v>
      </c>
      <c r="D1739" t="s">
        <v>53</v>
      </c>
      <c r="E1739" t="s">
        <v>42</v>
      </c>
      <c r="F1739">
        <v>1809.7</v>
      </c>
      <c r="G1739">
        <v>5</v>
      </c>
      <c r="H1739">
        <v>45737</v>
      </c>
      <c r="I1739" t="s">
        <v>43</v>
      </c>
      <c r="J1739" t="s">
        <v>17</v>
      </c>
      <c r="K1739" t="s">
        <v>6820</v>
      </c>
      <c r="L1739" t="s">
        <v>31</v>
      </c>
    </row>
    <row r="1740" spans="1:12">
      <c r="A1740" t="s">
        <v>3172</v>
      </c>
      <c r="B1740" t="s">
        <v>390</v>
      </c>
      <c r="C1740" t="s">
        <v>3173</v>
      </c>
      <c r="D1740" t="s">
        <v>61</v>
      </c>
      <c r="E1740" t="s">
        <v>16</v>
      </c>
      <c r="F1740">
        <v>18726.78</v>
      </c>
      <c r="G1740">
        <v>3</v>
      </c>
      <c r="H1740">
        <v>45047</v>
      </c>
      <c r="I1740" t="s">
        <v>54</v>
      </c>
      <c r="J1740" t="s">
        <v>17</v>
      </c>
      <c r="K1740" t="s">
        <v>36</v>
      </c>
      <c r="L1740" t="s">
        <v>25</v>
      </c>
    </row>
    <row r="1741" spans="1:12">
      <c r="A1741" t="s">
        <v>3174</v>
      </c>
      <c r="B1741" t="s">
        <v>101</v>
      </c>
      <c r="C1741" t="s">
        <v>3175</v>
      </c>
      <c r="D1741" t="s">
        <v>117</v>
      </c>
      <c r="E1741" t="s">
        <v>42</v>
      </c>
      <c r="F1741">
        <v>40121.97</v>
      </c>
      <c r="G1741">
        <v>1</v>
      </c>
      <c r="H1741">
        <v>45621</v>
      </c>
      <c r="I1741" t="s">
        <v>62</v>
      </c>
      <c r="J1741" t="s">
        <v>17</v>
      </c>
      <c r="K1741" t="s">
        <v>24</v>
      </c>
      <c r="L1741" t="s">
        <v>18</v>
      </c>
    </row>
    <row r="1742" spans="1:12">
      <c r="A1742" t="s">
        <v>3176</v>
      </c>
      <c r="B1742" t="s">
        <v>282</v>
      </c>
      <c r="C1742" t="s">
        <v>2491</v>
      </c>
      <c r="D1742" t="s">
        <v>29</v>
      </c>
      <c r="E1742" t="s">
        <v>42</v>
      </c>
      <c r="F1742">
        <v>78037.509999999995</v>
      </c>
      <c r="G1742">
        <v>2</v>
      </c>
      <c r="H1742">
        <v>45730</v>
      </c>
      <c r="I1742" t="s">
        <v>92</v>
      </c>
      <c r="J1742" t="s">
        <v>17</v>
      </c>
      <c r="K1742" t="s">
        <v>36</v>
      </c>
      <c r="L1742" t="s">
        <v>18</v>
      </c>
    </row>
    <row r="1743" spans="1:12">
      <c r="A1743" t="s">
        <v>3177</v>
      </c>
      <c r="B1743" t="s">
        <v>381</v>
      </c>
      <c r="C1743" t="s">
        <v>3178</v>
      </c>
      <c r="D1743" t="s">
        <v>61</v>
      </c>
      <c r="E1743" t="s">
        <v>42</v>
      </c>
      <c r="F1743">
        <v>20432.77</v>
      </c>
      <c r="G1743">
        <v>4</v>
      </c>
      <c r="H1743">
        <v>44980</v>
      </c>
      <c r="I1743" t="s">
        <v>49</v>
      </c>
      <c r="J1743" t="s">
        <v>17</v>
      </c>
      <c r="K1743" t="s">
        <v>6820</v>
      </c>
      <c r="L1743" t="s">
        <v>18</v>
      </c>
    </row>
    <row r="1744" spans="1:12">
      <c r="A1744" t="s">
        <v>3179</v>
      </c>
      <c r="B1744" t="s">
        <v>289</v>
      </c>
      <c r="C1744" t="s">
        <v>693</v>
      </c>
      <c r="D1744" t="s">
        <v>78</v>
      </c>
      <c r="E1744" t="s">
        <v>16</v>
      </c>
      <c r="F1744">
        <v>27546.3</v>
      </c>
      <c r="G1744">
        <v>3</v>
      </c>
      <c r="H1744">
        <v>45379</v>
      </c>
      <c r="I1744" t="s">
        <v>54</v>
      </c>
      <c r="J1744" t="s">
        <v>17</v>
      </c>
      <c r="K1744" t="s">
        <v>36</v>
      </c>
      <c r="L1744" t="s">
        <v>25</v>
      </c>
    </row>
    <row r="1745" spans="1:12">
      <c r="A1745" t="s">
        <v>3180</v>
      </c>
      <c r="B1745" t="s">
        <v>101</v>
      </c>
      <c r="C1745" t="s">
        <v>2721</v>
      </c>
      <c r="D1745" t="s">
        <v>41</v>
      </c>
      <c r="E1745" t="s">
        <v>42</v>
      </c>
      <c r="F1745">
        <v>78696.2</v>
      </c>
      <c r="G1745">
        <v>5</v>
      </c>
      <c r="H1745">
        <v>45179</v>
      </c>
      <c r="I1745" t="s">
        <v>62</v>
      </c>
      <c r="J1745" t="s">
        <v>17</v>
      </c>
      <c r="K1745" t="s">
        <v>55</v>
      </c>
      <c r="L1745" t="s">
        <v>37</v>
      </c>
    </row>
    <row r="1746" spans="1:12">
      <c r="A1746" t="s">
        <v>3181</v>
      </c>
      <c r="B1746" t="s">
        <v>1020</v>
      </c>
      <c r="C1746" t="s">
        <v>3182</v>
      </c>
      <c r="D1746" t="s">
        <v>22</v>
      </c>
      <c r="E1746" t="s">
        <v>42</v>
      </c>
      <c r="F1746">
        <v>26106.76</v>
      </c>
      <c r="G1746">
        <v>5</v>
      </c>
      <c r="H1746">
        <v>45512</v>
      </c>
      <c r="I1746" t="s">
        <v>30</v>
      </c>
      <c r="J1746" t="s">
        <v>17</v>
      </c>
      <c r="K1746" t="s">
        <v>85</v>
      </c>
      <c r="L1746" t="s">
        <v>25</v>
      </c>
    </row>
    <row r="1747" spans="1:12">
      <c r="A1747" t="s">
        <v>3183</v>
      </c>
      <c r="B1747" t="s">
        <v>101</v>
      </c>
      <c r="C1747" t="s">
        <v>934</v>
      </c>
      <c r="D1747" t="s">
        <v>53</v>
      </c>
      <c r="E1747" t="s">
        <v>58</v>
      </c>
      <c r="F1747">
        <v>72385.45</v>
      </c>
      <c r="G1747">
        <v>3</v>
      </c>
      <c r="H1747">
        <v>45177</v>
      </c>
      <c r="I1747" t="s">
        <v>30</v>
      </c>
      <c r="J1747" t="s">
        <v>17</v>
      </c>
      <c r="K1747" t="s">
        <v>85</v>
      </c>
      <c r="L1747" t="s">
        <v>25</v>
      </c>
    </row>
    <row r="1748" spans="1:12">
      <c r="A1748" t="s">
        <v>3184</v>
      </c>
      <c r="B1748" t="s">
        <v>473</v>
      </c>
      <c r="C1748" t="s">
        <v>934</v>
      </c>
      <c r="D1748" t="s">
        <v>15</v>
      </c>
      <c r="E1748" t="s">
        <v>16</v>
      </c>
      <c r="F1748">
        <v>1157.27</v>
      </c>
      <c r="G1748">
        <v>1</v>
      </c>
      <c r="H1748">
        <v>45176</v>
      </c>
      <c r="I1748" t="s">
        <v>35</v>
      </c>
      <c r="J1748" t="s">
        <v>17</v>
      </c>
      <c r="K1748" t="s">
        <v>55</v>
      </c>
      <c r="L1748" t="s">
        <v>18</v>
      </c>
    </row>
    <row r="1749" spans="1:12">
      <c r="A1749" t="s">
        <v>3185</v>
      </c>
      <c r="B1749" t="s">
        <v>77</v>
      </c>
      <c r="C1749" t="s">
        <v>2222</v>
      </c>
      <c r="D1749" t="s">
        <v>61</v>
      </c>
      <c r="E1749" t="s">
        <v>16</v>
      </c>
      <c r="F1749">
        <v>30618.91</v>
      </c>
      <c r="G1749">
        <v>3</v>
      </c>
      <c r="H1749">
        <v>45658</v>
      </c>
      <c r="I1749" t="s">
        <v>23</v>
      </c>
      <c r="J1749" t="s">
        <v>17</v>
      </c>
      <c r="K1749" t="s">
        <v>6820</v>
      </c>
      <c r="L1749" t="s">
        <v>37</v>
      </c>
    </row>
    <row r="1750" spans="1:12">
      <c r="A1750" t="s">
        <v>3186</v>
      </c>
      <c r="B1750" t="s">
        <v>198</v>
      </c>
      <c r="C1750" t="s">
        <v>1156</v>
      </c>
      <c r="D1750" t="s">
        <v>15</v>
      </c>
      <c r="E1750" t="s">
        <v>42</v>
      </c>
      <c r="F1750">
        <v>40310.89</v>
      </c>
      <c r="G1750">
        <v>2</v>
      </c>
      <c r="H1750">
        <v>45059</v>
      </c>
      <c r="I1750" t="s">
        <v>43</v>
      </c>
      <c r="J1750" t="s">
        <v>17</v>
      </c>
      <c r="K1750" t="s">
        <v>36</v>
      </c>
      <c r="L1750" t="s">
        <v>37</v>
      </c>
    </row>
    <row r="1751" spans="1:12">
      <c r="A1751" t="s">
        <v>3187</v>
      </c>
      <c r="B1751" t="s">
        <v>225</v>
      </c>
      <c r="C1751" t="s">
        <v>795</v>
      </c>
      <c r="D1751" t="s">
        <v>29</v>
      </c>
      <c r="E1751" t="s">
        <v>42</v>
      </c>
      <c r="F1751">
        <v>10421.24</v>
      </c>
      <c r="G1751">
        <v>2</v>
      </c>
      <c r="H1751">
        <v>45596</v>
      </c>
      <c r="I1751" t="s">
        <v>54</v>
      </c>
      <c r="J1751" t="s">
        <v>17</v>
      </c>
      <c r="K1751" t="s">
        <v>36</v>
      </c>
      <c r="L1751" t="s">
        <v>18</v>
      </c>
    </row>
    <row r="1752" spans="1:12">
      <c r="A1752" t="s">
        <v>3188</v>
      </c>
      <c r="B1752" t="s">
        <v>157</v>
      </c>
      <c r="C1752" t="s">
        <v>1739</v>
      </c>
      <c r="D1752" t="s">
        <v>78</v>
      </c>
      <c r="E1752" t="s">
        <v>42</v>
      </c>
      <c r="F1752">
        <v>53743.63</v>
      </c>
      <c r="G1752">
        <v>2</v>
      </c>
      <c r="H1752">
        <v>45021</v>
      </c>
      <c r="I1752" t="s">
        <v>35</v>
      </c>
      <c r="J1752" t="s">
        <v>17</v>
      </c>
      <c r="K1752" t="s">
        <v>6820</v>
      </c>
      <c r="L1752" t="s">
        <v>25</v>
      </c>
    </row>
    <row r="1753" spans="1:12">
      <c r="A1753" t="s">
        <v>3189</v>
      </c>
      <c r="B1753" t="s">
        <v>590</v>
      </c>
      <c r="C1753" t="s">
        <v>3190</v>
      </c>
      <c r="D1753" t="s">
        <v>61</v>
      </c>
      <c r="E1753" t="s">
        <v>16</v>
      </c>
      <c r="F1753">
        <v>41317.81</v>
      </c>
      <c r="G1753">
        <v>3</v>
      </c>
      <c r="H1753">
        <v>45399</v>
      </c>
      <c r="I1753" t="s">
        <v>49</v>
      </c>
      <c r="J1753" t="s">
        <v>17</v>
      </c>
      <c r="K1753" t="s">
        <v>36</v>
      </c>
      <c r="L1753" t="s">
        <v>18</v>
      </c>
    </row>
    <row r="1754" spans="1:12">
      <c r="A1754" t="s">
        <v>3191</v>
      </c>
      <c r="B1754" t="s">
        <v>773</v>
      </c>
      <c r="C1754" t="s">
        <v>3192</v>
      </c>
      <c r="D1754" t="s">
        <v>53</v>
      </c>
      <c r="E1754" t="s">
        <v>42</v>
      </c>
      <c r="F1754">
        <v>3296.98</v>
      </c>
      <c r="G1754">
        <v>5</v>
      </c>
      <c r="H1754">
        <v>45901</v>
      </c>
      <c r="I1754" t="s">
        <v>92</v>
      </c>
      <c r="J1754" t="s">
        <v>17</v>
      </c>
      <c r="K1754" t="s">
        <v>36</v>
      </c>
      <c r="L1754" t="s">
        <v>44</v>
      </c>
    </row>
    <row r="1755" spans="1:12">
      <c r="A1755" t="s">
        <v>3193</v>
      </c>
      <c r="B1755" t="s">
        <v>201</v>
      </c>
      <c r="C1755" t="s">
        <v>656</v>
      </c>
      <c r="D1755" t="s">
        <v>61</v>
      </c>
      <c r="E1755" t="s">
        <v>58</v>
      </c>
      <c r="F1755">
        <v>59617.919999999998</v>
      </c>
      <c r="G1755">
        <v>3</v>
      </c>
      <c r="H1755">
        <v>45469</v>
      </c>
      <c r="I1755" t="s">
        <v>35</v>
      </c>
      <c r="J1755" t="s">
        <v>17</v>
      </c>
      <c r="K1755" t="s">
        <v>36</v>
      </c>
      <c r="L1755" t="s">
        <v>18</v>
      </c>
    </row>
    <row r="1756" spans="1:12">
      <c r="A1756" t="s">
        <v>3194</v>
      </c>
      <c r="B1756" t="s">
        <v>251</v>
      </c>
      <c r="C1756" t="s">
        <v>1941</v>
      </c>
      <c r="D1756" t="s">
        <v>29</v>
      </c>
      <c r="E1756" t="s">
        <v>58</v>
      </c>
      <c r="F1756">
        <v>70802.259999999995</v>
      </c>
      <c r="G1756">
        <v>1</v>
      </c>
      <c r="H1756">
        <v>45526</v>
      </c>
      <c r="I1756" t="s">
        <v>43</v>
      </c>
      <c r="J1756" t="s">
        <v>17</v>
      </c>
      <c r="K1756" t="s">
        <v>6820</v>
      </c>
      <c r="L1756" t="s">
        <v>18</v>
      </c>
    </row>
    <row r="1757" spans="1:12">
      <c r="A1757" t="s">
        <v>3195</v>
      </c>
      <c r="B1757" t="s">
        <v>362</v>
      </c>
      <c r="C1757" t="s">
        <v>3196</v>
      </c>
      <c r="D1757" t="s">
        <v>119</v>
      </c>
      <c r="E1757" t="s">
        <v>58</v>
      </c>
      <c r="F1757">
        <v>20663.72</v>
      </c>
      <c r="G1757">
        <v>4</v>
      </c>
      <c r="H1757">
        <v>45226</v>
      </c>
      <c r="I1757" t="s">
        <v>92</v>
      </c>
      <c r="J1757" t="s">
        <v>17</v>
      </c>
      <c r="K1757" t="s">
        <v>24</v>
      </c>
      <c r="L1757" t="s">
        <v>37</v>
      </c>
    </row>
    <row r="1758" spans="1:12">
      <c r="A1758" t="s">
        <v>3197</v>
      </c>
      <c r="B1758" t="s">
        <v>67</v>
      </c>
      <c r="C1758" t="s">
        <v>3198</v>
      </c>
      <c r="D1758" t="s">
        <v>117</v>
      </c>
      <c r="E1758" t="s">
        <v>16</v>
      </c>
      <c r="F1758">
        <v>63610.51</v>
      </c>
      <c r="G1758">
        <v>4</v>
      </c>
      <c r="H1758">
        <v>45508</v>
      </c>
      <c r="I1758" t="s">
        <v>49</v>
      </c>
      <c r="J1758" t="s">
        <v>17</v>
      </c>
      <c r="K1758" t="s">
        <v>36</v>
      </c>
      <c r="L1758" t="s">
        <v>18</v>
      </c>
    </row>
    <row r="1759" spans="1:12">
      <c r="A1759" t="s">
        <v>3199</v>
      </c>
      <c r="B1759" t="s">
        <v>94</v>
      </c>
      <c r="C1759" t="s">
        <v>2866</v>
      </c>
      <c r="D1759" t="s">
        <v>53</v>
      </c>
      <c r="E1759" t="s">
        <v>58</v>
      </c>
      <c r="F1759">
        <v>30664.76</v>
      </c>
      <c r="G1759">
        <v>1</v>
      </c>
      <c r="H1759">
        <v>45250</v>
      </c>
      <c r="I1759" t="s">
        <v>23</v>
      </c>
      <c r="J1759" t="s">
        <v>17</v>
      </c>
      <c r="K1759" t="s">
        <v>36</v>
      </c>
      <c r="L1759" t="s">
        <v>31</v>
      </c>
    </row>
    <row r="1760" spans="1:12">
      <c r="A1760" t="s">
        <v>3200</v>
      </c>
      <c r="B1760" t="s">
        <v>298</v>
      </c>
      <c r="C1760" t="s">
        <v>3201</v>
      </c>
      <c r="D1760" t="s">
        <v>53</v>
      </c>
      <c r="E1760" t="s">
        <v>16</v>
      </c>
      <c r="F1760">
        <v>3959.82</v>
      </c>
      <c r="G1760">
        <v>3</v>
      </c>
      <c r="H1760">
        <v>45486</v>
      </c>
      <c r="I1760" t="s">
        <v>92</v>
      </c>
      <c r="J1760" t="s">
        <v>17</v>
      </c>
      <c r="K1760" t="s">
        <v>6820</v>
      </c>
      <c r="L1760" t="s">
        <v>25</v>
      </c>
    </row>
    <row r="1761" spans="1:12">
      <c r="A1761" t="s">
        <v>3202</v>
      </c>
      <c r="B1761" t="s">
        <v>397</v>
      </c>
      <c r="C1761" t="s">
        <v>2270</v>
      </c>
      <c r="D1761" t="s">
        <v>119</v>
      </c>
      <c r="E1761" t="s">
        <v>58</v>
      </c>
      <c r="F1761">
        <v>23932.87</v>
      </c>
      <c r="G1761">
        <v>2</v>
      </c>
      <c r="H1761">
        <v>46008</v>
      </c>
      <c r="I1761" t="s">
        <v>49</v>
      </c>
      <c r="J1761" t="s">
        <v>17</v>
      </c>
      <c r="K1761" t="s">
        <v>36</v>
      </c>
      <c r="L1761" t="s">
        <v>18</v>
      </c>
    </row>
    <row r="1762" spans="1:12">
      <c r="A1762" t="s">
        <v>3203</v>
      </c>
      <c r="B1762" t="s">
        <v>229</v>
      </c>
      <c r="C1762" t="s">
        <v>448</v>
      </c>
      <c r="D1762" t="s">
        <v>41</v>
      </c>
      <c r="E1762" t="s">
        <v>42</v>
      </c>
      <c r="F1762">
        <v>31069.37</v>
      </c>
      <c r="G1762">
        <v>5</v>
      </c>
      <c r="H1762">
        <v>44958</v>
      </c>
      <c r="I1762" t="s">
        <v>92</v>
      </c>
      <c r="J1762" t="s">
        <v>17</v>
      </c>
      <c r="K1762" t="s">
        <v>85</v>
      </c>
      <c r="L1762" t="s">
        <v>18</v>
      </c>
    </row>
    <row r="1763" spans="1:12">
      <c r="A1763" t="s">
        <v>3204</v>
      </c>
      <c r="B1763" t="s">
        <v>339</v>
      </c>
      <c r="C1763" t="s">
        <v>1071</v>
      </c>
      <c r="D1763" t="s">
        <v>22</v>
      </c>
      <c r="E1763" t="s">
        <v>42</v>
      </c>
      <c r="F1763">
        <v>75946.16</v>
      </c>
      <c r="G1763">
        <v>5</v>
      </c>
      <c r="H1763">
        <v>45210</v>
      </c>
      <c r="I1763" t="s">
        <v>30</v>
      </c>
      <c r="J1763" t="s">
        <v>17</v>
      </c>
      <c r="K1763" t="s">
        <v>24</v>
      </c>
      <c r="L1763" t="s">
        <v>18</v>
      </c>
    </row>
    <row r="1764" spans="1:12">
      <c r="A1764" t="s">
        <v>3205</v>
      </c>
      <c r="B1764" t="s">
        <v>118</v>
      </c>
      <c r="C1764" t="s">
        <v>1439</v>
      </c>
      <c r="D1764" t="s">
        <v>29</v>
      </c>
      <c r="E1764" t="s">
        <v>42</v>
      </c>
      <c r="F1764">
        <v>34069.42</v>
      </c>
      <c r="G1764">
        <v>3</v>
      </c>
      <c r="H1764">
        <v>45306</v>
      </c>
      <c r="I1764" t="s">
        <v>54</v>
      </c>
      <c r="J1764" t="s">
        <v>17</v>
      </c>
      <c r="K1764" t="s">
        <v>55</v>
      </c>
      <c r="L1764" t="s">
        <v>37</v>
      </c>
    </row>
    <row r="1765" spans="1:12">
      <c r="A1765" t="s">
        <v>3206</v>
      </c>
      <c r="B1765" t="s">
        <v>397</v>
      </c>
      <c r="C1765" t="s">
        <v>2538</v>
      </c>
      <c r="D1765" t="s">
        <v>15</v>
      </c>
      <c r="E1765" t="s">
        <v>42</v>
      </c>
      <c r="F1765">
        <v>3319.72</v>
      </c>
      <c r="G1765">
        <v>2</v>
      </c>
      <c r="H1765">
        <v>45988</v>
      </c>
      <c r="I1765" t="s">
        <v>49</v>
      </c>
      <c r="J1765" t="s">
        <v>17</v>
      </c>
      <c r="K1765" t="s">
        <v>36</v>
      </c>
      <c r="L1765" t="s">
        <v>18</v>
      </c>
    </row>
    <row r="1766" spans="1:12">
      <c r="A1766" t="s">
        <v>3207</v>
      </c>
      <c r="B1766" t="s">
        <v>198</v>
      </c>
      <c r="C1766" t="s">
        <v>3208</v>
      </c>
      <c r="D1766" t="s">
        <v>29</v>
      </c>
      <c r="E1766" t="s">
        <v>42</v>
      </c>
      <c r="F1766">
        <v>20963.259999999998</v>
      </c>
      <c r="G1766">
        <v>2</v>
      </c>
      <c r="H1766">
        <v>45731</v>
      </c>
      <c r="I1766" t="s">
        <v>35</v>
      </c>
      <c r="J1766" t="s">
        <v>17</v>
      </c>
      <c r="K1766" t="s">
        <v>55</v>
      </c>
      <c r="L1766" t="s">
        <v>37</v>
      </c>
    </row>
    <row r="1767" spans="1:12">
      <c r="A1767" t="s">
        <v>3209</v>
      </c>
      <c r="B1767" t="s">
        <v>426</v>
      </c>
      <c r="C1767" t="s">
        <v>3210</v>
      </c>
      <c r="D1767" t="s">
        <v>29</v>
      </c>
      <c r="E1767" t="s">
        <v>42</v>
      </c>
      <c r="F1767">
        <v>43580.28</v>
      </c>
      <c r="G1767">
        <v>3</v>
      </c>
      <c r="H1767">
        <v>46008</v>
      </c>
      <c r="I1767" t="s">
        <v>62</v>
      </c>
      <c r="J1767" t="s">
        <v>17</v>
      </c>
      <c r="K1767" t="s">
        <v>6820</v>
      </c>
      <c r="L1767" t="s">
        <v>31</v>
      </c>
    </row>
    <row r="1768" spans="1:12">
      <c r="A1768" t="s">
        <v>3211</v>
      </c>
      <c r="B1768" t="s">
        <v>101</v>
      </c>
      <c r="C1768" t="s">
        <v>3212</v>
      </c>
      <c r="D1768" t="s">
        <v>61</v>
      </c>
      <c r="E1768" t="s">
        <v>58</v>
      </c>
      <c r="F1768">
        <v>64293.62</v>
      </c>
      <c r="G1768">
        <v>5</v>
      </c>
      <c r="H1768">
        <v>45277</v>
      </c>
      <c r="I1768" t="s">
        <v>54</v>
      </c>
      <c r="J1768" t="s">
        <v>17</v>
      </c>
      <c r="K1768" t="s">
        <v>24</v>
      </c>
      <c r="L1768" t="s">
        <v>31</v>
      </c>
    </row>
    <row r="1769" spans="1:12">
      <c r="A1769" t="s">
        <v>3213</v>
      </c>
      <c r="B1769" t="s">
        <v>184</v>
      </c>
      <c r="C1769" t="s">
        <v>2638</v>
      </c>
      <c r="D1769" t="s">
        <v>48</v>
      </c>
      <c r="E1769" t="s">
        <v>42</v>
      </c>
      <c r="F1769">
        <v>64970.15</v>
      </c>
      <c r="G1769">
        <v>2</v>
      </c>
      <c r="H1769">
        <v>45327</v>
      </c>
      <c r="I1769" t="s">
        <v>54</v>
      </c>
      <c r="J1769" t="s">
        <v>17</v>
      </c>
      <c r="K1769" t="s">
        <v>55</v>
      </c>
      <c r="L1769" t="s">
        <v>18</v>
      </c>
    </row>
    <row r="1770" spans="1:12">
      <c r="A1770" t="s">
        <v>3214</v>
      </c>
      <c r="B1770" t="s">
        <v>99</v>
      </c>
      <c r="C1770" t="s">
        <v>1546</v>
      </c>
      <c r="D1770" t="s">
        <v>15</v>
      </c>
      <c r="E1770" t="s">
        <v>42</v>
      </c>
      <c r="F1770">
        <v>38352.300000000003</v>
      </c>
      <c r="G1770">
        <v>2</v>
      </c>
      <c r="H1770">
        <v>45383</v>
      </c>
      <c r="I1770" t="s">
        <v>23</v>
      </c>
      <c r="J1770" t="s">
        <v>17</v>
      </c>
      <c r="K1770" t="s">
        <v>6820</v>
      </c>
      <c r="L1770" t="s">
        <v>18</v>
      </c>
    </row>
    <row r="1771" spans="1:12">
      <c r="A1771" t="s">
        <v>3215</v>
      </c>
      <c r="B1771" t="s">
        <v>473</v>
      </c>
      <c r="C1771" t="s">
        <v>3216</v>
      </c>
      <c r="D1771" t="s">
        <v>53</v>
      </c>
      <c r="E1771" t="s">
        <v>58</v>
      </c>
      <c r="F1771">
        <v>73979.95</v>
      </c>
      <c r="G1771">
        <v>2</v>
      </c>
      <c r="H1771">
        <v>45032</v>
      </c>
      <c r="I1771" t="s">
        <v>49</v>
      </c>
      <c r="J1771" t="s">
        <v>17</v>
      </c>
      <c r="K1771" t="s">
        <v>55</v>
      </c>
      <c r="L1771" t="s">
        <v>31</v>
      </c>
    </row>
    <row r="1772" spans="1:12">
      <c r="A1772" t="s">
        <v>3217</v>
      </c>
      <c r="B1772" t="s">
        <v>126</v>
      </c>
      <c r="C1772" t="s">
        <v>3218</v>
      </c>
      <c r="D1772" t="s">
        <v>53</v>
      </c>
      <c r="E1772" t="s">
        <v>42</v>
      </c>
      <c r="F1772">
        <v>21867.56</v>
      </c>
      <c r="G1772">
        <v>5</v>
      </c>
      <c r="H1772">
        <v>45666</v>
      </c>
      <c r="I1772" t="s">
        <v>30</v>
      </c>
      <c r="J1772" t="s">
        <v>17</v>
      </c>
      <c r="K1772" t="s">
        <v>6820</v>
      </c>
      <c r="L1772" t="s">
        <v>44</v>
      </c>
    </row>
    <row r="1773" spans="1:12">
      <c r="A1773" t="s">
        <v>3219</v>
      </c>
      <c r="B1773" t="s">
        <v>773</v>
      </c>
      <c r="C1773" t="s">
        <v>3220</v>
      </c>
      <c r="D1773" t="s">
        <v>119</v>
      </c>
      <c r="E1773" t="s">
        <v>58</v>
      </c>
      <c r="F1773">
        <v>332.06</v>
      </c>
      <c r="G1773">
        <v>2</v>
      </c>
      <c r="H1773">
        <v>45471</v>
      </c>
      <c r="I1773" t="s">
        <v>23</v>
      </c>
      <c r="J1773" t="s">
        <v>17</v>
      </c>
      <c r="K1773" t="s">
        <v>6820</v>
      </c>
      <c r="L1773" t="s">
        <v>18</v>
      </c>
    </row>
    <row r="1774" spans="1:12">
      <c r="A1774" t="s">
        <v>3221</v>
      </c>
      <c r="B1774" t="s">
        <v>90</v>
      </c>
      <c r="C1774" t="s">
        <v>199</v>
      </c>
      <c r="D1774" t="s">
        <v>53</v>
      </c>
      <c r="E1774" t="s">
        <v>42</v>
      </c>
      <c r="F1774">
        <v>39665.93</v>
      </c>
      <c r="G1774">
        <v>3</v>
      </c>
      <c r="H1774">
        <v>45365</v>
      </c>
      <c r="I1774" t="s">
        <v>54</v>
      </c>
      <c r="J1774" t="s">
        <v>17</v>
      </c>
      <c r="K1774" t="s">
        <v>6820</v>
      </c>
      <c r="L1774" t="s">
        <v>18</v>
      </c>
    </row>
    <row r="1775" spans="1:12">
      <c r="A1775" t="s">
        <v>3222</v>
      </c>
      <c r="B1775" t="s">
        <v>64</v>
      </c>
      <c r="C1775" t="s">
        <v>3223</v>
      </c>
      <c r="D1775" t="s">
        <v>53</v>
      </c>
      <c r="E1775" t="s">
        <v>58</v>
      </c>
      <c r="F1775">
        <v>77333.22</v>
      </c>
      <c r="G1775">
        <v>4</v>
      </c>
      <c r="H1775">
        <v>45200</v>
      </c>
      <c r="I1775" t="s">
        <v>23</v>
      </c>
      <c r="J1775" t="s">
        <v>17</v>
      </c>
      <c r="K1775" t="s">
        <v>55</v>
      </c>
      <c r="L1775" t="s">
        <v>25</v>
      </c>
    </row>
    <row r="1776" spans="1:12">
      <c r="A1776" t="s">
        <v>3224</v>
      </c>
      <c r="B1776" t="s">
        <v>138</v>
      </c>
      <c r="C1776" t="s">
        <v>3225</v>
      </c>
      <c r="D1776" t="s">
        <v>15</v>
      </c>
      <c r="E1776" t="s">
        <v>58</v>
      </c>
      <c r="F1776">
        <v>8222.19</v>
      </c>
      <c r="G1776">
        <v>3</v>
      </c>
      <c r="H1776">
        <v>45971</v>
      </c>
      <c r="I1776" t="s">
        <v>92</v>
      </c>
      <c r="J1776" t="s">
        <v>17</v>
      </c>
      <c r="K1776" t="s">
        <v>6820</v>
      </c>
      <c r="L1776" t="s">
        <v>18</v>
      </c>
    </row>
    <row r="1777" spans="1:12">
      <c r="A1777" t="s">
        <v>3226</v>
      </c>
      <c r="B1777" t="s">
        <v>80</v>
      </c>
      <c r="C1777" t="s">
        <v>108</v>
      </c>
      <c r="D1777" t="s">
        <v>117</v>
      </c>
      <c r="E1777" t="s">
        <v>42</v>
      </c>
      <c r="F1777">
        <v>5344.78</v>
      </c>
      <c r="G1777">
        <v>4</v>
      </c>
      <c r="H1777">
        <v>45575</v>
      </c>
      <c r="I1777" t="s">
        <v>30</v>
      </c>
      <c r="J1777" t="s">
        <v>17</v>
      </c>
      <c r="K1777" t="s">
        <v>85</v>
      </c>
      <c r="L1777" t="s">
        <v>18</v>
      </c>
    </row>
    <row r="1778" spans="1:12">
      <c r="A1778" t="s">
        <v>3227</v>
      </c>
      <c r="B1778" t="s">
        <v>204</v>
      </c>
      <c r="C1778" t="s">
        <v>440</v>
      </c>
      <c r="D1778" t="s">
        <v>15</v>
      </c>
      <c r="E1778" t="s">
        <v>16</v>
      </c>
      <c r="F1778">
        <v>43777.89</v>
      </c>
      <c r="G1778">
        <v>3</v>
      </c>
      <c r="H1778">
        <v>45674</v>
      </c>
      <c r="I1778" t="s">
        <v>30</v>
      </c>
      <c r="J1778" t="s">
        <v>17</v>
      </c>
      <c r="K1778" t="s">
        <v>55</v>
      </c>
      <c r="L1778" t="s">
        <v>37</v>
      </c>
    </row>
    <row r="1779" spans="1:12">
      <c r="A1779" t="s">
        <v>3228</v>
      </c>
      <c r="B1779" t="s">
        <v>51</v>
      </c>
      <c r="C1779" t="s">
        <v>3089</v>
      </c>
      <c r="D1779" t="s">
        <v>41</v>
      </c>
      <c r="E1779" t="s">
        <v>42</v>
      </c>
      <c r="F1779">
        <v>40574.949999999997</v>
      </c>
      <c r="G1779">
        <v>2</v>
      </c>
      <c r="H1779">
        <v>44988</v>
      </c>
      <c r="I1779" t="s">
        <v>49</v>
      </c>
      <c r="J1779" t="s">
        <v>17</v>
      </c>
      <c r="K1779" t="s">
        <v>36</v>
      </c>
      <c r="L1779" t="s">
        <v>18</v>
      </c>
    </row>
    <row r="1780" spans="1:12">
      <c r="A1780" t="s">
        <v>3229</v>
      </c>
      <c r="B1780" t="s">
        <v>362</v>
      </c>
      <c r="C1780" t="s">
        <v>3230</v>
      </c>
      <c r="D1780" t="s">
        <v>61</v>
      </c>
      <c r="E1780" t="s">
        <v>42</v>
      </c>
      <c r="F1780">
        <v>79577.48</v>
      </c>
      <c r="G1780">
        <v>5</v>
      </c>
      <c r="H1780">
        <v>45551</v>
      </c>
      <c r="I1780" t="s">
        <v>35</v>
      </c>
      <c r="J1780" t="s">
        <v>17</v>
      </c>
      <c r="K1780" t="s">
        <v>6820</v>
      </c>
      <c r="L1780" t="s">
        <v>18</v>
      </c>
    </row>
    <row r="1781" spans="1:12">
      <c r="A1781" t="s">
        <v>3231</v>
      </c>
      <c r="B1781" t="s">
        <v>724</v>
      </c>
      <c r="C1781" t="s">
        <v>249</v>
      </c>
      <c r="D1781" t="s">
        <v>119</v>
      </c>
      <c r="E1781" t="s">
        <v>42</v>
      </c>
      <c r="F1781">
        <v>18945.64</v>
      </c>
      <c r="G1781">
        <v>4</v>
      </c>
      <c r="H1781">
        <v>45716</v>
      </c>
      <c r="I1781" t="s">
        <v>92</v>
      </c>
      <c r="J1781" t="s">
        <v>17</v>
      </c>
      <c r="K1781" t="s">
        <v>24</v>
      </c>
      <c r="L1781" t="s">
        <v>44</v>
      </c>
    </row>
    <row r="1782" spans="1:12">
      <c r="A1782" t="s">
        <v>3232</v>
      </c>
      <c r="B1782" t="s">
        <v>352</v>
      </c>
      <c r="C1782" t="s">
        <v>3233</v>
      </c>
      <c r="D1782" t="s">
        <v>61</v>
      </c>
      <c r="E1782" t="s">
        <v>58</v>
      </c>
      <c r="F1782">
        <v>50214.720000000001</v>
      </c>
      <c r="G1782">
        <v>4</v>
      </c>
      <c r="H1782">
        <v>45687</v>
      </c>
      <c r="I1782" t="s">
        <v>49</v>
      </c>
      <c r="J1782" t="s">
        <v>17</v>
      </c>
      <c r="K1782" t="s">
        <v>55</v>
      </c>
      <c r="L1782" t="s">
        <v>37</v>
      </c>
    </row>
    <row r="1783" spans="1:12">
      <c r="A1783" t="s">
        <v>3234</v>
      </c>
      <c r="B1783" t="s">
        <v>584</v>
      </c>
      <c r="C1783" t="s">
        <v>3235</v>
      </c>
      <c r="D1783" t="s">
        <v>53</v>
      </c>
      <c r="E1783" t="s">
        <v>42</v>
      </c>
      <c r="F1783">
        <v>3616.42</v>
      </c>
      <c r="G1783">
        <v>1</v>
      </c>
      <c r="H1783">
        <v>45243</v>
      </c>
      <c r="I1783" t="s">
        <v>43</v>
      </c>
      <c r="J1783" t="s">
        <v>17</v>
      </c>
      <c r="K1783" t="s">
        <v>36</v>
      </c>
      <c r="L1783" t="s">
        <v>18</v>
      </c>
    </row>
    <row r="1784" spans="1:12">
      <c r="A1784" t="s">
        <v>3236</v>
      </c>
      <c r="B1784" t="s">
        <v>415</v>
      </c>
      <c r="C1784" t="s">
        <v>666</v>
      </c>
      <c r="D1784" t="s">
        <v>117</v>
      </c>
      <c r="E1784" t="s">
        <v>58</v>
      </c>
      <c r="F1784">
        <v>76751.86</v>
      </c>
      <c r="G1784">
        <v>2</v>
      </c>
      <c r="H1784">
        <v>45563</v>
      </c>
      <c r="I1784" t="s">
        <v>35</v>
      </c>
      <c r="J1784" t="s">
        <v>17</v>
      </c>
      <c r="K1784" t="s">
        <v>24</v>
      </c>
      <c r="L1784" t="s">
        <v>37</v>
      </c>
    </row>
    <row r="1785" spans="1:12">
      <c r="A1785" t="s">
        <v>3237</v>
      </c>
      <c r="B1785" t="s">
        <v>104</v>
      </c>
      <c r="C1785" t="s">
        <v>1610</v>
      </c>
      <c r="D1785" t="s">
        <v>61</v>
      </c>
      <c r="E1785" t="s">
        <v>58</v>
      </c>
      <c r="F1785">
        <v>53167.48</v>
      </c>
      <c r="G1785">
        <v>1</v>
      </c>
      <c r="H1785">
        <v>45198</v>
      </c>
      <c r="I1785" t="s">
        <v>49</v>
      </c>
      <c r="J1785" t="s">
        <v>17</v>
      </c>
      <c r="K1785" t="s">
        <v>85</v>
      </c>
      <c r="L1785" t="s">
        <v>44</v>
      </c>
    </row>
    <row r="1786" spans="1:12">
      <c r="A1786" t="s">
        <v>3238</v>
      </c>
      <c r="B1786" t="s">
        <v>473</v>
      </c>
      <c r="C1786" t="s">
        <v>1745</v>
      </c>
      <c r="D1786" t="s">
        <v>22</v>
      </c>
      <c r="E1786" t="s">
        <v>42</v>
      </c>
      <c r="F1786">
        <v>34851.730000000003</v>
      </c>
      <c r="G1786">
        <v>3</v>
      </c>
      <c r="H1786">
        <v>45868</v>
      </c>
      <c r="I1786" t="s">
        <v>49</v>
      </c>
      <c r="J1786" t="s">
        <v>17</v>
      </c>
      <c r="K1786" t="s">
        <v>6820</v>
      </c>
      <c r="L1786" t="s">
        <v>37</v>
      </c>
    </row>
    <row r="1787" spans="1:12">
      <c r="A1787" t="s">
        <v>3239</v>
      </c>
      <c r="B1787" t="s">
        <v>636</v>
      </c>
      <c r="C1787" t="s">
        <v>2324</v>
      </c>
      <c r="D1787" t="s">
        <v>61</v>
      </c>
      <c r="E1787" t="s">
        <v>16</v>
      </c>
      <c r="F1787">
        <v>50861.31</v>
      </c>
      <c r="G1787">
        <v>3</v>
      </c>
      <c r="H1787">
        <v>45013</v>
      </c>
      <c r="I1787" t="s">
        <v>62</v>
      </c>
      <c r="J1787" t="s">
        <v>17</v>
      </c>
      <c r="K1787" t="s">
        <v>36</v>
      </c>
      <c r="L1787" t="s">
        <v>25</v>
      </c>
    </row>
    <row r="1788" spans="1:12">
      <c r="A1788" t="s">
        <v>3240</v>
      </c>
      <c r="B1788" t="s">
        <v>221</v>
      </c>
      <c r="C1788" t="s">
        <v>3241</v>
      </c>
      <c r="D1788" t="s">
        <v>117</v>
      </c>
      <c r="E1788" t="s">
        <v>16</v>
      </c>
      <c r="F1788">
        <v>56863.66</v>
      </c>
      <c r="G1788">
        <v>2</v>
      </c>
      <c r="H1788">
        <v>45329</v>
      </c>
      <c r="I1788" t="s">
        <v>62</v>
      </c>
      <c r="J1788" t="s">
        <v>17</v>
      </c>
      <c r="K1788" t="s">
        <v>6820</v>
      </c>
      <c r="L1788" t="s">
        <v>18</v>
      </c>
    </row>
    <row r="1789" spans="1:12">
      <c r="A1789" t="s">
        <v>3242</v>
      </c>
      <c r="B1789" t="s">
        <v>304</v>
      </c>
      <c r="C1789" t="s">
        <v>3034</v>
      </c>
      <c r="D1789" t="s">
        <v>117</v>
      </c>
      <c r="E1789" t="s">
        <v>42</v>
      </c>
      <c r="F1789">
        <v>73571.429999999993</v>
      </c>
      <c r="G1789">
        <v>4</v>
      </c>
      <c r="H1789">
        <v>45500</v>
      </c>
      <c r="I1789" t="s">
        <v>30</v>
      </c>
      <c r="J1789" t="s">
        <v>17</v>
      </c>
      <c r="K1789" t="s">
        <v>36</v>
      </c>
      <c r="L1789" t="s">
        <v>18</v>
      </c>
    </row>
    <row r="1790" spans="1:12">
      <c r="A1790" t="s">
        <v>3243</v>
      </c>
      <c r="B1790" t="s">
        <v>74</v>
      </c>
      <c r="C1790" t="s">
        <v>3075</v>
      </c>
      <c r="D1790" t="s">
        <v>53</v>
      </c>
      <c r="E1790" t="s">
        <v>42</v>
      </c>
      <c r="F1790">
        <v>4271.63</v>
      </c>
      <c r="G1790">
        <v>5</v>
      </c>
      <c r="H1790">
        <v>45508</v>
      </c>
      <c r="I1790" t="s">
        <v>92</v>
      </c>
      <c r="J1790" t="s">
        <v>17</v>
      </c>
      <c r="K1790" t="s">
        <v>36</v>
      </c>
      <c r="L1790" t="s">
        <v>18</v>
      </c>
    </row>
    <row r="1791" spans="1:12">
      <c r="A1791" t="s">
        <v>3244</v>
      </c>
      <c r="B1791" t="s">
        <v>381</v>
      </c>
      <c r="C1791" t="s">
        <v>2479</v>
      </c>
      <c r="D1791" t="s">
        <v>53</v>
      </c>
      <c r="E1791" t="s">
        <v>58</v>
      </c>
      <c r="F1791">
        <v>29780.29</v>
      </c>
      <c r="G1791">
        <v>3</v>
      </c>
      <c r="H1791">
        <v>45028</v>
      </c>
      <c r="I1791" t="s">
        <v>35</v>
      </c>
      <c r="J1791" t="s">
        <v>17</v>
      </c>
      <c r="K1791" t="s">
        <v>6820</v>
      </c>
      <c r="L1791" t="s">
        <v>44</v>
      </c>
    </row>
    <row r="1792" spans="1:12">
      <c r="A1792" t="s">
        <v>3245</v>
      </c>
      <c r="B1792" t="s">
        <v>653</v>
      </c>
      <c r="C1792" t="s">
        <v>3246</v>
      </c>
      <c r="D1792" t="s">
        <v>53</v>
      </c>
      <c r="E1792" t="s">
        <v>16</v>
      </c>
      <c r="F1792">
        <v>30132.73</v>
      </c>
      <c r="G1792">
        <v>2</v>
      </c>
      <c r="H1792">
        <v>45040</v>
      </c>
      <c r="I1792" t="s">
        <v>92</v>
      </c>
      <c r="J1792" t="s">
        <v>17</v>
      </c>
      <c r="K1792" t="s">
        <v>55</v>
      </c>
      <c r="L1792" t="s">
        <v>18</v>
      </c>
    </row>
    <row r="1793" spans="1:12">
      <c r="A1793" t="s">
        <v>3247</v>
      </c>
      <c r="B1793" t="s">
        <v>13</v>
      </c>
      <c r="C1793" t="s">
        <v>191</v>
      </c>
      <c r="D1793" t="s">
        <v>119</v>
      </c>
      <c r="E1793" t="s">
        <v>42</v>
      </c>
      <c r="F1793">
        <v>48243</v>
      </c>
      <c r="G1793">
        <v>5</v>
      </c>
      <c r="H1793">
        <v>45317</v>
      </c>
      <c r="I1793" t="s">
        <v>92</v>
      </c>
      <c r="J1793" t="s">
        <v>17</v>
      </c>
      <c r="K1793" t="s">
        <v>36</v>
      </c>
      <c r="L1793" t="s">
        <v>18</v>
      </c>
    </row>
    <row r="1794" spans="1:12">
      <c r="A1794" t="s">
        <v>3248</v>
      </c>
      <c r="B1794" t="s">
        <v>653</v>
      </c>
      <c r="C1794" t="s">
        <v>2777</v>
      </c>
      <c r="D1794" t="s">
        <v>41</v>
      </c>
      <c r="E1794" t="s">
        <v>42</v>
      </c>
      <c r="F1794">
        <v>38812.65</v>
      </c>
      <c r="G1794">
        <v>3</v>
      </c>
      <c r="H1794">
        <v>45954</v>
      </c>
      <c r="I1794" t="s">
        <v>49</v>
      </c>
      <c r="J1794" t="s">
        <v>17</v>
      </c>
      <c r="K1794" t="s">
        <v>36</v>
      </c>
      <c r="L1794" t="s">
        <v>44</v>
      </c>
    </row>
    <row r="1795" spans="1:12">
      <c r="A1795" t="s">
        <v>3249</v>
      </c>
      <c r="B1795" t="s">
        <v>463</v>
      </c>
      <c r="C1795" t="s">
        <v>3250</v>
      </c>
      <c r="D1795" t="s">
        <v>22</v>
      </c>
      <c r="E1795" t="s">
        <v>42</v>
      </c>
      <c r="F1795">
        <v>64619.27</v>
      </c>
      <c r="G1795">
        <v>3</v>
      </c>
      <c r="H1795">
        <v>45169</v>
      </c>
      <c r="I1795" t="s">
        <v>43</v>
      </c>
      <c r="J1795" t="s">
        <v>17</v>
      </c>
      <c r="K1795" t="s">
        <v>36</v>
      </c>
      <c r="L1795" t="s">
        <v>31</v>
      </c>
    </row>
    <row r="1796" spans="1:12">
      <c r="A1796" t="s">
        <v>3251</v>
      </c>
      <c r="B1796" t="s">
        <v>51</v>
      </c>
      <c r="C1796" t="s">
        <v>3252</v>
      </c>
      <c r="D1796" t="s">
        <v>15</v>
      </c>
      <c r="E1796" t="s">
        <v>42</v>
      </c>
      <c r="F1796">
        <v>65489.22</v>
      </c>
      <c r="G1796">
        <v>2</v>
      </c>
      <c r="H1796">
        <v>45832</v>
      </c>
      <c r="I1796" t="s">
        <v>43</v>
      </c>
      <c r="J1796" t="s">
        <v>17</v>
      </c>
      <c r="K1796" t="s">
        <v>6820</v>
      </c>
      <c r="L1796" t="s">
        <v>25</v>
      </c>
    </row>
    <row r="1797" spans="1:12">
      <c r="A1797" t="s">
        <v>3253</v>
      </c>
      <c r="B1797" t="s">
        <v>187</v>
      </c>
      <c r="C1797" t="s">
        <v>3254</v>
      </c>
      <c r="D1797" t="s">
        <v>48</v>
      </c>
      <c r="E1797" t="s">
        <v>58</v>
      </c>
      <c r="F1797">
        <v>24163.93</v>
      </c>
      <c r="G1797">
        <v>1</v>
      </c>
      <c r="H1797">
        <v>44961</v>
      </c>
      <c r="I1797" t="s">
        <v>30</v>
      </c>
      <c r="J1797" t="s">
        <v>17</v>
      </c>
      <c r="K1797" t="s">
        <v>55</v>
      </c>
      <c r="L1797" t="s">
        <v>18</v>
      </c>
    </row>
    <row r="1798" spans="1:12">
      <c r="A1798" t="s">
        <v>3255</v>
      </c>
      <c r="B1798" t="s">
        <v>223</v>
      </c>
      <c r="C1798" t="s">
        <v>1117</v>
      </c>
      <c r="D1798" t="s">
        <v>41</v>
      </c>
      <c r="E1798" t="s">
        <v>42</v>
      </c>
      <c r="F1798">
        <v>57000.24</v>
      </c>
      <c r="G1798">
        <v>3</v>
      </c>
      <c r="H1798">
        <v>45277</v>
      </c>
      <c r="I1798" t="s">
        <v>30</v>
      </c>
      <c r="J1798" t="s">
        <v>17</v>
      </c>
      <c r="K1798" t="s">
        <v>36</v>
      </c>
      <c r="L1798" t="s">
        <v>18</v>
      </c>
    </row>
    <row r="1799" spans="1:12">
      <c r="A1799" t="s">
        <v>3256</v>
      </c>
      <c r="B1799" t="s">
        <v>313</v>
      </c>
      <c r="C1799" t="s">
        <v>1479</v>
      </c>
      <c r="D1799" t="s">
        <v>29</v>
      </c>
      <c r="E1799" t="s">
        <v>42</v>
      </c>
      <c r="F1799">
        <v>22464.87</v>
      </c>
      <c r="G1799">
        <v>5</v>
      </c>
      <c r="H1799">
        <v>45009</v>
      </c>
      <c r="I1799" t="s">
        <v>62</v>
      </c>
      <c r="J1799" t="s">
        <v>17</v>
      </c>
      <c r="K1799" t="s">
        <v>55</v>
      </c>
      <c r="L1799" t="s">
        <v>25</v>
      </c>
    </row>
    <row r="1800" spans="1:12">
      <c r="A1800" t="s">
        <v>3257</v>
      </c>
      <c r="B1800" t="s">
        <v>67</v>
      </c>
      <c r="C1800" t="s">
        <v>1879</v>
      </c>
      <c r="D1800" t="s">
        <v>119</v>
      </c>
      <c r="E1800" t="s">
        <v>42</v>
      </c>
      <c r="F1800">
        <v>30508.33</v>
      </c>
      <c r="G1800">
        <v>2</v>
      </c>
      <c r="H1800">
        <v>45419</v>
      </c>
      <c r="I1800" t="s">
        <v>23</v>
      </c>
      <c r="J1800" t="s">
        <v>17</v>
      </c>
      <c r="K1800" t="s">
        <v>24</v>
      </c>
      <c r="L1800" t="s">
        <v>18</v>
      </c>
    </row>
    <row r="1801" spans="1:12">
      <c r="A1801" t="s">
        <v>3258</v>
      </c>
      <c r="B1801" t="s">
        <v>190</v>
      </c>
      <c r="C1801" t="s">
        <v>1502</v>
      </c>
      <c r="D1801" t="s">
        <v>119</v>
      </c>
      <c r="E1801" t="s">
        <v>42</v>
      </c>
      <c r="F1801">
        <v>14894.02</v>
      </c>
      <c r="G1801">
        <v>5</v>
      </c>
      <c r="H1801">
        <v>45752</v>
      </c>
      <c r="I1801" t="s">
        <v>49</v>
      </c>
      <c r="J1801" t="s">
        <v>17</v>
      </c>
      <c r="K1801" t="s">
        <v>6820</v>
      </c>
      <c r="L1801" t="s">
        <v>44</v>
      </c>
    </row>
    <row r="1802" spans="1:12">
      <c r="A1802" t="s">
        <v>3259</v>
      </c>
      <c r="B1802" t="s">
        <v>357</v>
      </c>
      <c r="C1802" t="s">
        <v>917</v>
      </c>
      <c r="D1802" t="s">
        <v>117</v>
      </c>
      <c r="E1802" t="s">
        <v>42</v>
      </c>
      <c r="F1802">
        <v>2833.29</v>
      </c>
      <c r="G1802">
        <v>2</v>
      </c>
      <c r="H1802">
        <v>45821</v>
      </c>
      <c r="I1802" t="s">
        <v>43</v>
      </c>
      <c r="J1802" t="s">
        <v>17</v>
      </c>
      <c r="K1802" t="s">
        <v>24</v>
      </c>
      <c r="L1802" t="s">
        <v>31</v>
      </c>
    </row>
    <row r="1803" spans="1:12">
      <c r="A1803" t="s">
        <v>3260</v>
      </c>
      <c r="B1803" t="s">
        <v>225</v>
      </c>
      <c r="C1803" t="s">
        <v>2439</v>
      </c>
      <c r="D1803" t="s">
        <v>117</v>
      </c>
      <c r="E1803" t="s">
        <v>16</v>
      </c>
      <c r="F1803">
        <v>79061.36</v>
      </c>
      <c r="G1803">
        <v>4</v>
      </c>
      <c r="H1803">
        <v>45232</v>
      </c>
      <c r="I1803" t="s">
        <v>92</v>
      </c>
      <c r="J1803" t="s">
        <v>17</v>
      </c>
      <c r="K1803" t="s">
        <v>24</v>
      </c>
      <c r="L1803" t="s">
        <v>18</v>
      </c>
    </row>
    <row r="1804" spans="1:12">
      <c r="A1804" t="s">
        <v>3261</v>
      </c>
      <c r="B1804" t="s">
        <v>94</v>
      </c>
      <c r="C1804" t="s">
        <v>3262</v>
      </c>
      <c r="D1804" t="s">
        <v>119</v>
      </c>
      <c r="E1804" t="s">
        <v>16</v>
      </c>
      <c r="F1804">
        <v>3946.03</v>
      </c>
      <c r="G1804">
        <v>3</v>
      </c>
      <c r="H1804">
        <v>45355</v>
      </c>
      <c r="I1804" t="s">
        <v>30</v>
      </c>
      <c r="J1804" t="s">
        <v>17</v>
      </c>
      <c r="K1804" t="s">
        <v>55</v>
      </c>
      <c r="L1804" t="s">
        <v>25</v>
      </c>
    </row>
    <row r="1805" spans="1:12">
      <c r="A1805" t="s">
        <v>3263</v>
      </c>
      <c r="B1805" t="s">
        <v>665</v>
      </c>
      <c r="C1805" t="s">
        <v>3264</v>
      </c>
      <c r="D1805" t="s">
        <v>48</v>
      </c>
      <c r="E1805" t="s">
        <v>42</v>
      </c>
      <c r="F1805">
        <v>66089.13</v>
      </c>
      <c r="G1805">
        <v>5</v>
      </c>
      <c r="H1805">
        <v>44966</v>
      </c>
      <c r="I1805" t="s">
        <v>62</v>
      </c>
      <c r="J1805" t="s">
        <v>17</v>
      </c>
      <c r="K1805" t="s">
        <v>6820</v>
      </c>
      <c r="L1805" t="s">
        <v>44</v>
      </c>
    </row>
    <row r="1806" spans="1:12">
      <c r="A1806" t="s">
        <v>3265</v>
      </c>
      <c r="B1806" t="s">
        <v>13</v>
      </c>
      <c r="C1806" t="s">
        <v>402</v>
      </c>
      <c r="D1806" t="s">
        <v>119</v>
      </c>
      <c r="E1806" t="s">
        <v>42</v>
      </c>
      <c r="F1806">
        <v>28228.03</v>
      </c>
      <c r="G1806">
        <v>5</v>
      </c>
      <c r="H1806">
        <v>45163</v>
      </c>
      <c r="I1806" t="s">
        <v>23</v>
      </c>
      <c r="J1806" t="s">
        <v>17</v>
      </c>
      <c r="K1806" t="s">
        <v>6820</v>
      </c>
      <c r="L1806" t="s">
        <v>37</v>
      </c>
    </row>
    <row r="1807" spans="1:12">
      <c r="A1807" t="s">
        <v>3266</v>
      </c>
      <c r="B1807" t="s">
        <v>500</v>
      </c>
      <c r="C1807" t="s">
        <v>3267</v>
      </c>
      <c r="D1807" t="s">
        <v>119</v>
      </c>
      <c r="E1807" t="s">
        <v>42</v>
      </c>
      <c r="F1807">
        <v>49521.599999999999</v>
      </c>
      <c r="G1807">
        <v>5</v>
      </c>
      <c r="H1807">
        <v>45676</v>
      </c>
      <c r="I1807" t="s">
        <v>43</v>
      </c>
      <c r="J1807" t="s">
        <v>17</v>
      </c>
      <c r="K1807" t="s">
        <v>55</v>
      </c>
      <c r="L1807" t="s">
        <v>37</v>
      </c>
    </row>
    <row r="1808" spans="1:12">
      <c r="A1808" t="s">
        <v>3268</v>
      </c>
      <c r="B1808" t="s">
        <v>381</v>
      </c>
      <c r="C1808" t="s">
        <v>3269</v>
      </c>
      <c r="D1808" t="s">
        <v>41</v>
      </c>
      <c r="E1808" t="s">
        <v>42</v>
      </c>
      <c r="F1808">
        <v>5180.62</v>
      </c>
      <c r="G1808">
        <v>2</v>
      </c>
      <c r="H1808">
        <v>45636</v>
      </c>
      <c r="I1808" t="s">
        <v>49</v>
      </c>
      <c r="J1808" t="s">
        <v>17</v>
      </c>
      <c r="K1808" t="s">
        <v>85</v>
      </c>
      <c r="L1808" t="s">
        <v>37</v>
      </c>
    </row>
    <row r="1809" spans="1:12">
      <c r="A1809" t="s">
        <v>3270</v>
      </c>
      <c r="B1809" t="s">
        <v>27</v>
      </c>
      <c r="C1809" t="s">
        <v>1420</v>
      </c>
      <c r="D1809" t="s">
        <v>41</v>
      </c>
      <c r="E1809" t="s">
        <v>42</v>
      </c>
      <c r="F1809">
        <v>43079.47</v>
      </c>
      <c r="G1809">
        <v>5</v>
      </c>
      <c r="H1809">
        <v>45695</v>
      </c>
      <c r="I1809" t="s">
        <v>92</v>
      </c>
      <c r="J1809" t="s">
        <v>17</v>
      </c>
      <c r="K1809" t="s">
        <v>55</v>
      </c>
      <c r="L1809" t="s">
        <v>18</v>
      </c>
    </row>
    <row r="1810" spans="1:12">
      <c r="A1810" t="s">
        <v>3271</v>
      </c>
      <c r="B1810" t="s">
        <v>176</v>
      </c>
      <c r="C1810" t="s">
        <v>3272</v>
      </c>
      <c r="D1810" t="s">
        <v>41</v>
      </c>
      <c r="E1810" t="s">
        <v>42</v>
      </c>
      <c r="F1810">
        <v>52948.74</v>
      </c>
      <c r="G1810">
        <v>3</v>
      </c>
      <c r="H1810">
        <v>45713</v>
      </c>
      <c r="I1810" t="s">
        <v>49</v>
      </c>
      <c r="J1810" t="s">
        <v>17</v>
      </c>
      <c r="K1810" t="s">
        <v>24</v>
      </c>
      <c r="L1810" t="s">
        <v>25</v>
      </c>
    </row>
    <row r="1811" spans="1:12">
      <c r="A1811" t="s">
        <v>3273</v>
      </c>
      <c r="B1811" t="s">
        <v>275</v>
      </c>
      <c r="C1811" t="s">
        <v>1162</v>
      </c>
      <c r="D1811" t="s">
        <v>61</v>
      </c>
      <c r="E1811" t="s">
        <v>42</v>
      </c>
      <c r="F1811">
        <v>3495.14</v>
      </c>
      <c r="G1811">
        <v>3</v>
      </c>
      <c r="H1811">
        <v>45711</v>
      </c>
      <c r="I1811" t="s">
        <v>43</v>
      </c>
      <c r="J1811" t="s">
        <v>17</v>
      </c>
      <c r="K1811" t="s">
        <v>55</v>
      </c>
      <c r="L1811" t="s">
        <v>18</v>
      </c>
    </row>
    <row r="1812" spans="1:12">
      <c r="A1812" t="s">
        <v>3274</v>
      </c>
      <c r="B1812" t="s">
        <v>77</v>
      </c>
      <c r="C1812" t="s">
        <v>427</v>
      </c>
      <c r="D1812" t="s">
        <v>29</v>
      </c>
      <c r="E1812" t="s">
        <v>42</v>
      </c>
      <c r="F1812">
        <v>60326.62</v>
      </c>
      <c r="G1812">
        <v>5</v>
      </c>
      <c r="H1812">
        <v>45484</v>
      </c>
      <c r="I1812" t="s">
        <v>49</v>
      </c>
      <c r="J1812" t="s">
        <v>17</v>
      </c>
      <c r="K1812" t="s">
        <v>6820</v>
      </c>
      <c r="L1812" t="s">
        <v>25</v>
      </c>
    </row>
    <row r="1813" spans="1:12">
      <c r="A1813" t="s">
        <v>3275</v>
      </c>
      <c r="B1813" t="s">
        <v>184</v>
      </c>
      <c r="C1813" t="s">
        <v>1617</v>
      </c>
      <c r="D1813" t="s">
        <v>61</v>
      </c>
      <c r="E1813" t="s">
        <v>42</v>
      </c>
      <c r="F1813">
        <v>19620.349999999999</v>
      </c>
      <c r="G1813">
        <v>2</v>
      </c>
      <c r="H1813">
        <v>45596</v>
      </c>
      <c r="I1813" t="s">
        <v>49</v>
      </c>
      <c r="J1813" t="s">
        <v>17</v>
      </c>
      <c r="K1813" t="s">
        <v>6820</v>
      </c>
      <c r="L1813" t="s">
        <v>44</v>
      </c>
    </row>
    <row r="1814" spans="1:12">
      <c r="A1814" t="s">
        <v>3276</v>
      </c>
      <c r="B1814" t="s">
        <v>304</v>
      </c>
      <c r="C1814" t="s">
        <v>3277</v>
      </c>
      <c r="D1814" t="s">
        <v>78</v>
      </c>
      <c r="E1814" t="s">
        <v>42</v>
      </c>
      <c r="F1814">
        <v>61228.18</v>
      </c>
      <c r="G1814">
        <v>1</v>
      </c>
      <c r="H1814">
        <v>45005</v>
      </c>
      <c r="I1814" t="s">
        <v>54</v>
      </c>
      <c r="J1814" t="s">
        <v>17</v>
      </c>
      <c r="K1814" t="s">
        <v>55</v>
      </c>
      <c r="L1814" t="s">
        <v>25</v>
      </c>
    </row>
    <row r="1815" spans="1:12">
      <c r="A1815" t="s">
        <v>3278</v>
      </c>
      <c r="B1815" t="s">
        <v>420</v>
      </c>
      <c r="C1815" t="s">
        <v>3279</v>
      </c>
      <c r="D1815" t="s">
        <v>117</v>
      </c>
      <c r="E1815" t="s">
        <v>16</v>
      </c>
      <c r="F1815">
        <v>75028.62</v>
      </c>
      <c r="G1815">
        <v>1</v>
      </c>
      <c r="H1815">
        <v>45118</v>
      </c>
      <c r="I1815" t="s">
        <v>23</v>
      </c>
      <c r="J1815" t="s">
        <v>17</v>
      </c>
      <c r="K1815" t="s">
        <v>55</v>
      </c>
      <c r="L1815" t="s">
        <v>37</v>
      </c>
    </row>
    <row r="1816" spans="1:12">
      <c r="A1816" t="s">
        <v>3280</v>
      </c>
      <c r="B1816" t="s">
        <v>204</v>
      </c>
      <c r="C1816" t="s">
        <v>3281</v>
      </c>
      <c r="D1816" t="s">
        <v>15</v>
      </c>
      <c r="E1816" t="s">
        <v>16</v>
      </c>
      <c r="F1816">
        <v>78654.75</v>
      </c>
      <c r="G1816">
        <v>1</v>
      </c>
      <c r="H1816">
        <v>45996</v>
      </c>
      <c r="I1816" t="s">
        <v>35</v>
      </c>
      <c r="J1816" t="s">
        <v>17</v>
      </c>
      <c r="K1816" t="s">
        <v>85</v>
      </c>
      <c r="L1816" t="s">
        <v>18</v>
      </c>
    </row>
    <row r="1817" spans="1:12">
      <c r="A1817" t="s">
        <v>3282</v>
      </c>
      <c r="B1817" t="s">
        <v>352</v>
      </c>
      <c r="C1817" t="s">
        <v>3283</v>
      </c>
      <c r="D1817" t="s">
        <v>15</v>
      </c>
      <c r="E1817" t="s">
        <v>16</v>
      </c>
      <c r="F1817">
        <v>61339.29</v>
      </c>
      <c r="G1817">
        <v>4</v>
      </c>
      <c r="H1817">
        <v>45793</v>
      </c>
      <c r="I1817" t="s">
        <v>92</v>
      </c>
      <c r="J1817" t="s">
        <v>17</v>
      </c>
      <c r="K1817" t="s">
        <v>6820</v>
      </c>
      <c r="L1817" t="s">
        <v>37</v>
      </c>
    </row>
    <row r="1818" spans="1:12">
      <c r="A1818" t="s">
        <v>3284</v>
      </c>
      <c r="B1818" t="s">
        <v>776</v>
      </c>
      <c r="C1818" t="s">
        <v>3233</v>
      </c>
      <c r="D1818" t="s">
        <v>119</v>
      </c>
      <c r="E1818" t="s">
        <v>42</v>
      </c>
      <c r="F1818">
        <v>49264.78</v>
      </c>
      <c r="G1818">
        <v>4</v>
      </c>
      <c r="H1818">
        <v>45013</v>
      </c>
      <c r="I1818" t="s">
        <v>92</v>
      </c>
      <c r="J1818" t="s">
        <v>17</v>
      </c>
      <c r="K1818" t="s">
        <v>85</v>
      </c>
      <c r="L1818" t="s">
        <v>25</v>
      </c>
    </row>
    <row r="1819" spans="1:12">
      <c r="A1819" t="s">
        <v>3285</v>
      </c>
      <c r="B1819" t="s">
        <v>87</v>
      </c>
      <c r="C1819" t="s">
        <v>1162</v>
      </c>
      <c r="D1819" t="s">
        <v>15</v>
      </c>
      <c r="E1819" t="s">
        <v>42</v>
      </c>
      <c r="F1819">
        <v>42271.61</v>
      </c>
      <c r="G1819">
        <v>1</v>
      </c>
      <c r="H1819">
        <v>44934</v>
      </c>
      <c r="I1819" t="s">
        <v>49</v>
      </c>
      <c r="J1819" t="s">
        <v>17</v>
      </c>
      <c r="K1819" t="s">
        <v>24</v>
      </c>
      <c r="L1819" t="s">
        <v>25</v>
      </c>
    </row>
    <row r="1820" spans="1:12">
      <c r="A1820" t="s">
        <v>3286</v>
      </c>
      <c r="B1820" t="s">
        <v>261</v>
      </c>
      <c r="C1820" t="s">
        <v>1887</v>
      </c>
      <c r="D1820" t="s">
        <v>15</v>
      </c>
      <c r="E1820" t="s">
        <v>42</v>
      </c>
      <c r="F1820">
        <v>53134.02</v>
      </c>
      <c r="G1820">
        <v>1</v>
      </c>
      <c r="H1820">
        <v>45089</v>
      </c>
      <c r="I1820" t="s">
        <v>43</v>
      </c>
      <c r="J1820" t="s">
        <v>17</v>
      </c>
      <c r="K1820" t="s">
        <v>36</v>
      </c>
      <c r="L1820" t="s">
        <v>18</v>
      </c>
    </row>
    <row r="1821" spans="1:12">
      <c r="A1821" t="s">
        <v>3287</v>
      </c>
      <c r="B1821" t="s">
        <v>118</v>
      </c>
      <c r="C1821" t="s">
        <v>3288</v>
      </c>
      <c r="D1821" t="s">
        <v>117</v>
      </c>
      <c r="E1821" t="s">
        <v>42</v>
      </c>
      <c r="F1821">
        <v>22617.32</v>
      </c>
      <c r="G1821">
        <v>4</v>
      </c>
      <c r="H1821">
        <v>45400</v>
      </c>
      <c r="I1821" t="s">
        <v>30</v>
      </c>
      <c r="J1821" t="s">
        <v>17</v>
      </c>
      <c r="K1821" t="s">
        <v>36</v>
      </c>
      <c r="L1821" t="s">
        <v>18</v>
      </c>
    </row>
    <row r="1822" spans="1:12">
      <c r="A1822" t="s">
        <v>3289</v>
      </c>
      <c r="B1822" t="s">
        <v>470</v>
      </c>
      <c r="C1822" t="s">
        <v>953</v>
      </c>
      <c r="D1822" t="s">
        <v>61</v>
      </c>
      <c r="E1822" t="s">
        <v>42</v>
      </c>
      <c r="F1822">
        <v>67632.03</v>
      </c>
      <c r="G1822">
        <v>2</v>
      </c>
      <c r="H1822">
        <v>45531</v>
      </c>
      <c r="I1822" t="s">
        <v>92</v>
      </c>
      <c r="J1822" t="s">
        <v>17</v>
      </c>
      <c r="K1822" t="s">
        <v>36</v>
      </c>
      <c r="L1822" t="s">
        <v>18</v>
      </c>
    </row>
    <row r="1823" spans="1:12">
      <c r="A1823" t="s">
        <v>3290</v>
      </c>
      <c r="B1823" t="s">
        <v>225</v>
      </c>
      <c r="C1823" t="s">
        <v>3291</v>
      </c>
      <c r="D1823" t="s">
        <v>41</v>
      </c>
      <c r="E1823" t="s">
        <v>58</v>
      </c>
      <c r="F1823">
        <v>34391.379999999997</v>
      </c>
      <c r="G1823">
        <v>5</v>
      </c>
      <c r="H1823">
        <v>45734</v>
      </c>
      <c r="I1823" t="s">
        <v>23</v>
      </c>
      <c r="J1823" t="s">
        <v>17</v>
      </c>
      <c r="K1823" t="s">
        <v>36</v>
      </c>
      <c r="L1823" t="s">
        <v>18</v>
      </c>
    </row>
    <row r="1824" spans="1:12">
      <c r="A1824" t="s">
        <v>3292</v>
      </c>
      <c r="B1824" t="s">
        <v>473</v>
      </c>
      <c r="C1824" t="s">
        <v>2650</v>
      </c>
      <c r="D1824" t="s">
        <v>117</v>
      </c>
      <c r="E1824" t="s">
        <v>42</v>
      </c>
      <c r="F1824">
        <v>7598.75</v>
      </c>
      <c r="G1824">
        <v>3</v>
      </c>
      <c r="H1824">
        <v>45380</v>
      </c>
      <c r="I1824" t="s">
        <v>23</v>
      </c>
      <c r="J1824" t="s">
        <v>17</v>
      </c>
      <c r="K1824" t="s">
        <v>6820</v>
      </c>
      <c r="L1824" t="s">
        <v>44</v>
      </c>
    </row>
    <row r="1825" spans="1:12">
      <c r="A1825" t="s">
        <v>3293</v>
      </c>
      <c r="B1825" t="s">
        <v>390</v>
      </c>
      <c r="C1825" t="s">
        <v>693</v>
      </c>
      <c r="D1825" t="s">
        <v>78</v>
      </c>
      <c r="E1825" t="s">
        <v>42</v>
      </c>
      <c r="F1825">
        <v>61663.82</v>
      </c>
      <c r="G1825">
        <v>4</v>
      </c>
      <c r="H1825">
        <v>45348</v>
      </c>
      <c r="I1825" t="s">
        <v>23</v>
      </c>
      <c r="J1825" t="s">
        <v>17</v>
      </c>
      <c r="K1825" t="s">
        <v>55</v>
      </c>
      <c r="L1825" t="s">
        <v>44</v>
      </c>
    </row>
    <row r="1826" spans="1:12">
      <c r="A1826" t="s">
        <v>3294</v>
      </c>
      <c r="B1826" t="s">
        <v>476</v>
      </c>
      <c r="C1826" t="s">
        <v>2385</v>
      </c>
      <c r="D1826" t="s">
        <v>22</v>
      </c>
      <c r="E1826" t="s">
        <v>42</v>
      </c>
      <c r="F1826">
        <v>56052.36</v>
      </c>
      <c r="G1826">
        <v>2</v>
      </c>
      <c r="H1826">
        <v>45688</v>
      </c>
      <c r="I1826" t="s">
        <v>49</v>
      </c>
      <c r="J1826" t="s">
        <v>17</v>
      </c>
      <c r="K1826" t="s">
        <v>85</v>
      </c>
      <c r="L1826" t="s">
        <v>31</v>
      </c>
    </row>
    <row r="1827" spans="1:12">
      <c r="A1827" t="s">
        <v>3295</v>
      </c>
      <c r="B1827" t="s">
        <v>204</v>
      </c>
      <c r="C1827" t="s">
        <v>3196</v>
      </c>
      <c r="D1827" t="s">
        <v>119</v>
      </c>
      <c r="E1827" t="s">
        <v>42</v>
      </c>
      <c r="F1827">
        <v>35522.160000000003</v>
      </c>
      <c r="G1827">
        <v>2</v>
      </c>
      <c r="H1827">
        <v>45741</v>
      </c>
      <c r="I1827" t="s">
        <v>30</v>
      </c>
      <c r="J1827" t="s">
        <v>17</v>
      </c>
      <c r="K1827" t="s">
        <v>36</v>
      </c>
      <c r="L1827" t="s">
        <v>18</v>
      </c>
    </row>
    <row r="1828" spans="1:12">
      <c r="A1828" t="s">
        <v>3296</v>
      </c>
      <c r="B1828" t="s">
        <v>13</v>
      </c>
      <c r="C1828" t="s">
        <v>3220</v>
      </c>
      <c r="D1828" t="s">
        <v>61</v>
      </c>
      <c r="E1828" t="s">
        <v>16</v>
      </c>
      <c r="F1828">
        <v>64588.7</v>
      </c>
      <c r="G1828">
        <v>5</v>
      </c>
      <c r="H1828">
        <v>45721</v>
      </c>
      <c r="I1828" t="s">
        <v>62</v>
      </c>
      <c r="J1828" t="s">
        <v>17</v>
      </c>
      <c r="K1828" t="s">
        <v>85</v>
      </c>
      <c r="L1828" t="s">
        <v>18</v>
      </c>
    </row>
    <row r="1829" spans="1:12">
      <c r="A1829" t="s">
        <v>3297</v>
      </c>
      <c r="B1829" t="s">
        <v>569</v>
      </c>
      <c r="C1829" t="s">
        <v>3298</v>
      </c>
      <c r="D1829" t="s">
        <v>119</v>
      </c>
      <c r="E1829" t="s">
        <v>42</v>
      </c>
      <c r="F1829">
        <v>4216.91</v>
      </c>
      <c r="G1829">
        <v>2</v>
      </c>
      <c r="H1829">
        <v>45526</v>
      </c>
      <c r="I1829" t="s">
        <v>62</v>
      </c>
      <c r="J1829" t="s">
        <v>17</v>
      </c>
      <c r="K1829" t="s">
        <v>6820</v>
      </c>
      <c r="L1829" t="s">
        <v>37</v>
      </c>
    </row>
    <row r="1830" spans="1:12">
      <c r="A1830" t="s">
        <v>3299</v>
      </c>
      <c r="B1830" t="s">
        <v>83</v>
      </c>
      <c r="C1830" t="s">
        <v>3300</v>
      </c>
      <c r="D1830" t="s">
        <v>117</v>
      </c>
      <c r="E1830" t="s">
        <v>58</v>
      </c>
      <c r="F1830">
        <v>29318.21</v>
      </c>
      <c r="G1830">
        <v>4</v>
      </c>
      <c r="H1830">
        <v>45589</v>
      </c>
      <c r="I1830" t="s">
        <v>62</v>
      </c>
      <c r="J1830" t="s">
        <v>17</v>
      </c>
      <c r="K1830" t="s">
        <v>24</v>
      </c>
      <c r="L1830" t="s">
        <v>18</v>
      </c>
    </row>
    <row r="1831" spans="1:12">
      <c r="A1831" t="s">
        <v>3301</v>
      </c>
      <c r="B1831" t="s">
        <v>381</v>
      </c>
      <c r="C1831" t="s">
        <v>3302</v>
      </c>
      <c r="D1831" t="s">
        <v>53</v>
      </c>
      <c r="E1831" t="s">
        <v>42</v>
      </c>
      <c r="F1831">
        <v>42387.199999999997</v>
      </c>
      <c r="G1831">
        <v>5</v>
      </c>
      <c r="H1831">
        <v>45652</v>
      </c>
      <c r="I1831" t="s">
        <v>23</v>
      </c>
      <c r="J1831" t="s">
        <v>17</v>
      </c>
      <c r="K1831" t="s">
        <v>85</v>
      </c>
      <c r="L1831" t="s">
        <v>18</v>
      </c>
    </row>
    <row r="1832" spans="1:12">
      <c r="A1832" t="s">
        <v>3303</v>
      </c>
      <c r="B1832" t="s">
        <v>463</v>
      </c>
      <c r="C1832" t="s">
        <v>3304</v>
      </c>
      <c r="D1832" t="s">
        <v>29</v>
      </c>
      <c r="E1832" t="s">
        <v>42</v>
      </c>
      <c r="F1832">
        <v>3730.6</v>
      </c>
      <c r="G1832">
        <v>5</v>
      </c>
      <c r="H1832">
        <v>45777</v>
      </c>
      <c r="I1832" t="s">
        <v>62</v>
      </c>
      <c r="J1832" t="s">
        <v>17</v>
      </c>
      <c r="K1832" t="s">
        <v>24</v>
      </c>
      <c r="L1832" t="s">
        <v>18</v>
      </c>
    </row>
    <row r="1833" spans="1:12">
      <c r="A1833" t="s">
        <v>3305</v>
      </c>
      <c r="B1833" t="s">
        <v>329</v>
      </c>
      <c r="C1833" t="s">
        <v>3306</v>
      </c>
      <c r="D1833" t="s">
        <v>15</v>
      </c>
      <c r="E1833" t="s">
        <v>42</v>
      </c>
      <c r="F1833">
        <v>35405.65</v>
      </c>
      <c r="G1833">
        <v>5</v>
      </c>
      <c r="H1833">
        <v>45089</v>
      </c>
      <c r="I1833" t="s">
        <v>43</v>
      </c>
      <c r="J1833" t="s">
        <v>17</v>
      </c>
      <c r="K1833" t="s">
        <v>55</v>
      </c>
      <c r="L1833" t="s">
        <v>37</v>
      </c>
    </row>
    <row r="1834" spans="1:12">
      <c r="A1834" t="s">
        <v>3307</v>
      </c>
      <c r="B1834" t="s">
        <v>238</v>
      </c>
      <c r="C1834" t="s">
        <v>1276</v>
      </c>
      <c r="D1834" t="s">
        <v>15</v>
      </c>
      <c r="E1834" t="s">
        <v>42</v>
      </c>
      <c r="F1834">
        <v>23672.49</v>
      </c>
      <c r="G1834">
        <v>5</v>
      </c>
      <c r="H1834">
        <v>45271</v>
      </c>
      <c r="I1834" t="s">
        <v>35</v>
      </c>
      <c r="J1834" t="s">
        <v>17</v>
      </c>
      <c r="K1834" t="s">
        <v>24</v>
      </c>
      <c r="L1834" t="s">
        <v>25</v>
      </c>
    </row>
    <row r="1835" spans="1:12">
      <c r="A1835" t="s">
        <v>3308</v>
      </c>
      <c r="B1835" t="s">
        <v>201</v>
      </c>
      <c r="C1835" t="s">
        <v>651</v>
      </c>
      <c r="D1835" t="s">
        <v>48</v>
      </c>
      <c r="E1835" t="s">
        <v>58</v>
      </c>
      <c r="F1835">
        <v>22063.360000000001</v>
      </c>
      <c r="G1835">
        <v>2</v>
      </c>
      <c r="H1835">
        <v>45438</v>
      </c>
      <c r="I1835" t="s">
        <v>43</v>
      </c>
      <c r="J1835" t="s">
        <v>17</v>
      </c>
      <c r="K1835" t="s">
        <v>85</v>
      </c>
      <c r="L1835" t="s">
        <v>31</v>
      </c>
    </row>
    <row r="1836" spans="1:12">
      <c r="A1836" t="s">
        <v>3309</v>
      </c>
      <c r="B1836" t="s">
        <v>167</v>
      </c>
      <c r="C1836" t="s">
        <v>627</v>
      </c>
      <c r="D1836" t="s">
        <v>15</v>
      </c>
      <c r="E1836" t="s">
        <v>58</v>
      </c>
      <c r="F1836">
        <v>20981.89</v>
      </c>
      <c r="G1836">
        <v>4</v>
      </c>
      <c r="H1836">
        <v>45409</v>
      </c>
      <c r="I1836" t="s">
        <v>43</v>
      </c>
      <c r="J1836" t="s">
        <v>17</v>
      </c>
      <c r="K1836" t="s">
        <v>6820</v>
      </c>
      <c r="L1836" t="s">
        <v>25</v>
      </c>
    </row>
    <row r="1837" spans="1:12">
      <c r="A1837" t="s">
        <v>3310</v>
      </c>
      <c r="B1837" t="s">
        <v>304</v>
      </c>
      <c r="C1837" t="s">
        <v>3311</v>
      </c>
      <c r="D1837" t="s">
        <v>15</v>
      </c>
      <c r="E1837" t="s">
        <v>58</v>
      </c>
      <c r="F1837">
        <v>14283.1</v>
      </c>
      <c r="G1837">
        <v>5</v>
      </c>
      <c r="H1837">
        <v>45872</v>
      </c>
      <c r="I1837" t="s">
        <v>54</v>
      </c>
      <c r="J1837" t="s">
        <v>17</v>
      </c>
      <c r="K1837" t="s">
        <v>24</v>
      </c>
      <c r="L1837" t="s">
        <v>31</v>
      </c>
    </row>
    <row r="1838" spans="1:12">
      <c r="A1838" t="s">
        <v>3312</v>
      </c>
      <c r="B1838" t="s">
        <v>601</v>
      </c>
      <c r="C1838" t="s">
        <v>3313</v>
      </c>
      <c r="D1838" t="s">
        <v>29</v>
      </c>
      <c r="E1838" t="s">
        <v>16</v>
      </c>
      <c r="F1838">
        <v>20339.75</v>
      </c>
      <c r="G1838">
        <v>3</v>
      </c>
      <c r="H1838">
        <v>45827</v>
      </c>
      <c r="I1838" t="s">
        <v>49</v>
      </c>
      <c r="J1838" t="s">
        <v>17</v>
      </c>
      <c r="K1838" t="s">
        <v>85</v>
      </c>
      <c r="L1838" t="s">
        <v>18</v>
      </c>
    </row>
    <row r="1839" spans="1:12">
      <c r="A1839" t="s">
        <v>3314</v>
      </c>
      <c r="B1839" t="s">
        <v>313</v>
      </c>
      <c r="C1839" t="s">
        <v>3315</v>
      </c>
      <c r="D1839" t="s">
        <v>61</v>
      </c>
      <c r="E1839" t="s">
        <v>42</v>
      </c>
      <c r="F1839">
        <v>29599.41</v>
      </c>
      <c r="G1839">
        <v>1</v>
      </c>
      <c r="H1839">
        <v>45092</v>
      </c>
      <c r="I1839" t="s">
        <v>43</v>
      </c>
      <c r="J1839" t="s">
        <v>17</v>
      </c>
      <c r="K1839" t="s">
        <v>6820</v>
      </c>
      <c r="L1839" t="s">
        <v>31</v>
      </c>
    </row>
    <row r="1840" spans="1:12">
      <c r="A1840" t="s">
        <v>3316</v>
      </c>
      <c r="B1840" t="s">
        <v>275</v>
      </c>
      <c r="C1840" t="s">
        <v>3069</v>
      </c>
      <c r="D1840" t="s">
        <v>61</v>
      </c>
      <c r="E1840" t="s">
        <v>42</v>
      </c>
      <c r="F1840">
        <v>4807.6499999999996</v>
      </c>
      <c r="G1840">
        <v>2</v>
      </c>
      <c r="H1840">
        <v>45478</v>
      </c>
      <c r="I1840" t="s">
        <v>30</v>
      </c>
      <c r="J1840" t="s">
        <v>17</v>
      </c>
      <c r="K1840" t="s">
        <v>55</v>
      </c>
      <c r="L1840" t="s">
        <v>37</v>
      </c>
    </row>
    <row r="1841" spans="1:12">
      <c r="A1841" t="s">
        <v>3317</v>
      </c>
      <c r="B1841" t="s">
        <v>776</v>
      </c>
      <c r="C1841" t="s">
        <v>1479</v>
      </c>
      <c r="D1841" t="s">
        <v>78</v>
      </c>
      <c r="E1841" t="s">
        <v>42</v>
      </c>
      <c r="F1841">
        <v>76902.23</v>
      </c>
      <c r="G1841">
        <v>2</v>
      </c>
      <c r="H1841">
        <v>45819</v>
      </c>
      <c r="I1841" t="s">
        <v>92</v>
      </c>
      <c r="J1841" t="s">
        <v>17</v>
      </c>
      <c r="K1841" t="s">
        <v>55</v>
      </c>
      <c r="L1841" t="s">
        <v>31</v>
      </c>
    </row>
    <row r="1842" spans="1:12">
      <c r="A1842" t="s">
        <v>3318</v>
      </c>
      <c r="B1842" t="s">
        <v>176</v>
      </c>
      <c r="C1842" t="s">
        <v>1566</v>
      </c>
      <c r="D1842" t="s">
        <v>61</v>
      </c>
      <c r="E1842" t="s">
        <v>42</v>
      </c>
      <c r="F1842">
        <v>51927.65</v>
      </c>
      <c r="G1842">
        <v>5</v>
      </c>
      <c r="H1842">
        <v>45115</v>
      </c>
      <c r="I1842" t="s">
        <v>92</v>
      </c>
      <c r="J1842" t="s">
        <v>17</v>
      </c>
      <c r="K1842" t="s">
        <v>24</v>
      </c>
      <c r="L1842" t="s">
        <v>31</v>
      </c>
    </row>
    <row r="1843" spans="1:12">
      <c r="A1843" t="s">
        <v>3319</v>
      </c>
      <c r="B1843" t="s">
        <v>292</v>
      </c>
      <c r="C1843" t="s">
        <v>235</v>
      </c>
      <c r="D1843" t="s">
        <v>117</v>
      </c>
      <c r="E1843" t="s">
        <v>58</v>
      </c>
      <c r="F1843">
        <v>31664.15</v>
      </c>
      <c r="G1843">
        <v>2</v>
      </c>
      <c r="H1843">
        <v>45067</v>
      </c>
      <c r="I1843" t="s">
        <v>43</v>
      </c>
      <c r="J1843" t="s">
        <v>17</v>
      </c>
      <c r="K1843" t="s">
        <v>85</v>
      </c>
      <c r="L1843" t="s">
        <v>37</v>
      </c>
    </row>
    <row r="1844" spans="1:12">
      <c r="A1844" t="s">
        <v>3320</v>
      </c>
      <c r="B1844" t="s">
        <v>241</v>
      </c>
      <c r="C1844" t="s">
        <v>3321</v>
      </c>
      <c r="D1844" t="s">
        <v>29</v>
      </c>
      <c r="E1844" t="s">
        <v>42</v>
      </c>
      <c r="F1844">
        <v>61126</v>
      </c>
      <c r="G1844">
        <v>2</v>
      </c>
      <c r="H1844">
        <v>46008</v>
      </c>
      <c r="I1844" t="s">
        <v>43</v>
      </c>
      <c r="J1844" t="s">
        <v>17</v>
      </c>
      <c r="K1844" t="s">
        <v>36</v>
      </c>
      <c r="L1844" t="s">
        <v>18</v>
      </c>
    </row>
    <row r="1845" spans="1:12">
      <c r="A1845" t="s">
        <v>3322</v>
      </c>
      <c r="B1845" t="s">
        <v>590</v>
      </c>
      <c r="C1845" t="s">
        <v>1099</v>
      </c>
      <c r="D1845" t="s">
        <v>22</v>
      </c>
      <c r="E1845" t="s">
        <v>16</v>
      </c>
      <c r="F1845">
        <v>61811.82</v>
      </c>
      <c r="G1845">
        <v>2</v>
      </c>
      <c r="H1845">
        <v>45884</v>
      </c>
      <c r="I1845" t="s">
        <v>43</v>
      </c>
      <c r="J1845" t="s">
        <v>17</v>
      </c>
      <c r="K1845" t="s">
        <v>55</v>
      </c>
      <c r="L1845" t="s">
        <v>18</v>
      </c>
    </row>
    <row r="1846" spans="1:12">
      <c r="A1846" t="s">
        <v>3323</v>
      </c>
      <c r="B1846" t="s">
        <v>241</v>
      </c>
      <c r="C1846" t="s">
        <v>3324</v>
      </c>
      <c r="D1846" t="s">
        <v>29</v>
      </c>
      <c r="E1846" t="s">
        <v>42</v>
      </c>
      <c r="F1846">
        <v>51221.39</v>
      </c>
      <c r="G1846">
        <v>1</v>
      </c>
      <c r="H1846">
        <v>45493</v>
      </c>
      <c r="I1846" t="s">
        <v>35</v>
      </c>
      <c r="J1846" t="s">
        <v>17</v>
      </c>
      <c r="K1846" t="s">
        <v>85</v>
      </c>
      <c r="L1846" t="s">
        <v>31</v>
      </c>
    </row>
    <row r="1847" spans="1:12">
      <c r="A1847" t="s">
        <v>3325</v>
      </c>
      <c r="B1847" t="s">
        <v>923</v>
      </c>
      <c r="C1847" t="s">
        <v>3326</v>
      </c>
      <c r="D1847" t="s">
        <v>117</v>
      </c>
      <c r="E1847" t="s">
        <v>58</v>
      </c>
      <c r="F1847">
        <v>73599.649999999994</v>
      </c>
      <c r="G1847">
        <v>5</v>
      </c>
      <c r="H1847">
        <v>44930</v>
      </c>
      <c r="I1847" t="s">
        <v>30</v>
      </c>
      <c r="J1847" t="s">
        <v>17</v>
      </c>
      <c r="K1847" t="s">
        <v>6820</v>
      </c>
      <c r="L1847" t="s">
        <v>31</v>
      </c>
    </row>
    <row r="1848" spans="1:12">
      <c r="A1848" t="s">
        <v>3327</v>
      </c>
      <c r="B1848" t="s">
        <v>176</v>
      </c>
      <c r="C1848" t="s">
        <v>3328</v>
      </c>
      <c r="D1848" t="s">
        <v>53</v>
      </c>
      <c r="E1848" t="s">
        <v>16</v>
      </c>
      <c r="F1848">
        <v>29942.44</v>
      </c>
      <c r="G1848">
        <v>1</v>
      </c>
      <c r="H1848">
        <v>45160</v>
      </c>
      <c r="I1848" t="s">
        <v>35</v>
      </c>
      <c r="J1848" t="s">
        <v>17</v>
      </c>
      <c r="K1848" t="s">
        <v>24</v>
      </c>
      <c r="L1848" t="s">
        <v>18</v>
      </c>
    </row>
    <row r="1849" spans="1:12">
      <c r="A1849" t="s">
        <v>3329</v>
      </c>
      <c r="B1849" t="s">
        <v>74</v>
      </c>
      <c r="C1849" t="s">
        <v>3330</v>
      </c>
      <c r="D1849" t="s">
        <v>48</v>
      </c>
      <c r="E1849" t="s">
        <v>42</v>
      </c>
      <c r="F1849">
        <v>20781.7</v>
      </c>
      <c r="G1849">
        <v>3</v>
      </c>
      <c r="H1849">
        <v>45123</v>
      </c>
      <c r="I1849" t="s">
        <v>35</v>
      </c>
      <c r="J1849" t="s">
        <v>17</v>
      </c>
      <c r="K1849" t="s">
        <v>24</v>
      </c>
      <c r="L1849" t="s">
        <v>31</v>
      </c>
    </row>
    <row r="1850" spans="1:12">
      <c r="A1850" t="s">
        <v>3331</v>
      </c>
      <c r="B1850" t="s">
        <v>261</v>
      </c>
      <c r="C1850" t="s">
        <v>3321</v>
      </c>
      <c r="D1850" t="s">
        <v>53</v>
      </c>
      <c r="E1850" t="s">
        <v>16</v>
      </c>
      <c r="F1850">
        <v>13823.25</v>
      </c>
      <c r="G1850">
        <v>5</v>
      </c>
      <c r="H1850">
        <v>45341</v>
      </c>
      <c r="I1850" t="s">
        <v>92</v>
      </c>
      <c r="J1850" t="s">
        <v>17</v>
      </c>
      <c r="K1850" t="s">
        <v>24</v>
      </c>
      <c r="L1850" t="s">
        <v>44</v>
      </c>
    </row>
    <row r="1851" spans="1:12">
      <c r="A1851" t="s">
        <v>3332</v>
      </c>
      <c r="B1851" t="s">
        <v>724</v>
      </c>
      <c r="C1851" t="s">
        <v>3333</v>
      </c>
      <c r="D1851" t="s">
        <v>15</v>
      </c>
      <c r="E1851" t="s">
        <v>42</v>
      </c>
      <c r="F1851">
        <v>11865.8</v>
      </c>
      <c r="G1851">
        <v>3</v>
      </c>
      <c r="H1851">
        <v>45753</v>
      </c>
      <c r="I1851" t="s">
        <v>43</v>
      </c>
      <c r="J1851" t="s">
        <v>17</v>
      </c>
      <c r="K1851" t="s">
        <v>36</v>
      </c>
      <c r="L1851" t="s">
        <v>25</v>
      </c>
    </row>
    <row r="1852" spans="1:12">
      <c r="A1852" t="s">
        <v>3334</v>
      </c>
      <c r="B1852" t="s">
        <v>957</v>
      </c>
      <c r="C1852" t="s">
        <v>3288</v>
      </c>
      <c r="D1852" t="s">
        <v>29</v>
      </c>
      <c r="E1852" t="s">
        <v>42</v>
      </c>
      <c r="F1852">
        <v>40468</v>
      </c>
      <c r="G1852">
        <v>5</v>
      </c>
      <c r="H1852">
        <v>45438</v>
      </c>
      <c r="I1852" t="s">
        <v>30</v>
      </c>
      <c r="J1852" t="s">
        <v>17</v>
      </c>
      <c r="K1852" t="s">
        <v>6820</v>
      </c>
      <c r="L1852" t="s">
        <v>37</v>
      </c>
    </row>
    <row r="1853" spans="1:12">
      <c r="A1853" t="s">
        <v>3335</v>
      </c>
      <c r="B1853" t="s">
        <v>118</v>
      </c>
      <c r="C1853" t="s">
        <v>2243</v>
      </c>
      <c r="D1853" t="s">
        <v>41</v>
      </c>
      <c r="E1853" t="s">
        <v>58</v>
      </c>
      <c r="F1853">
        <v>70207.25</v>
      </c>
      <c r="G1853">
        <v>5</v>
      </c>
      <c r="H1853">
        <v>45470</v>
      </c>
      <c r="I1853" t="s">
        <v>49</v>
      </c>
      <c r="J1853" t="s">
        <v>17</v>
      </c>
      <c r="K1853" t="s">
        <v>24</v>
      </c>
      <c r="L1853" t="s">
        <v>18</v>
      </c>
    </row>
    <row r="1854" spans="1:12">
      <c r="A1854" t="s">
        <v>3336</v>
      </c>
      <c r="B1854" t="s">
        <v>390</v>
      </c>
      <c r="C1854" t="s">
        <v>2020</v>
      </c>
      <c r="D1854" t="s">
        <v>41</v>
      </c>
      <c r="E1854" t="s">
        <v>16</v>
      </c>
      <c r="F1854">
        <v>11117.68</v>
      </c>
      <c r="G1854">
        <v>2</v>
      </c>
      <c r="H1854">
        <v>45779</v>
      </c>
      <c r="I1854" t="s">
        <v>92</v>
      </c>
      <c r="J1854" t="s">
        <v>17</v>
      </c>
      <c r="K1854" t="s">
        <v>55</v>
      </c>
      <c r="L1854" t="s">
        <v>18</v>
      </c>
    </row>
    <row r="1855" spans="1:12">
      <c r="A1855" t="s">
        <v>3337</v>
      </c>
      <c r="B1855" t="s">
        <v>146</v>
      </c>
      <c r="C1855" t="s">
        <v>2975</v>
      </c>
      <c r="D1855" t="s">
        <v>61</v>
      </c>
      <c r="E1855" t="s">
        <v>42</v>
      </c>
      <c r="F1855">
        <v>18609.310000000001</v>
      </c>
      <c r="G1855">
        <v>1</v>
      </c>
      <c r="H1855">
        <v>45775</v>
      </c>
      <c r="I1855" t="s">
        <v>49</v>
      </c>
      <c r="J1855" t="s">
        <v>17</v>
      </c>
      <c r="K1855" t="s">
        <v>55</v>
      </c>
      <c r="L1855" t="s">
        <v>44</v>
      </c>
    </row>
    <row r="1856" spans="1:12">
      <c r="A1856" t="s">
        <v>3338</v>
      </c>
      <c r="B1856" t="s">
        <v>193</v>
      </c>
      <c r="C1856" t="s">
        <v>3339</v>
      </c>
      <c r="D1856" t="s">
        <v>41</v>
      </c>
      <c r="E1856" t="s">
        <v>42</v>
      </c>
      <c r="F1856">
        <v>11418.32</v>
      </c>
      <c r="G1856">
        <v>4</v>
      </c>
      <c r="H1856">
        <v>45184</v>
      </c>
      <c r="I1856" t="s">
        <v>30</v>
      </c>
      <c r="J1856" t="s">
        <v>17</v>
      </c>
      <c r="K1856" t="s">
        <v>24</v>
      </c>
      <c r="L1856" t="s">
        <v>18</v>
      </c>
    </row>
    <row r="1857" spans="1:12">
      <c r="A1857" t="s">
        <v>3340</v>
      </c>
      <c r="B1857" t="s">
        <v>107</v>
      </c>
      <c r="C1857" t="s">
        <v>3341</v>
      </c>
      <c r="D1857" t="s">
        <v>78</v>
      </c>
      <c r="E1857" t="s">
        <v>42</v>
      </c>
      <c r="F1857">
        <v>35898.07</v>
      </c>
      <c r="G1857">
        <v>4</v>
      </c>
      <c r="H1857">
        <v>45088</v>
      </c>
      <c r="I1857" t="s">
        <v>49</v>
      </c>
      <c r="J1857" t="s">
        <v>17</v>
      </c>
      <c r="K1857" t="s">
        <v>6820</v>
      </c>
      <c r="L1857" t="s">
        <v>18</v>
      </c>
    </row>
    <row r="1858" spans="1:12">
      <c r="A1858" t="s">
        <v>3342</v>
      </c>
      <c r="B1858" t="s">
        <v>1020</v>
      </c>
      <c r="C1858" t="s">
        <v>1160</v>
      </c>
      <c r="D1858" t="s">
        <v>15</v>
      </c>
      <c r="E1858" t="s">
        <v>42</v>
      </c>
      <c r="F1858">
        <v>10567.82</v>
      </c>
      <c r="G1858">
        <v>4</v>
      </c>
      <c r="H1858">
        <v>45338</v>
      </c>
      <c r="I1858" t="s">
        <v>43</v>
      </c>
      <c r="J1858" t="s">
        <v>17</v>
      </c>
      <c r="K1858" t="s">
        <v>24</v>
      </c>
      <c r="L1858" t="s">
        <v>25</v>
      </c>
    </row>
    <row r="1859" spans="1:12">
      <c r="A1859" t="s">
        <v>3344</v>
      </c>
      <c r="B1859" t="s">
        <v>178</v>
      </c>
      <c r="C1859" t="s">
        <v>1506</v>
      </c>
      <c r="D1859" t="s">
        <v>22</v>
      </c>
      <c r="E1859" t="s">
        <v>58</v>
      </c>
      <c r="F1859">
        <v>11922.72</v>
      </c>
      <c r="G1859">
        <v>1</v>
      </c>
      <c r="H1859">
        <v>45486</v>
      </c>
      <c r="I1859" t="s">
        <v>43</v>
      </c>
      <c r="J1859" t="s">
        <v>17</v>
      </c>
      <c r="K1859" t="s">
        <v>55</v>
      </c>
      <c r="L1859" t="s">
        <v>31</v>
      </c>
    </row>
    <row r="1860" spans="1:12">
      <c r="A1860" t="s">
        <v>3345</v>
      </c>
      <c r="B1860" t="s">
        <v>51</v>
      </c>
      <c r="C1860" t="s">
        <v>3346</v>
      </c>
      <c r="D1860" t="s">
        <v>119</v>
      </c>
      <c r="E1860" t="s">
        <v>42</v>
      </c>
      <c r="F1860">
        <v>28908.82</v>
      </c>
      <c r="G1860">
        <v>2</v>
      </c>
      <c r="H1860">
        <v>45365</v>
      </c>
      <c r="I1860" t="s">
        <v>49</v>
      </c>
      <c r="J1860" t="s">
        <v>17</v>
      </c>
      <c r="K1860" t="s">
        <v>36</v>
      </c>
      <c r="L1860" t="s">
        <v>18</v>
      </c>
    </row>
    <row r="1861" spans="1:12">
      <c r="A1861" t="s">
        <v>3347</v>
      </c>
      <c r="B1861" t="s">
        <v>152</v>
      </c>
      <c r="C1861" t="s">
        <v>1915</v>
      </c>
      <c r="D1861" t="s">
        <v>41</v>
      </c>
      <c r="E1861" t="s">
        <v>42</v>
      </c>
      <c r="F1861">
        <v>59114.69</v>
      </c>
      <c r="G1861">
        <v>2</v>
      </c>
      <c r="H1861">
        <v>45516</v>
      </c>
      <c r="I1861" t="s">
        <v>62</v>
      </c>
      <c r="J1861" t="s">
        <v>17</v>
      </c>
      <c r="K1861" t="s">
        <v>55</v>
      </c>
      <c r="L1861" t="s">
        <v>31</v>
      </c>
    </row>
    <row r="1862" spans="1:12">
      <c r="A1862" t="s">
        <v>3348</v>
      </c>
      <c r="B1862" t="s">
        <v>645</v>
      </c>
      <c r="C1862" t="s">
        <v>3349</v>
      </c>
      <c r="D1862" t="s">
        <v>53</v>
      </c>
      <c r="E1862" t="s">
        <v>42</v>
      </c>
      <c r="F1862">
        <v>6185.12</v>
      </c>
      <c r="G1862">
        <v>2</v>
      </c>
      <c r="H1862">
        <v>45835</v>
      </c>
      <c r="I1862" t="s">
        <v>92</v>
      </c>
      <c r="J1862" t="s">
        <v>17</v>
      </c>
      <c r="K1862" t="s">
        <v>24</v>
      </c>
      <c r="L1862" t="s">
        <v>18</v>
      </c>
    </row>
    <row r="1863" spans="1:12">
      <c r="A1863" t="s">
        <v>3350</v>
      </c>
      <c r="B1863" t="s">
        <v>601</v>
      </c>
      <c r="C1863" t="s">
        <v>3351</v>
      </c>
      <c r="D1863" t="s">
        <v>22</v>
      </c>
      <c r="E1863" t="s">
        <v>58</v>
      </c>
      <c r="F1863">
        <v>77724.639999999999</v>
      </c>
      <c r="G1863">
        <v>1</v>
      </c>
      <c r="H1863">
        <v>45322</v>
      </c>
      <c r="I1863" t="s">
        <v>92</v>
      </c>
      <c r="J1863" t="s">
        <v>17</v>
      </c>
      <c r="K1863" t="s">
        <v>6820</v>
      </c>
      <c r="L1863" t="s">
        <v>31</v>
      </c>
    </row>
    <row r="1864" spans="1:12">
      <c r="A1864" t="s">
        <v>3352</v>
      </c>
      <c r="B1864" t="s">
        <v>645</v>
      </c>
      <c r="C1864" t="s">
        <v>3353</v>
      </c>
      <c r="D1864" t="s">
        <v>15</v>
      </c>
      <c r="E1864" t="s">
        <v>16</v>
      </c>
      <c r="F1864">
        <v>73441.37</v>
      </c>
      <c r="G1864">
        <v>1</v>
      </c>
      <c r="H1864">
        <v>45947</v>
      </c>
      <c r="I1864" t="s">
        <v>43</v>
      </c>
      <c r="J1864" t="s">
        <v>17</v>
      </c>
      <c r="K1864" t="s">
        <v>6820</v>
      </c>
      <c r="L1864" t="s">
        <v>37</v>
      </c>
    </row>
    <row r="1865" spans="1:12">
      <c r="A1865" t="s">
        <v>3354</v>
      </c>
      <c r="B1865" t="s">
        <v>221</v>
      </c>
      <c r="C1865" t="s">
        <v>3355</v>
      </c>
      <c r="D1865" t="s">
        <v>48</v>
      </c>
      <c r="E1865" t="s">
        <v>58</v>
      </c>
      <c r="F1865">
        <v>16898.259999999998</v>
      </c>
      <c r="G1865">
        <v>3</v>
      </c>
      <c r="H1865">
        <v>45630</v>
      </c>
      <c r="I1865" t="s">
        <v>43</v>
      </c>
      <c r="J1865" t="s">
        <v>17</v>
      </c>
      <c r="K1865" t="s">
        <v>55</v>
      </c>
      <c r="L1865" t="s">
        <v>31</v>
      </c>
    </row>
    <row r="1866" spans="1:12">
      <c r="A1866" t="s">
        <v>3356</v>
      </c>
      <c r="B1866" t="s">
        <v>295</v>
      </c>
      <c r="C1866" t="s">
        <v>2186</v>
      </c>
      <c r="D1866" t="s">
        <v>53</v>
      </c>
      <c r="E1866" t="s">
        <v>42</v>
      </c>
      <c r="F1866">
        <v>1037.23</v>
      </c>
      <c r="G1866">
        <v>4</v>
      </c>
      <c r="H1866">
        <v>45280</v>
      </c>
      <c r="I1866" t="s">
        <v>23</v>
      </c>
      <c r="J1866" t="s">
        <v>17</v>
      </c>
      <c r="K1866" t="s">
        <v>6820</v>
      </c>
      <c r="L1866" t="s">
        <v>44</v>
      </c>
    </row>
    <row r="1867" spans="1:12">
      <c r="A1867" t="s">
        <v>3357</v>
      </c>
      <c r="B1867" t="s">
        <v>146</v>
      </c>
      <c r="C1867" t="s">
        <v>2189</v>
      </c>
      <c r="D1867" t="s">
        <v>41</v>
      </c>
      <c r="E1867" t="s">
        <v>58</v>
      </c>
      <c r="F1867">
        <v>73463.850000000006</v>
      </c>
      <c r="G1867">
        <v>1</v>
      </c>
      <c r="H1867">
        <v>44940</v>
      </c>
      <c r="I1867" t="s">
        <v>62</v>
      </c>
      <c r="J1867" t="s">
        <v>17</v>
      </c>
      <c r="K1867" t="s">
        <v>55</v>
      </c>
      <c r="L1867" t="s">
        <v>25</v>
      </c>
    </row>
    <row r="1868" spans="1:12">
      <c r="A1868" t="s">
        <v>3358</v>
      </c>
      <c r="B1868" t="s">
        <v>289</v>
      </c>
      <c r="C1868" t="s">
        <v>3359</v>
      </c>
      <c r="D1868" t="s">
        <v>48</v>
      </c>
      <c r="E1868" t="s">
        <v>42</v>
      </c>
      <c r="F1868">
        <v>55450.03</v>
      </c>
      <c r="G1868">
        <v>1</v>
      </c>
      <c r="H1868">
        <v>45261</v>
      </c>
      <c r="I1868" t="s">
        <v>43</v>
      </c>
      <c r="J1868" t="s">
        <v>17</v>
      </c>
      <c r="K1868" t="s">
        <v>6820</v>
      </c>
      <c r="L1868" t="s">
        <v>25</v>
      </c>
    </row>
    <row r="1869" spans="1:12">
      <c r="A1869" t="s">
        <v>3360</v>
      </c>
      <c r="B1869" t="s">
        <v>569</v>
      </c>
      <c r="C1869" t="s">
        <v>3361</v>
      </c>
      <c r="D1869" t="s">
        <v>29</v>
      </c>
      <c r="E1869" t="s">
        <v>42</v>
      </c>
      <c r="F1869">
        <v>19116</v>
      </c>
      <c r="G1869">
        <v>4</v>
      </c>
      <c r="H1869">
        <v>45176</v>
      </c>
      <c r="I1869" t="s">
        <v>35</v>
      </c>
      <c r="J1869" t="s">
        <v>17</v>
      </c>
      <c r="K1869" t="s">
        <v>36</v>
      </c>
      <c r="L1869" t="s">
        <v>37</v>
      </c>
    </row>
    <row r="1870" spans="1:12">
      <c r="A1870" t="s">
        <v>3362</v>
      </c>
      <c r="B1870" t="s">
        <v>221</v>
      </c>
      <c r="C1870" t="s">
        <v>1647</v>
      </c>
      <c r="D1870" t="s">
        <v>117</v>
      </c>
      <c r="E1870" t="s">
        <v>58</v>
      </c>
      <c r="F1870">
        <v>32499.91</v>
      </c>
      <c r="G1870">
        <v>1</v>
      </c>
      <c r="H1870">
        <v>44988</v>
      </c>
      <c r="I1870" t="s">
        <v>62</v>
      </c>
      <c r="J1870" t="s">
        <v>17</v>
      </c>
      <c r="K1870" t="s">
        <v>36</v>
      </c>
      <c r="L1870" t="s">
        <v>18</v>
      </c>
    </row>
    <row r="1871" spans="1:12">
      <c r="A1871" t="s">
        <v>3363</v>
      </c>
      <c r="B1871" t="s">
        <v>164</v>
      </c>
      <c r="C1871" t="s">
        <v>3364</v>
      </c>
      <c r="D1871" t="s">
        <v>119</v>
      </c>
      <c r="E1871" t="s">
        <v>16</v>
      </c>
      <c r="F1871">
        <v>13024.05</v>
      </c>
      <c r="G1871">
        <v>4</v>
      </c>
      <c r="H1871">
        <v>45910</v>
      </c>
      <c r="I1871" t="s">
        <v>49</v>
      </c>
      <c r="J1871" t="s">
        <v>17</v>
      </c>
      <c r="K1871" t="s">
        <v>24</v>
      </c>
      <c r="L1871" t="s">
        <v>18</v>
      </c>
    </row>
    <row r="1872" spans="1:12">
      <c r="A1872" t="s">
        <v>3365</v>
      </c>
      <c r="B1872" t="s">
        <v>94</v>
      </c>
      <c r="C1872" t="s">
        <v>3366</v>
      </c>
      <c r="D1872" t="s">
        <v>117</v>
      </c>
      <c r="E1872" t="s">
        <v>58</v>
      </c>
      <c r="F1872">
        <v>76360.509999999995</v>
      </c>
      <c r="G1872">
        <v>1</v>
      </c>
      <c r="H1872">
        <v>45998</v>
      </c>
      <c r="I1872" t="s">
        <v>43</v>
      </c>
      <c r="J1872" t="s">
        <v>17</v>
      </c>
      <c r="K1872" t="s">
        <v>55</v>
      </c>
      <c r="L1872" t="s">
        <v>31</v>
      </c>
    </row>
    <row r="1873" spans="1:12">
      <c r="A1873" t="s">
        <v>3367</v>
      </c>
      <c r="B1873" t="s">
        <v>113</v>
      </c>
      <c r="C1873" t="s">
        <v>3368</v>
      </c>
      <c r="D1873" t="s">
        <v>61</v>
      </c>
      <c r="E1873" t="s">
        <v>16</v>
      </c>
      <c r="F1873">
        <v>26682.9</v>
      </c>
      <c r="G1873">
        <v>5</v>
      </c>
      <c r="H1873">
        <v>45269</v>
      </c>
      <c r="I1873" t="s">
        <v>35</v>
      </c>
      <c r="J1873" t="s">
        <v>17</v>
      </c>
      <c r="K1873" t="s">
        <v>24</v>
      </c>
      <c r="L1873" t="s">
        <v>37</v>
      </c>
    </row>
    <row r="1874" spans="1:12">
      <c r="A1874" t="s">
        <v>3369</v>
      </c>
      <c r="B1874" t="s">
        <v>275</v>
      </c>
      <c r="C1874" t="s">
        <v>701</v>
      </c>
      <c r="D1874" t="s">
        <v>117</v>
      </c>
      <c r="E1874" t="s">
        <v>42</v>
      </c>
      <c r="F1874">
        <v>36471.269999999997</v>
      </c>
      <c r="G1874">
        <v>4</v>
      </c>
      <c r="H1874">
        <v>45830</v>
      </c>
      <c r="I1874" t="s">
        <v>35</v>
      </c>
      <c r="J1874" t="s">
        <v>17</v>
      </c>
      <c r="K1874" t="s">
        <v>55</v>
      </c>
      <c r="L1874" t="s">
        <v>18</v>
      </c>
    </row>
    <row r="1875" spans="1:12">
      <c r="A1875" t="s">
        <v>3370</v>
      </c>
      <c r="B1875" t="s">
        <v>423</v>
      </c>
      <c r="C1875" t="s">
        <v>2874</v>
      </c>
      <c r="D1875" t="s">
        <v>22</v>
      </c>
      <c r="E1875" t="s">
        <v>16</v>
      </c>
      <c r="F1875">
        <v>22029.48</v>
      </c>
      <c r="G1875">
        <v>2</v>
      </c>
      <c r="H1875">
        <v>45471</v>
      </c>
      <c r="I1875" t="s">
        <v>23</v>
      </c>
      <c r="J1875" t="s">
        <v>17</v>
      </c>
      <c r="K1875" t="s">
        <v>24</v>
      </c>
      <c r="L1875" t="s">
        <v>18</v>
      </c>
    </row>
    <row r="1876" spans="1:12">
      <c r="A1876" t="s">
        <v>3371</v>
      </c>
      <c r="B1876" t="s">
        <v>381</v>
      </c>
      <c r="C1876" t="s">
        <v>454</v>
      </c>
      <c r="D1876" t="s">
        <v>22</v>
      </c>
      <c r="E1876" t="s">
        <v>42</v>
      </c>
      <c r="F1876">
        <v>67018.59</v>
      </c>
      <c r="G1876">
        <v>2</v>
      </c>
      <c r="H1876">
        <v>45458</v>
      </c>
      <c r="I1876" t="s">
        <v>30</v>
      </c>
      <c r="J1876" t="s">
        <v>17</v>
      </c>
      <c r="K1876" t="s">
        <v>36</v>
      </c>
      <c r="L1876" t="s">
        <v>31</v>
      </c>
    </row>
    <row r="1877" spans="1:12">
      <c r="A1877" t="s">
        <v>3372</v>
      </c>
      <c r="B1877" t="s">
        <v>292</v>
      </c>
      <c r="C1877" t="s">
        <v>976</v>
      </c>
      <c r="D1877" t="s">
        <v>117</v>
      </c>
      <c r="E1877" t="s">
        <v>42</v>
      </c>
      <c r="F1877">
        <v>64764.06</v>
      </c>
      <c r="G1877">
        <v>3</v>
      </c>
      <c r="H1877">
        <v>44994</v>
      </c>
      <c r="I1877" t="s">
        <v>43</v>
      </c>
      <c r="J1877" t="s">
        <v>17</v>
      </c>
      <c r="K1877" t="s">
        <v>85</v>
      </c>
      <c r="L1877" t="s">
        <v>31</v>
      </c>
    </row>
    <row r="1878" spans="1:12">
      <c r="A1878" t="s">
        <v>3373</v>
      </c>
      <c r="B1878" t="s">
        <v>71</v>
      </c>
      <c r="C1878" t="s">
        <v>595</v>
      </c>
      <c r="D1878" t="s">
        <v>29</v>
      </c>
      <c r="E1878" t="s">
        <v>42</v>
      </c>
      <c r="F1878">
        <v>4856</v>
      </c>
      <c r="G1878">
        <v>2</v>
      </c>
      <c r="H1878">
        <v>45944</v>
      </c>
      <c r="I1878" t="s">
        <v>62</v>
      </c>
      <c r="J1878" t="s">
        <v>17</v>
      </c>
      <c r="K1878" t="s">
        <v>85</v>
      </c>
      <c r="L1878" t="s">
        <v>31</v>
      </c>
    </row>
    <row r="1879" spans="1:12">
      <c r="A1879" t="s">
        <v>3374</v>
      </c>
      <c r="B1879" t="s">
        <v>244</v>
      </c>
      <c r="C1879" t="s">
        <v>216</v>
      </c>
      <c r="D1879" t="s">
        <v>41</v>
      </c>
      <c r="E1879" t="s">
        <v>42</v>
      </c>
      <c r="F1879">
        <v>44430.05</v>
      </c>
      <c r="G1879">
        <v>1</v>
      </c>
      <c r="H1879">
        <v>45555</v>
      </c>
      <c r="I1879" t="s">
        <v>43</v>
      </c>
      <c r="J1879" t="s">
        <v>17</v>
      </c>
      <c r="K1879" t="s">
        <v>85</v>
      </c>
      <c r="L1879" t="s">
        <v>18</v>
      </c>
    </row>
    <row r="1880" spans="1:12">
      <c r="A1880" t="s">
        <v>3375</v>
      </c>
      <c r="B1880" t="s">
        <v>101</v>
      </c>
      <c r="C1880" t="s">
        <v>1064</v>
      </c>
      <c r="D1880" t="s">
        <v>29</v>
      </c>
      <c r="E1880" t="s">
        <v>42</v>
      </c>
      <c r="F1880">
        <v>14461.24</v>
      </c>
      <c r="G1880">
        <v>1</v>
      </c>
      <c r="H1880">
        <v>45410</v>
      </c>
      <c r="I1880" t="s">
        <v>54</v>
      </c>
      <c r="J1880" t="s">
        <v>17</v>
      </c>
      <c r="K1880" t="s">
        <v>24</v>
      </c>
      <c r="L1880" t="s">
        <v>31</v>
      </c>
    </row>
    <row r="1881" spans="1:12">
      <c r="A1881" t="s">
        <v>3376</v>
      </c>
      <c r="B1881" t="s">
        <v>143</v>
      </c>
      <c r="C1881" t="s">
        <v>2097</v>
      </c>
      <c r="D1881" t="s">
        <v>29</v>
      </c>
      <c r="E1881" t="s">
        <v>58</v>
      </c>
      <c r="F1881">
        <v>60355.37</v>
      </c>
      <c r="G1881">
        <v>1</v>
      </c>
      <c r="H1881">
        <v>45722</v>
      </c>
      <c r="I1881" t="s">
        <v>30</v>
      </c>
      <c r="J1881" t="s">
        <v>17</v>
      </c>
      <c r="K1881" t="s">
        <v>36</v>
      </c>
      <c r="L1881" t="s">
        <v>18</v>
      </c>
    </row>
    <row r="1882" spans="1:12">
      <c r="A1882" t="s">
        <v>3377</v>
      </c>
      <c r="B1882" t="s">
        <v>304</v>
      </c>
      <c r="C1882" t="s">
        <v>1831</v>
      </c>
      <c r="D1882" t="s">
        <v>53</v>
      </c>
      <c r="E1882" t="s">
        <v>58</v>
      </c>
      <c r="F1882">
        <v>57316.26</v>
      </c>
      <c r="G1882">
        <v>1</v>
      </c>
      <c r="H1882">
        <v>45989</v>
      </c>
      <c r="I1882" t="s">
        <v>23</v>
      </c>
      <c r="J1882" t="s">
        <v>17</v>
      </c>
      <c r="K1882" t="s">
        <v>24</v>
      </c>
      <c r="L1882" t="s">
        <v>25</v>
      </c>
    </row>
    <row r="1883" spans="1:12">
      <c r="A1883" t="s">
        <v>3378</v>
      </c>
      <c r="B1883" t="s">
        <v>473</v>
      </c>
      <c r="C1883" t="s">
        <v>3379</v>
      </c>
      <c r="D1883" t="s">
        <v>61</v>
      </c>
      <c r="E1883" t="s">
        <v>42</v>
      </c>
      <c r="F1883">
        <v>59831.5</v>
      </c>
      <c r="G1883">
        <v>3</v>
      </c>
      <c r="H1883">
        <v>45331</v>
      </c>
      <c r="I1883" t="s">
        <v>54</v>
      </c>
      <c r="J1883" t="s">
        <v>17</v>
      </c>
      <c r="K1883" t="s">
        <v>85</v>
      </c>
      <c r="L1883" t="s">
        <v>18</v>
      </c>
    </row>
    <row r="1884" spans="1:12">
      <c r="A1884" t="s">
        <v>3380</v>
      </c>
      <c r="B1884" t="s">
        <v>99</v>
      </c>
      <c r="C1884" t="s">
        <v>2618</v>
      </c>
      <c r="D1884" t="s">
        <v>41</v>
      </c>
      <c r="E1884" t="s">
        <v>42</v>
      </c>
      <c r="F1884">
        <v>61025.09</v>
      </c>
      <c r="G1884">
        <v>1</v>
      </c>
      <c r="H1884">
        <v>45470</v>
      </c>
      <c r="I1884" t="s">
        <v>43</v>
      </c>
      <c r="J1884" t="s">
        <v>17</v>
      </c>
      <c r="K1884" t="s">
        <v>55</v>
      </c>
      <c r="L1884" t="s">
        <v>31</v>
      </c>
    </row>
    <row r="1885" spans="1:12">
      <c r="A1885" t="s">
        <v>3381</v>
      </c>
      <c r="B1885" t="s">
        <v>339</v>
      </c>
      <c r="C1885" t="s">
        <v>1964</v>
      </c>
      <c r="D1885" t="s">
        <v>78</v>
      </c>
      <c r="E1885" t="s">
        <v>42</v>
      </c>
      <c r="F1885">
        <v>54653.32</v>
      </c>
      <c r="G1885">
        <v>2</v>
      </c>
      <c r="H1885">
        <v>45206</v>
      </c>
      <c r="I1885" t="s">
        <v>54</v>
      </c>
      <c r="J1885" t="s">
        <v>17</v>
      </c>
      <c r="K1885" t="s">
        <v>85</v>
      </c>
      <c r="L1885" t="s">
        <v>31</v>
      </c>
    </row>
    <row r="1886" spans="1:12">
      <c r="A1886" t="s">
        <v>3382</v>
      </c>
      <c r="B1886" t="s">
        <v>64</v>
      </c>
      <c r="C1886" t="s">
        <v>3106</v>
      </c>
      <c r="D1886" t="s">
        <v>41</v>
      </c>
      <c r="E1886" t="s">
        <v>58</v>
      </c>
      <c r="F1886">
        <v>43162.78</v>
      </c>
      <c r="G1886">
        <v>2</v>
      </c>
      <c r="H1886">
        <v>45478</v>
      </c>
      <c r="I1886" t="s">
        <v>30</v>
      </c>
      <c r="J1886" t="s">
        <v>17</v>
      </c>
      <c r="K1886" t="s">
        <v>36</v>
      </c>
      <c r="L1886" t="s">
        <v>44</v>
      </c>
    </row>
    <row r="1887" spans="1:12">
      <c r="A1887" t="s">
        <v>3383</v>
      </c>
      <c r="B1887" t="s">
        <v>569</v>
      </c>
      <c r="C1887" t="s">
        <v>3324</v>
      </c>
      <c r="D1887" t="s">
        <v>53</v>
      </c>
      <c r="E1887" t="s">
        <v>58</v>
      </c>
      <c r="F1887">
        <v>71621.48</v>
      </c>
      <c r="G1887">
        <v>4</v>
      </c>
      <c r="H1887">
        <v>46020</v>
      </c>
      <c r="I1887" t="s">
        <v>54</v>
      </c>
      <c r="J1887" t="s">
        <v>17</v>
      </c>
      <c r="K1887" t="s">
        <v>36</v>
      </c>
      <c r="L1887" t="s">
        <v>44</v>
      </c>
    </row>
    <row r="1888" spans="1:12">
      <c r="A1888" t="s">
        <v>3384</v>
      </c>
      <c r="B1888" t="s">
        <v>104</v>
      </c>
      <c r="C1888" t="s">
        <v>3385</v>
      </c>
      <c r="D1888" t="s">
        <v>15</v>
      </c>
      <c r="E1888" t="s">
        <v>42</v>
      </c>
      <c r="F1888">
        <v>30715.16</v>
      </c>
      <c r="G1888">
        <v>3</v>
      </c>
      <c r="H1888">
        <v>45443</v>
      </c>
      <c r="I1888" t="s">
        <v>92</v>
      </c>
      <c r="J1888" t="s">
        <v>17</v>
      </c>
      <c r="K1888" t="s">
        <v>85</v>
      </c>
      <c r="L1888" t="s">
        <v>31</v>
      </c>
    </row>
    <row r="1889" spans="1:12">
      <c r="A1889" t="s">
        <v>3386</v>
      </c>
      <c r="B1889" t="s">
        <v>584</v>
      </c>
      <c r="C1889" t="s">
        <v>3387</v>
      </c>
      <c r="D1889" t="s">
        <v>61</v>
      </c>
      <c r="E1889" t="s">
        <v>42</v>
      </c>
      <c r="F1889">
        <v>35837.339999999997</v>
      </c>
      <c r="G1889">
        <v>1</v>
      </c>
      <c r="H1889">
        <v>46011</v>
      </c>
      <c r="I1889" t="s">
        <v>43</v>
      </c>
      <c r="J1889" t="s">
        <v>17</v>
      </c>
      <c r="K1889" t="s">
        <v>24</v>
      </c>
      <c r="L1889" t="s">
        <v>18</v>
      </c>
    </row>
    <row r="1890" spans="1:12">
      <c r="A1890" t="s">
        <v>3388</v>
      </c>
      <c r="B1890" t="s">
        <v>27</v>
      </c>
      <c r="C1890" t="s">
        <v>2933</v>
      </c>
      <c r="D1890" t="s">
        <v>15</v>
      </c>
      <c r="E1890" t="s">
        <v>42</v>
      </c>
      <c r="F1890">
        <v>58303.41</v>
      </c>
      <c r="G1890">
        <v>5</v>
      </c>
      <c r="H1890">
        <v>44992</v>
      </c>
      <c r="I1890" t="s">
        <v>54</v>
      </c>
      <c r="J1890" t="s">
        <v>17</v>
      </c>
      <c r="K1890" t="s">
        <v>85</v>
      </c>
      <c r="L1890" t="s">
        <v>25</v>
      </c>
    </row>
    <row r="1891" spans="1:12">
      <c r="A1891" t="s">
        <v>3389</v>
      </c>
      <c r="B1891" t="s">
        <v>476</v>
      </c>
      <c r="C1891" t="s">
        <v>2156</v>
      </c>
      <c r="D1891" t="s">
        <v>29</v>
      </c>
      <c r="E1891" t="s">
        <v>42</v>
      </c>
      <c r="F1891">
        <v>68419.600000000006</v>
      </c>
      <c r="G1891">
        <v>3</v>
      </c>
      <c r="H1891">
        <v>45115</v>
      </c>
      <c r="I1891" t="s">
        <v>43</v>
      </c>
      <c r="J1891" t="s">
        <v>17</v>
      </c>
      <c r="K1891" t="s">
        <v>55</v>
      </c>
      <c r="L1891" t="s">
        <v>37</v>
      </c>
    </row>
    <row r="1892" spans="1:12">
      <c r="A1892" t="s">
        <v>3390</v>
      </c>
      <c r="B1892" t="s">
        <v>645</v>
      </c>
      <c r="C1892" t="s">
        <v>987</v>
      </c>
      <c r="D1892" t="s">
        <v>117</v>
      </c>
      <c r="E1892" t="s">
        <v>16</v>
      </c>
      <c r="F1892">
        <v>56513.68</v>
      </c>
      <c r="G1892">
        <v>2</v>
      </c>
      <c r="H1892">
        <v>45678</v>
      </c>
      <c r="I1892" t="s">
        <v>43</v>
      </c>
      <c r="J1892" t="s">
        <v>17</v>
      </c>
      <c r="K1892" t="s">
        <v>24</v>
      </c>
      <c r="L1892" t="s">
        <v>25</v>
      </c>
    </row>
    <row r="1893" spans="1:12">
      <c r="A1893" t="s">
        <v>3391</v>
      </c>
      <c r="B1893" t="s">
        <v>923</v>
      </c>
      <c r="C1893" t="s">
        <v>1793</v>
      </c>
      <c r="D1893" t="s">
        <v>15</v>
      </c>
      <c r="E1893" t="s">
        <v>42</v>
      </c>
      <c r="F1893">
        <v>1318.68</v>
      </c>
      <c r="G1893">
        <v>5</v>
      </c>
      <c r="H1893">
        <v>45525</v>
      </c>
      <c r="I1893" t="s">
        <v>49</v>
      </c>
      <c r="J1893" t="s">
        <v>17</v>
      </c>
      <c r="K1893" t="s">
        <v>36</v>
      </c>
      <c r="L1893" t="s">
        <v>18</v>
      </c>
    </row>
    <row r="1894" spans="1:12">
      <c r="A1894" t="s">
        <v>3392</v>
      </c>
      <c r="B1894" t="s">
        <v>665</v>
      </c>
      <c r="C1894" t="s">
        <v>3393</v>
      </c>
      <c r="D1894" t="s">
        <v>29</v>
      </c>
      <c r="E1894" t="s">
        <v>58</v>
      </c>
      <c r="F1894">
        <v>44278.68</v>
      </c>
      <c r="G1894">
        <v>4</v>
      </c>
      <c r="H1894">
        <v>45651</v>
      </c>
      <c r="I1894" t="s">
        <v>43</v>
      </c>
      <c r="J1894" t="s">
        <v>17</v>
      </c>
      <c r="K1894" t="s">
        <v>85</v>
      </c>
      <c r="L1894" t="s">
        <v>18</v>
      </c>
    </row>
    <row r="1895" spans="1:12">
      <c r="A1895" t="s">
        <v>3394</v>
      </c>
      <c r="B1895" t="s">
        <v>138</v>
      </c>
      <c r="C1895" t="s">
        <v>2871</v>
      </c>
      <c r="D1895" t="s">
        <v>117</v>
      </c>
      <c r="E1895" t="s">
        <v>42</v>
      </c>
      <c r="F1895">
        <v>20347.91</v>
      </c>
      <c r="G1895">
        <v>5</v>
      </c>
      <c r="H1895">
        <v>45192</v>
      </c>
      <c r="I1895" t="s">
        <v>43</v>
      </c>
      <c r="J1895" t="s">
        <v>17</v>
      </c>
      <c r="K1895" t="s">
        <v>24</v>
      </c>
      <c r="L1895" t="s">
        <v>44</v>
      </c>
    </row>
    <row r="1896" spans="1:12">
      <c r="A1896" t="s">
        <v>3395</v>
      </c>
      <c r="B1896" t="s">
        <v>319</v>
      </c>
      <c r="C1896" t="s">
        <v>3396</v>
      </c>
      <c r="D1896" t="s">
        <v>53</v>
      </c>
      <c r="E1896" t="s">
        <v>16</v>
      </c>
      <c r="F1896">
        <v>37544.93</v>
      </c>
      <c r="G1896">
        <v>4</v>
      </c>
      <c r="H1896">
        <v>44989</v>
      </c>
      <c r="I1896" t="s">
        <v>92</v>
      </c>
      <c r="J1896" t="s">
        <v>17</v>
      </c>
      <c r="K1896" t="s">
        <v>24</v>
      </c>
      <c r="L1896" t="s">
        <v>18</v>
      </c>
    </row>
    <row r="1897" spans="1:12">
      <c r="A1897" t="s">
        <v>3397</v>
      </c>
      <c r="B1897" t="s">
        <v>329</v>
      </c>
      <c r="C1897" t="s">
        <v>3366</v>
      </c>
      <c r="D1897" t="s">
        <v>22</v>
      </c>
      <c r="E1897" t="s">
        <v>42</v>
      </c>
      <c r="F1897">
        <v>25268.35</v>
      </c>
      <c r="G1897">
        <v>4</v>
      </c>
      <c r="H1897">
        <v>45966</v>
      </c>
      <c r="I1897" t="s">
        <v>49</v>
      </c>
      <c r="J1897" t="s">
        <v>17</v>
      </c>
      <c r="K1897" t="s">
        <v>85</v>
      </c>
      <c r="L1897" t="s">
        <v>18</v>
      </c>
    </row>
    <row r="1898" spans="1:12">
      <c r="A1898" t="s">
        <v>3398</v>
      </c>
      <c r="B1898" t="s">
        <v>135</v>
      </c>
      <c r="C1898" t="s">
        <v>1593</v>
      </c>
      <c r="D1898" t="s">
        <v>53</v>
      </c>
      <c r="E1898" t="s">
        <v>16</v>
      </c>
      <c r="F1898">
        <v>47617.41</v>
      </c>
      <c r="G1898">
        <v>3</v>
      </c>
      <c r="H1898">
        <v>45124</v>
      </c>
      <c r="I1898" t="s">
        <v>54</v>
      </c>
      <c r="J1898" t="s">
        <v>17</v>
      </c>
      <c r="K1898" t="s">
        <v>24</v>
      </c>
      <c r="L1898" t="s">
        <v>25</v>
      </c>
    </row>
    <row r="1899" spans="1:12">
      <c r="A1899" t="s">
        <v>3399</v>
      </c>
      <c r="B1899" t="s">
        <v>164</v>
      </c>
      <c r="C1899" t="s">
        <v>3400</v>
      </c>
      <c r="D1899" t="s">
        <v>22</v>
      </c>
      <c r="E1899" t="s">
        <v>42</v>
      </c>
      <c r="F1899">
        <v>33133.85</v>
      </c>
      <c r="G1899">
        <v>2</v>
      </c>
      <c r="H1899">
        <v>45527</v>
      </c>
      <c r="I1899" t="s">
        <v>23</v>
      </c>
      <c r="J1899" t="s">
        <v>17</v>
      </c>
      <c r="K1899" t="s">
        <v>24</v>
      </c>
      <c r="L1899" t="s">
        <v>18</v>
      </c>
    </row>
    <row r="1900" spans="1:12">
      <c r="A1900" t="s">
        <v>3401</v>
      </c>
      <c r="B1900" t="s">
        <v>352</v>
      </c>
      <c r="C1900" t="s">
        <v>871</v>
      </c>
      <c r="D1900" t="s">
        <v>41</v>
      </c>
      <c r="E1900" t="s">
        <v>42</v>
      </c>
      <c r="F1900">
        <v>22628.87</v>
      </c>
      <c r="G1900">
        <v>4</v>
      </c>
      <c r="H1900">
        <v>45721</v>
      </c>
      <c r="I1900" t="s">
        <v>43</v>
      </c>
      <c r="J1900" t="s">
        <v>17</v>
      </c>
      <c r="K1900" t="s">
        <v>6820</v>
      </c>
      <c r="L1900" t="s">
        <v>31</v>
      </c>
    </row>
    <row r="1901" spans="1:12">
      <c r="A1901" t="s">
        <v>3402</v>
      </c>
      <c r="B1901" t="s">
        <v>636</v>
      </c>
      <c r="C1901" t="s">
        <v>3403</v>
      </c>
      <c r="D1901" t="s">
        <v>117</v>
      </c>
      <c r="E1901" t="s">
        <v>58</v>
      </c>
      <c r="F1901">
        <v>31423.35</v>
      </c>
      <c r="G1901">
        <v>3</v>
      </c>
      <c r="H1901">
        <v>45028</v>
      </c>
      <c r="I1901" t="s">
        <v>35</v>
      </c>
      <c r="J1901" t="s">
        <v>17</v>
      </c>
      <c r="K1901" t="s">
        <v>6820</v>
      </c>
      <c r="L1901" t="s">
        <v>25</v>
      </c>
    </row>
    <row r="1902" spans="1:12">
      <c r="A1902" t="s">
        <v>3404</v>
      </c>
      <c r="B1902" t="s">
        <v>420</v>
      </c>
      <c r="C1902" t="s">
        <v>2415</v>
      </c>
      <c r="D1902" t="s">
        <v>53</v>
      </c>
      <c r="E1902" t="s">
        <v>42</v>
      </c>
      <c r="F1902">
        <v>21052.080000000002</v>
      </c>
      <c r="G1902">
        <v>5</v>
      </c>
      <c r="H1902">
        <v>45527</v>
      </c>
      <c r="I1902" t="s">
        <v>49</v>
      </c>
      <c r="J1902" t="s">
        <v>17</v>
      </c>
      <c r="K1902" t="s">
        <v>36</v>
      </c>
      <c r="L1902" t="s">
        <v>18</v>
      </c>
    </row>
    <row r="1903" spans="1:12">
      <c r="A1903" t="s">
        <v>3405</v>
      </c>
      <c r="B1903" t="s">
        <v>423</v>
      </c>
      <c r="C1903" t="s">
        <v>342</v>
      </c>
      <c r="D1903" t="s">
        <v>48</v>
      </c>
      <c r="E1903" t="s">
        <v>42</v>
      </c>
      <c r="F1903">
        <v>74712.5</v>
      </c>
      <c r="G1903">
        <v>5</v>
      </c>
      <c r="H1903">
        <v>46008</v>
      </c>
      <c r="I1903" t="s">
        <v>43</v>
      </c>
      <c r="J1903" t="s">
        <v>17</v>
      </c>
      <c r="K1903" t="s">
        <v>24</v>
      </c>
      <c r="L1903" t="s">
        <v>31</v>
      </c>
    </row>
    <row r="1904" spans="1:12">
      <c r="A1904" t="s">
        <v>3406</v>
      </c>
      <c r="B1904" t="s">
        <v>77</v>
      </c>
      <c r="C1904" t="s">
        <v>567</v>
      </c>
      <c r="D1904" t="s">
        <v>119</v>
      </c>
      <c r="E1904" t="s">
        <v>16</v>
      </c>
      <c r="F1904">
        <v>57376.79</v>
      </c>
      <c r="G1904">
        <v>4</v>
      </c>
      <c r="H1904">
        <v>45100</v>
      </c>
      <c r="I1904" t="s">
        <v>43</v>
      </c>
      <c r="J1904" t="s">
        <v>17</v>
      </c>
      <c r="K1904" t="s">
        <v>36</v>
      </c>
      <c r="L1904" t="s">
        <v>25</v>
      </c>
    </row>
    <row r="1905" spans="1:12">
      <c r="A1905" t="s">
        <v>3407</v>
      </c>
      <c r="B1905" t="s">
        <v>601</v>
      </c>
      <c r="C1905" t="s">
        <v>1034</v>
      </c>
      <c r="D1905" t="s">
        <v>41</v>
      </c>
      <c r="E1905" t="s">
        <v>42</v>
      </c>
      <c r="F1905">
        <v>61934.67</v>
      </c>
      <c r="G1905">
        <v>4</v>
      </c>
      <c r="H1905">
        <v>45995</v>
      </c>
      <c r="I1905" t="s">
        <v>30</v>
      </c>
      <c r="J1905" t="s">
        <v>17</v>
      </c>
      <c r="K1905" t="s">
        <v>55</v>
      </c>
      <c r="L1905" t="s">
        <v>44</v>
      </c>
    </row>
    <row r="1906" spans="1:12">
      <c r="A1906" t="s">
        <v>3408</v>
      </c>
      <c r="B1906" t="s">
        <v>238</v>
      </c>
      <c r="C1906" t="s">
        <v>2901</v>
      </c>
      <c r="D1906" t="s">
        <v>117</v>
      </c>
      <c r="E1906" t="s">
        <v>42</v>
      </c>
      <c r="F1906">
        <v>2109.4499999999998</v>
      </c>
      <c r="G1906">
        <v>3</v>
      </c>
      <c r="H1906">
        <v>45289</v>
      </c>
      <c r="I1906" t="s">
        <v>54</v>
      </c>
      <c r="J1906" t="s">
        <v>17</v>
      </c>
      <c r="K1906" t="s">
        <v>36</v>
      </c>
      <c r="L1906" t="s">
        <v>25</v>
      </c>
    </row>
    <row r="1907" spans="1:12">
      <c r="A1907" t="s">
        <v>3409</v>
      </c>
      <c r="B1907" t="s">
        <v>426</v>
      </c>
      <c r="C1907" t="s">
        <v>2920</v>
      </c>
      <c r="D1907" t="s">
        <v>48</v>
      </c>
      <c r="E1907" t="s">
        <v>42</v>
      </c>
      <c r="F1907">
        <v>52548.38</v>
      </c>
      <c r="G1907">
        <v>4</v>
      </c>
      <c r="H1907">
        <v>45386</v>
      </c>
      <c r="I1907" t="s">
        <v>49</v>
      </c>
      <c r="J1907" t="s">
        <v>17</v>
      </c>
      <c r="K1907" t="s">
        <v>24</v>
      </c>
      <c r="L1907" t="s">
        <v>37</v>
      </c>
    </row>
    <row r="1908" spans="1:12">
      <c r="A1908" t="s">
        <v>3410</v>
      </c>
      <c r="B1908" t="s">
        <v>241</v>
      </c>
      <c r="C1908" t="s">
        <v>3411</v>
      </c>
      <c r="D1908" t="s">
        <v>53</v>
      </c>
      <c r="E1908" t="s">
        <v>42</v>
      </c>
      <c r="F1908">
        <v>52386.19</v>
      </c>
      <c r="G1908">
        <v>4</v>
      </c>
      <c r="H1908">
        <v>45183</v>
      </c>
      <c r="I1908" t="s">
        <v>43</v>
      </c>
      <c r="J1908" t="s">
        <v>17</v>
      </c>
      <c r="K1908" t="s">
        <v>24</v>
      </c>
      <c r="L1908" t="s">
        <v>44</v>
      </c>
    </row>
    <row r="1909" spans="1:12">
      <c r="A1909" t="s">
        <v>3412</v>
      </c>
      <c r="B1909" t="s">
        <v>584</v>
      </c>
      <c r="C1909" t="s">
        <v>1853</v>
      </c>
      <c r="D1909" t="s">
        <v>61</v>
      </c>
      <c r="E1909" t="s">
        <v>42</v>
      </c>
      <c r="F1909">
        <v>14260.83</v>
      </c>
      <c r="G1909">
        <v>2</v>
      </c>
      <c r="H1909">
        <v>45796</v>
      </c>
      <c r="I1909" t="s">
        <v>92</v>
      </c>
      <c r="J1909" t="s">
        <v>17</v>
      </c>
      <c r="K1909" t="s">
        <v>6820</v>
      </c>
      <c r="L1909" t="s">
        <v>37</v>
      </c>
    </row>
    <row r="1910" spans="1:12">
      <c r="A1910" t="s">
        <v>3413</v>
      </c>
      <c r="B1910" t="s">
        <v>773</v>
      </c>
      <c r="C1910" t="s">
        <v>402</v>
      </c>
      <c r="D1910" t="s">
        <v>22</v>
      </c>
      <c r="E1910" t="s">
        <v>16</v>
      </c>
      <c r="F1910">
        <v>55776.33</v>
      </c>
      <c r="G1910">
        <v>2</v>
      </c>
      <c r="H1910">
        <v>45938</v>
      </c>
      <c r="I1910" t="s">
        <v>62</v>
      </c>
      <c r="J1910" t="s">
        <v>17</v>
      </c>
      <c r="K1910" t="s">
        <v>85</v>
      </c>
      <c r="L1910" t="s">
        <v>44</v>
      </c>
    </row>
    <row r="1911" spans="1:12">
      <c r="A1911" t="s">
        <v>3414</v>
      </c>
      <c r="B1911" t="s">
        <v>261</v>
      </c>
      <c r="C1911" t="s">
        <v>3415</v>
      </c>
      <c r="D1911" t="s">
        <v>41</v>
      </c>
      <c r="E1911" t="s">
        <v>58</v>
      </c>
      <c r="F1911">
        <v>70716.39</v>
      </c>
      <c r="G1911">
        <v>1</v>
      </c>
      <c r="H1911">
        <v>45087</v>
      </c>
      <c r="I1911" t="s">
        <v>92</v>
      </c>
      <c r="J1911" t="s">
        <v>17</v>
      </c>
      <c r="K1911" t="s">
        <v>85</v>
      </c>
      <c r="L1911" t="s">
        <v>31</v>
      </c>
    </row>
    <row r="1912" spans="1:12">
      <c r="A1912" t="s">
        <v>3416</v>
      </c>
      <c r="B1912" t="s">
        <v>295</v>
      </c>
      <c r="C1912" t="s">
        <v>3417</v>
      </c>
      <c r="D1912" t="s">
        <v>78</v>
      </c>
      <c r="E1912" t="s">
        <v>42</v>
      </c>
      <c r="F1912">
        <v>78128.09</v>
      </c>
      <c r="G1912">
        <v>3</v>
      </c>
      <c r="H1912">
        <v>45945</v>
      </c>
      <c r="I1912" t="s">
        <v>43</v>
      </c>
      <c r="J1912" t="s">
        <v>17</v>
      </c>
      <c r="K1912" t="s">
        <v>36</v>
      </c>
      <c r="L1912" t="s">
        <v>25</v>
      </c>
    </row>
    <row r="1913" spans="1:12">
      <c r="A1913" t="s">
        <v>3418</v>
      </c>
      <c r="B1913" t="s">
        <v>762</v>
      </c>
      <c r="C1913" t="s">
        <v>2401</v>
      </c>
      <c r="D1913" t="s">
        <v>22</v>
      </c>
      <c r="E1913" t="s">
        <v>42</v>
      </c>
      <c r="F1913">
        <v>68388.77</v>
      </c>
      <c r="G1913">
        <v>2</v>
      </c>
      <c r="H1913">
        <v>45207</v>
      </c>
      <c r="I1913" t="s">
        <v>92</v>
      </c>
      <c r="J1913" t="s">
        <v>17</v>
      </c>
      <c r="K1913" t="s">
        <v>36</v>
      </c>
      <c r="L1913" t="s">
        <v>44</v>
      </c>
    </row>
    <row r="1914" spans="1:12">
      <c r="A1914" t="s">
        <v>3419</v>
      </c>
      <c r="B1914" t="s">
        <v>289</v>
      </c>
      <c r="C1914" t="s">
        <v>2766</v>
      </c>
      <c r="D1914" t="s">
        <v>48</v>
      </c>
      <c r="E1914" t="s">
        <v>16</v>
      </c>
      <c r="F1914">
        <v>3850.94</v>
      </c>
      <c r="G1914">
        <v>4</v>
      </c>
      <c r="H1914">
        <v>45314</v>
      </c>
      <c r="I1914" t="s">
        <v>49</v>
      </c>
      <c r="J1914" t="s">
        <v>17</v>
      </c>
      <c r="K1914" t="s">
        <v>24</v>
      </c>
      <c r="L1914" t="s">
        <v>25</v>
      </c>
    </row>
    <row r="1915" spans="1:12">
      <c r="A1915" t="s">
        <v>3420</v>
      </c>
      <c r="B1915" t="s">
        <v>760</v>
      </c>
      <c r="C1915" t="s">
        <v>3421</v>
      </c>
      <c r="D1915" t="s">
        <v>78</v>
      </c>
      <c r="E1915" t="s">
        <v>42</v>
      </c>
      <c r="F1915">
        <v>72282.210000000006</v>
      </c>
      <c r="G1915">
        <v>1</v>
      </c>
      <c r="H1915">
        <v>45108</v>
      </c>
      <c r="I1915" t="s">
        <v>92</v>
      </c>
      <c r="J1915" t="s">
        <v>17</v>
      </c>
      <c r="K1915" t="s">
        <v>36</v>
      </c>
      <c r="L1915" t="s">
        <v>37</v>
      </c>
    </row>
    <row r="1916" spans="1:12">
      <c r="A1916" t="s">
        <v>3422</v>
      </c>
      <c r="B1916" t="s">
        <v>97</v>
      </c>
      <c r="C1916" t="s">
        <v>1608</v>
      </c>
      <c r="D1916" t="s">
        <v>22</v>
      </c>
      <c r="E1916" t="s">
        <v>16</v>
      </c>
      <c r="F1916">
        <v>43725.75</v>
      </c>
      <c r="G1916">
        <v>2</v>
      </c>
      <c r="H1916">
        <v>45078</v>
      </c>
      <c r="I1916" t="s">
        <v>43</v>
      </c>
      <c r="J1916" t="s">
        <v>17</v>
      </c>
      <c r="K1916" t="s">
        <v>36</v>
      </c>
      <c r="L1916" t="s">
        <v>44</v>
      </c>
    </row>
    <row r="1917" spans="1:12">
      <c r="A1917" t="s">
        <v>3423</v>
      </c>
      <c r="B1917" t="s">
        <v>207</v>
      </c>
      <c r="C1917" t="s">
        <v>88</v>
      </c>
      <c r="D1917" t="s">
        <v>117</v>
      </c>
      <c r="E1917" t="s">
        <v>42</v>
      </c>
      <c r="F1917">
        <v>22046.13</v>
      </c>
      <c r="G1917">
        <v>2</v>
      </c>
      <c r="H1917">
        <v>45594</v>
      </c>
      <c r="I1917" t="s">
        <v>43</v>
      </c>
      <c r="J1917" t="s">
        <v>17</v>
      </c>
      <c r="K1917" t="s">
        <v>24</v>
      </c>
      <c r="L1917" t="s">
        <v>18</v>
      </c>
    </row>
    <row r="1918" spans="1:12">
      <c r="A1918" t="s">
        <v>3424</v>
      </c>
      <c r="B1918" t="s">
        <v>204</v>
      </c>
      <c r="C1918" t="s">
        <v>3425</v>
      </c>
      <c r="D1918" t="s">
        <v>117</v>
      </c>
      <c r="E1918" t="s">
        <v>42</v>
      </c>
      <c r="F1918">
        <v>32121.7</v>
      </c>
      <c r="G1918">
        <v>2</v>
      </c>
      <c r="H1918">
        <v>45564</v>
      </c>
      <c r="I1918" t="s">
        <v>23</v>
      </c>
      <c r="J1918" t="s">
        <v>17</v>
      </c>
      <c r="K1918" t="s">
        <v>55</v>
      </c>
      <c r="L1918" t="s">
        <v>37</v>
      </c>
    </row>
    <row r="1919" spans="1:12">
      <c r="A1919" t="s">
        <v>3426</v>
      </c>
      <c r="B1919" t="s">
        <v>13</v>
      </c>
      <c r="C1919" t="s">
        <v>978</v>
      </c>
      <c r="D1919" t="s">
        <v>78</v>
      </c>
      <c r="E1919" t="s">
        <v>42</v>
      </c>
      <c r="F1919">
        <v>20888.55</v>
      </c>
      <c r="G1919">
        <v>3</v>
      </c>
      <c r="H1919">
        <v>45126</v>
      </c>
      <c r="I1919" t="s">
        <v>43</v>
      </c>
      <c r="J1919" t="s">
        <v>17</v>
      </c>
      <c r="K1919" t="s">
        <v>85</v>
      </c>
      <c r="L1919" t="s">
        <v>25</v>
      </c>
    </row>
    <row r="1920" spans="1:12">
      <c r="A1920" t="s">
        <v>3427</v>
      </c>
      <c r="B1920" t="s">
        <v>83</v>
      </c>
      <c r="C1920" t="s">
        <v>3428</v>
      </c>
      <c r="D1920" t="s">
        <v>119</v>
      </c>
      <c r="E1920" t="s">
        <v>16</v>
      </c>
      <c r="F1920">
        <v>34337.339999999997</v>
      </c>
      <c r="G1920">
        <v>5</v>
      </c>
      <c r="H1920">
        <v>45998</v>
      </c>
      <c r="I1920" t="s">
        <v>30</v>
      </c>
      <c r="J1920" t="s">
        <v>17</v>
      </c>
      <c r="K1920" t="s">
        <v>36</v>
      </c>
      <c r="L1920" t="s">
        <v>18</v>
      </c>
    </row>
    <row r="1921" spans="1:12">
      <c r="A1921" t="s">
        <v>3429</v>
      </c>
      <c r="B1921" t="s">
        <v>223</v>
      </c>
      <c r="C1921" t="s">
        <v>3430</v>
      </c>
      <c r="D1921" t="s">
        <v>119</v>
      </c>
      <c r="E1921" t="s">
        <v>58</v>
      </c>
      <c r="F1921">
        <v>44779.040000000001</v>
      </c>
      <c r="G1921">
        <v>3</v>
      </c>
      <c r="H1921">
        <v>45158</v>
      </c>
      <c r="I1921" t="s">
        <v>43</v>
      </c>
      <c r="J1921" t="s">
        <v>17</v>
      </c>
      <c r="K1921" t="s">
        <v>55</v>
      </c>
      <c r="L1921" t="s">
        <v>18</v>
      </c>
    </row>
    <row r="1922" spans="1:12">
      <c r="A1922" t="s">
        <v>3431</v>
      </c>
      <c r="B1922" t="s">
        <v>107</v>
      </c>
      <c r="C1922" t="s">
        <v>3432</v>
      </c>
      <c r="D1922" t="s">
        <v>48</v>
      </c>
      <c r="E1922" t="s">
        <v>42</v>
      </c>
      <c r="F1922">
        <v>4677.6000000000004</v>
      </c>
      <c r="G1922">
        <v>5</v>
      </c>
      <c r="H1922">
        <v>45858</v>
      </c>
      <c r="I1922" t="s">
        <v>49</v>
      </c>
      <c r="J1922" t="s">
        <v>17</v>
      </c>
      <c r="K1922" t="s">
        <v>85</v>
      </c>
      <c r="L1922" t="s">
        <v>25</v>
      </c>
    </row>
    <row r="1923" spans="1:12">
      <c r="A1923" t="s">
        <v>3433</v>
      </c>
      <c r="B1923" t="s">
        <v>636</v>
      </c>
      <c r="C1923" t="s">
        <v>3434</v>
      </c>
      <c r="D1923" t="s">
        <v>29</v>
      </c>
      <c r="E1923" t="s">
        <v>42</v>
      </c>
      <c r="F1923">
        <v>61932.36</v>
      </c>
      <c r="G1923">
        <v>2</v>
      </c>
      <c r="H1923">
        <v>45287</v>
      </c>
      <c r="I1923" t="s">
        <v>43</v>
      </c>
      <c r="J1923" t="s">
        <v>17</v>
      </c>
      <c r="K1923" t="s">
        <v>24</v>
      </c>
      <c r="L1923" t="s">
        <v>18</v>
      </c>
    </row>
    <row r="1924" spans="1:12">
      <c r="A1924" t="s">
        <v>3435</v>
      </c>
      <c r="B1924" t="s">
        <v>64</v>
      </c>
      <c r="C1924" t="s">
        <v>913</v>
      </c>
      <c r="D1924" t="s">
        <v>53</v>
      </c>
      <c r="E1924" t="s">
        <v>58</v>
      </c>
      <c r="F1924">
        <v>19634.810000000001</v>
      </c>
      <c r="G1924">
        <v>1</v>
      </c>
      <c r="H1924">
        <v>45035</v>
      </c>
      <c r="I1924" t="s">
        <v>62</v>
      </c>
      <c r="J1924" t="s">
        <v>17</v>
      </c>
      <c r="K1924" t="s">
        <v>6820</v>
      </c>
      <c r="L1924" t="s">
        <v>25</v>
      </c>
    </row>
    <row r="1925" spans="1:12">
      <c r="A1925" t="s">
        <v>3436</v>
      </c>
      <c r="B1925" t="s">
        <v>33</v>
      </c>
      <c r="C1925" t="s">
        <v>2279</v>
      </c>
      <c r="D1925" t="s">
        <v>119</v>
      </c>
      <c r="E1925" t="s">
        <v>42</v>
      </c>
      <c r="F1925">
        <v>36260.99</v>
      </c>
      <c r="G1925">
        <v>2</v>
      </c>
      <c r="H1925">
        <v>45246</v>
      </c>
      <c r="I1925" t="s">
        <v>49</v>
      </c>
      <c r="J1925" t="s">
        <v>17</v>
      </c>
      <c r="K1925" t="s">
        <v>55</v>
      </c>
      <c r="L1925" t="s">
        <v>44</v>
      </c>
    </row>
    <row r="1926" spans="1:12">
      <c r="A1926" t="s">
        <v>3437</v>
      </c>
      <c r="B1926" t="s">
        <v>33</v>
      </c>
      <c r="C1926" t="s">
        <v>3438</v>
      </c>
      <c r="D1926" t="s">
        <v>117</v>
      </c>
      <c r="E1926" t="s">
        <v>58</v>
      </c>
      <c r="F1926">
        <v>2853.49</v>
      </c>
      <c r="G1926">
        <v>2</v>
      </c>
      <c r="H1926">
        <v>45706</v>
      </c>
      <c r="I1926" t="s">
        <v>23</v>
      </c>
      <c r="J1926" t="s">
        <v>17</v>
      </c>
      <c r="K1926" t="s">
        <v>85</v>
      </c>
      <c r="L1926" t="s">
        <v>31</v>
      </c>
    </row>
    <row r="1927" spans="1:12">
      <c r="A1927" t="s">
        <v>3439</v>
      </c>
      <c r="B1927" t="s">
        <v>307</v>
      </c>
      <c r="C1927" t="s">
        <v>3440</v>
      </c>
      <c r="D1927" t="s">
        <v>48</v>
      </c>
      <c r="E1927" t="s">
        <v>16</v>
      </c>
      <c r="F1927">
        <v>40076.519999999997</v>
      </c>
      <c r="G1927">
        <v>2</v>
      </c>
      <c r="H1927">
        <v>45922</v>
      </c>
      <c r="I1927" t="s">
        <v>54</v>
      </c>
      <c r="J1927" t="s">
        <v>17</v>
      </c>
      <c r="K1927" t="s">
        <v>55</v>
      </c>
      <c r="L1927" t="s">
        <v>25</v>
      </c>
    </row>
    <row r="1928" spans="1:12">
      <c r="A1928" t="s">
        <v>3441</v>
      </c>
      <c r="B1928" t="s">
        <v>167</v>
      </c>
      <c r="C1928" t="s">
        <v>2604</v>
      </c>
      <c r="D1928" t="s">
        <v>29</v>
      </c>
      <c r="E1928" t="s">
        <v>16</v>
      </c>
      <c r="F1928">
        <v>77466.37</v>
      </c>
      <c r="G1928">
        <v>3</v>
      </c>
      <c r="H1928">
        <v>45416</v>
      </c>
      <c r="I1928" t="s">
        <v>92</v>
      </c>
      <c r="J1928" t="s">
        <v>17</v>
      </c>
      <c r="K1928" t="s">
        <v>6820</v>
      </c>
      <c r="L1928" t="s">
        <v>18</v>
      </c>
    </row>
    <row r="1929" spans="1:12">
      <c r="A1929" t="s">
        <v>3442</v>
      </c>
      <c r="B1929" t="s">
        <v>251</v>
      </c>
      <c r="C1929" t="s">
        <v>3443</v>
      </c>
      <c r="D1929" t="s">
        <v>61</v>
      </c>
      <c r="E1929" t="s">
        <v>16</v>
      </c>
      <c r="F1929">
        <v>72617.16</v>
      </c>
      <c r="G1929">
        <v>5</v>
      </c>
      <c r="H1929">
        <v>45981</v>
      </c>
      <c r="I1929" t="s">
        <v>43</v>
      </c>
      <c r="J1929" t="s">
        <v>17</v>
      </c>
      <c r="K1929" t="s">
        <v>24</v>
      </c>
      <c r="L1929" t="s">
        <v>18</v>
      </c>
    </row>
    <row r="1930" spans="1:12">
      <c r="A1930" t="s">
        <v>3444</v>
      </c>
      <c r="B1930" t="s">
        <v>437</v>
      </c>
      <c r="C1930" t="s">
        <v>3005</v>
      </c>
      <c r="D1930" t="s">
        <v>15</v>
      </c>
      <c r="E1930" t="s">
        <v>16</v>
      </c>
      <c r="F1930">
        <v>59235.02</v>
      </c>
      <c r="G1930">
        <v>5</v>
      </c>
      <c r="H1930">
        <v>45942</v>
      </c>
      <c r="I1930" t="s">
        <v>62</v>
      </c>
      <c r="J1930" t="s">
        <v>17</v>
      </c>
      <c r="K1930" t="s">
        <v>6820</v>
      </c>
      <c r="L1930" t="s">
        <v>31</v>
      </c>
    </row>
    <row r="1931" spans="1:12">
      <c r="A1931" t="s">
        <v>3445</v>
      </c>
      <c r="B1931" t="s">
        <v>463</v>
      </c>
      <c r="C1931" t="s">
        <v>3446</v>
      </c>
      <c r="D1931" t="s">
        <v>22</v>
      </c>
      <c r="E1931" t="s">
        <v>42</v>
      </c>
      <c r="F1931">
        <v>17397.32</v>
      </c>
      <c r="G1931">
        <v>5</v>
      </c>
      <c r="H1931">
        <v>45140</v>
      </c>
      <c r="I1931" t="s">
        <v>92</v>
      </c>
      <c r="J1931" t="s">
        <v>17</v>
      </c>
      <c r="K1931" t="s">
        <v>55</v>
      </c>
      <c r="L1931" t="s">
        <v>31</v>
      </c>
    </row>
    <row r="1932" spans="1:12">
      <c r="A1932" t="s">
        <v>3447</v>
      </c>
      <c r="B1932" t="s">
        <v>352</v>
      </c>
      <c r="C1932" t="s">
        <v>1369</v>
      </c>
      <c r="D1932" t="s">
        <v>48</v>
      </c>
      <c r="E1932" t="s">
        <v>42</v>
      </c>
      <c r="F1932">
        <v>64276.61</v>
      </c>
      <c r="G1932">
        <v>4</v>
      </c>
      <c r="H1932">
        <v>45293</v>
      </c>
      <c r="I1932" t="s">
        <v>43</v>
      </c>
      <c r="J1932" t="s">
        <v>17</v>
      </c>
      <c r="K1932" t="s">
        <v>55</v>
      </c>
      <c r="L1932" t="s">
        <v>18</v>
      </c>
    </row>
    <row r="1933" spans="1:12">
      <c r="A1933" t="s">
        <v>3448</v>
      </c>
      <c r="B1933" t="s">
        <v>268</v>
      </c>
      <c r="C1933" t="s">
        <v>2110</v>
      </c>
      <c r="D1933" t="s">
        <v>61</v>
      </c>
      <c r="E1933" t="s">
        <v>42</v>
      </c>
      <c r="F1933">
        <v>71501.03</v>
      </c>
      <c r="G1933">
        <v>5</v>
      </c>
      <c r="H1933">
        <v>45114</v>
      </c>
      <c r="I1933" t="s">
        <v>49</v>
      </c>
      <c r="J1933" t="s">
        <v>17</v>
      </c>
      <c r="K1933" t="s">
        <v>24</v>
      </c>
      <c r="L1933" t="s">
        <v>37</v>
      </c>
    </row>
    <row r="1934" spans="1:12">
      <c r="A1934" t="s">
        <v>3449</v>
      </c>
      <c r="B1934" t="s">
        <v>307</v>
      </c>
      <c r="C1934" t="s">
        <v>388</v>
      </c>
      <c r="D1934" t="s">
        <v>117</v>
      </c>
      <c r="E1934" t="s">
        <v>16</v>
      </c>
      <c r="F1934">
        <v>17448.52</v>
      </c>
      <c r="G1934">
        <v>3</v>
      </c>
      <c r="H1934">
        <v>45954</v>
      </c>
      <c r="I1934" t="s">
        <v>43</v>
      </c>
      <c r="J1934" t="s">
        <v>17</v>
      </c>
      <c r="K1934" t="s">
        <v>24</v>
      </c>
      <c r="L1934" t="s">
        <v>44</v>
      </c>
    </row>
    <row r="1935" spans="1:12">
      <c r="A1935" t="s">
        <v>3450</v>
      </c>
      <c r="B1935" t="s">
        <v>167</v>
      </c>
      <c r="C1935" t="s">
        <v>3451</v>
      </c>
      <c r="D1935" t="s">
        <v>61</v>
      </c>
      <c r="E1935" t="s">
        <v>42</v>
      </c>
      <c r="F1935">
        <v>66113.81</v>
      </c>
      <c r="G1935">
        <v>1</v>
      </c>
      <c r="H1935">
        <v>44992</v>
      </c>
      <c r="I1935" t="s">
        <v>43</v>
      </c>
      <c r="J1935" t="s">
        <v>17</v>
      </c>
      <c r="K1935" t="s">
        <v>6820</v>
      </c>
      <c r="L1935" t="s">
        <v>31</v>
      </c>
    </row>
    <row r="1936" spans="1:12">
      <c r="A1936" t="s">
        <v>3452</v>
      </c>
      <c r="B1936" t="s">
        <v>590</v>
      </c>
      <c r="C1936" t="s">
        <v>3453</v>
      </c>
      <c r="D1936" t="s">
        <v>29</v>
      </c>
      <c r="E1936" t="s">
        <v>42</v>
      </c>
      <c r="F1936">
        <v>17925.349999999999</v>
      </c>
      <c r="G1936">
        <v>1</v>
      </c>
      <c r="H1936">
        <v>45457</v>
      </c>
      <c r="I1936" t="s">
        <v>92</v>
      </c>
      <c r="J1936" t="s">
        <v>17</v>
      </c>
      <c r="K1936" t="s">
        <v>6820</v>
      </c>
      <c r="L1936" t="s">
        <v>37</v>
      </c>
    </row>
    <row r="1937" spans="1:12">
      <c r="A1937" t="s">
        <v>3454</v>
      </c>
      <c r="B1937" t="s">
        <v>135</v>
      </c>
      <c r="C1937" t="s">
        <v>2662</v>
      </c>
      <c r="D1937" t="s">
        <v>119</v>
      </c>
      <c r="E1937" t="s">
        <v>42</v>
      </c>
      <c r="F1937">
        <v>8373.84</v>
      </c>
      <c r="G1937">
        <v>5</v>
      </c>
      <c r="H1937">
        <v>44955</v>
      </c>
      <c r="I1937" t="s">
        <v>30</v>
      </c>
      <c r="J1937" t="s">
        <v>17</v>
      </c>
      <c r="K1937" t="s">
        <v>85</v>
      </c>
      <c r="L1937" t="s">
        <v>44</v>
      </c>
    </row>
    <row r="1938" spans="1:12">
      <c r="A1938" t="s">
        <v>3455</v>
      </c>
      <c r="B1938" t="s">
        <v>74</v>
      </c>
      <c r="C1938" t="s">
        <v>1793</v>
      </c>
      <c r="D1938" t="s">
        <v>53</v>
      </c>
      <c r="E1938" t="s">
        <v>42</v>
      </c>
      <c r="F1938">
        <v>71530.289999999994</v>
      </c>
      <c r="G1938">
        <v>2</v>
      </c>
      <c r="H1938">
        <v>45640</v>
      </c>
      <c r="I1938" t="s">
        <v>30</v>
      </c>
      <c r="J1938" t="s">
        <v>17</v>
      </c>
      <c r="K1938" t="s">
        <v>55</v>
      </c>
      <c r="L1938" t="s">
        <v>44</v>
      </c>
    </row>
    <row r="1939" spans="1:12">
      <c r="A1939" t="s">
        <v>3456</v>
      </c>
      <c r="B1939" t="s">
        <v>90</v>
      </c>
      <c r="C1939" t="s">
        <v>612</v>
      </c>
      <c r="D1939" t="s">
        <v>117</v>
      </c>
      <c r="E1939" t="s">
        <v>16</v>
      </c>
      <c r="F1939">
        <v>3530.23</v>
      </c>
      <c r="G1939">
        <v>5</v>
      </c>
      <c r="H1939">
        <v>45591</v>
      </c>
      <c r="I1939" t="s">
        <v>23</v>
      </c>
      <c r="J1939" t="s">
        <v>17</v>
      </c>
      <c r="K1939" t="s">
        <v>24</v>
      </c>
      <c r="L1939" t="s">
        <v>25</v>
      </c>
    </row>
    <row r="1940" spans="1:12">
      <c r="A1940" t="s">
        <v>3457</v>
      </c>
      <c r="B1940" t="s">
        <v>143</v>
      </c>
      <c r="C1940" t="s">
        <v>2435</v>
      </c>
      <c r="D1940" t="s">
        <v>78</v>
      </c>
      <c r="E1940" t="s">
        <v>42</v>
      </c>
      <c r="F1940">
        <v>27721.5</v>
      </c>
      <c r="G1940">
        <v>5</v>
      </c>
      <c r="H1940">
        <v>45226</v>
      </c>
      <c r="I1940" t="s">
        <v>62</v>
      </c>
      <c r="J1940" t="s">
        <v>17</v>
      </c>
      <c r="K1940" t="s">
        <v>85</v>
      </c>
      <c r="L1940" t="s">
        <v>25</v>
      </c>
    </row>
    <row r="1941" spans="1:12">
      <c r="A1941" t="s">
        <v>3458</v>
      </c>
      <c r="B1941" t="s">
        <v>115</v>
      </c>
      <c r="C1941" t="s">
        <v>3459</v>
      </c>
      <c r="D1941" t="s">
        <v>48</v>
      </c>
      <c r="E1941" t="s">
        <v>42</v>
      </c>
      <c r="F1941">
        <v>70510.559999999998</v>
      </c>
      <c r="G1941">
        <v>3</v>
      </c>
      <c r="H1941">
        <v>45153</v>
      </c>
      <c r="I1941" t="s">
        <v>54</v>
      </c>
      <c r="J1941" t="s">
        <v>17</v>
      </c>
      <c r="K1941" t="s">
        <v>6820</v>
      </c>
      <c r="L1941" t="s">
        <v>18</v>
      </c>
    </row>
    <row r="1942" spans="1:12">
      <c r="A1942" t="s">
        <v>3460</v>
      </c>
      <c r="B1942" t="s">
        <v>204</v>
      </c>
      <c r="C1942" t="s">
        <v>3461</v>
      </c>
      <c r="D1942" t="s">
        <v>53</v>
      </c>
      <c r="E1942" t="s">
        <v>42</v>
      </c>
      <c r="F1942">
        <v>76534.350000000006</v>
      </c>
      <c r="G1942">
        <v>1</v>
      </c>
      <c r="H1942">
        <v>45817</v>
      </c>
      <c r="I1942" t="s">
        <v>54</v>
      </c>
      <c r="J1942" t="s">
        <v>17</v>
      </c>
      <c r="K1942" t="s">
        <v>24</v>
      </c>
      <c r="L1942" t="s">
        <v>44</v>
      </c>
    </row>
    <row r="1943" spans="1:12">
      <c r="A1943" t="s">
        <v>3462</v>
      </c>
      <c r="B1943" t="s">
        <v>463</v>
      </c>
      <c r="C1943" t="s">
        <v>1684</v>
      </c>
      <c r="D1943" t="s">
        <v>29</v>
      </c>
      <c r="E1943" t="s">
        <v>42</v>
      </c>
      <c r="F1943">
        <v>8447.4599999999991</v>
      </c>
      <c r="G1943">
        <v>2</v>
      </c>
      <c r="H1943">
        <v>45993</v>
      </c>
      <c r="I1943" t="s">
        <v>35</v>
      </c>
      <c r="J1943" t="s">
        <v>17</v>
      </c>
      <c r="K1943" t="s">
        <v>24</v>
      </c>
      <c r="L1943" t="s">
        <v>18</v>
      </c>
    </row>
    <row r="1944" spans="1:12">
      <c r="A1944" t="s">
        <v>3463</v>
      </c>
      <c r="B1944" t="s">
        <v>238</v>
      </c>
      <c r="C1944" t="s">
        <v>3464</v>
      </c>
      <c r="D1944" t="s">
        <v>15</v>
      </c>
      <c r="E1944" t="s">
        <v>16</v>
      </c>
      <c r="F1944">
        <v>48119.31</v>
      </c>
      <c r="G1944">
        <v>4</v>
      </c>
      <c r="H1944">
        <v>45452</v>
      </c>
      <c r="I1944" t="s">
        <v>54</v>
      </c>
      <c r="J1944" t="s">
        <v>17</v>
      </c>
      <c r="K1944" t="s">
        <v>55</v>
      </c>
      <c r="L1944" t="s">
        <v>18</v>
      </c>
    </row>
    <row r="1945" spans="1:12">
      <c r="A1945" t="s">
        <v>3465</v>
      </c>
      <c r="B1945" t="s">
        <v>406</v>
      </c>
      <c r="C1945" t="s">
        <v>3466</v>
      </c>
      <c r="D1945" t="s">
        <v>41</v>
      </c>
      <c r="E1945" t="s">
        <v>16</v>
      </c>
      <c r="F1945">
        <v>79338.240000000005</v>
      </c>
      <c r="G1945">
        <v>1</v>
      </c>
      <c r="H1945">
        <v>45215</v>
      </c>
      <c r="I1945" t="s">
        <v>30</v>
      </c>
      <c r="J1945" t="s">
        <v>17</v>
      </c>
      <c r="K1945" t="s">
        <v>24</v>
      </c>
      <c r="L1945" t="s">
        <v>18</v>
      </c>
    </row>
    <row r="1946" spans="1:12">
      <c r="A1946" t="s">
        <v>3467</v>
      </c>
      <c r="B1946" t="s">
        <v>301</v>
      </c>
      <c r="C1946" t="s">
        <v>2146</v>
      </c>
      <c r="D1946" t="s">
        <v>29</v>
      </c>
      <c r="E1946" t="s">
        <v>16</v>
      </c>
      <c r="F1946">
        <v>53125.86</v>
      </c>
      <c r="G1946">
        <v>2</v>
      </c>
      <c r="H1946">
        <v>45639</v>
      </c>
      <c r="I1946" t="s">
        <v>49</v>
      </c>
      <c r="J1946" t="s">
        <v>17</v>
      </c>
      <c r="K1946" t="s">
        <v>55</v>
      </c>
      <c r="L1946" t="s">
        <v>37</v>
      </c>
    </row>
    <row r="1947" spans="1:12">
      <c r="A1947" t="s">
        <v>3468</v>
      </c>
      <c r="B1947" t="s">
        <v>94</v>
      </c>
      <c r="C1947" t="s">
        <v>921</v>
      </c>
      <c r="D1947" t="s">
        <v>15</v>
      </c>
      <c r="E1947" t="s">
        <v>58</v>
      </c>
      <c r="F1947">
        <v>72917.37</v>
      </c>
      <c r="G1947">
        <v>4</v>
      </c>
      <c r="H1947">
        <v>45417</v>
      </c>
      <c r="I1947" t="s">
        <v>43</v>
      </c>
      <c r="J1947" t="s">
        <v>17</v>
      </c>
      <c r="K1947" t="s">
        <v>6820</v>
      </c>
      <c r="L1947" t="s">
        <v>37</v>
      </c>
    </row>
    <row r="1948" spans="1:12">
      <c r="A1948" t="s">
        <v>3469</v>
      </c>
      <c r="B1948" t="s">
        <v>184</v>
      </c>
      <c r="C1948" t="s">
        <v>1190</v>
      </c>
      <c r="D1948" t="s">
        <v>15</v>
      </c>
      <c r="E1948" t="s">
        <v>42</v>
      </c>
      <c r="F1948">
        <v>37993.4</v>
      </c>
      <c r="G1948">
        <v>2</v>
      </c>
      <c r="H1948">
        <v>45695</v>
      </c>
      <c r="I1948" t="s">
        <v>49</v>
      </c>
      <c r="J1948" t="s">
        <v>17</v>
      </c>
      <c r="K1948" t="s">
        <v>85</v>
      </c>
      <c r="L1948" t="s">
        <v>37</v>
      </c>
    </row>
    <row r="1949" spans="1:12">
      <c r="A1949" t="s">
        <v>3470</v>
      </c>
      <c r="B1949" t="s">
        <v>776</v>
      </c>
      <c r="C1949" t="s">
        <v>2910</v>
      </c>
      <c r="D1949" t="s">
        <v>29</v>
      </c>
      <c r="E1949" t="s">
        <v>42</v>
      </c>
      <c r="F1949">
        <v>39350</v>
      </c>
      <c r="G1949">
        <v>3</v>
      </c>
      <c r="H1949">
        <v>45515</v>
      </c>
      <c r="I1949" t="s">
        <v>30</v>
      </c>
      <c r="J1949" t="s">
        <v>17</v>
      </c>
      <c r="K1949" t="s">
        <v>85</v>
      </c>
      <c r="L1949" t="s">
        <v>37</v>
      </c>
    </row>
    <row r="1950" spans="1:12">
      <c r="A1950" t="s">
        <v>3471</v>
      </c>
      <c r="B1950" t="s">
        <v>121</v>
      </c>
      <c r="C1950" t="s">
        <v>3472</v>
      </c>
      <c r="D1950" t="s">
        <v>41</v>
      </c>
      <c r="E1950" t="s">
        <v>42</v>
      </c>
      <c r="F1950">
        <v>12720.19</v>
      </c>
      <c r="G1950">
        <v>3</v>
      </c>
      <c r="H1950">
        <v>45953</v>
      </c>
      <c r="I1950" t="s">
        <v>43</v>
      </c>
      <c r="J1950" t="s">
        <v>17</v>
      </c>
      <c r="K1950" t="s">
        <v>55</v>
      </c>
      <c r="L1950" t="s">
        <v>31</v>
      </c>
    </row>
    <row r="1951" spans="1:12">
      <c r="A1951" t="s">
        <v>3473</v>
      </c>
      <c r="B1951" t="s">
        <v>241</v>
      </c>
      <c r="C1951" t="s">
        <v>3474</v>
      </c>
      <c r="D1951" t="s">
        <v>53</v>
      </c>
      <c r="E1951" t="s">
        <v>42</v>
      </c>
      <c r="F1951">
        <v>24716.240000000002</v>
      </c>
      <c r="G1951">
        <v>2</v>
      </c>
      <c r="H1951">
        <v>45817</v>
      </c>
      <c r="I1951" t="s">
        <v>30</v>
      </c>
      <c r="J1951" t="s">
        <v>17</v>
      </c>
      <c r="K1951" t="s">
        <v>85</v>
      </c>
      <c r="L1951" t="s">
        <v>37</v>
      </c>
    </row>
    <row r="1952" spans="1:12">
      <c r="A1952" t="s">
        <v>3475</v>
      </c>
      <c r="B1952" t="s">
        <v>773</v>
      </c>
      <c r="C1952" t="s">
        <v>3476</v>
      </c>
      <c r="D1952" t="s">
        <v>53</v>
      </c>
      <c r="E1952" t="s">
        <v>16</v>
      </c>
      <c r="F1952">
        <v>47727.35</v>
      </c>
      <c r="G1952">
        <v>1</v>
      </c>
      <c r="H1952">
        <v>45427</v>
      </c>
      <c r="I1952" t="s">
        <v>49</v>
      </c>
      <c r="J1952" t="s">
        <v>17</v>
      </c>
      <c r="K1952" t="s">
        <v>55</v>
      </c>
      <c r="L1952" t="s">
        <v>18</v>
      </c>
    </row>
    <row r="1953" spans="1:12">
      <c r="A1953" t="s">
        <v>3477</v>
      </c>
      <c r="B1953" t="s">
        <v>569</v>
      </c>
      <c r="C1953" t="s">
        <v>2683</v>
      </c>
      <c r="D1953" t="s">
        <v>41</v>
      </c>
      <c r="E1953" t="s">
        <v>42</v>
      </c>
      <c r="F1953">
        <v>57392.55</v>
      </c>
      <c r="G1953">
        <v>2</v>
      </c>
      <c r="H1953">
        <v>45736</v>
      </c>
      <c r="I1953" t="s">
        <v>43</v>
      </c>
      <c r="J1953" t="s">
        <v>17</v>
      </c>
      <c r="K1953" t="s">
        <v>24</v>
      </c>
      <c r="L1953" t="s">
        <v>18</v>
      </c>
    </row>
    <row r="1954" spans="1:12">
      <c r="A1954" t="s">
        <v>3478</v>
      </c>
      <c r="B1954" t="s">
        <v>221</v>
      </c>
      <c r="C1954" t="s">
        <v>2493</v>
      </c>
      <c r="D1954" t="s">
        <v>29</v>
      </c>
      <c r="E1954" t="s">
        <v>42</v>
      </c>
      <c r="F1954">
        <v>18658.240000000002</v>
      </c>
      <c r="G1954">
        <v>3</v>
      </c>
      <c r="H1954">
        <v>44944</v>
      </c>
      <c r="I1954" t="s">
        <v>62</v>
      </c>
      <c r="J1954" t="s">
        <v>17</v>
      </c>
      <c r="K1954" t="s">
        <v>85</v>
      </c>
      <c r="L1954" t="s">
        <v>31</v>
      </c>
    </row>
    <row r="1955" spans="1:12">
      <c r="A1955" t="s">
        <v>3479</v>
      </c>
      <c r="B1955" t="s">
        <v>184</v>
      </c>
      <c r="C1955" t="s">
        <v>3480</v>
      </c>
      <c r="D1955" t="s">
        <v>78</v>
      </c>
      <c r="E1955" t="s">
        <v>16</v>
      </c>
      <c r="F1955">
        <v>13244.6</v>
      </c>
      <c r="G1955">
        <v>3</v>
      </c>
      <c r="H1955">
        <v>45386</v>
      </c>
      <c r="I1955" t="s">
        <v>54</v>
      </c>
      <c r="J1955" t="s">
        <v>17</v>
      </c>
      <c r="K1955" t="s">
        <v>85</v>
      </c>
      <c r="L1955" t="s">
        <v>44</v>
      </c>
    </row>
    <row r="1956" spans="1:12">
      <c r="A1956" t="s">
        <v>3481</v>
      </c>
      <c r="B1956" t="s">
        <v>762</v>
      </c>
      <c r="C1956" t="s">
        <v>88</v>
      </c>
      <c r="D1956" t="s">
        <v>117</v>
      </c>
      <c r="E1956" t="s">
        <v>58</v>
      </c>
      <c r="F1956">
        <v>18509.97</v>
      </c>
      <c r="G1956">
        <v>5</v>
      </c>
      <c r="H1956">
        <v>45612</v>
      </c>
      <c r="I1956" t="s">
        <v>49</v>
      </c>
      <c r="J1956" t="s">
        <v>17</v>
      </c>
      <c r="K1956" t="s">
        <v>85</v>
      </c>
      <c r="L1956" t="s">
        <v>31</v>
      </c>
    </row>
    <row r="1957" spans="1:12">
      <c r="A1957" t="s">
        <v>3482</v>
      </c>
      <c r="B1957" t="s">
        <v>121</v>
      </c>
      <c r="C1957" t="s">
        <v>3483</v>
      </c>
      <c r="D1957" t="s">
        <v>119</v>
      </c>
      <c r="E1957" t="s">
        <v>42</v>
      </c>
      <c r="F1957">
        <v>39566.04</v>
      </c>
      <c r="G1957">
        <v>5</v>
      </c>
      <c r="H1957">
        <v>45585</v>
      </c>
      <c r="I1957" t="s">
        <v>43</v>
      </c>
      <c r="J1957" t="s">
        <v>17</v>
      </c>
      <c r="K1957" t="s">
        <v>55</v>
      </c>
      <c r="L1957" t="s">
        <v>37</v>
      </c>
    </row>
    <row r="1958" spans="1:12">
      <c r="A1958" t="s">
        <v>3484</v>
      </c>
      <c r="B1958" t="s">
        <v>473</v>
      </c>
      <c r="C1958" t="s">
        <v>3485</v>
      </c>
      <c r="D1958" t="s">
        <v>15</v>
      </c>
      <c r="E1958" t="s">
        <v>42</v>
      </c>
      <c r="F1958">
        <v>37708.720000000001</v>
      </c>
      <c r="G1958">
        <v>2</v>
      </c>
      <c r="H1958">
        <v>45035</v>
      </c>
      <c r="I1958" t="s">
        <v>43</v>
      </c>
      <c r="J1958" t="s">
        <v>17</v>
      </c>
      <c r="K1958" t="s">
        <v>85</v>
      </c>
      <c r="L1958" t="s">
        <v>37</v>
      </c>
    </row>
    <row r="1959" spans="1:12">
      <c r="A1959" t="s">
        <v>3486</v>
      </c>
      <c r="B1959" t="s">
        <v>20</v>
      </c>
      <c r="C1959" t="s">
        <v>3487</v>
      </c>
      <c r="D1959" t="s">
        <v>53</v>
      </c>
      <c r="E1959" t="s">
        <v>16</v>
      </c>
      <c r="F1959">
        <v>33577.760000000002</v>
      </c>
      <c r="G1959">
        <v>2</v>
      </c>
      <c r="H1959">
        <v>45789</v>
      </c>
      <c r="I1959" t="s">
        <v>62</v>
      </c>
      <c r="J1959" t="s">
        <v>17</v>
      </c>
      <c r="K1959" t="s">
        <v>36</v>
      </c>
      <c r="L1959" t="s">
        <v>18</v>
      </c>
    </row>
    <row r="1960" spans="1:12">
      <c r="A1960" t="s">
        <v>3488</v>
      </c>
      <c r="B1960" t="s">
        <v>174</v>
      </c>
      <c r="C1960" t="s">
        <v>3201</v>
      </c>
      <c r="D1960" t="s">
        <v>48</v>
      </c>
      <c r="E1960" t="s">
        <v>16</v>
      </c>
      <c r="F1960">
        <v>43051.8</v>
      </c>
      <c r="G1960">
        <v>5</v>
      </c>
      <c r="H1960">
        <v>45885</v>
      </c>
      <c r="I1960" t="s">
        <v>62</v>
      </c>
      <c r="J1960" t="s">
        <v>17</v>
      </c>
      <c r="K1960" t="s">
        <v>85</v>
      </c>
      <c r="L1960" t="s">
        <v>37</v>
      </c>
    </row>
    <row r="1961" spans="1:12">
      <c r="A1961" t="s">
        <v>3489</v>
      </c>
      <c r="B1961" t="s">
        <v>569</v>
      </c>
      <c r="C1961" t="s">
        <v>3490</v>
      </c>
      <c r="D1961" t="s">
        <v>119</v>
      </c>
      <c r="E1961" t="s">
        <v>58</v>
      </c>
      <c r="F1961">
        <v>51932.01</v>
      </c>
      <c r="G1961">
        <v>1</v>
      </c>
      <c r="H1961">
        <v>45979</v>
      </c>
      <c r="I1961" t="s">
        <v>43</v>
      </c>
      <c r="J1961" t="s">
        <v>17</v>
      </c>
      <c r="K1961" t="s">
        <v>24</v>
      </c>
      <c r="L1961" t="s">
        <v>25</v>
      </c>
    </row>
    <row r="1962" spans="1:12">
      <c r="A1962" t="s">
        <v>3491</v>
      </c>
      <c r="B1962" t="s">
        <v>988</v>
      </c>
      <c r="C1962" t="s">
        <v>3014</v>
      </c>
      <c r="D1962" t="s">
        <v>15</v>
      </c>
      <c r="E1962" t="s">
        <v>42</v>
      </c>
      <c r="F1962">
        <v>68179.25</v>
      </c>
      <c r="G1962">
        <v>3</v>
      </c>
      <c r="H1962">
        <v>44937</v>
      </c>
      <c r="I1962" t="s">
        <v>62</v>
      </c>
      <c r="J1962" t="s">
        <v>17</v>
      </c>
      <c r="K1962" t="s">
        <v>6820</v>
      </c>
      <c r="L1962" t="s">
        <v>25</v>
      </c>
    </row>
    <row r="1963" spans="1:12">
      <c r="A1963" t="s">
        <v>3492</v>
      </c>
      <c r="B1963" t="s">
        <v>101</v>
      </c>
      <c r="C1963" t="s">
        <v>1252</v>
      </c>
      <c r="D1963" t="s">
        <v>15</v>
      </c>
      <c r="E1963" t="s">
        <v>42</v>
      </c>
      <c r="F1963">
        <v>14697.01</v>
      </c>
      <c r="G1963">
        <v>2</v>
      </c>
      <c r="H1963">
        <v>45864</v>
      </c>
      <c r="I1963" t="s">
        <v>54</v>
      </c>
      <c r="J1963" t="s">
        <v>17</v>
      </c>
      <c r="K1963" t="s">
        <v>85</v>
      </c>
      <c r="L1963" t="s">
        <v>37</v>
      </c>
    </row>
    <row r="1964" spans="1:12">
      <c r="A1964" t="s">
        <v>3493</v>
      </c>
      <c r="B1964" t="s">
        <v>178</v>
      </c>
      <c r="C1964" t="s">
        <v>3494</v>
      </c>
      <c r="D1964" t="s">
        <v>78</v>
      </c>
      <c r="E1964" t="s">
        <v>16</v>
      </c>
      <c r="F1964">
        <v>41426.410000000003</v>
      </c>
      <c r="G1964">
        <v>5</v>
      </c>
      <c r="H1964">
        <v>45024</v>
      </c>
      <c r="I1964" t="s">
        <v>35</v>
      </c>
      <c r="J1964" t="s">
        <v>17</v>
      </c>
      <c r="K1964" t="s">
        <v>6820</v>
      </c>
      <c r="L1964" t="s">
        <v>44</v>
      </c>
    </row>
    <row r="1965" spans="1:12">
      <c r="A1965" t="s">
        <v>3495</v>
      </c>
      <c r="B1965" t="s">
        <v>180</v>
      </c>
      <c r="C1965" t="s">
        <v>889</v>
      </c>
      <c r="D1965" t="s">
        <v>15</v>
      </c>
      <c r="E1965" t="s">
        <v>58</v>
      </c>
      <c r="F1965">
        <v>70864.5</v>
      </c>
      <c r="G1965">
        <v>2</v>
      </c>
      <c r="H1965">
        <v>45556</v>
      </c>
      <c r="I1965" t="s">
        <v>23</v>
      </c>
      <c r="J1965" t="s">
        <v>17</v>
      </c>
      <c r="K1965" t="s">
        <v>24</v>
      </c>
      <c r="L1965" t="s">
        <v>44</v>
      </c>
    </row>
    <row r="1966" spans="1:12">
      <c r="A1966" t="s">
        <v>3496</v>
      </c>
      <c r="B1966" t="s">
        <v>135</v>
      </c>
      <c r="C1966" t="s">
        <v>1447</v>
      </c>
      <c r="D1966" t="s">
        <v>22</v>
      </c>
      <c r="E1966" t="s">
        <v>58</v>
      </c>
      <c r="F1966">
        <v>3089.89</v>
      </c>
      <c r="G1966">
        <v>2</v>
      </c>
      <c r="H1966">
        <v>45645</v>
      </c>
      <c r="I1966" t="s">
        <v>23</v>
      </c>
      <c r="J1966" t="s">
        <v>17</v>
      </c>
      <c r="K1966" t="s">
        <v>55</v>
      </c>
      <c r="L1966" t="s">
        <v>25</v>
      </c>
    </row>
    <row r="1967" spans="1:12">
      <c r="A1967" t="s">
        <v>3497</v>
      </c>
      <c r="B1967" t="s">
        <v>157</v>
      </c>
      <c r="C1967" t="s">
        <v>3498</v>
      </c>
      <c r="D1967" t="s">
        <v>61</v>
      </c>
      <c r="E1967" t="s">
        <v>42</v>
      </c>
      <c r="F1967">
        <v>47328.07</v>
      </c>
      <c r="G1967">
        <v>1</v>
      </c>
      <c r="H1967">
        <v>45163</v>
      </c>
      <c r="I1967" t="s">
        <v>23</v>
      </c>
      <c r="J1967" t="s">
        <v>17</v>
      </c>
      <c r="K1967" t="s">
        <v>36</v>
      </c>
      <c r="L1967" t="s">
        <v>37</v>
      </c>
    </row>
    <row r="1968" spans="1:12">
      <c r="A1968" t="s">
        <v>3499</v>
      </c>
      <c r="B1968" t="s">
        <v>304</v>
      </c>
      <c r="C1968" t="s">
        <v>348</v>
      </c>
      <c r="D1968" t="s">
        <v>78</v>
      </c>
      <c r="E1968" t="s">
        <v>58</v>
      </c>
      <c r="F1968">
        <v>38045.160000000003</v>
      </c>
      <c r="G1968">
        <v>2</v>
      </c>
      <c r="H1968">
        <v>45768</v>
      </c>
      <c r="I1968" t="s">
        <v>35</v>
      </c>
      <c r="J1968" t="s">
        <v>17</v>
      </c>
      <c r="K1968" t="s">
        <v>24</v>
      </c>
      <c r="L1968" t="s">
        <v>18</v>
      </c>
    </row>
    <row r="1969" spans="1:12">
      <c r="A1969" t="s">
        <v>3500</v>
      </c>
      <c r="B1969" t="s">
        <v>138</v>
      </c>
      <c r="C1969" t="s">
        <v>3501</v>
      </c>
      <c r="D1969" t="s">
        <v>15</v>
      </c>
      <c r="E1969" t="s">
        <v>16</v>
      </c>
      <c r="F1969">
        <v>23448.39</v>
      </c>
      <c r="G1969">
        <v>5</v>
      </c>
      <c r="H1969">
        <v>44930</v>
      </c>
      <c r="I1969" t="s">
        <v>30</v>
      </c>
      <c r="J1969" t="s">
        <v>17</v>
      </c>
      <c r="K1969" t="s">
        <v>36</v>
      </c>
      <c r="L1969" t="s">
        <v>18</v>
      </c>
    </row>
    <row r="1970" spans="1:12">
      <c r="A1970" t="s">
        <v>3502</v>
      </c>
      <c r="B1970" t="s">
        <v>94</v>
      </c>
      <c r="C1970" t="s">
        <v>3503</v>
      </c>
      <c r="D1970" t="s">
        <v>78</v>
      </c>
      <c r="E1970" t="s">
        <v>42</v>
      </c>
      <c r="F1970">
        <v>26689.61</v>
      </c>
      <c r="G1970">
        <v>4</v>
      </c>
      <c r="H1970">
        <v>45732</v>
      </c>
      <c r="I1970" t="s">
        <v>43</v>
      </c>
      <c r="J1970" t="s">
        <v>17</v>
      </c>
      <c r="K1970" t="s">
        <v>55</v>
      </c>
      <c r="L1970" t="s">
        <v>18</v>
      </c>
    </row>
    <row r="1971" spans="1:12">
      <c r="A1971" t="s">
        <v>3504</v>
      </c>
      <c r="B1971" t="s">
        <v>238</v>
      </c>
      <c r="C1971" t="s">
        <v>3501</v>
      </c>
      <c r="D1971" t="s">
        <v>61</v>
      </c>
      <c r="E1971" t="s">
        <v>42</v>
      </c>
      <c r="F1971">
        <v>16305.28</v>
      </c>
      <c r="G1971">
        <v>3</v>
      </c>
      <c r="H1971">
        <v>45836</v>
      </c>
      <c r="I1971" t="s">
        <v>92</v>
      </c>
      <c r="J1971" t="s">
        <v>17</v>
      </c>
      <c r="K1971" t="s">
        <v>6820</v>
      </c>
      <c r="L1971" t="s">
        <v>31</v>
      </c>
    </row>
    <row r="1972" spans="1:12">
      <c r="A1972" t="s">
        <v>3505</v>
      </c>
      <c r="B1972" t="s">
        <v>420</v>
      </c>
      <c r="C1972" t="s">
        <v>2504</v>
      </c>
      <c r="D1972" t="s">
        <v>61</v>
      </c>
      <c r="E1972" t="s">
        <v>42</v>
      </c>
      <c r="F1972">
        <v>76003.91</v>
      </c>
      <c r="G1972">
        <v>1</v>
      </c>
      <c r="H1972">
        <v>44949</v>
      </c>
      <c r="I1972" t="s">
        <v>43</v>
      </c>
      <c r="J1972" t="s">
        <v>17</v>
      </c>
      <c r="K1972" t="s">
        <v>55</v>
      </c>
      <c r="L1972" t="s">
        <v>18</v>
      </c>
    </row>
    <row r="1973" spans="1:12">
      <c r="A1973" t="s">
        <v>3506</v>
      </c>
      <c r="B1973" t="s">
        <v>221</v>
      </c>
      <c r="C1973" t="s">
        <v>3178</v>
      </c>
      <c r="D1973" t="s">
        <v>29</v>
      </c>
      <c r="E1973" t="s">
        <v>42</v>
      </c>
      <c r="F1973">
        <v>38895.629999999997</v>
      </c>
      <c r="G1973">
        <v>4</v>
      </c>
      <c r="H1973">
        <v>45578</v>
      </c>
      <c r="I1973" t="s">
        <v>43</v>
      </c>
      <c r="J1973" t="s">
        <v>17</v>
      </c>
      <c r="K1973" t="s">
        <v>24</v>
      </c>
      <c r="L1973" t="s">
        <v>44</v>
      </c>
    </row>
    <row r="1974" spans="1:12">
      <c r="A1974" t="s">
        <v>3507</v>
      </c>
      <c r="B1974" t="s">
        <v>773</v>
      </c>
      <c r="C1974" t="s">
        <v>3262</v>
      </c>
      <c r="D1974" t="s">
        <v>29</v>
      </c>
      <c r="E1974" t="s">
        <v>42</v>
      </c>
      <c r="F1974">
        <v>61847.67</v>
      </c>
      <c r="G1974">
        <v>2</v>
      </c>
      <c r="H1974">
        <v>45427</v>
      </c>
      <c r="I1974" t="s">
        <v>43</v>
      </c>
      <c r="J1974" t="s">
        <v>17</v>
      </c>
      <c r="K1974" t="s">
        <v>36</v>
      </c>
      <c r="L1974" t="s">
        <v>31</v>
      </c>
    </row>
    <row r="1975" spans="1:12">
      <c r="A1975" t="s">
        <v>3508</v>
      </c>
      <c r="B1975" t="s">
        <v>223</v>
      </c>
      <c r="C1975" t="s">
        <v>3509</v>
      </c>
      <c r="D1975" t="s">
        <v>119</v>
      </c>
      <c r="E1975" t="s">
        <v>58</v>
      </c>
      <c r="F1975">
        <v>4040.05</v>
      </c>
      <c r="G1975">
        <v>1</v>
      </c>
      <c r="H1975">
        <v>44949</v>
      </c>
      <c r="I1975" t="s">
        <v>43</v>
      </c>
      <c r="J1975" t="s">
        <v>17</v>
      </c>
      <c r="K1975" t="s">
        <v>85</v>
      </c>
      <c r="L1975" t="s">
        <v>25</v>
      </c>
    </row>
    <row r="1976" spans="1:12">
      <c r="A1976" t="s">
        <v>3510</v>
      </c>
      <c r="B1976" t="s">
        <v>426</v>
      </c>
      <c r="C1976" t="s">
        <v>3511</v>
      </c>
      <c r="D1976" t="s">
        <v>22</v>
      </c>
      <c r="E1976" t="s">
        <v>42</v>
      </c>
      <c r="F1976">
        <v>10474.82</v>
      </c>
      <c r="G1976">
        <v>5</v>
      </c>
      <c r="H1976">
        <v>45292</v>
      </c>
      <c r="I1976" t="s">
        <v>49</v>
      </c>
      <c r="J1976" t="s">
        <v>17</v>
      </c>
      <c r="K1976" t="s">
        <v>6820</v>
      </c>
      <c r="L1976" t="s">
        <v>18</v>
      </c>
    </row>
    <row r="1977" spans="1:12">
      <c r="A1977" t="s">
        <v>3512</v>
      </c>
      <c r="B1977" t="s">
        <v>164</v>
      </c>
      <c r="C1977" t="s">
        <v>3513</v>
      </c>
      <c r="D1977" t="s">
        <v>53</v>
      </c>
      <c r="E1977" t="s">
        <v>58</v>
      </c>
      <c r="F1977">
        <v>42352.89</v>
      </c>
      <c r="G1977">
        <v>4</v>
      </c>
      <c r="H1977">
        <v>45582</v>
      </c>
      <c r="I1977" t="s">
        <v>92</v>
      </c>
      <c r="J1977" t="s">
        <v>17</v>
      </c>
      <c r="K1977" t="s">
        <v>55</v>
      </c>
      <c r="L1977" t="s">
        <v>44</v>
      </c>
    </row>
    <row r="1978" spans="1:12">
      <c r="A1978" t="s">
        <v>3514</v>
      </c>
      <c r="B1978" t="s">
        <v>463</v>
      </c>
      <c r="C1978" t="s">
        <v>3515</v>
      </c>
      <c r="D1978" t="s">
        <v>117</v>
      </c>
      <c r="E1978" t="s">
        <v>16</v>
      </c>
      <c r="F1978">
        <v>40222.07</v>
      </c>
      <c r="G1978">
        <v>2</v>
      </c>
      <c r="H1978">
        <v>45712</v>
      </c>
      <c r="I1978" t="s">
        <v>49</v>
      </c>
      <c r="J1978" t="s">
        <v>17</v>
      </c>
      <c r="K1978" t="s">
        <v>6820</v>
      </c>
      <c r="L1978" t="s">
        <v>31</v>
      </c>
    </row>
    <row r="1979" spans="1:12">
      <c r="A1979" t="s">
        <v>3516</v>
      </c>
      <c r="B1979" t="s">
        <v>83</v>
      </c>
      <c r="C1979" t="s">
        <v>1377</v>
      </c>
      <c r="D1979" t="s">
        <v>78</v>
      </c>
      <c r="E1979" t="s">
        <v>42</v>
      </c>
      <c r="F1979">
        <v>17398.310000000001</v>
      </c>
      <c r="G1979">
        <v>2</v>
      </c>
      <c r="H1979">
        <v>45236</v>
      </c>
      <c r="I1979" t="s">
        <v>43</v>
      </c>
      <c r="J1979" t="s">
        <v>17</v>
      </c>
      <c r="K1979" t="s">
        <v>6820</v>
      </c>
      <c r="L1979" t="s">
        <v>31</v>
      </c>
    </row>
    <row r="1980" spans="1:12">
      <c r="A1980" t="s">
        <v>3517</v>
      </c>
      <c r="B1980" t="s">
        <v>289</v>
      </c>
      <c r="C1980" t="s">
        <v>3518</v>
      </c>
      <c r="D1980" t="s">
        <v>22</v>
      </c>
      <c r="E1980" t="s">
        <v>16</v>
      </c>
      <c r="F1980">
        <v>62609.35</v>
      </c>
      <c r="G1980">
        <v>2</v>
      </c>
      <c r="H1980">
        <v>45471</v>
      </c>
      <c r="I1980" t="s">
        <v>35</v>
      </c>
      <c r="J1980" t="s">
        <v>17</v>
      </c>
      <c r="K1980" t="s">
        <v>85</v>
      </c>
      <c r="L1980" t="s">
        <v>18</v>
      </c>
    </row>
    <row r="1981" spans="1:12">
      <c r="A1981" t="s">
        <v>3519</v>
      </c>
      <c r="B1981" t="s">
        <v>207</v>
      </c>
      <c r="C1981" t="s">
        <v>1331</v>
      </c>
      <c r="D1981" t="s">
        <v>78</v>
      </c>
      <c r="E1981" t="s">
        <v>16</v>
      </c>
      <c r="F1981">
        <v>42972.61</v>
      </c>
      <c r="G1981">
        <v>5</v>
      </c>
      <c r="H1981">
        <v>45214</v>
      </c>
      <c r="I1981" t="s">
        <v>30</v>
      </c>
      <c r="J1981" t="s">
        <v>17</v>
      </c>
      <c r="K1981" t="s">
        <v>6820</v>
      </c>
      <c r="L1981" t="s">
        <v>18</v>
      </c>
    </row>
    <row r="1982" spans="1:12">
      <c r="A1982" t="s">
        <v>3520</v>
      </c>
      <c r="B1982" t="s">
        <v>113</v>
      </c>
      <c r="C1982" t="s">
        <v>738</v>
      </c>
      <c r="D1982" t="s">
        <v>29</v>
      </c>
      <c r="E1982" t="s">
        <v>42</v>
      </c>
      <c r="F1982">
        <v>11272.49</v>
      </c>
      <c r="G1982">
        <v>5</v>
      </c>
      <c r="H1982">
        <v>45070</v>
      </c>
      <c r="I1982" t="s">
        <v>43</v>
      </c>
      <c r="J1982" t="s">
        <v>17</v>
      </c>
      <c r="K1982" t="s">
        <v>85</v>
      </c>
      <c r="L1982" t="s">
        <v>31</v>
      </c>
    </row>
    <row r="1983" spans="1:12">
      <c r="A1983" t="s">
        <v>3521</v>
      </c>
      <c r="B1983" t="s">
        <v>164</v>
      </c>
      <c r="C1983" t="s">
        <v>3522</v>
      </c>
      <c r="D1983" t="s">
        <v>53</v>
      </c>
      <c r="E1983" t="s">
        <v>42</v>
      </c>
      <c r="F1983">
        <v>5319.26</v>
      </c>
      <c r="G1983">
        <v>4</v>
      </c>
      <c r="H1983">
        <v>45267</v>
      </c>
      <c r="I1983" t="s">
        <v>43</v>
      </c>
      <c r="J1983" t="s">
        <v>17</v>
      </c>
      <c r="K1983" t="s">
        <v>85</v>
      </c>
      <c r="L1983" t="s">
        <v>25</v>
      </c>
    </row>
    <row r="1984" spans="1:12">
      <c r="A1984" t="s">
        <v>3524</v>
      </c>
      <c r="B1984" t="s">
        <v>256</v>
      </c>
      <c r="C1984" t="s">
        <v>3525</v>
      </c>
      <c r="D1984" t="s">
        <v>48</v>
      </c>
      <c r="E1984" t="s">
        <v>42</v>
      </c>
      <c r="F1984">
        <v>22249.5</v>
      </c>
      <c r="G1984">
        <v>3</v>
      </c>
      <c r="H1984">
        <v>45518</v>
      </c>
      <c r="I1984" t="s">
        <v>49</v>
      </c>
      <c r="J1984" t="s">
        <v>17</v>
      </c>
      <c r="K1984" t="s">
        <v>36</v>
      </c>
      <c r="L1984" t="s">
        <v>44</v>
      </c>
    </row>
    <row r="1985" spans="1:12">
      <c r="A1985" t="s">
        <v>3526</v>
      </c>
      <c r="B1985" t="s">
        <v>157</v>
      </c>
      <c r="C1985" t="s">
        <v>308</v>
      </c>
      <c r="D1985" t="s">
        <v>78</v>
      </c>
      <c r="E1985" t="s">
        <v>58</v>
      </c>
      <c r="F1985">
        <v>42790.11</v>
      </c>
      <c r="G1985">
        <v>1</v>
      </c>
      <c r="H1985">
        <v>45527</v>
      </c>
      <c r="I1985" t="s">
        <v>43</v>
      </c>
      <c r="J1985" t="s">
        <v>17</v>
      </c>
      <c r="K1985" t="s">
        <v>6820</v>
      </c>
      <c r="L1985" t="s">
        <v>25</v>
      </c>
    </row>
    <row r="1986" spans="1:12">
      <c r="A1986" t="s">
        <v>3527</v>
      </c>
      <c r="B1986" t="s">
        <v>174</v>
      </c>
      <c r="C1986" t="s">
        <v>3528</v>
      </c>
      <c r="D1986" t="s">
        <v>15</v>
      </c>
      <c r="E1986" t="s">
        <v>42</v>
      </c>
      <c r="F1986">
        <v>70796.600000000006</v>
      </c>
      <c r="G1986">
        <v>2</v>
      </c>
      <c r="H1986">
        <v>45981</v>
      </c>
      <c r="I1986" t="s">
        <v>30</v>
      </c>
      <c r="J1986" t="s">
        <v>17</v>
      </c>
      <c r="K1986" t="s">
        <v>36</v>
      </c>
      <c r="L1986" t="s">
        <v>44</v>
      </c>
    </row>
    <row r="1987" spans="1:12">
      <c r="A1987" t="s">
        <v>3529</v>
      </c>
      <c r="B1987" t="s">
        <v>776</v>
      </c>
      <c r="C1987" t="s">
        <v>3530</v>
      </c>
      <c r="D1987" t="s">
        <v>41</v>
      </c>
      <c r="E1987" t="s">
        <v>16</v>
      </c>
      <c r="F1987">
        <v>23100.17</v>
      </c>
      <c r="G1987">
        <v>4</v>
      </c>
      <c r="H1987">
        <v>44986</v>
      </c>
      <c r="I1987" t="s">
        <v>30</v>
      </c>
      <c r="J1987" t="s">
        <v>17</v>
      </c>
      <c r="K1987" t="s">
        <v>24</v>
      </c>
      <c r="L1987" t="s">
        <v>18</v>
      </c>
    </row>
    <row r="1988" spans="1:12">
      <c r="A1988" t="s">
        <v>3531</v>
      </c>
      <c r="B1988" t="s">
        <v>584</v>
      </c>
      <c r="C1988" t="s">
        <v>3143</v>
      </c>
      <c r="D1988" t="s">
        <v>41</v>
      </c>
      <c r="E1988" t="s">
        <v>42</v>
      </c>
      <c r="F1988">
        <v>19366.07</v>
      </c>
      <c r="G1988">
        <v>5</v>
      </c>
      <c r="H1988">
        <v>45739</v>
      </c>
      <c r="I1988" t="s">
        <v>35</v>
      </c>
      <c r="J1988" t="s">
        <v>17</v>
      </c>
      <c r="K1988" t="s">
        <v>6820</v>
      </c>
      <c r="L1988" t="s">
        <v>37</v>
      </c>
    </row>
    <row r="1989" spans="1:12">
      <c r="A1989" t="s">
        <v>3532</v>
      </c>
      <c r="B1989" t="s">
        <v>490</v>
      </c>
      <c r="C1989" t="s">
        <v>3533</v>
      </c>
      <c r="D1989" t="s">
        <v>41</v>
      </c>
      <c r="E1989" t="s">
        <v>16</v>
      </c>
      <c r="F1989">
        <v>7299.66</v>
      </c>
      <c r="G1989">
        <v>5</v>
      </c>
      <c r="H1989">
        <v>44949</v>
      </c>
      <c r="I1989" t="s">
        <v>49</v>
      </c>
      <c r="J1989" t="s">
        <v>17</v>
      </c>
      <c r="K1989" t="s">
        <v>24</v>
      </c>
      <c r="L1989" t="s">
        <v>31</v>
      </c>
    </row>
    <row r="1990" spans="1:12">
      <c r="A1990" t="s">
        <v>3534</v>
      </c>
      <c r="B1990" t="s">
        <v>653</v>
      </c>
      <c r="C1990" t="s">
        <v>3535</v>
      </c>
      <c r="D1990" t="s">
        <v>48</v>
      </c>
      <c r="E1990" t="s">
        <v>16</v>
      </c>
      <c r="F1990">
        <v>15171.07</v>
      </c>
      <c r="G1990">
        <v>4</v>
      </c>
      <c r="H1990">
        <v>45504</v>
      </c>
      <c r="I1990" t="s">
        <v>23</v>
      </c>
      <c r="J1990" t="s">
        <v>17</v>
      </c>
      <c r="K1990" t="s">
        <v>55</v>
      </c>
      <c r="L1990" t="s">
        <v>18</v>
      </c>
    </row>
    <row r="1991" spans="1:12">
      <c r="A1991" t="s">
        <v>3536</v>
      </c>
      <c r="B1991" t="s">
        <v>244</v>
      </c>
      <c r="C1991" t="s">
        <v>3225</v>
      </c>
      <c r="D1991" t="s">
        <v>15</v>
      </c>
      <c r="E1991" t="s">
        <v>16</v>
      </c>
      <c r="F1991">
        <v>44523.38</v>
      </c>
      <c r="G1991">
        <v>5</v>
      </c>
      <c r="H1991">
        <v>45642</v>
      </c>
      <c r="I1991" t="s">
        <v>35</v>
      </c>
      <c r="J1991" t="s">
        <v>17</v>
      </c>
      <c r="K1991" t="s">
        <v>36</v>
      </c>
      <c r="L1991" t="s">
        <v>31</v>
      </c>
    </row>
    <row r="1992" spans="1:12">
      <c r="A1992" t="s">
        <v>3537</v>
      </c>
      <c r="B1992" t="s">
        <v>295</v>
      </c>
      <c r="C1992" t="s">
        <v>3538</v>
      </c>
      <c r="D1992" t="s">
        <v>29</v>
      </c>
      <c r="E1992" t="s">
        <v>42</v>
      </c>
      <c r="F1992">
        <v>79343.28</v>
      </c>
      <c r="G1992">
        <v>1</v>
      </c>
      <c r="H1992">
        <v>45901</v>
      </c>
      <c r="I1992" t="s">
        <v>35</v>
      </c>
      <c r="J1992" t="s">
        <v>17</v>
      </c>
      <c r="K1992" t="s">
        <v>24</v>
      </c>
      <c r="L1992" t="s">
        <v>18</v>
      </c>
    </row>
    <row r="1993" spans="1:12">
      <c r="A1993" t="s">
        <v>3539</v>
      </c>
      <c r="B1993" t="s">
        <v>135</v>
      </c>
      <c r="C1993" t="s">
        <v>1220</v>
      </c>
      <c r="D1993" t="s">
        <v>15</v>
      </c>
      <c r="E1993" t="s">
        <v>58</v>
      </c>
      <c r="F1993">
        <v>44320.76</v>
      </c>
      <c r="G1993">
        <v>4</v>
      </c>
      <c r="H1993">
        <v>45482</v>
      </c>
      <c r="I1993" t="s">
        <v>43</v>
      </c>
      <c r="J1993" t="s">
        <v>17</v>
      </c>
      <c r="K1993" t="s">
        <v>24</v>
      </c>
      <c r="L1993" t="s">
        <v>18</v>
      </c>
    </row>
    <row r="1994" spans="1:12">
      <c r="A1994" t="s">
        <v>3540</v>
      </c>
      <c r="B1994" t="s">
        <v>473</v>
      </c>
      <c r="C1994" t="s">
        <v>1598</v>
      </c>
      <c r="D1994" t="s">
        <v>61</v>
      </c>
      <c r="E1994" t="s">
        <v>58</v>
      </c>
      <c r="F1994">
        <v>45094.84</v>
      </c>
      <c r="G1994">
        <v>2</v>
      </c>
      <c r="H1994">
        <v>45253</v>
      </c>
      <c r="I1994" t="s">
        <v>92</v>
      </c>
      <c r="J1994" t="s">
        <v>17</v>
      </c>
      <c r="K1994" t="s">
        <v>6820</v>
      </c>
      <c r="L1994" t="s">
        <v>31</v>
      </c>
    </row>
    <row r="1995" spans="1:12">
      <c r="A1995" t="s">
        <v>3541</v>
      </c>
      <c r="B1995" t="s">
        <v>601</v>
      </c>
      <c r="C1995" t="s">
        <v>498</v>
      </c>
      <c r="D1995" t="s">
        <v>61</v>
      </c>
      <c r="E1995" t="s">
        <v>42</v>
      </c>
      <c r="F1995">
        <v>78593.83</v>
      </c>
      <c r="G1995">
        <v>4</v>
      </c>
      <c r="H1995">
        <v>45559</v>
      </c>
      <c r="I1995" t="s">
        <v>30</v>
      </c>
      <c r="J1995" t="s">
        <v>17</v>
      </c>
      <c r="K1995" t="s">
        <v>36</v>
      </c>
      <c r="L1995" t="s">
        <v>44</v>
      </c>
    </row>
    <row r="1996" spans="1:12">
      <c r="A1996" t="s">
        <v>3542</v>
      </c>
      <c r="B1996" t="s">
        <v>313</v>
      </c>
      <c r="C1996" t="s">
        <v>3543</v>
      </c>
      <c r="D1996" t="s">
        <v>61</v>
      </c>
      <c r="E1996" t="s">
        <v>42</v>
      </c>
      <c r="F1996">
        <v>72627.62</v>
      </c>
      <c r="G1996">
        <v>2</v>
      </c>
      <c r="H1996">
        <v>45321</v>
      </c>
      <c r="I1996" t="s">
        <v>49</v>
      </c>
      <c r="J1996" t="s">
        <v>17</v>
      </c>
      <c r="K1996" t="s">
        <v>6820</v>
      </c>
      <c r="L1996" t="s">
        <v>25</v>
      </c>
    </row>
    <row r="1997" spans="1:12">
      <c r="A1997" t="s">
        <v>3544</v>
      </c>
      <c r="B1997" t="s">
        <v>204</v>
      </c>
      <c r="C1997" t="s">
        <v>3545</v>
      </c>
      <c r="D1997" t="s">
        <v>61</v>
      </c>
      <c r="E1997" t="s">
        <v>42</v>
      </c>
      <c r="F1997">
        <v>9132.92</v>
      </c>
      <c r="G1997">
        <v>3</v>
      </c>
      <c r="H1997">
        <v>45205</v>
      </c>
      <c r="I1997" t="s">
        <v>62</v>
      </c>
      <c r="J1997" t="s">
        <v>17</v>
      </c>
      <c r="K1997" t="s">
        <v>6820</v>
      </c>
      <c r="L1997" t="s">
        <v>18</v>
      </c>
    </row>
    <row r="1998" spans="1:12">
      <c r="A1998" t="s">
        <v>3546</v>
      </c>
      <c r="B1998" t="s">
        <v>123</v>
      </c>
      <c r="C1998" t="s">
        <v>1624</v>
      </c>
      <c r="D1998" t="s">
        <v>41</v>
      </c>
      <c r="E1998" t="s">
        <v>42</v>
      </c>
      <c r="F1998">
        <v>50664.93</v>
      </c>
      <c r="G1998">
        <v>3</v>
      </c>
      <c r="H1998">
        <v>45481</v>
      </c>
      <c r="I1998" t="s">
        <v>30</v>
      </c>
      <c r="J1998" t="s">
        <v>17</v>
      </c>
      <c r="K1998" t="s">
        <v>85</v>
      </c>
      <c r="L1998" t="s">
        <v>44</v>
      </c>
    </row>
    <row r="1999" spans="1:12">
      <c r="A1999" t="s">
        <v>3547</v>
      </c>
      <c r="B1999" t="s">
        <v>261</v>
      </c>
      <c r="C1999" t="s">
        <v>2766</v>
      </c>
      <c r="D1999" t="s">
        <v>41</v>
      </c>
      <c r="E1999" t="s">
        <v>58</v>
      </c>
      <c r="F1999">
        <v>70093.53</v>
      </c>
      <c r="G1999">
        <v>2</v>
      </c>
      <c r="H1999">
        <v>45954</v>
      </c>
      <c r="I1999" t="s">
        <v>43</v>
      </c>
      <c r="J1999" t="s">
        <v>17</v>
      </c>
      <c r="K1999" t="s">
        <v>24</v>
      </c>
      <c r="L1999" t="s">
        <v>18</v>
      </c>
    </row>
    <row r="2000" spans="1:12">
      <c r="A2000" t="s">
        <v>3548</v>
      </c>
      <c r="B2000" t="s">
        <v>138</v>
      </c>
      <c r="C2000" t="s">
        <v>2809</v>
      </c>
      <c r="D2000" t="s">
        <v>117</v>
      </c>
      <c r="E2000" t="s">
        <v>42</v>
      </c>
      <c r="F2000">
        <v>77261.02</v>
      </c>
      <c r="G2000">
        <v>5</v>
      </c>
      <c r="H2000">
        <v>45612</v>
      </c>
      <c r="I2000" t="s">
        <v>54</v>
      </c>
      <c r="J2000" t="s">
        <v>17</v>
      </c>
      <c r="K2000" t="s">
        <v>6820</v>
      </c>
      <c r="L2000" t="s">
        <v>37</v>
      </c>
    </row>
    <row r="2001" spans="1:12">
      <c r="A2001" t="s">
        <v>3549</v>
      </c>
      <c r="B2001" t="s">
        <v>426</v>
      </c>
      <c r="C2001" t="s">
        <v>3550</v>
      </c>
      <c r="D2001" t="s">
        <v>119</v>
      </c>
      <c r="E2001" t="s">
        <v>42</v>
      </c>
      <c r="F2001">
        <v>26364.09</v>
      </c>
      <c r="G2001">
        <v>2</v>
      </c>
      <c r="H2001">
        <v>45577</v>
      </c>
      <c r="I2001" t="s">
        <v>43</v>
      </c>
      <c r="J2001" t="s">
        <v>17</v>
      </c>
      <c r="K2001" t="s">
        <v>36</v>
      </c>
      <c r="L2001" t="s">
        <v>18</v>
      </c>
    </row>
    <row r="2002" spans="1:12">
      <c r="A2002" t="s">
        <v>3551</v>
      </c>
      <c r="B2002" t="s">
        <v>329</v>
      </c>
      <c r="C2002" t="s">
        <v>3552</v>
      </c>
      <c r="D2002" t="s">
        <v>15</v>
      </c>
      <c r="E2002" t="s">
        <v>16</v>
      </c>
      <c r="F2002">
        <v>59713.64</v>
      </c>
      <c r="G2002">
        <v>4</v>
      </c>
      <c r="H2002">
        <v>45434</v>
      </c>
      <c r="I2002" t="s">
        <v>62</v>
      </c>
      <c r="J2002" t="s">
        <v>17</v>
      </c>
      <c r="K2002" t="s">
        <v>36</v>
      </c>
      <c r="L2002" t="s">
        <v>25</v>
      </c>
    </row>
    <row r="2003" spans="1:12">
      <c r="A2003" t="s">
        <v>3553</v>
      </c>
      <c r="B2003" t="s">
        <v>167</v>
      </c>
      <c r="C2003" t="s">
        <v>3554</v>
      </c>
      <c r="D2003" t="s">
        <v>41</v>
      </c>
      <c r="E2003" t="s">
        <v>58</v>
      </c>
      <c r="F2003">
        <v>10108.030000000001</v>
      </c>
      <c r="G2003">
        <v>1</v>
      </c>
      <c r="H2003">
        <v>45663</v>
      </c>
      <c r="I2003" t="s">
        <v>43</v>
      </c>
      <c r="J2003" t="s">
        <v>17</v>
      </c>
      <c r="K2003" t="s">
        <v>85</v>
      </c>
      <c r="L2003" t="s">
        <v>18</v>
      </c>
    </row>
    <row r="2004" spans="1:12">
      <c r="A2004" t="s">
        <v>3555</v>
      </c>
      <c r="B2004" t="s">
        <v>118</v>
      </c>
      <c r="C2004" t="s">
        <v>3556</v>
      </c>
      <c r="D2004" t="s">
        <v>119</v>
      </c>
      <c r="E2004" t="s">
        <v>42</v>
      </c>
      <c r="F2004">
        <v>63348.21</v>
      </c>
      <c r="G2004">
        <v>2</v>
      </c>
      <c r="H2004">
        <v>45020</v>
      </c>
      <c r="I2004" t="s">
        <v>49</v>
      </c>
      <c r="J2004" t="s">
        <v>17</v>
      </c>
      <c r="K2004" t="s">
        <v>24</v>
      </c>
      <c r="L2004" t="s">
        <v>44</v>
      </c>
    </row>
    <row r="2005" spans="1:12">
      <c r="A2005" t="s">
        <v>3557</v>
      </c>
      <c r="B2005" t="s">
        <v>13</v>
      </c>
      <c r="C2005" t="s">
        <v>3476</v>
      </c>
      <c r="D2005" t="s">
        <v>29</v>
      </c>
      <c r="E2005" t="s">
        <v>42</v>
      </c>
      <c r="F2005">
        <v>4475.5600000000004</v>
      </c>
      <c r="G2005">
        <v>3</v>
      </c>
      <c r="H2005">
        <v>45781</v>
      </c>
      <c r="I2005" t="s">
        <v>92</v>
      </c>
      <c r="J2005" t="s">
        <v>17</v>
      </c>
      <c r="K2005" t="s">
        <v>85</v>
      </c>
      <c r="L2005" t="s">
        <v>25</v>
      </c>
    </row>
    <row r="2006" spans="1:12">
      <c r="A2006" t="s">
        <v>3558</v>
      </c>
      <c r="B2006" t="s">
        <v>251</v>
      </c>
      <c r="C2006" t="s">
        <v>1054</v>
      </c>
      <c r="D2006" t="s">
        <v>48</v>
      </c>
      <c r="E2006" t="s">
        <v>42</v>
      </c>
      <c r="F2006">
        <v>78612.210000000006</v>
      </c>
      <c r="G2006">
        <v>5</v>
      </c>
      <c r="H2006">
        <v>45258</v>
      </c>
      <c r="I2006" t="s">
        <v>62</v>
      </c>
      <c r="J2006" t="s">
        <v>17</v>
      </c>
      <c r="K2006" t="s">
        <v>55</v>
      </c>
      <c r="L2006" t="s">
        <v>18</v>
      </c>
    </row>
    <row r="2007" spans="1:12">
      <c r="A2007" t="s">
        <v>3559</v>
      </c>
      <c r="B2007" t="s">
        <v>336</v>
      </c>
      <c r="C2007" t="s">
        <v>3560</v>
      </c>
      <c r="D2007" t="s">
        <v>61</v>
      </c>
      <c r="E2007" t="s">
        <v>16</v>
      </c>
      <c r="F2007">
        <v>54696.47</v>
      </c>
      <c r="G2007">
        <v>1</v>
      </c>
      <c r="H2007">
        <v>45629</v>
      </c>
      <c r="I2007" t="s">
        <v>54</v>
      </c>
      <c r="J2007" t="s">
        <v>17</v>
      </c>
      <c r="K2007" t="s">
        <v>6820</v>
      </c>
      <c r="L2007" t="s">
        <v>18</v>
      </c>
    </row>
    <row r="2008" spans="1:12">
      <c r="A2008" t="s">
        <v>3561</v>
      </c>
      <c r="B2008" t="s">
        <v>724</v>
      </c>
      <c r="C2008" t="s">
        <v>3432</v>
      </c>
      <c r="D2008" t="s">
        <v>119</v>
      </c>
      <c r="E2008" t="s">
        <v>42</v>
      </c>
      <c r="F2008">
        <v>53540.639999999999</v>
      </c>
      <c r="G2008">
        <v>4</v>
      </c>
      <c r="H2008">
        <v>45011</v>
      </c>
      <c r="I2008" t="s">
        <v>43</v>
      </c>
      <c r="J2008" t="s">
        <v>17</v>
      </c>
      <c r="K2008" t="s">
        <v>55</v>
      </c>
      <c r="L2008" t="s">
        <v>44</v>
      </c>
    </row>
    <row r="2009" spans="1:12">
      <c r="A2009" t="s">
        <v>3562</v>
      </c>
      <c r="B2009" t="s">
        <v>126</v>
      </c>
      <c r="C2009" t="s">
        <v>3102</v>
      </c>
      <c r="D2009" t="s">
        <v>117</v>
      </c>
      <c r="E2009" t="s">
        <v>42</v>
      </c>
      <c r="F2009">
        <v>6403.04</v>
      </c>
      <c r="G2009">
        <v>5</v>
      </c>
      <c r="H2009">
        <v>45508</v>
      </c>
      <c r="I2009" t="s">
        <v>49</v>
      </c>
      <c r="J2009" t="s">
        <v>17</v>
      </c>
      <c r="K2009" t="s">
        <v>36</v>
      </c>
      <c r="L2009" t="s">
        <v>18</v>
      </c>
    </row>
    <row r="2010" spans="1:12">
      <c r="A2010" t="s">
        <v>3563</v>
      </c>
      <c r="B2010" t="s">
        <v>636</v>
      </c>
      <c r="C2010" t="s">
        <v>3141</v>
      </c>
      <c r="D2010" t="s">
        <v>61</v>
      </c>
      <c r="E2010" t="s">
        <v>42</v>
      </c>
      <c r="F2010">
        <v>64292.93</v>
      </c>
      <c r="G2010">
        <v>4</v>
      </c>
      <c r="H2010">
        <v>44966</v>
      </c>
      <c r="I2010" t="s">
        <v>43</v>
      </c>
      <c r="J2010" t="s">
        <v>17</v>
      </c>
      <c r="K2010" t="s">
        <v>36</v>
      </c>
      <c r="L2010" t="s">
        <v>18</v>
      </c>
    </row>
    <row r="2011" spans="1:12">
      <c r="A2011" t="s">
        <v>3564</v>
      </c>
      <c r="B2011" t="s">
        <v>313</v>
      </c>
      <c r="C2011" t="s">
        <v>133</v>
      </c>
      <c r="D2011" t="s">
        <v>117</v>
      </c>
      <c r="E2011" t="s">
        <v>42</v>
      </c>
      <c r="F2011">
        <v>63792.47</v>
      </c>
      <c r="G2011">
        <v>4</v>
      </c>
      <c r="H2011">
        <v>45217</v>
      </c>
      <c r="I2011" t="s">
        <v>43</v>
      </c>
      <c r="J2011" t="s">
        <v>17</v>
      </c>
      <c r="K2011" t="s">
        <v>55</v>
      </c>
      <c r="L2011" t="s">
        <v>18</v>
      </c>
    </row>
    <row r="2012" spans="1:12">
      <c r="A2012" t="s">
        <v>3565</v>
      </c>
      <c r="B2012" t="s">
        <v>352</v>
      </c>
      <c r="C2012" t="s">
        <v>3566</v>
      </c>
      <c r="D2012" t="s">
        <v>61</v>
      </c>
      <c r="E2012" t="s">
        <v>42</v>
      </c>
      <c r="F2012">
        <v>32525.599999999999</v>
      </c>
      <c r="G2012">
        <v>4</v>
      </c>
      <c r="H2012">
        <v>45217</v>
      </c>
      <c r="I2012" t="s">
        <v>43</v>
      </c>
      <c r="J2012" t="s">
        <v>17</v>
      </c>
      <c r="K2012" t="s">
        <v>24</v>
      </c>
      <c r="L2012" t="s">
        <v>31</v>
      </c>
    </row>
    <row r="2013" spans="1:12">
      <c r="A2013" t="s">
        <v>3567</v>
      </c>
      <c r="B2013" t="s">
        <v>143</v>
      </c>
      <c r="C2013" t="s">
        <v>1139</v>
      </c>
      <c r="D2013" t="s">
        <v>48</v>
      </c>
      <c r="E2013" t="s">
        <v>42</v>
      </c>
      <c r="F2013">
        <v>77682.5</v>
      </c>
      <c r="G2013">
        <v>4</v>
      </c>
      <c r="H2013">
        <v>45450</v>
      </c>
      <c r="I2013" t="s">
        <v>62</v>
      </c>
      <c r="J2013" t="s">
        <v>17</v>
      </c>
      <c r="K2013" t="s">
        <v>6820</v>
      </c>
      <c r="L2013" t="s">
        <v>37</v>
      </c>
    </row>
    <row r="2014" spans="1:12">
      <c r="A2014" t="s">
        <v>3568</v>
      </c>
      <c r="B2014" t="s">
        <v>336</v>
      </c>
      <c r="C2014" t="s">
        <v>1473</v>
      </c>
      <c r="D2014" t="s">
        <v>22</v>
      </c>
      <c r="E2014" t="s">
        <v>16</v>
      </c>
      <c r="F2014">
        <v>2084.54</v>
      </c>
      <c r="G2014">
        <v>4</v>
      </c>
      <c r="H2014">
        <v>45502</v>
      </c>
      <c r="I2014" t="s">
        <v>30</v>
      </c>
      <c r="J2014" t="s">
        <v>17</v>
      </c>
      <c r="K2014" t="s">
        <v>6820</v>
      </c>
      <c r="L2014" t="s">
        <v>18</v>
      </c>
    </row>
    <row r="2015" spans="1:12">
      <c r="A2015" t="s">
        <v>3569</v>
      </c>
      <c r="B2015" t="s">
        <v>59</v>
      </c>
      <c r="C2015" t="s">
        <v>3570</v>
      </c>
      <c r="D2015" t="s">
        <v>61</v>
      </c>
      <c r="E2015" t="s">
        <v>42</v>
      </c>
      <c r="F2015">
        <v>55277.94</v>
      </c>
      <c r="G2015">
        <v>4</v>
      </c>
      <c r="H2015">
        <v>45094</v>
      </c>
      <c r="I2015" t="s">
        <v>43</v>
      </c>
      <c r="J2015" t="s">
        <v>17</v>
      </c>
      <c r="K2015" t="s">
        <v>85</v>
      </c>
      <c r="L2015" t="s">
        <v>18</v>
      </c>
    </row>
    <row r="2016" spans="1:12">
      <c r="A2016" t="s">
        <v>3571</v>
      </c>
      <c r="B2016" t="s">
        <v>83</v>
      </c>
      <c r="C2016" t="s">
        <v>3572</v>
      </c>
      <c r="D2016" t="s">
        <v>41</v>
      </c>
      <c r="E2016" t="s">
        <v>58</v>
      </c>
      <c r="F2016">
        <v>33281.660000000003</v>
      </c>
      <c r="G2016">
        <v>2</v>
      </c>
      <c r="H2016">
        <v>45067</v>
      </c>
      <c r="I2016" t="s">
        <v>92</v>
      </c>
      <c r="J2016" t="s">
        <v>17</v>
      </c>
      <c r="K2016" t="s">
        <v>6820</v>
      </c>
      <c r="L2016" t="s">
        <v>31</v>
      </c>
    </row>
    <row r="2017" spans="1:12">
      <c r="A2017" t="s">
        <v>3573</v>
      </c>
      <c r="B2017" t="s">
        <v>164</v>
      </c>
      <c r="C2017" t="s">
        <v>3574</v>
      </c>
      <c r="D2017" t="s">
        <v>22</v>
      </c>
      <c r="E2017" t="s">
        <v>42</v>
      </c>
      <c r="F2017">
        <v>18813.95</v>
      </c>
      <c r="G2017">
        <v>1</v>
      </c>
      <c r="H2017">
        <v>45321</v>
      </c>
      <c r="I2017" t="s">
        <v>43</v>
      </c>
      <c r="J2017" t="s">
        <v>17</v>
      </c>
      <c r="K2017" t="s">
        <v>6820</v>
      </c>
      <c r="L2017" t="s">
        <v>18</v>
      </c>
    </row>
    <row r="2018" spans="1:12">
      <c r="A2018" t="s">
        <v>3575</v>
      </c>
      <c r="B2018" t="s">
        <v>198</v>
      </c>
      <c r="C2018" t="s">
        <v>1060</v>
      </c>
      <c r="D2018" t="s">
        <v>29</v>
      </c>
      <c r="E2018" t="s">
        <v>42</v>
      </c>
      <c r="F2018">
        <v>26676.61</v>
      </c>
      <c r="G2018">
        <v>4</v>
      </c>
      <c r="H2018">
        <v>45231</v>
      </c>
      <c r="I2018" t="s">
        <v>30</v>
      </c>
      <c r="J2018" t="s">
        <v>17</v>
      </c>
      <c r="K2018" t="s">
        <v>85</v>
      </c>
      <c r="L2018" t="s">
        <v>37</v>
      </c>
    </row>
    <row r="2019" spans="1:12">
      <c r="A2019" t="s">
        <v>3576</v>
      </c>
      <c r="B2019" t="s">
        <v>221</v>
      </c>
      <c r="C2019" t="s">
        <v>1084</v>
      </c>
      <c r="D2019" t="s">
        <v>15</v>
      </c>
      <c r="E2019" t="s">
        <v>42</v>
      </c>
      <c r="F2019">
        <v>52532.55</v>
      </c>
      <c r="G2019">
        <v>4</v>
      </c>
      <c r="H2019">
        <v>45707</v>
      </c>
      <c r="I2019" t="s">
        <v>30</v>
      </c>
      <c r="J2019" t="s">
        <v>17</v>
      </c>
      <c r="K2019" t="s">
        <v>24</v>
      </c>
      <c r="L2019" t="s">
        <v>18</v>
      </c>
    </row>
    <row r="2020" spans="1:12">
      <c r="A2020" t="s">
        <v>3577</v>
      </c>
      <c r="B2020" t="s">
        <v>665</v>
      </c>
      <c r="C2020" t="s">
        <v>1966</v>
      </c>
      <c r="D2020" t="s">
        <v>22</v>
      </c>
      <c r="E2020" t="s">
        <v>42</v>
      </c>
      <c r="F2020">
        <v>66711.03</v>
      </c>
      <c r="G2020">
        <v>5</v>
      </c>
      <c r="H2020">
        <v>45685</v>
      </c>
      <c r="I2020" t="s">
        <v>43</v>
      </c>
      <c r="J2020" t="s">
        <v>17</v>
      </c>
      <c r="K2020" t="s">
        <v>36</v>
      </c>
      <c r="L2020" t="s">
        <v>44</v>
      </c>
    </row>
    <row r="2021" spans="1:12">
      <c r="A2021" t="s">
        <v>3578</v>
      </c>
      <c r="B2021" t="s">
        <v>143</v>
      </c>
      <c r="C2021" t="s">
        <v>3009</v>
      </c>
      <c r="D2021" t="s">
        <v>22</v>
      </c>
      <c r="E2021" t="s">
        <v>42</v>
      </c>
      <c r="F2021">
        <v>33901</v>
      </c>
      <c r="G2021">
        <v>1</v>
      </c>
      <c r="H2021">
        <v>45403</v>
      </c>
      <c r="I2021" t="s">
        <v>30</v>
      </c>
      <c r="J2021" t="s">
        <v>17</v>
      </c>
      <c r="K2021" t="s">
        <v>55</v>
      </c>
      <c r="L2021" t="s">
        <v>37</v>
      </c>
    </row>
    <row r="2022" spans="1:12">
      <c r="A2022" t="s">
        <v>3579</v>
      </c>
      <c r="B2022" t="s">
        <v>51</v>
      </c>
      <c r="C2022" t="s">
        <v>3580</v>
      </c>
      <c r="D2022" t="s">
        <v>61</v>
      </c>
      <c r="E2022" t="s">
        <v>16</v>
      </c>
      <c r="F2022">
        <v>64200.24</v>
      </c>
      <c r="G2022">
        <v>2</v>
      </c>
      <c r="H2022">
        <v>45939</v>
      </c>
      <c r="I2022" t="s">
        <v>92</v>
      </c>
      <c r="J2022" t="s">
        <v>17</v>
      </c>
      <c r="K2022" t="s">
        <v>24</v>
      </c>
      <c r="L2022" t="s">
        <v>25</v>
      </c>
    </row>
    <row r="2023" spans="1:12">
      <c r="A2023" t="s">
        <v>3581</v>
      </c>
      <c r="B2023" t="s">
        <v>426</v>
      </c>
      <c r="C2023" t="s">
        <v>1463</v>
      </c>
      <c r="D2023" t="s">
        <v>41</v>
      </c>
      <c r="E2023" t="s">
        <v>42</v>
      </c>
      <c r="F2023">
        <v>64350.41</v>
      </c>
      <c r="G2023">
        <v>1</v>
      </c>
      <c r="H2023">
        <v>45346</v>
      </c>
      <c r="I2023" t="s">
        <v>35</v>
      </c>
      <c r="J2023" t="s">
        <v>17</v>
      </c>
      <c r="K2023" t="s">
        <v>24</v>
      </c>
      <c r="L2023" t="s">
        <v>44</v>
      </c>
    </row>
    <row r="2024" spans="1:12">
      <c r="A2024" t="s">
        <v>3582</v>
      </c>
      <c r="B2024" t="s">
        <v>292</v>
      </c>
      <c r="C2024" t="s">
        <v>990</v>
      </c>
      <c r="D2024" t="s">
        <v>117</v>
      </c>
      <c r="E2024" t="s">
        <v>42</v>
      </c>
      <c r="F2024">
        <v>20989.14</v>
      </c>
      <c r="G2024">
        <v>5</v>
      </c>
      <c r="H2024">
        <v>45831</v>
      </c>
      <c r="I2024" t="s">
        <v>54</v>
      </c>
      <c r="J2024" t="s">
        <v>17</v>
      </c>
      <c r="K2024" t="s">
        <v>85</v>
      </c>
      <c r="L2024" t="s">
        <v>37</v>
      </c>
    </row>
    <row r="2025" spans="1:12">
      <c r="A2025" t="s">
        <v>3583</v>
      </c>
      <c r="B2025" t="s">
        <v>362</v>
      </c>
      <c r="C2025" t="s">
        <v>3584</v>
      </c>
      <c r="D2025" t="s">
        <v>78</v>
      </c>
      <c r="E2025" t="s">
        <v>16</v>
      </c>
      <c r="F2025">
        <v>43693.2</v>
      </c>
      <c r="G2025">
        <v>3</v>
      </c>
      <c r="H2025">
        <v>45069</v>
      </c>
      <c r="I2025" t="s">
        <v>54</v>
      </c>
      <c r="J2025" t="s">
        <v>17</v>
      </c>
      <c r="K2025" t="s">
        <v>24</v>
      </c>
      <c r="L2025" t="s">
        <v>25</v>
      </c>
    </row>
    <row r="2026" spans="1:12">
      <c r="A2026" t="s">
        <v>3585</v>
      </c>
      <c r="B2026" t="s">
        <v>268</v>
      </c>
      <c r="C2026" t="s">
        <v>3586</v>
      </c>
      <c r="D2026" t="s">
        <v>22</v>
      </c>
      <c r="E2026" t="s">
        <v>42</v>
      </c>
      <c r="F2026">
        <v>37644.239999999998</v>
      </c>
      <c r="G2026">
        <v>4</v>
      </c>
      <c r="H2026">
        <v>45388</v>
      </c>
      <c r="I2026" t="s">
        <v>54</v>
      </c>
      <c r="J2026" t="s">
        <v>17</v>
      </c>
      <c r="K2026" t="s">
        <v>24</v>
      </c>
      <c r="L2026" t="s">
        <v>44</v>
      </c>
    </row>
    <row r="2027" spans="1:12">
      <c r="A2027" t="s">
        <v>3587</v>
      </c>
      <c r="B2027" t="s">
        <v>988</v>
      </c>
      <c r="C2027" t="s">
        <v>617</v>
      </c>
      <c r="D2027" t="s">
        <v>61</v>
      </c>
      <c r="E2027" t="s">
        <v>42</v>
      </c>
      <c r="F2027">
        <v>68878.22</v>
      </c>
      <c r="G2027">
        <v>1</v>
      </c>
      <c r="H2027">
        <v>45416</v>
      </c>
      <c r="I2027" t="s">
        <v>54</v>
      </c>
      <c r="J2027" t="s">
        <v>17</v>
      </c>
      <c r="K2027" t="s">
        <v>85</v>
      </c>
      <c r="L2027" t="s">
        <v>18</v>
      </c>
    </row>
    <row r="2028" spans="1:12">
      <c r="A2028" t="s">
        <v>3588</v>
      </c>
      <c r="B2028" t="s">
        <v>71</v>
      </c>
      <c r="C2028" t="s">
        <v>3589</v>
      </c>
      <c r="D2028" t="s">
        <v>117</v>
      </c>
      <c r="E2028" t="s">
        <v>42</v>
      </c>
      <c r="F2028">
        <v>62218.11</v>
      </c>
      <c r="G2028">
        <v>1</v>
      </c>
      <c r="H2028">
        <v>45490</v>
      </c>
      <c r="I2028" t="s">
        <v>54</v>
      </c>
      <c r="J2028" t="s">
        <v>17</v>
      </c>
      <c r="K2028" t="s">
        <v>36</v>
      </c>
      <c r="L2028" t="s">
        <v>18</v>
      </c>
    </row>
    <row r="2029" spans="1:12">
      <c r="A2029" t="s">
        <v>3590</v>
      </c>
      <c r="B2029" t="s">
        <v>190</v>
      </c>
      <c r="C2029" t="s">
        <v>3591</v>
      </c>
      <c r="D2029" t="s">
        <v>117</v>
      </c>
      <c r="E2029" t="s">
        <v>58</v>
      </c>
      <c r="F2029">
        <v>5453.72</v>
      </c>
      <c r="G2029">
        <v>2</v>
      </c>
      <c r="H2029">
        <v>45845</v>
      </c>
      <c r="I2029" t="s">
        <v>43</v>
      </c>
      <c r="J2029" t="s">
        <v>17</v>
      </c>
      <c r="K2029" t="s">
        <v>55</v>
      </c>
      <c r="L2029" t="s">
        <v>31</v>
      </c>
    </row>
    <row r="2030" spans="1:12">
      <c r="A2030" t="s">
        <v>3592</v>
      </c>
      <c r="B2030" t="s">
        <v>27</v>
      </c>
      <c r="C2030" t="s">
        <v>2809</v>
      </c>
      <c r="D2030" t="s">
        <v>53</v>
      </c>
      <c r="E2030" t="s">
        <v>42</v>
      </c>
      <c r="F2030">
        <v>68690.27</v>
      </c>
      <c r="G2030">
        <v>3</v>
      </c>
      <c r="H2030">
        <v>45316</v>
      </c>
      <c r="I2030" t="s">
        <v>30</v>
      </c>
      <c r="J2030" t="s">
        <v>17</v>
      </c>
      <c r="K2030" t="s">
        <v>55</v>
      </c>
      <c r="L2030" t="s">
        <v>25</v>
      </c>
    </row>
    <row r="2031" spans="1:12">
      <c r="A2031" t="s">
        <v>3593</v>
      </c>
      <c r="B2031" t="s">
        <v>460</v>
      </c>
      <c r="C2031" t="s">
        <v>262</v>
      </c>
      <c r="D2031" t="s">
        <v>78</v>
      </c>
      <c r="E2031" t="s">
        <v>42</v>
      </c>
      <c r="F2031">
        <v>54863.51</v>
      </c>
      <c r="G2031">
        <v>5</v>
      </c>
      <c r="H2031">
        <v>45554</v>
      </c>
      <c r="I2031" t="s">
        <v>23</v>
      </c>
      <c r="J2031" t="s">
        <v>17</v>
      </c>
      <c r="K2031" t="s">
        <v>55</v>
      </c>
      <c r="L2031" t="s">
        <v>31</v>
      </c>
    </row>
    <row r="2032" spans="1:12">
      <c r="A2032" t="s">
        <v>3594</v>
      </c>
      <c r="B2032" t="s">
        <v>178</v>
      </c>
      <c r="C2032" t="s">
        <v>3595</v>
      </c>
      <c r="D2032" t="s">
        <v>61</v>
      </c>
      <c r="E2032" t="s">
        <v>42</v>
      </c>
      <c r="F2032">
        <v>3345.84</v>
      </c>
      <c r="G2032">
        <v>2</v>
      </c>
      <c r="H2032">
        <v>46020</v>
      </c>
      <c r="I2032" t="s">
        <v>43</v>
      </c>
      <c r="J2032" t="s">
        <v>17</v>
      </c>
      <c r="K2032" t="s">
        <v>55</v>
      </c>
      <c r="L2032" t="s">
        <v>37</v>
      </c>
    </row>
    <row r="2033" spans="1:12">
      <c r="A2033" t="s">
        <v>3596</v>
      </c>
      <c r="B2033" t="s">
        <v>184</v>
      </c>
      <c r="C2033" t="s">
        <v>3597</v>
      </c>
      <c r="D2033" t="s">
        <v>78</v>
      </c>
      <c r="E2033" t="s">
        <v>42</v>
      </c>
      <c r="F2033">
        <v>53010.45</v>
      </c>
      <c r="G2033">
        <v>4</v>
      </c>
      <c r="H2033">
        <v>44946</v>
      </c>
      <c r="I2033" t="s">
        <v>92</v>
      </c>
      <c r="J2033" t="s">
        <v>17</v>
      </c>
      <c r="K2033" t="s">
        <v>55</v>
      </c>
      <c r="L2033" t="s">
        <v>31</v>
      </c>
    </row>
    <row r="2034" spans="1:12">
      <c r="A2034" t="s">
        <v>3598</v>
      </c>
      <c r="B2034" t="s">
        <v>636</v>
      </c>
      <c r="C2034" t="s">
        <v>3178</v>
      </c>
      <c r="D2034" t="s">
        <v>61</v>
      </c>
      <c r="E2034" t="s">
        <v>42</v>
      </c>
      <c r="F2034">
        <v>3436.5</v>
      </c>
      <c r="G2034">
        <v>4</v>
      </c>
      <c r="H2034">
        <v>45396</v>
      </c>
      <c r="I2034" t="s">
        <v>30</v>
      </c>
      <c r="J2034" t="s">
        <v>17</v>
      </c>
      <c r="K2034" t="s">
        <v>36</v>
      </c>
      <c r="L2034" t="s">
        <v>37</v>
      </c>
    </row>
    <row r="2035" spans="1:12">
      <c r="A2035" t="s">
        <v>3599</v>
      </c>
      <c r="B2035" t="s">
        <v>426</v>
      </c>
      <c r="C2035" t="s">
        <v>3600</v>
      </c>
      <c r="D2035" t="s">
        <v>41</v>
      </c>
      <c r="E2035" t="s">
        <v>42</v>
      </c>
      <c r="F2035">
        <v>78467.240000000005</v>
      </c>
      <c r="G2035">
        <v>4</v>
      </c>
      <c r="H2035">
        <v>45586</v>
      </c>
      <c r="I2035" t="s">
        <v>62</v>
      </c>
      <c r="J2035" t="s">
        <v>17</v>
      </c>
      <c r="K2035" t="s">
        <v>85</v>
      </c>
      <c r="L2035" t="s">
        <v>31</v>
      </c>
    </row>
    <row r="2036" spans="1:12">
      <c r="A2036" t="s">
        <v>3601</v>
      </c>
      <c r="B2036" t="s">
        <v>143</v>
      </c>
      <c r="C2036" t="s">
        <v>3602</v>
      </c>
      <c r="D2036" t="s">
        <v>117</v>
      </c>
      <c r="E2036" t="s">
        <v>42</v>
      </c>
      <c r="F2036">
        <v>52708.57</v>
      </c>
      <c r="G2036">
        <v>5</v>
      </c>
      <c r="H2036">
        <v>45681</v>
      </c>
      <c r="I2036" t="s">
        <v>49</v>
      </c>
      <c r="J2036" t="s">
        <v>17</v>
      </c>
      <c r="K2036" t="s">
        <v>24</v>
      </c>
      <c r="L2036" t="s">
        <v>25</v>
      </c>
    </row>
    <row r="2037" spans="1:12">
      <c r="A2037" t="s">
        <v>3603</v>
      </c>
      <c r="B2037" t="s">
        <v>80</v>
      </c>
      <c r="C2037" t="s">
        <v>2409</v>
      </c>
      <c r="D2037" t="s">
        <v>78</v>
      </c>
      <c r="E2037" t="s">
        <v>58</v>
      </c>
      <c r="F2037">
        <v>7127.81</v>
      </c>
      <c r="G2037">
        <v>2</v>
      </c>
      <c r="H2037">
        <v>45010</v>
      </c>
      <c r="I2037" t="s">
        <v>92</v>
      </c>
      <c r="J2037" t="s">
        <v>17</v>
      </c>
      <c r="K2037" t="s">
        <v>55</v>
      </c>
      <c r="L2037" t="s">
        <v>18</v>
      </c>
    </row>
    <row r="2038" spans="1:12">
      <c r="A2038" t="s">
        <v>3604</v>
      </c>
      <c r="B2038" t="s">
        <v>724</v>
      </c>
      <c r="C2038" t="s">
        <v>557</v>
      </c>
      <c r="D2038" t="s">
        <v>41</v>
      </c>
      <c r="E2038" t="s">
        <v>42</v>
      </c>
      <c r="F2038">
        <v>34322.57</v>
      </c>
      <c r="G2038">
        <v>4</v>
      </c>
      <c r="H2038">
        <v>44977</v>
      </c>
      <c r="I2038" t="s">
        <v>49</v>
      </c>
      <c r="J2038" t="s">
        <v>17</v>
      </c>
      <c r="K2038" t="s">
        <v>85</v>
      </c>
      <c r="L2038" t="s">
        <v>18</v>
      </c>
    </row>
    <row r="2039" spans="1:12">
      <c r="A2039" t="s">
        <v>3605</v>
      </c>
      <c r="B2039" t="s">
        <v>118</v>
      </c>
      <c r="C2039" t="s">
        <v>194</v>
      </c>
      <c r="D2039" t="s">
        <v>61</v>
      </c>
      <c r="E2039" t="s">
        <v>42</v>
      </c>
      <c r="F2039">
        <v>10271.83</v>
      </c>
      <c r="G2039">
        <v>5</v>
      </c>
      <c r="H2039">
        <v>45343</v>
      </c>
      <c r="I2039" t="s">
        <v>54</v>
      </c>
      <c r="J2039" t="s">
        <v>17</v>
      </c>
      <c r="K2039" t="s">
        <v>6820</v>
      </c>
      <c r="L2039" t="s">
        <v>31</v>
      </c>
    </row>
    <row r="2040" spans="1:12">
      <c r="A2040" t="s">
        <v>3606</v>
      </c>
      <c r="B2040" t="s">
        <v>201</v>
      </c>
      <c r="C2040" t="s">
        <v>854</v>
      </c>
      <c r="D2040" t="s">
        <v>117</v>
      </c>
      <c r="E2040" t="s">
        <v>42</v>
      </c>
      <c r="F2040">
        <v>46332.76</v>
      </c>
      <c r="G2040">
        <v>3</v>
      </c>
      <c r="H2040">
        <v>45155</v>
      </c>
      <c r="I2040" t="s">
        <v>62</v>
      </c>
      <c r="J2040" t="s">
        <v>17</v>
      </c>
      <c r="K2040" t="s">
        <v>55</v>
      </c>
      <c r="L2040" t="s">
        <v>37</v>
      </c>
    </row>
    <row r="2041" spans="1:12">
      <c r="A2041" t="s">
        <v>3607</v>
      </c>
      <c r="B2041" t="s">
        <v>988</v>
      </c>
      <c r="C2041" t="s">
        <v>3608</v>
      </c>
      <c r="D2041" t="s">
        <v>29</v>
      </c>
      <c r="E2041" t="s">
        <v>42</v>
      </c>
      <c r="F2041">
        <v>54908.639999999999</v>
      </c>
      <c r="G2041">
        <v>2</v>
      </c>
      <c r="H2041">
        <v>45953</v>
      </c>
      <c r="I2041" t="s">
        <v>23</v>
      </c>
      <c r="J2041" t="s">
        <v>17</v>
      </c>
      <c r="K2041" t="s">
        <v>24</v>
      </c>
      <c r="L2041" t="s">
        <v>18</v>
      </c>
    </row>
    <row r="2042" spans="1:12">
      <c r="A2042" t="s">
        <v>3609</v>
      </c>
      <c r="B2042" t="s">
        <v>636</v>
      </c>
      <c r="C2042" t="s">
        <v>3610</v>
      </c>
      <c r="D2042" t="s">
        <v>53</v>
      </c>
      <c r="E2042" t="s">
        <v>42</v>
      </c>
      <c r="F2042">
        <v>22776.47</v>
      </c>
      <c r="G2042">
        <v>3</v>
      </c>
      <c r="H2042">
        <v>45324</v>
      </c>
      <c r="I2042" t="s">
        <v>54</v>
      </c>
      <c r="J2042" t="s">
        <v>17</v>
      </c>
      <c r="K2042" t="s">
        <v>6820</v>
      </c>
      <c r="L2042" t="s">
        <v>18</v>
      </c>
    </row>
    <row r="2043" spans="1:12">
      <c r="A2043" t="s">
        <v>3611</v>
      </c>
      <c r="B2043" t="s">
        <v>319</v>
      </c>
      <c r="C2043" t="s">
        <v>2609</v>
      </c>
      <c r="D2043" t="s">
        <v>119</v>
      </c>
      <c r="E2043" t="s">
        <v>42</v>
      </c>
      <c r="F2043">
        <v>29827.9</v>
      </c>
      <c r="G2043">
        <v>5</v>
      </c>
      <c r="H2043">
        <v>45451</v>
      </c>
      <c r="I2043" t="s">
        <v>23</v>
      </c>
      <c r="J2043" t="s">
        <v>17</v>
      </c>
      <c r="K2043" t="s">
        <v>6820</v>
      </c>
      <c r="L2043" t="s">
        <v>31</v>
      </c>
    </row>
    <row r="2044" spans="1:12">
      <c r="A2044" t="s">
        <v>3612</v>
      </c>
      <c r="B2044" t="s">
        <v>121</v>
      </c>
      <c r="C2044" t="s">
        <v>3613</v>
      </c>
      <c r="D2044" t="s">
        <v>15</v>
      </c>
      <c r="E2044" t="s">
        <v>16</v>
      </c>
      <c r="F2044">
        <v>48549.16</v>
      </c>
      <c r="G2044">
        <v>3</v>
      </c>
      <c r="H2044">
        <v>45757</v>
      </c>
      <c r="I2044" t="s">
        <v>35</v>
      </c>
      <c r="J2044" t="s">
        <v>17</v>
      </c>
      <c r="K2044" t="s">
        <v>36</v>
      </c>
      <c r="L2044" t="s">
        <v>37</v>
      </c>
    </row>
    <row r="2045" spans="1:12">
      <c r="A2045" t="s">
        <v>3614</v>
      </c>
      <c r="B2045" t="s">
        <v>406</v>
      </c>
      <c r="C2045" t="s">
        <v>340</v>
      </c>
      <c r="D2045" t="s">
        <v>117</v>
      </c>
      <c r="E2045" t="s">
        <v>42</v>
      </c>
      <c r="F2045">
        <v>28526.71</v>
      </c>
      <c r="G2045">
        <v>2</v>
      </c>
      <c r="H2045">
        <v>45992</v>
      </c>
      <c r="I2045" t="s">
        <v>54</v>
      </c>
      <c r="J2045" t="s">
        <v>17</v>
      </c>
      <c r="K2045" t="s">
        <v>85</v>
      </c>
      <c r="L2045" t="s">
        <v>31</v>
      </c>
    </row>
    <row r="2046" spans="1:12">
      <c r="A2046" t="s">
        <v>3615</v>
      </c>
      <c r="B2046" t="s">
        <v>204</v>
      </c>
      <c r="C2046" t="s">
        <v>3616</v>
      </c>
      <c r="D2046" t="s">
        <v>117</v>
      </c>
      <c r="E2046" t="s">
        <v>16</v>
      </c>
      <c r="F2046">
        <v>42600.43</v>
      </c>
      <c r="G2046">
        <v>4</v>
      </c>
      <c r="H2046">
        <v>45821</v>
      </c>
      <c r="I2046" t="s">
        <v>30</v>
      </c>
      <c r="J2046" t="s">
        <v>17</v>
      </c>
      <c r="K2046" t="s">
        <v>55</v>
      </c>
      <c r="L2046" t="s">
        <v>18</v>
      </c>
    </row>
    <row r="2047" spans="1:12">
      <c r="A2047" t="s">
        <v>3618</v>
      </c>
      <c r="B2047" t="s">
        <v>104</v>
      </c>
      <c r="C2047" t="s">
        <v>3619</v>
      </c>
      <c r="D2047" t="s">
        <v>48</v>
      </c>
      <c r="E2047" t="s">
        <v>42</v>
      </c>
      <c r="F2047">
        <v>54342.46</v>
      </c>
      <c r="G2047">
        <v>4</v>
      </c>
      <c r="H2047">
        <v>45224</v>
      </c>
      <c r="I2047" t="s">
        <v>62</v>
      </c>
      <c r="J2047" t="s">
        <v>17</v>
      </c>
      <c r="K2047" t="s">
        <v>6820</v>
      </c>
      <c r="L2047" t="s">
        <v>25</v>
      </c>
    </row>
    <row r="2048" spans="1:12">
      <c r="A2048" t="s">
        <v>3620</v>
      </c>
      <c r="B2048" t="s">
        <v>319</v>
      </c>
      <c r="C2048" t="s">
        <v>2326</v>
      </c>
      <c r="D2048" t="s">
        <v>78</v>
      </c>
      <c r="E2048" t="s">
        <v>42</v>
      </c>
      <c r="F2048">
        <v>42216.5</v>
      </c>
      <c r="G2048">
        <v>4</v>
      </c>
      <c r="H2048">
        <v>45510</v>
      </c>
      <c r="I2048" t="s">
        <v>49</v>
      </c>
      <c r="J2048" t="s">
        <v>17</v>
      </c>
      <c r="K2048" t="s">
        <v>6820</v>
      </c>
      <c r="L2048" t="s">
        <v>25</v>
      </c>
    </row>
    <row r="2049" spans="1:12">
      <c r="A2049" t="s">
        <v>3621</v>
      </c>
      <c r="B2049" t="s">
        <v>221</v>
      </c>
      <c r="C2049" t="s">
        <v>3622</v>
      </c>
      <c r="D2049" t="s">
        <v>48</v>
      </c>
      <c r="E2049" t="s">
        <v>42</v>
      </c>
      <c r="F2049">
        <v>34405.18</v>
      </c>
      <c r="G2049">
        <v>5</v>
      </c>
      <c r="H2049">
        <v>45191</v>
      </c>
      <c r="I2049" t="s">
        <v>54</v>
      </c>
      <c r="J2049" t="s">
        <v>17</v>
      </c>
      <c r="K2049" t="s">
        <v>6820</v>
      </c>
      <c r="L2049" t="s">
        <v>18</v>
      </c>
    </row>
    <row r="2050" spans="1:12">
      <c r="A2050" t="s">
        <v>3623</v>
      </c>
      <c r="B2050" t="s">
        <v>178</v>
      </c>
      <c r="C2050" t="s">
        <v>1543</v>
      </c>
      <c r="D2050" t="s">
        <v>117</v>
      </c>
      <c r="E2050" t="s">
        <v>42</v>
      </c>
      <c r="F2050">
        <v>55102.06</v>
      </c>
      <c r="G2050">
        <v>3</v>
      </c>
      <c r="H2050">
        <v>46015</v>
      </c>
      <c r="I2050" t="s">
        <v>35</v>
      </c>
      <c r="J2050" t="s">
        <v>17</v>
      </c>
      <c r="K2050" t="s">
        <v>6820</v>
      </c>
      <c r="L2050" t="s">
        <v>18</v>
      </c>
    </row>
    <row r="2051" spans="1:12">
      <c r="A2051" t="s">
        <v>3624</v>
      </c>
      <c r="B2051" t="s">
        <v>437</v>
      </c>
      <c r="C2051" t="s">
        <v>934</v>
      </c>
      <c r="D2051" t="s">
        <v>29</v>
      </c>
      <c r="E2051" t="s">
        <v>42</v>
      </c>
      <c r="F2051">
        <v>34550.36</v>
      </c>
      <c r="G2051">
        <v>5</v>
      </c>
      <c r="H2051">
        <v>45382</v>
      </c>
      <c r="I2051" t="s">
        <v>92</v>
      </c>
      <c r="J2051" t="s">
        <v>17</v>
      </c>
      <c r="K2051" t="s">
        <v>55</v>
      </c>
      <c r="L2051" t="s">
        <v>18</v>
      </c>
    </row>
    <row r="2052" spans="1:12">
      <c r="A2052" t="s">
        <v>3625</v>
      </c>
      <c r="B2052" t="s">
        <v>187</v>
      </c>
      <c r="C2052" t="s">
        <v>3626</v>
      </c>
      <c r="D2052" t="s">
        <v>119</v>
      </c>
      <c r="E2052" t="s">
        <v>42</v>
      </c>
      <c r="F2052">
        <v>1792.74</v>
      </c>
      <c r="G2052">
        <v>5</v>
      </c>
      <c r="H2052">
        <v>45549</v>
      </c>
      <c r="I2052" t="s">
        <v>30</v>
      </c>
      <c r="J2052" t="s">
        <v>17</v>
      </c>
      <c r="K2052" t="s">
        <v>55</v>
      </c>
      <c r="L2052" t="s">
        <v>25</v>
      </c>
    </row>
    <row r="2053" spans="1:12">
      <c r="A2053" t="s">
        <v>3627</v>
      </c>
      <c r="B2053" t="s">
        <v>316</v>
      </c>
      <c r="C2053" t="s">
        <v>230</v>
      </c>
      <c r="D2053" t="s">
        <v>41</v>
      </c>
      <c r="E2053" t="s">
        <v>42</v>
      </c>
      <c r="F2053">
        <v>67291.570000000007</v>
      </c>
      <c r="G2053">
        <v>3</v>
      </c>
      <c r="H2053">
        <v>45034</v>
      </c>
      <c r="I2053" t="s">
        <v>54</v>
      </c>
      <c r="J2053" t="s">
        <v>17</v>
      </c>
      <c r="K2053" t="s">
        <v>24</v>
      </c>
      <c r="L2053" t="s">
        <v>44</v>
      </c>
    </row>
    <row r="2054" spans="1:12">
      <c r="A2054" t="s">
        <v>3628</v>
      </c>
      <c r="B2054" t="s">
        <v>13</v>
      </c>
      <c r="C2054" t="s">
        <v>3629</v>
      </c>
      <c r="D2054" t="s">
        <v>15</v>
      </c>
      <c r="E2054" t="s">
        <v>42</v>
      </c>
      <c r="F2054">
        <v>12432.28</v>
      </c>
      <c r="G2054">
        <v>1</v>
      </c>
      <c r="H2054">
        <v>45205</v>
      </c>
      <c r="I2054" t="s">
        <v>35</v>
      </c>
      <c r="J2054" t="s">
        <v>17</v>
      </c>
      <c r="K2054" t="s">
        <v>36</v>
      </c>
      <c r="L2054" t="s">
        <v>37</v>
      </c>
    </row>
    <row r="2055" spans="1:12">
      <c r="A2055" t="s">
        <v>3630</v>
      </c>
      <c r="B2055" t="s">
        <v>20</v>
      </c>
      <c r="C2055" t="s">
        <v>526</v>
      </c>
      <c r="D2055" t="s">
        <v>78</v>
      </c>
      <c r="E2055" t="s">
        <v>42</v>
      </c>
      <c r="F2055">
        <v>65657.42</v>
      </c>
      <c r="G2055">
        <v>3</v>
      </c>
      <c r="H2055">
        <v>45661</v>
      </c>
      <c r="I2055" t="s">
        <v>62</v>
      </c>
      <c r="J2055" t="s">
        <v>17</v>
      </c>
      <c r="K2055" t="s">
        <v>55</v>
      </c>
      <c r="L2055" t="s">
        <v>44</v>
      </c>
    </row>
    <row r="2056" spans="1:12">
      <c r="A2056" t="s">
        <v>3631</v>
      </c>
      <c r="B2056" t="s">
        <v>569</v>
      </c>
      <c r="C2056" t="s">
        <v>1110</v>
      </c>
      <c r="D2056" t="s">
        <v>61</v>
      </c>
      <c r="E2056" t="s">
        <v>42</v>
      </c>
      <c r="F2056">
        <v>43098.52</v>
      </c>
      <c r="G2056">
        <v>4</v>
      </c>
      <c r="H2056">
        <v>45062</v>
      </c>
      <c r="I2056" t="s">
        <v>43</v>
      </c>
      <c r="J2056" t="s">
        <v>17</v>
      </c>
      <c r="K2056" t="s">
        <v>24</v>
      </c>
      <c r="L2056" t="s">
        <v>18</v>
      </c>
    </row>
    <row r="2057" spans="1:12">
      <c r="A2057" t="s">
        <v>3632</v>
      </c>
      <c r="B2057" t="s">
        <v>87</v>
      </c>
      <c r="C2057" t="s">
        <v>3368</v>
      </c>
      <c r="D2057" t="s">
        <v>117</v>
      </c>
      <c r="E2057" t="s">
        <v>58</v>
      </c>
      <c r="F2057">
        <v>13078.02</v>
      </c>
      <c r="G2057">
        <v>1</v>
      </c>
      <c r="H2057">
        <v>45142</v>
      </c>
      <c r="I2057" t="s">
        <v>54</v>
      </c>
      <c r="J2057" t="s">
        <v>17</v>
      </c>
      <c r="K2057" t="s">
        <v>85</v>
      </c>
      <c r="L2057" t="s">
        <v>44</v>
      </c>
    </row>
    <row r="2058" spans="1:12">
      <c r="A2058" t="s">
        <v>3633</v>
      </c>
      <c r="B2058" t="s">
        <v>460</v>
      </c>
      <c r="C2058" t="s">
        <v>2929</v>
      </c>
      <c r="D2058" t="s">
        <v>78</v>
      </c>
      <c r="E2058" t="s">
        <v>58</v>
      </c>
      <c r="F2058">
        <v>76210.61</v>
      </c>
      <c r="G2058">
        <v>4</v>
      </c>
      <c r="H2058">
        <v>45192</v>
      </c>
      <c r="I2058" t="s">
        <v>23</v>
      </c>
      <c r="J2058" t="s">
        <v>17</v>
      </c>
      <c r="K2058" t="s">
        <v>55</v>
      </c>
      <c r="L2058" t="s">
        <v>18</v>
      </c>
    </row>
    <row r="2059" spans="1:12">
      <c r="A2059" t="s">
        <v>3634</v>
      </c>
      <c r="B2059" t="s">
        <v>415</v>
      </c>
      <c r="C2059" t="s">
        <v>1564</v>
      </c>
      <c r="D2059" t="s">
        <v>15</v>
      </c>
      <c r="E2059" t="s">
        <v>42</v>
      </c>
      <c r="F2059">
        <v>30766.880000000001</v>
      </c>
      <c r="G2059">
        <v>1</v>
      </c>
      <c r="H2059">
        <v>45937</v>
      </c>
      <c r="I2059" t="s">
        <v>92</v>
      </c>
      <c r="J2059" t="s">
        <v>17</v>
      </c>
      <c r="K2059" t="s">
        <v>55</v>
      </c>
      <c r="L2059" t="s">
        <v>18</v>
      </c>
    </row>
    <row r="2060" spans="1:12">
      <c r="A2060" t="s">
        <v>3635</v>
      </c>
      <c r="B2060" t="s">
        <v>423</v>
      </c>
      <c r="C2060" t="s">
        <v>483</v>
      </c>
      <c r="D2060" t="s">
        <v>78</v>
      </c>
      <c r="E2060" t="s">
        <v>58</v>
      </c>
      <c r="F2060">
        <v>1965.31</v>
      </c>
      <c r="G2060">
        <v>5</v>
      </c>
      <c r="H2060">
        <v>45010</v>
      </c>
      <c r="I2060" t="s">
        <v>62</v>
      </c>
      <c r="J2060" t="s">
        <v>17</v>
      </c>
      <c r="K2060" t="s">
        <v>36</v>
      </c>
      <c r="L2060" t="s">
        <v>18</v>
      </c>
    </row>
    <row r="2061" spans="1:12">
      <c r="A2061" t="s">
        <v>3636</v>
      </c>
      <c r="B2061" t="s">
        <v>241</v>
      </c>
      <c r="C2061" t="s">
        <v>413</v>
      </c>
      <c r="D2061" t="s">
        <v>41</v>
      </c>
      <c r="E2061" t="s">
        <v>42</v>
      </c>
      <c r="F2061">
        <v>17531.849999999999</v>
      </c>
      <c r="G2061">
        <v>1</v>
      </c>
      <c r="H2061">
        <v>45987</v>
      </c>
      <c r="I2061" t="s">
        <v>30</v>
      </c>
      <c r="J2061" t="s">
        <v>17</v>
      </c>
      <c r="K2061" t="s">
        <v>6820</v>
      </c>
      <c r="L2061" t="s">
        <v>18</v>
      </c>
    </row>
    <row r="2062" spans="1:12">
      <c r="A2062" t="s">
        <v>3637</v>
      </c>
      <c r="B2062" t="s">
        <v>381</v>
      </c>
      <c r="C2062" t="s">
        <v>1647</v>
      </c>
      <c r="D2062" t="s">
        <v>41</v>
      </c>
      <c r="E2062" t="s">
        <v>42</v>
      </c>
      <c r="F2062">
        <v>19724.900000000001</v>
      </c>
      <c r="G2062">
        <v>2</v>
      </c>
      <c r="H2062">
        <v>45854</v>
      </c>
      <c r="I2062" t="s">
        <v>35</v>
      </c>
      <c r="J2062" t="s">
        <v>17</v>
      </c>
      <c r="K2062" t="s">
        <v>6820</v>
      </c>
      <c r="L2062" t="s">
        <v>31</v>
      </c>
    </row>
    <row r="2063" spans="1:12">
      <c r="A2063" t="s">
        <v>3638</v>
      </c>
      <c r="B2063" t="s">
        <v>46</v>
      </c>
      <c r="C2063" t="s">
        <v>1477</v>
      </c>
      <c r="D2063" t="s">
        <v>119</v>
      </c>
      <c r="E2063" t="s">
        <v>42</v>
      </c>
      <c r="F2063">
        <v>2889.92</v>
      </c>
      <c r="G2063">
        <v>1</v>
      </c>
      <c r="H2063">
        <v>45085</v>
      </c>
      <c r="I2063" t="s">
        <v>54</v>
      </c>
      <c r="J2063" t="s">
        <v>17</v>
      </c>
      <c r="K2063" t="s">
        <v>36</v>
      </c>
      <c r="L2063" t="s">
        <v>37</v>
      </c>
    </row>
    <row r="2064" spans="1:12">
      <c r="A2064" t="s">
        <v>3639</v>
      </c>
      <c r="B2064" t="s">
        <v>1020</v>
      </c>
      <c r="C2064" t="s">
        <v>3640</v>
      </c>
      <c r="D2064" t="s">
        <v>15</v>
      </c>
      <c r="E2064" t="s">
        <v>42</v>
      </c>
      <c r="F2064">
        <v>15213.5</v>
      </c>
      <c r="G2064">
        <v>2</v>
      </c>
      <c r="H2064">
        <v>44951</v>
      </c>
      <c r="I2064" t="s">
        <v>30</v>
      </c>
      <c r="J2064" t="s">
        <v>17</v>
      </c>
      <c r="K2064" t="s">
        <v>36</v>
      </c>
      <c r="L2064" t="s">
        <v>31</v>
      </c>
    </row>
    <row r="2065" spans="1:12">
      <c r="A2065" t="s">
        <v>3641</v>
      </c>
      <c r="B2065" t="s">
        <v>90</v>
      </c>
      <c r="C2065" t="s">
        <v>278</v>
      </c>
      <c r="D2065" t="s">
        <v>119</v>
      </c>
      <c r="E2065" t="s">
        <v>58</v>
      </c>
      <c r="F2065">
        <v>19078.07</v>
      </c>
      <c r="G2065">
        <v>2</v>
      </c>
      <c r="H2065">
        <v>45840</v>
      </c>
      <c r="I2065" t="s">
        <v>23</v>
      </c>
      <c r="J2065" t="s">
        <v>17</v>
      </c>
      <c r="K2065" t="s">
        <v>36</v>
      </c>
      <c r="L2065" t="s">
        <v>31</v>
      </c>
    </row>
    <row r="2066" spans="1:12">
      <c r="A2066" t="s">
        <v>3642</v>
      </c>
      <c r="B2066" t="s">
        <v>420</v>
      </c>
      <c r="C2066" t="s">
        <v>3643</v>
      </c>
      <c r="D2066" t="s">
        <v>29</v>
      </c>
      <c r="E2066" t="s">
        <v>42</v>
      </c>
      <c r="F2066">
        <v>60094.19</v>
      </c>
      <c r="G2066">
        <v>5</v>
      </c>
      <c r="H2066">
        <v>45466</v>
      </c>
      <c r="I2066" t="s">
        <v>92</v>
      </c>
      <c r="J2066" t="s">
        <v>17</v>
      </c>
      <c r="K2066" t="s">
        <v>24</v>
      </c>
      <c r="L2066" t="s">
        <v>31</v>
      </c>
    </row>
    <row r="2067" spans="1:12">
      <c r="A2067" t="s">
        <v>3644</v>
      </c>
      <c r="B2067" t="s">
        <v>193</v>
      </c>
      <c r="C2067" t="s">
        <v>3645</v>
      </c>
      <c r="D2067" t="s">
        <v>48</v>
      </c>
      <c r="E2067" t="s">
        <v>42</v>
      </c>
      <c r="F2067">
        <v>17490.68</v>
      </c>
      <c r="G2067">
        <v>1</v>
      </c>
      <c r="H2067">
        <v>44964</v>
      </c>
      <c r="I2067" t="s">
        <v>49</v>
      </c>
      <c r="J2067" t="s">
        <v>17</v>
      </c>
      <c r="K2067" t="s">
        <v>36</v>
      </c>
      <c r="L2067" t="s">
        <v>18</v>
      </c>
    </row>
    <row r="2068" spans="1:12">
      <c r="A2068" t="s">
        <v>3646</v>
      </c>
      <c r="B2068" t="s">
        <v>201</v>
      </c>
      <c r="C2068" t="s">
        <v>1216</v>
      </c>
      <c r="D2068" t="s">
        <v>119</v>
      </c>
      <c r="E2068" t="s">
        <v>58</v>
      </c>
      <c r="F2068">
        <v>10949.21</v>
      </c>
      <c r="G2068">
        <v>3</v>
      </c>
      <c r="H2068">
        <v>45330</v>
      </c>
      <c r="I2068" t="s">
        <v>54</v>
      </c>
      <c r="J2068" t="s">
        <v>17</v>
      </c>
      <c r="K2068" t="s">
        <v>24</v>
      </c>
      <c r="L2068" t="s">
        <v>25</v>
      </c>
    </row>
    <row r="2069" spans="1:12">
      <c r="A2069" t="s">
        <v>3647</v>
      </c>
      <c r="B2069" t="s">
        <v>988</v>
      </c>
      <c r="C2069" t="s">
        <v>3648</v>
      </c>
      <c r="D2069" t="s">
        <v>119</v>
      </c>
      <c r="E2069" t="s">
        <v>42</v>
      </c>
      <c r="F2069">
        <v>28767.15</v>
      </c>
      <c r="G2069">
        <v>2</v>
      </c>
      <c r="H2069">
        <v>45787</v>
      </c>
      <c r="I2069" t="s">
        <v>23</v>
      </c>
      <c r="J2069" t="s">
        <v>17</v>
      </c>
      <c r="K2069" t="s">
        <v>85</v>
      </c>
      <c r="L2069" t="s">
        <v>31</v>
      </c>
    </row>
    <row r="2070" spans="1:12">
      <c r="A2070" t="s">
        <v>3649</v>
      </c>
      <c r="B2070" t="s">
        <v>234</v>
      </c>
      <c r="C2070" t="s">
        <v>1642</v>
      </c>
      <c r="D2070" t="s">
        <v>29</v>
      </c>
      <c r="E2070" t="s">
        <v>42</v>
      </c>
      <c r="F2070">
        <v>69056.570000000007</v>
      </c>
      <c r="G2070">
        <v>3</v>
      </c>
      <c r="H2070">
        <v>45125</v>
      </c>
      <c r="I2070" t="s">
        <v>43</v>
      </c>
      <c r="J2070" t="s">
        <v>17</v>
      </c>
      <c r="K2070" t="s">
        <v>85</v>
      </c>
      <c r="L2070" t="s">
        <v>18</v>
      </c>
    </row>
    <row r="2071" spans="1:12">
      <c r="A2071" t="s">
        <v>3650</v>
      </c>
      <c r="B2071" t="s">
        <v>180</v>
      </c>
      <c r="C2071" t="s">
        <v>1801</v>
      </c>
      <c r="D2071" t="s">
        <v>117</v>
      </c>
      <c r="E2071" t="s">
        <v>16</v>
      </c>
      <c r="F2071">
        <v>47282.45</v>
      </c>
      <c r="G2071">
        <v>2</v>
      </c>
      <c r="H2071">
        <v>45628</v>
      </c>
      <c r="I2071" t="s">
        <v>43</v>
      </c>
      <c r="J2071" t="s">
        <v>17</v>
      </c>
      <c r="K2071" t="s">
        <v>24</v>
      </c>
      <c r="L2071" t="s">
        <v>25</v>
      </c>
    </row>
    <row r="2072" spans="1:12">
      <c r="A2072" t="s">
        <v>3651</v>
      </c>
      <c r="B2072" t="s">
        <v>397</v>
      </c>
      <c r="C2072" t="s">
        <v>1099</v>
      </c>
      <c r="D2072" t="s">
        <v>53</v>
      </c>
      <c r="E2072" t="s">
        <v>42</v>
      </c>
      <c r="F2072">
        <v>8893.07</v>
      </c>
      <c r="G2072">
        <v>1</v>
      </c>
      <c r="H2072">
        <v>45077</v>
      </c>
      <c r="I2072" t="s">
        <v>23</v>
      </c>
      <c r="J2072" t="s">
        <v>17</v>
      </c>
      <c r="K2072" t="s">
        <v>36</v>
      </c>
      <c r="L2072" t="s">
        <v>31</v>
      </c>
    </row>
    <row r="2073" spans="1:12">
      <c r="A2073" t="s">
        <v>3652</v>
      </c>
      <c r="B2073" t="s">
        <v>138</v>
      </c>
      <c r="C2073" t="s">
        <v>3653</v>
      </c>
      <c r="D2073" t="s">
        <v>53</v>
      </c>
      <c r="E2073" t="s">
        <v>16</v>
      </c>
      <c r="F2073">
        <v>51354.18</v>
      </c>
      <c r="G2073">
        <v>1</v>
      </c>
      <c r="H2073">
        <v>45148</v>
      </c>
      <c r="I2073" t="s">
        <v>49</v>
      </c>
      <c r="J2073" t="s">
        <v>17</v>
      </c>
      <c r="K2073" t="s">
        <v>55</v>
      </c>
      <c r="L2073" t="s">
        <v>18</v>
      </c>
    </row>
    <row r="2074" spans="1:12">
      <c r="A2074" t="s">
        <v>3654</v>
      </c>
      <c r="B2074" t="s">
        <v>33</v>
      </c>
      <c r="C2074" t="s">
        <v>3141</v>
      </c>
      <c r="D2074" t="s">
        <v>41</v>
      </c>
      <c r="E2074" t="s">
        <v>58</v>
      </c>
      <c r="F2074">
        <v>25125.51</v>
      </c>
      <c r="G2074">
        <v>2</v>
      </c>
      <c r="H2074">
        <v>45866</v>
      </c>
      <c r="I2074" t="s">
        <v>23</v>
      </c>
      <c r="J2074" t="s">
        <v>17</v>
      </c>
      <c r="K2074" t="s">
        <v>6820</v>
      </c>
      <c r="L2074" t="s">
        <v>18</v>
      </c>
    </row>
    <row r="2075" spans="1:12">
      <c r="A2075" t="s">
        <v>3655</v>
      </c>
      <c r="B2075" t="s">
        <v>316</v>
      </c>
      <c r="C2075" t="s">
        <v>3201</v>
      </c>
      <c r="D2075" t="s">
        <v>78</v>
      </c>
      <c r="E2075" t="s">
        <v>42</v>
      </c>
      <c r="F2075">
        <v>68218.98</v>
      </c>
      <c r="G2075">
        <v>1</v>
      </c>
      <c r="H2075">
        <v>45907</v>
      </c>
      <c r="I2075" t="s">
        <v>49</v>
      </c>
      <c r="J2075" t="s">
        <v>17</v>
      </c>
      <c r="K2075" t="s">
        <v>24</v>
      </c>
      <c r="L2075" t="s">
        <v>37</v>
      </c>
    </row>
    <row r="2076" spans="1:12">
      <c r="A2076" t="s">
        <v>3656</v>
      </c>
      <c r="B2076" t="s">
        <v>415</v>
      </c>
      <c r="C2076" t="s">
        <v>290</v>
      </c>
      <c r="D2076" t="s">
        <v>29</v>
      </c>
      <c r="E2076" t="s">
        <v>42</v>
      </c>
      <c r="F2076">
        <v>23709.81</v>
      </c>
      <c r="G2076">
        <v>1</v>
      </c>
      <c r="H2076">
        <v>45015</v>
      </c>
      <c r="I2076" t="s">
        <v>62</v>
      </c>
      <c r="J2076" t="s">
        <v>17</v>
      </c>
      <c r="K2076" t="s">
        <v>24</v>
      </c>
      <c r="L2076" t="s">
        <v>18</v>
      </c>
    </row>
    <row r="2077" spans="1:12">
      <c r="A2077" t="s">
        <v>3657</v>
      </c>
      <c r="B2077" t="s">
        <v>304</v>
      </c>
      <c r="C2077" t="s">
        <v>3089</v>
      </c>
      <c r="D2077" t="s">
        <v>117</v>
      </c>
      <c r="E2077" t="s">
        <v>58</v>
      </c>
      <c r="F2077">
        <v>40369.769999999997</v>
      </c>
      <c r="G2077">
        <v>1</v>
      </c>
      <c r="H2077">
        <v>45322</v>
      </c>
      <c r="I2077" t="s">
        <v>92</v>
      </c>
      <c r="J2077" t="s">
        <v>17</v>
      </c>
      <c r="K2077" t="s">
        <v>36</v>
      </c>
      <c r="L2077" t="s">
        <v>18</v>
      </c>
    </row>
    <row r="2078" spans="1:12">
      <c r="A2078" t="s">
        <v>3658</v>
      </c>
      <c r="B2078" t="s">
        <v>336</v>
      </c>
      <c r="C2078" t="s">
        <v>3640</v>
      </c>
      <c r="D2078" t="s">
        <v>15</v>
      </c>
      <c r="E2078" t="s">
        <v>42</v>
      </c>
      <c r="F2078">
        <v>28833.31</v>
      </c>
      <c r="G2078">
        <v>4</v>
      </c>
      <c r="H2078">
        <v>45677</v>
      </c>
      <c r="I2078" t="s">
        <v>92</v>
      </c>
      <c r="J2078" t="s">
        <v>17</v>
      </c>
      <c r="K2078" t="s">
        <v>85</v>
      </c>
      <c r="L2078" t="s">
        <v>18</v>
      </c>
    </row>
    <row r="2079" spans="1:12">
      <c r="A2079" t="s">
        <v>3659</v>
      </c>
      <c r="B2079" t="s">
        <v>490</v>
      </c>
      <c r="C2079" t="s">
        <v>3660</v>
      </c>
      <c r="D2079" t="s">
        <v>41</v>
      </c>
      <c r="E2079" t="s">
        <v>16</v>
      </c>
      <c r="F2079">
        <v>32127.81</v>
      </c>
      <c r="G2079">
        <v>4</v>
      </c>
      <c r="H2079">
        <v>45379</v>
      </c>
      <c r="I2079" t="s">
        <v>54</v>
      </c>
      <c r="J2079" t="s">
        <v>17</v>
      </c>
      <c r="K2079" t="s">
        <v>85</v>
      </c>
      <c r="L2079" t="s">
        <v>37</v>
      </c>
    </row>
    <row r="2080" spans="1:12">
      <c r="A2080" t="s">
        <v>3661</v>
      </c>
      <c r="B2080" t="s">
        <v>234</v>
      </c>
      <c r="C2080" t="s">
        <v>293</v>
      </c>
      <c r="D2080" t="s">
        <v>53</v>
      </c>
      <c r="E2080" t="s">
        <v>16</v>
      </c>
      <c r="F2080">
        <v>30870.77</v>
      </c>
      <c r="G2080">
        <v>2</v>
      </c>
      <c r="H2080">
        <v>45293</v>
      </c>
      <c r="I2080" t="s">
        <v>54</v>
      </c>
      <c r="J2080" t="s">
        <v>17</v>
      </c>
      <c r="K2080" t="s">
        <v>85</v>
      </c>
      <c r="L2080" t="s">
        <v>18</v>
      </c>
    </row>
    <row r="2081" spans="1:12">
      <c r="A2081" t="s">
        <v>3662</v>
      </c>
      <c r="B2081" t="s">
        <v>336</v>
      </c>
      <c r="C2081" t="s">
        <v>3663</v>
      </c>
      <c r="D2081" t="s">
        <v>119</v>
      </c>
      <c r="E2081" t="s">
        <v>16</v>
      </c>
      <c r="F2081">
        <v>61469.51</v>
      </c>
      <c r="G2081">
        <v>2</v>
      </c>
      <c r="H2081">
        <v>44972</v>
      </c>
      <c r="I2081" t="s">
        <v>23</v>
      </c>
      <c r="J2081" t="s">
        <v>17</v>
      </c>
      <c r="K2081" t="s">
        <v>24</v>
      </c>
      <c r="L2081" t="s">
        <v>18</v>
      </c>
    </row>
    <row r="2082" spans="1:12">
      <c r="A2082" t="s">
        <v>3664</v>
      </c>
      <c r="B2082" t="s">
        <v>426</v>
      </c>
      <c r="C2082" t="s">
        <v>3665</v>
      </c>
      <c r="D2082" t="s">
        <v>53</v>
      </c>
      <c r="E2082" t="s">
        <v>42</v>
      </c>
      <c r="F2082">
        <v>29039.78</v>
      </c>
      <c r="G2082">
        <v>4</v>
      </c>
      <c r="H2082">
        <v>45858</v>
      </c>
      <c r="I2082" t="s">
        <v>54</v>
      </c>
      <c r="J2082" t="s">
        <v>17</v>
      </c>
      <c r="K2082" t="s">
        <v>24</v>
      </c>
      <c r="L2082" t="s">
        <v>37</v>
      </c>
    </row>
    <row r="2083" spans="1:12">
      <c r="A2083" t="s">
        <v>3666</v>
      </c>
      <c r="B2083" t="s">
        <v>69</v>
      </c>
      <c r="C2083" t="s">
        <v>3667</v>
      </c>
      <c r="D2083" t="s">
        <v>48</v>
      </c>
      <c r="E2083" t="s">
        <v>42</v>
      </c>
      <c r="F2083">
        <v>13747.13</v>
      </c>
      <c r="G2083">
        <v>4</v>
      </c>
      <c r="H2083">
        <v>45431</v>
      </c>
      <c r="I2083" t="s">
        <v>23</v>
      </c>
      <c r="J2083" t="s">
        <v>17</v>
      </c>
      <c r="K2083" t="s">
        <v>36</v>
      </c>
      <c r="L2083" t="s">
        <v>18</v>
      </c>
    </row>
    <row r="2084" spans="1:12">
      <c r="A2084" t="s">
        <v>3668</v>
      </c>
      <c r="B2084" t="s">
        <v>74</v>
      </c>
      <c r="C2084" t="s">
        <v>3663</v>
      </c>
      <c r="D2084" t="s">
        <v>15</v>
      </c>
      <c r="E2084" t="s">
        <v>42</v>
      </c>
      <c r="F2084">
        <v>79170.42</v>
      </c>
      <c r="G2084">
        <v>2</v>
      </c>
      <c r="H2084">
        <v>45415</v>
      </c>
      <c r="I2084" t="s">
        <v>30</v>
      </c>
      <c r="J2084" t="s">
        <v>17</v>
      </c>
      <c r="K2084" t="s">
        <v>24</v>
      </c>
      <c r="L2084" t="s">
        <v>31</v>
      </c>
    </row>
    <row r="2085" spans="1:12">
      <c r="A2085" t="s">
        <v>3669</v>
      </c>
      <c r="B2085" t="s">
        <v>490</v>
      </c>
      <c r="C2085" t="s">
        <v>1158</v>
      </c>
      <c r="D2085" t="s">
        <v>15</v>
      </c>
      <c r="E2085" t="s">
        <v>42</v>
      </c>
      <c r="F2085">
        <v>23265.68</v>
      </c>
      <c r="G2085">
        <v>2</v>
      </c>
      <c r="H2085">
        <v>45014</v>
      </c>
      <c r="I2085" t="s">
        <v>43</v>
      </c>
      <c r="J2085" t="s">
        <v>17</v>
      </c>
      <c r="K2085" t="s">
        <v>24</v>
      </c>
      <c r="L2085" t="s">
        <v>25</v>
      </c>
    </row>
    <row r="2086" spans="1:12">
      <c r="A2086" t="s">
        <v>3670</v>
      </c>
      <c r="B2086" t="s">
        <v>146</v>
      </c>
      <c r="C2086" t="s">
        <v>3671</v>
      </c>
      <c r="D2086" t="s">
        <v>15</v>
      </c>
      <c r="E2086" t="s">
        <v>58</v>
      </c>
      <c r="F2086">
        <v>21257.119999999999</v>
      </c>
      <c r="G2086">
        <v>2</v>
      </c>
      <c r="H2086">
        <v>45980</v>
      </c>
      <c r="I2086" t="s">
        <v>92</v>
      </c>
      <c r="J2086" t="s">
        <v>17</v>
      </c>
      <c r="K2086" t="s">
        <v>6820</v>
      </c>
      <c r="L2086" t="s">
        <v>44</v>
      </c>
    </row>
    <row r="2087" spans="1:12">
      <c r="A2087" t="s">
        <v>3672</v>
      </c>
      <c r="B2087" t="s">
        <v>71</v>
      </c>
      <c r="C2087" t="s">
        <v>3673</v>
      </c>
      <c r="D2087" t="s">
        <v>15</v>
      </c>
      <c r="E2087" t="s">
        <v>42</v>
      </c>
      <c r="F2087">
        <v>21847.4</v>
      </c>
      <c r="G2087">
        <v>2</v>
      </c>
      <c r="H2087">
        <v>45098</v>
      </c>
      <c r="I2087" t="s">
        <v>62</v>
      </c>
      <c r="J2087" t="s">
        <v>17</v>
      </c>
      <c r="K2087" t="s">
        <v>6820</v>
      </c>
      <c r="L2087" t="s">
        <v>18</v>
      </c>
    </row>
    <row r="2088" spans="1:12">
      <c r="A2088" t="s">
        <v>3674</v>
      </c>
      <c r="B2088" t="s">
        <v>115</v>
      </c>
      <c r="C2088" t="s">
        <v>1293</v>
      </c>
      <c r="D2088" t="s">
        <v>48</v>
      </c>
      <c r="E2088" t="s">
        <v>58</v>
      </c>
      <c r="F2088">
        <v>4704.6499999999996</v>
      </c>
      <c r="G2088">
        <v>1</v>
      </c>
      <c r="H2088">
        <v>45342</v>
      </c>
      <c r="I2088" t="s">
        <v>62</v>
      </c>
      <c r="J2088" t="s">
        <v>17</v>
      </c>
      <c r="K2088" t="s">
        <v>85</v>
      </c>
      <c r="L2088" t="s">
        <v>37</v>
      </c>
    </row>
    <row r="2089" spans="1:12">
      <c r="A2089" t="s">
        <v>3675</v>
      </c>
      <c r="B2089" t="s">
        <v>339</v>
      </c>
      <c r="C2089" t="s">
        <v>512</v>
      </c>
      <c r="D2089" t="s">
        <v>78</v>
      </c>
      <c r="E2089" t="s">
        <v>16</v>
      </c>
      <c r="F2089">
        <v>25635.26</v>
      </c>
      <c r="G2089">
        <v>2</v>
      </c>
      <c r="H2089">
        <v>45537</v>
      </c>
      <c r="I2089" t="s">
        <v>62</v>
      </c>
      <c r="J2089" t="s">
        <v>17</v>
      </c>
      <c r="K2089" t="s">
        <v>24</v>
      </c>
      <c r="L2089" t="s">
        <v>25</v>
      </c>
    </row>
    <row r="2090" spans="1:12">
      <c r="A2090" t="s">
        <v>3676</v>
      </c>
      <c r="B2090" t="s">
        <v>460</v>
      </c>
      <c r="C2090" t="s">
        <v>3677</v>
      </c>
      <c r="D2090" t="s">
        <v>41</v>
      </c>
      <c r="E2090" t="s">
        <v>42</v>
      </c>
      <c r="F2090">
        <v>28675.9</v>
      </c>
      <c r="G2090">
        <v>3</v>
      </c>
      <c r="H2090">
        <v>45693</v>
      </c>
      <c r="I2090" t="s">
        <v>43</v>
      </c>
      <c r="J2090" t="s">
        <v>17</v>
      </c>
      <c r="K2090" t="s">
        <v>6820</v>
      </c>
      <c r="L2090" t="s">
        <v>25</v>
      </c>
    </row>
    <row r="2091" spans="1:12">
      <c r="A2091" t="s">
        <v>3678</v>
      </c>
      <c r="B2091" t="s">
        <v>500</v>
      </c>
      <c r="C2091" t="s">
        <v>3679</v>
      </c>
      <c r="D2091" t="s">
        <v>119</v>
      </c>
      <c r="E2091" t="s">
        <v>42</v>
      </c>
      <c r="F2091">
        <v>72654.27</v>
      </c>
      <c r="G2091">
        <v>5</v>
      </c>
      <c r="H2091">
        <v>45521</v>
      </c>
      <c r="I2091" t="s">
        <v>92</v>
      </c>
      <c r="J2091" t="s">
        <v>17</v>
      </c>
      <c r="K2091" t="s">
        <v>6820</v>
      </c>
      <c r="L2091" t="s">
        <v>25</v>
      </c>
    </row>
    <row r="2092" spans="1:12">
      <c r="A2092" t="s">
        <v>3680</v>
      </c>
      <c r="B2092" t="s">
        <v>152</v>
      </c>
      <c r="C2092" t="s">
        <v>2302</v>
      </c>
      <c r="D2092" t="s">
        <v>48</v>
      </c>
      <c r="E2092" t="s">
        <v>58</v>
      </c>
      <c r="F2092">
        <v>78818.710000000006</v>
      </c>
      <c r="G2092">
        <v>1</v>
      </c>
      <c r="H2092">
        <v>45452</v>
      </c>
      <c r="I2092" t="s">
        <v>54</v>
      </c>
      <c r="J2092" t="s">
        <v>17</v>
      </c>
      <c r="K2092" t="s">
        <v>24</v>
      </c>
      <c r="L2092" t="s">
        <v>18</v>
      </c>
    </row>
    <row r="2093" spans="1:12">
      <c r="A2093" t="s">
        <v>3681</v>
      </c>
      <c r="B2093" t="s">
        <v>20</v>
      </c>
      <c r="C2093" t="s">
        <v>1764</v>
      </c>
      <c r="D2093" t="s">
        <v>119</v>
      </c>
      <c r="E2093" t="s">
        <v>42</v>
      </c>
      <c r="F2093">
        <v>33169.269999999997</v>
      </c>
      <c r="G2093">
        <v>2</v>
      </c>
      <c r="H2093">
        <v>45835</v>
      </c>
      <c r="I2093" t="s">
        <v>30</v>
      </c>
      <c r="J2093" t="s">
        <v>17</v>
      </c>
      <c r="K2093" t="s">
        <v>85</v>
      </c>
      <c r="L2093" t="s">
        <v>25</v>
      </c>
    </row>
    <row r="2094" spans="1:12">
      <c r="A2094" t="s">
        <v>3682</v>
      </c>
      <c r="B2094" t="s">
        <v>415</v>
      </c>
      <c r="C2094" t="s">
        <v>1186</v>
      </c>
      <c r="D2094" t="s">
        <v>48</v>
      </c>
      <c r="E2094" t="s">
        <v>42</v>
      </c>
      <c r="F2094">
        <v>33631.25</v>
      </c>
      <c r="G2094">
        <v>3</v>
      </c>
      <c r="H2094">
        <v>45974</v>
      </c>
      <c r="I2094" t="s">
        <v>92</v>
      </c>
      <c r="J2094" t="s">
        <v>17</v>
      </c>
      <c r="K2094" t="s">
        <v>36</v>
      </c>
      <c r="L2094" t="s">
        <v>44</v>
      </c>
    </row>
    <row r="2095" spans="1:12">
      <c r="A2095" t="s">
        <v>3683</v>
      </c>
      <c r="B2095" t="s">
        <v>221</v>
      </c>
      <c r="C2095" t="s">
        <v>733</v>
      </c>
      <c r="D2095" t="s">
        <v>22</v>
      </c>
      <c r="E2095" t="s">
        <v>42</v>
      </c>
      <c r="F2095">
        <v>10967.29</v>
      </c>
      <c r="G2095">
        <v>3</v>
      </c>
      <c r="H2095">
        <v>44997</v>
      </c>
      <c r="I2095" t="s">
        <v>43</v>
      </c>
      <c r="J2095" t="s">
        <v>17</v>
      </c>
      <c r="K2095" t="s">
        <v>24</v>
      </c>
      <c r="L2095" t="s">
        <v>18</v>
      </c>
    </row>
    <row r="2096" spans="1:12">
      <c r="A2096" t="s">
        <v>3684</v>
      </c>
      <c r="B2096" t="s">
        <v>167</v>
      </c>
      <c r="C2096" t="s">
        <v>676</v>
      </c>
      <c r="D2096" t="s">
        <v>78</v>
      </c>
      <c r="E2096" t="s">
        <v>42</v>
      </c>
      <c r="F2096">
        <v>78152.67</v>
      </c>
      <c r="G2096">
        <v>4</v>
      </c>
      <c r="H2096">
        <v>45717</v>
      </c>
      <c r="I2096" t="s">
        <v>54</v>
      </c>
      <c r="J2096" t="s">
        <v>17</v>
      </c>
      <c r="K2096" t="s">
        <v>55</v>
      </c>
      <c r="L2096" t="s">
        <v>25</v>
      </c>
    </row>
    <row r="2097" spans="1:12">
      <c r="A2097" t="s">
        <v>3685</v>
      </c>
      <c r="B2097" t="s">
        <v>94</v>
      </c>
      <c r="C2097" t="s">
        <v>1279</v>
      </c>
      <c r="D2097" t="s">
        <v>15</v>
      </c>
      <c r="E2097" t="s">
        <v>58</v>
      </c>
      <c r="F2097">
        <v>37974.33</v>
      </c>
      <c r="G2097">
        <v>5</v>
      </c>
      <c r="H2097">
        <v>45126</v>
      </c>
      <c r="I2097" t="s">
        <v>43</v>
      </c>
      <c r="J2097" t="s">
        <v>17</v>
      </c>
      <c r="K2097" t="s">
        <v>85</v>
      </c>
      <c r="L2097" t="s">
        <v>18</v>
      </c>
    </row>
    <row r="2098" spans="1:12">
      <c r="A2098" t="s">
        <v>3686</v>
      </c>
      <c r="B2098" t="s">
        <v>256</v>
      </c>
      <c r="C2098" t="s">
        <v>958</v>
      </c>
      <c r="D2098" t="s">
        <v>48</v>
      </c>
      <c r="E2098" t="s">
        <v>42</v>
      </c>
      <c r="F2098">
        <v>13810.38</v>
      </c>
      <c r="G2098">
        <v>5</v>
      </c>
      <c r="H2098">
        <v>44966</v>
      </c>
      <c r="I2098" t="s">
        <v>49</v>
      </c>
      <c r="J2098" t="s">
        <v>17</v>
      </c>
      <c r="K2098" t="s">
        <v>6820</v>
      </c>
      <c r="L2098" t="s">
        <v>44</v>
      </c>
    </row>
    <row r="2099" spans="1:12">
      <c r="A2099" t="s">
        <v>3687</v>
      </c>
      <c r="B2099" t="s">
        <v>724</v>
      </c>
      <c r="C2099" t="s">
        <v>1250</v>
      </c>
      <c r="D2099" t="s">
        <v>15</v>
      </c>
      <c r="E2099" t="s">
        <v>58</v>
      </c>
      <c r="F2099">
        <v>30477.31</v>
      </c>
      <c r="G2099">
        <v>1</v>
      </c>
      <c r="H2099">
        <v>45871</v>
      </c>
      <c r="I2099" t="s">
        <v>49</v>
      </c>
      <c r="J2099" t="s">
        <v>17</v>
      </c>
      <c r="K2099" t="s">
        <v>36</v>
      </c>
      <c r="L2099" t="s">
        <v>18</v>
      </c>
    </row>
    <row r="2100" spans="1:12">
      <c r="A2100" t="s">
        <v>3688</v>
      </c>
      <c r="B2100" t="s">
        <v>423</v>
      </c>
      <c r="C2100" t="s">
        <v>3689</v>
      </c>
      <c r="D2100" t="s">
        <v>117</v>
      </c>
      <c r="E2100" t="s">
        <v>42</v>
      </c>
      <c r="F2100">
        <v>49898.13</v>
      </c>
      <c r="G2100">
        <v>5</v>
      </c>
      <c r="H2100">
        <v>45407</v>
      </c>
      <c r="I2100" t="s">
        <v>23</v>
      </c>
      <c r="J2100" t="s">
        <v>17</v>
      </c>
      <c r="K2100" t="s">
        <v>85</v>
      </c>
      <c r="L2100" t="s">
        <v>18</v>
      </c>
    </row>
    <row r="2101" spans="1:12">
      <c r="A2101" t="s">
        <v>3690</v>
      </c>
      <c r="B2101" t="s">
        <v>176</v>
      </c>
      <c r="C2101" t="s">
        <v>3009</v>
      </c>
      <c r="D2101" t="s">
        <v>53</v>
      </c>
      <c r="E2101" t="s">
        <v>16</v>
      </c>
      <c r="F2101">
        <v>16234.36</v>
      </c>
      <c r="G2101">
        <v>4</v>
      </c>
      <c r="H2101">
        <v>45237</v>
      </c>
      <c r="I2101" t="s">
        <v>35</v>
      </c>
      <c r="J2101" t="s">
        <v>17</v>
      </c>
      <c r="K2101" t="s">
        <v>36</v>
      </c>
      <c r="L2101" t="s">
        <v>44</v>
      </c>
    </row>
    <row r="2102" spans="1:12">
      <c r="A2102" t="s">
        <v>3691</v>
      </c>
      <c r="B2102" t="s">
        <v>71</v>
      </c>
      <c r="C2102" t="s">
        <v>555</v>
      </c>
      <c r="D2102" t="s">
        <v>22</v>
      </c>
      <c r="E2102" t="s">
        <v>42</v>
      </c>
      <c r="F2102">
        <v>71471.17</v>
      </c>
      <c r="G2102">
        <v>3</v>
      </c>
      <c r="H2102">
        <v>45365</v>
      </c>
      <c r="I2102" t="s">
        <v>49</v>
      </c>
      <c r="J2102" t="s">
        <v>17</v>
      </c>
      <c r="K2102" t="s">
        <v>85</v>
      </c>
      <c r="L2102" t="s">
        <v>44</v>
      </c>
    </row>
    <row r="2103" spans="1:12">
      <c r="A2103" t="s">
        <v>3692</v>
      </c>
      <c r="B2103" t="s">
        <v>465</v>
      </c>
      <c r="C2103" t="s">
        <v>3125</v>
      </c>
      <c r="D2103" t="s">
        <v>48</v>
      </c>
      <c r="E2103" t="s">
        <v>16</v>
      </c>
      <c r="F2103">
        <v>46560.27</v>
      </c>
      <c r="G2103">
        <v>5</v>
      </c>
      <c r="H2103">
        <v>45210</v>
      </c>
      <c r="I2103" t="s">
        <v>54</v>
      </c>
      <c r="J2103" t="s">
        <v>17</v>
      </c>
      <c r="K2103" t="s">
        <v>36</v>
      </c>
      <c r="L2103" t="s">
        <v>25</v>
      </c>
    </row>
    <row r="2104" spans="1:12">
      <c r="A2104" t="s">
        <v>3693</v>
      </c>
      <c r="B2104" t="s">
        <v>289</v>
      </c>
      <c r="C2104" t="s">
        <v>1619</v>
      </c>
      <c r="D2104" t="s">
        <v>41</v>
      </c>
      <c r="E2104" t="s">
        <v>42</v>
      </c>
      <c r="F2104">
        <v>15248.91</v>
      </c>
      <c r="G2104">
        <v>4</v>
      </c>
      <c r="H2104">
        <v>45561</v>
      </c>
      <c r="I2104" t="s">
        <v>54</v>
      </c>
      <c r="J2104" t="s">
        <v>17</v>
      </c>
      <c r="K2104" t="s">
        <v>6820</v>
      </c>
      <c r="L2104" t="s">
        <v>44</v>
      </c>
    </row>
    <row r="2105" spans="1:12">
      <c r="A2105" t="s">
        <v>3694</v>
      </c>
      <c r="B2105" t="s">
        <v>118</v>
      </c>
      <c r="C2105" t="s">
        <v>2459</v>
      </c>
      <c r="D2105" t="s">
        <v>117</v>
      </c>
      <c r="E2105" t="s">
        <v>16</v>
      </c>
      <c r="F2105">
        <v>44705.83</v>
      </c>
      <c r="G2105">
        <v>5</v>
      </c>
      <c r="H2105">
        <v>45001</v>
      </c>
      <c r="I2105" t="s">
        <v>43</v>
      </c>
      <c r="J2105" t="s">
        <v>17</v>
      </c>
      <c r="K2105" t="s">
        <v>55</v>
      </c>
      <c r="L2105" t="s">
        <v>18</v>
      </c>
    </row>
    <row r="2106" spans="1:12">
      <c r="A2106" t="s">
        <v>3695</v>
      </c>
      <c r="B2106" t="s">
        <v>46</v>
      </c>
      <c r="C2106" t="s">
        <v>3696</v>
      </c>
      <c r="D2106" t="s">
        <v>117</v>
      </c>
      <c r="E2106" t="s">
        <v>58</v>
      </c>
      <c r="F2106">
        <v>4270.68</v>
      </c>
      <c r="G2106">
        <v>5</v>
      </c>
      <c r="H2106">
        <v>45894</v>
      </c>
      <c r="I2106" t="s">
        <v>43</v>
      </c>
      <c r="J2106" t="s">
        <v>17</v>
      </c>
      <c r="K2106" t="s">
        <v>85</v>
      </c>
      <c r="L2106" t="s">
        <v>31</v>
      </c>
    </row>
    <row r="2107" spans="1:12">
      <c r="A2107" t="s">
        <v>3697</v>
      </c>
      <c r="B2107" t="s">
        <v>307</v>
      </c>
      <c r="C2107" t="s">
        <v>720</v>
      </c>
      <c r="D2107" t="s">
        <v>78</v>
      </c>
      <c r="E2107" t="s">
        <v>42</v>
      </c>
      <c r="F2107">
        <v>1639.02</v>
      </c>
      <c r="G2107">
        <v>1</v>
      </c>
      <c r="H2107">
        <v>45172</v>
      </c>
      <c r="I2107" t="s">
        <v>43</v>
      </c>
      <c r="J2107" t="s">
        <v>17</v>
      </c>
      <c r="K2107" t="s">
        <v>6820</v>
      </c>
      <c r="L2107" t="s">
        <v>44</v>
      </c>
    </row>
    <row r="2108" spans="1:12">
      <c r="A2108" t="s">
        <v>3698</v>
      </c>
      <c r="B2108" t="s">
        <v>645</v>
      </c>
      <c r="C2108" t="s">
        <v>1040</v>
      </c>
      <c r="D2108" t="s">
        <v>119</v>
      </c>
      <c r="E2108" t="s">
        <v>42</v>
      </c>
      <c r="F2108">
        <v>22404.98</v>
      </c>
      <c r="G2108">
        <v>2</v>
      </c>
      <c r="H2108">
        <v>45241</v>
      </c>
      <c r="I2108" t="s">
        <v>54</v>
      </c>
      <c r="J2108" t="s">
        <v>17</v>
      </c>
      <c r="K2108" t="s">
        <v>24</v>
      </c>
      <c r="L2108" t="s">
        <v>37</v>
      </c>
    </row>
    <row r="2109" spans="1:12">
      <c r="A2109" t="s">
        <v>3699</v>
      </c>
      <c r="B2109" t="s">
        <v>762</v>
      </c>
      <c r="C2109" t="s">
        <v>3700</v>
      </c>
      <c r="D2109" t="s">
        <v>15</v>
      </c>
      <c r="E2109" t="s">
        <v>42</v>
      </c>
      <c r="F2109">
        <v>74605.37</v>
      </c>
      <c r="G2109">
        <v>1</v>
      </c>
      <c r="H2109">
        <v>45079</v>
      </c>
      <c r="I2109" t="s">
        <v>49</v>
      </c>
      <c r="J2109" t="s">
        <v>17</v>
      </c>
      <c r="K2109" t="s">
        <v>85</v>
      </c>
      <c r="L2109" t="s">
        <v>44</v>
      </c>
    </row>
    <row r="2110" spans="1:12">
      <c r="A2110" t="s">
        <v>3701</v>
      </c>
      <c r="B2110" t="s">
        <v>423</v>
      </c>
      <c r="C2110" t="s">
        <v>325</v>
      </c>
      <c r="D2110" t="s">
        <v>15</v>
      </c>
      <c r="E2110" t="s">
        <v>16</v>
      </c>
      <c r="F2110">
        <v>68710.320000000007</v>
      </c>
      <c r="G2110">
        <v>4</v>
      </c>
      <c r="H2110">
        <v>45432</v>
      </c>
      <c r="I2110" t="s">
        <v>49</v>
      </c>
      <c r="J2110" t="s">
        <v>17</v>
      </c>
      <c r="K2110" t="s">
        <v>55</v>
      </c>
      <c r="L2110" t="s">
        <v>44</v>
      </c>
    </row>
    <row r="2111" spans="1:12">
      <c r="A2111" t="s">
        <v>3702</v>
      </c>
      <c r="B2111" t="s">
        <v>190</v>
      </c>
      <c r="C2111" t="s">
        <v>804</v>
      </c>
      <c r="D2111" t="s">
        <v>53</v>
      </c>
      <c r="E2111" t="s">
        <v>42</v>
      </c>
      <c r="F2111">
        <v>40489.85</v>
      </c>
      <c r="G2111">
        <v>5</v>
      </c>
      <c r="H2111">
        <v>45012</v>
      </c>
      <c r="I2111" t="s">
        <v>54</v>
      </c>
      <c r="J2111" t="s">
        <v>17</v>
      </c>
      <c r="K2111" t="s">
        <v>6820</v>
      </c>
      <c r="L2111" t="s">
        <v>18</v>
      </c>
    </row>
    <row r="2112" spans="1:12">
      <c r="A2112" t="s">
        <v>3703</v>
      </c>
      <c r="B2112" t="s">
        <v>390</v>
      </c>
      <c r="C2112" t="s">
        <v>1663</v>
      </c>
      <c r="D2112" t="s">
        <v>22</v>
      </c>
      <c r="E2112" t="s">
        <v>42</v>
      </c>
      <c r="F2112">
        <v>79300.41</v>
      </c>
      <c r="G2112">
        <v>5</v>
      </c>
      <c r="H2112">
        <v>45294</v>
      </c>
      <c r="I2112" t="s">
        <v>92</v>
      </c>
      <c r="J2112" t="s">
        <v>17</v>
      </c>
      <c r="K2112" t="s">
        <v>24</v>
      </c>
      <c r="L2112" t="s">
        <v>18</v>
      </c>
    </row>
    <row r="2113" spans="1:12">
      <c r="A2113" t="s">
        <v>3704</v>
      </c>
      <c r="B2113" t="s">
        <v>460</v>
      </c>
      <c r="C2113" t="s">
        <v>693</v>
      </c>
      <c r="D2113" t="s">
        <v>48</v>
      </c>
      <c r="E2113" t="s">
        <v>42</v>
      </c>
      <c r="F2113">
        <v>31186.85</v>
      </c>
      <c r="G2113">
        <v>5</v>
      </c>
      <c r="H2113">
        <v>45909</v>
      </c>
      <c r="I2113" t="s">
        <v>30</v>
      </c>
      <c r="J2113" t="s">
        <v>17</v>
      </c>
      <c r="K2113" t="s">
        <v>6820</v>
      </c>
      <c r="L2113" t="s">
        <v>44</v>
      </c>
    </row>
    <row r="2114" spans="1:12">
      <c r="A2114" t="s">
        <v>3705</v>
      </c>
      <c r="B2114" t="s">
        <v>128</v>
      </c>
      <c r="C2114" t="s">
        <v>3706</v>
      </c>
      <c r="D2114" t="s">
        <v>78</v>
      </c>
      <c r="E2114" t="s">
        <v>42</v>
      </c>
      <c r="F2114">
        <v>16697.87</v>
      </c>
      <c r="G2114">
        <v>1</v>
      </c>
      <c r="H2114">
        <v>45684</v>
      </c>
      <c r="I2114" t="s">
        <v>43</v>
      </c>
      <c r="J2114" t="s">
        <v>17</v>
      </c>
      <c r="K2114" t="s">
        <v>24</v>
      </c>
      <c r="L2114" t="s">
        <v>44</v>
      </c>
    </row>
    <row r="2115" spans="1:12">
      <c r="A2115" t="s">
        <v>3707</v>
      </c>
      <c r="B2115" t="s">
        <v>238</v>
      </c>
      <c r="C2115" t="s">
        <v>3708</v>
      </c>
      <c r="D2115" t="s">
        <v>29</v>
      </c>
      <c r="E2115" t="s">
        <v>16</v>
      </c>
      <c r="F2115">
        <v>29655.73</v>
      </c>
      <c r="G2115">
        <v>2</v>
      </c>
      <c r="H2115">
        <v>45783</v>
      </c>
      <c r="I2115" t="s">
        <v>62</v>
      </c>
      <c r="J2115" t="s">
        <v>17</v>
      </c>
      <c r="K2115" t="s">
        <v>24</v>
      </c>
      <c r="L2115" t="s">
        <v>44</v>
      </c>
    </row>
    <row r="2116" spans="1:12">
      <c r="A2116" t="s">
        <v>3709</v>
      </c>
      <c r="B2116" t="s">
        <v>80</v>
      </c>
      <c r="C2116" t="s">
        <v>1955</v>
      </c>
      <c r="D2116" t="s">
        <v>78</v>
      </c>
      <c r="E2116" t="s">
        <v>42</v>
      </c>
      <c r="F2116">
        <v>24768.48</v>
      </c>
      <c r="G2116">
        <v>1</v>
      </c>
      <c r="H2116">
        <v>45148</v>
      </c>
      <c r="I2116" t="s">
        <v>92</v>
      </c>
      <c r="J2116" t="s">
        <v>17</v>
      </c>
      <c r="K2116" t="s">
        <v>6820</v>
      </c>
      <c r="L2116" t="s">
        <v>44</v>
      </c>
    </row>
    <row r="2117" spans="1:12">
      <c r="A2117" t="s">
        <v>3710</v>
      </c>
      <c r="B2117" t="s">
        <v>204</v>
      </c>
      <c r="C2117" t="s">
        <v>1139</v>
      </c>
      <c r="D2117" t="s">
        <v>29</v>
      </c>
      <c r="E2117" t="s">
        <v>58</v>
      </c>
      <c r="F2117">
        <v>17606.36</v>
      </c>
      <c r="G2117">
        <v>5</v>
      </c>
      <c r="H2117">
        <v>45738</v>
      </c>
      <c r="I2117" t="s">
        <v>62</v>
      </c>
      <c r="J2117" t="s">
        <v>17</v>
      </c>
      <c r="K2117" t="s">
        <v>55</v>
      </c>
      <c r="L2117" t="s">
        <v>25</v>
      </c>
    </row>
    <row r="2118" spans="1:12">
      <c r="A2118" t="s">
        <v>3711</v>
      </c>
      <c r="B2118" t="s">
        <v>69</v>
      </c>
      <c r="C2118" t="s">
        <v>1708</v>
      </c>
      <c r="D2118" t="s">
        <v>119</v>
      </c>
      <c r="E2118" t="s">
        <v>42</v>
      </c>
      <c r="F2118">
        <v>77026.34</v>
      </c>
      <c r="G2118">
        <v>3</v>
      </c>
      <c r="H2118">
        <v>45081</v>
      </c>
      <c r="I2118" t="s">
        <v>54</v>
      </c>
      <c r="J2118" t="s">
        <v>17</v>
      </c>
      <c r="K2118" t="s">
        <v>36</v>
      </c>
      <c r="L2118" t="s">
        <v>44</v>
      </c>
    </row>
    <row r="2119" spans="1:12">
      <c r="A2119" t="s">
        <v>3712</v>
      </c>
      <c r="B2119" t="s">
        <v>760</v>
      </c>
      <c r="C2119" t="s">
        <v>3713</v>
      </c>
      <c r="D2119" t="s">
        <v>61</v>
      </c>
      <c r="E2119" t="s">
        <v>42</v>
      </c>
      <c r="F2119">
        <v>58991.88</v>
      </c>
      <c r="G2119">
        <v>3</v>
      </c>
      <c r="H2119">
        <v>45291</v>
      </c>
      <c r="I2119" t="s">
        <v>30</v>
      </c>
      <c r="J2119" t="s">
        <v>17</v>
      </c>
      <c r="K2119" t="s">
        <v>24</v>
      </c>
      <c r="L2119" t="s">
        <v>25</v>
      </c>
    </row>
    <row r="2120" spans="1:12">
      <c r="A2120" t="s">
        <v>3714</v>
      </c>
      <c r="B2120" t="s">
        <v>115</v>
      </c>
      <c r="C2120" t="s">
        <v>2864</v>
      </c>
      <c r="D2120" t="s">
        <v>61</v>
      </c>
      <c r="E2120" t="s">
        <v>42</v>
      </c>
      <c r="F2120">
        <v>4345.9799999999996</v>
      </c>
      <c r="G2120">
        <v>4</v>
      </c>
      <c r="H2120">
        <v>45663</v>
      </c>
      <c r="I2120" t="s">
        <v>23</v>
      </c>
      <c r="J2120" t="s">
        <v>17</v>
      </c>
      <c r="K2120" t="s">
        <v>55</v>
      </c>
      <c r="L2120" t="s">
        <v>31</v>
      </c>
    </row>
    <row r="2121" spans="1:12">
      <c r="A2121" t="s">
        <v>3715</v>
      </c>
      <c r="B2121" t="s">
        <v>256</v>
      </c>
      <c r="C2121" t="s">
        <v>3716</v>
      </c>
      <c r="D2121" t="s">
        <v>117</v>
      </c>
      <c r="E2121" t="s">
        <v>16</v>
      </c>
      <c r="F2121">
        <v>33618.1</v>
      </c>
      <c r="G2121">
        <v>1</v>
      </c>
      <c r="H2121">
        <v>45421</v>
      </c>
      <c r="I2121" t="s">
        <v>43</v>
      </c>
      <c r="J2121" t="s">
        <v>17</v>
      </c>
      <c r="K2121" t="s">
        <v>6820</v>
      </c>
      <c r="L2121" t="s">
        <v>31</v>
      </c>
    </row>
    <row r="2122" spans="1:12">
      <c r="A2122" t="s">
        <v>3717</v>
      </c>
      <c r="B2122" t="s">
        <v>390</v>
      </c>
      <c r="C2122" t="s">
        <v>3718</v>
      </c>
      <c r="D2122" t="s">
        <v>41</v>
      </c>
      <c r="E2122" t="s">
        <v>42</v>
      </c>
      <c r="F2122">
        <v>39196.620000000003</v>
      </c>
      <c r="G2122">
        <v>5</v>
      </c>
      <c r="H2122">
        <v>45147</v>
      </c>
      <c r="I2122" t="s">
        <v>43</v>
      </c>
      <c r="J2122" t="s">
        <v>17</v>
      </c>
      <c r="K2122" t="s">
        <v>85</v>
      </c>
      <c r="L2122" t="s">
        <v>37</v>
      </c>
    </row>
    <row r="2123" spans="1:12">
      <c r="A2123" t="s">
        <v>3719</v>
      </c>
      <c r="B2123" t="s">
        <v>339</v>
      </c>
      <c r="C2123" t="s">
        <v>1202</v>
      </c>
      <c r="D2123" t="s">
        <v>41</v>
      </c>
      <c r="E2123" t="s">
        <v>42</v>
      </c>
      <c r="F2123">
        <v>79815.67</v>
      </c>
      <c r="G2123">
        <v>5</v>
      </c>
      <c r="H2123">
        <v>45887</v>
      </c>
      <c r="I2123" t="s">
        <v>62</v>
      </c>
      <c r="J2123" t="s">
        <v>17</v>
      </c>
      <c r="K2123" t="s">
        <v>36</v>
      </c>
      <c r="L2123" t="s">
        <v>25</v>
      </c>
    </row>
    <row r="2124" spans="1:12">
      <c r="A2124" t="s">
        <v>3720</v>
      </c>
      <c r="B2124" t="s">
        <v>423</v>
      </c>
      <c r="C2124" t="s">
        <v>572</v>
      </c>
      <c r="D2124" t="s">
        <v>119</v>
      </c>
      <c r="E2124" t="s">
        <v>16</v>
      </c>
      <c r="F2124">
        <v>74320.039999999994</v>
      </c>
      <c r="G2124">
        <v>4</v>
      </c>
      <c r="H2124">
        <v>45070</v>
      </c>
      <c r="I2124" t="s">
        <v>23</v>
      </c>
      <c r="J2124" t="s">
        <v>17</v>
      </c>
      <c r="K2124" t="s">
        <v>6820</v>
      </c>
      <c r="L2124" t="s">
        <v>25</v>
      </c>
    </row>
    <row r="2125" spans="1:12">
      <c r="A2125" t="s">
        <v>3721</v>
      </c>
      <c r="B2125" t="s">
        <v>289</v>
      </c>
      <c r="C2125" t="s">
        <v>1968</v>
      </c>
      <c r="D2125" t="s">
        <v>78</v>
      </c>
      <c r="E2125" t="s">
        <v>42</v>
      </c>
      <c r="F2125">
        <v>35074.410000000003</v>
      </c>
      <c r="G2125">
        <v>4</v>
      </c>
      <c r="H2125">
        <v>45303</v>
      </c>
      <c r="I2125" t="s">
        <v>35</v>
      </c>
      <c r="J2125" t="s">
        <v>17</v>
      </c>
      <c r="K2125" t="s">
        <v>85</v>
      </c>
      <c r="L2125" t="s">
        <v>44</v>
      </c>
    </row>
    <row r="2126" spans="1:12">
      <c r="A2126" t="s">
        <v>3722</v>
      </c>
      <c r="B2126" t="s">
        <v>190</v>
      </c>
      <c r="C2126" t="s">
        <v>3723</v>
      </c>
      <c r="D2126" t="s">
        <v>78</v>
      </c>
      <c r="E2126" t="s">
        <v>42</v>
      </c>
      <c r="F2126">
        <v>33323.68</v>
      </c>
      <c r="G2126">
        <v>4</v>
      </c>
      <c r="H2126">
        <v>45187</v>
      </c>
      <c r="I2126" t="s">
        <v>49</v>
      </c>
      <c r="J2126" t="s">
        <v>17</v>
      </c>
      <c r="K2126" t="s">
        <v>85</v>
      </c>
      <c r="L2126" t="s">
        <v>37</v>
      </c>
    </row>
    <row r="2127" spans="1:12">
      <c r="A2127" t="s">
        <v>3724</v>
      </c>
      <c r="B2127" t="s">
        <v>344</v>
      </c>
      <c r="C2127" t="s">
        <v>873</v>
      </c>
      <c r="D2127" t="s">
        <v>117</v>
      </c>
      <c r="E2127" t="s">
        <v>58</v>
      </c>
      <c r="F2127">
        <v>16333.01</v>
      </c>
      <c r="G2127">
        <v>1</v>
      </c>
      <c r="H2127">
        <v>45812</v>
      </c>
      <c r="I2127" t="s">
        <v>43</v>
      </c>
      <c r="J2127" t="s">
        <v>17</v>
      </c>
      <c r="K2127" t="s">
        <v>85</v>
      </c>
      <c r="L2127" t="s">
        <v>18</v>
      </c>
    </row>
    <row r="2128" spans="1:12">
      <c r="A2128" t="s">
        <v>3725</v>
      </c>
      <c r="B2128" t="s">
        <v>463</v>
      </c>
      <c r="C2128" t="s">
        <v>3726</v>
      </c>
      <c r="D2128" t="s">
        <v>29</v>
      </c>
      <c r="E2128" t="s">
        <v>42</v>
      </c>
      <c r="F2128">
        <v>43192.35</v>
      </c>
      <c r="G2128">
        <v>2</v>
      </c>
      <c r="H2128">
        <v>45529</v>
      </c>
      <c r="I2128" t="s">
        <v>49</v>
      </c>
      <c r="J2128" t="s">
        <v>17</v>
      </c>
      <c r="K2128" t="s">
        <v>55</v>
      </c>
      <c r="L2128" t="s">
        <v>18</v>
      </c>
    </row>
    <row r="2129" spans="1:12">
      <c r="A2129" t="s">
        <v>3727</v>
      </c>
      <c r="B2129" t="s">
        <v>229</v>
      </c>
      <c r="C2129" t="s">
        <v>769</v>
      </c>
      <c r="D2129" t="s">
        <v>61</v>
      </c>
      <c r="E2129" t="s">
        <v>42</v>
      </c>
      <c r="F2129">
        <v>71792.639999999999</v>
      </c>
      <c r="G2129">
        <v>1</v>
      </c>
      <c r="H2129">
        <v>45049</v>
      </c>
      <c r="I2129" t="s">
        <v>92</v>
      </c>
      <c r="J2129" t="s">
        <v>17</v>
      </c>
      <c r="K2129" t="s">
        <v>55</v>
      </c>
      <c r="L2129" t="s">
        <v>18</v>
      </c>
    </row>
    <row r="2130" spans="1:12">
      <c r="A2130" t="s">
        <v>3728</v>
      </c>
      <c r="B2130" t="s">
        <v>190</v>
      </c>
      <c r="C2130" t="s">
        <v>3626</v>
      </c>
      <c r="D2130" t="s">
        <v>78</v>
      </c>
      <c r="E2130" t="s">
        <v>58</v>
      </c>
      <c r="F2130">
        <v>2800.97</v>
      </c>
      <c r="G2130">
        <v>5</v>
      </c>
      <c r="H2130">
        <v>45093</v>
      </c>
      <c r="I2130" t="s">
        <v>43</v>
      </c>
      <c r="J2130" t="s">
        <v>17</v>
      </c>
      <c r="K2130" t="s">
        <v>85</v>
      </c>
      <c r="L2130" t="s">
        <v>18</v>
      </c>
    </row>
    <row r="2131" spans="1:12">
      <c r="A2131" t="s">
        <v>3729</v>
      </c>
      <c r="B2131" t="s">
        <v>773</v>
      </c>
      <c r="C2131" t="s">
        <v>825</v>
      </c>
      <c r="D2131" t="s">
        <v>22</v>
      </c>
      <c r="E2131" t="s">
        <v>42</v>
      </c>
      <c r="F2131">
        <v>39409.589999999997</v>
      </c>
      <c r="G2131">
        <v>5</v>
      </c>
      <c r="H2131">
        <v>45905</v>
      </c>
      <c r="I2131" t="s">
        <v>49</v>
      </c>
      <c r="J2131" t="s">
        <v>17</v>
      </c>
      <c r="K2131" t="s">
        <v>24</v>
      </c>
      <c r="L2131" t="s">
        <v>44</v>
      </c>
    </row>
    <row r="2132" spans="1:12">
      <c r="A2132" t="s">
        <v>3730</v>
      </c>
      <c r="B2132" t="s">
        <v>83</v>
      </c>
      <c r="C2132" t="s">
        <v>1326</v>
      </c>
      <c r="D2132" t="s">
        <v>61</v>
      </c>
      <c r="E2132" t="s">
        <v>42</v>
      </c>
      <c r="F2132">
        <v>50413.06</v>
      </c>
      <c r="G2132">
        <v>4</v>
      </c>
      <c r="H2132">
        <v>45386</v>
      </c>
      <c r="I2132" t="s">
        <v>54</v>
      </c>
      <c r="J2132" t="s">
        <v>17</v>
      </c>
      <c r="K2132" t="s">
        <v>36</v>
      </c>
      <c r="L2132" t="s">
        <v>31</v>
      </c>
    </row>
    <row r="2133" spans="1:12">
      <c r="A2133" t="s">
        <v>3731</v>
      </c>
      <c r="B2133" t="s">
        <v>178</v>
      </c>
      <c r="C2133" t="s">
        <v>2596</v>
      </c>
      <c r="D2133" t="s">
        <v>78</v>
      </c>
      <c r="E2133" t="s">
        <v>42</v>
      </c>
      <c r="F2133">
        <v>46397.47</v>
      </c>
      <c r="G2133">
        <v>4</v>
      </c>
      <c r="H2133">
        <v>45365</v>
      </c>
      <c r="I2133" t="s">
        <v>49</v>
      </c>
      <c r="J2133" t="s">
        <v>17</v>
      </c>
      <c r="K2133" t="s">
        <v>6820</v>
      </c>
      <c r="L2133" t="s">
        <v>18</v>
      </c>
    </row>
    <row r="2134" spans="1:12">
      <c r="A2134" t="s">
        <v>3732</v>
      </c>
      <c r="B2134" t="s">
        <v>80</v>
      </c>
      <c r="C2134" t="s">
        <v>1469</v>
      </c>
      <c r="D2134" t="s">
        <v>78</v>
      </c>
      <c r="E2134" t="s">
        <v>42</v>
      </c>
      <c r="F2134">
        <v>23942.03</v>
      </c>
      <c r="G2134">
        <v>5</v>
      </c>
      <c r="H2134">
        <v>44945</v>
      </c>
      <c r="I2134" t="s">
        <v>49</v>
      </c>
      <c r="J2134" t="s">
        <v>17</v>
      </c>
      <c r="K2134" t="s">
        <v>36</v>
      </c>
      <c r="L2134" t="s">
        <v>25</v>
      </c>
    </row>
    <row r="2135" spans="1:12">
      <c r="A2135" t="s">
        <v>3733</v>
      </c>
      <c r="B2135" t="s">
        <v>329</v>
      </c>
      <c r="C2135" t="s">
        <v>3734</v>
      </c>
      <c r="D2135" t="s">
        <v>29</v>
      </c>
      <c r="E2135" t="s">
        <v>42</v>
      </c>
      <c r="F2135">
        <v>43267.74</v>
      </c>
      <c r="G2135">
        <v>5</v>
      </c>
      <c r="H2135">
        <v>45797</v>
      </c>
      <c r="I2135" t="s">
        <v>92</v>
      </c>
      <c r="J2135" t="s">
        <v>17</v>
      </c>
      <c r="K2135" t="s">
        <v>85</v>
      </c>
      <c r="L2135" t="s">
        <v>31</v>
      </c>
    </row>
    <row r="2136" spans="1:12">
      <c r="A2136" t="s">
        <v>3735</v>
      </c>
      <c r="B2136" t="s">
        <v>190</v>
      </c>
      <c r="C2136" t="s">
        <v>218</v>
      </c>
      <c r="D2136" t="s">
        <v>53</v>
      </c>
      <c r="E2136" t="s">
        <v>42</v>
      </c>
      <c r="F2136">
        <v>27524.84</v>
      </c>
      <c r="G2136">
        <v>4</v>
      </c>
      <c r="H2136">
        <v>45553</v>
      </c>
      <c r="I2136" t="s">
        <v>43</v>
      </c>
      <c r="J2136" t="s">
        <v>17</v>
      </c>
      <c r="K2136" t="s">
        <v>55</v>
      </c>
      <c r="L2136" t="s">
        <v>44</v>
      </c>
    </row>
    <row r="2137" spans="1:12">
      <c r="A2137" t="s">
        <v>3736</v>
      </c>
      <c r="B2137" t="s">
        <v>275</v>
      </c>
      <c r="C2137" t="s">
        <v>716</v>
      </c>
      <c r="D2137" t="s">
        <v>61</v>
      </c>
      <c r="E2137" t="s">
        <v>16</v>
      </c>
      <c r="F2137">
        <v>16451.71</v>
      </c>
      <c r="G2137">
        <v>1</v>
      </c>
      <c r="H2137">
        <v>45135</v>
      </c>
      <c r="I2137" t="s">
        <v>23</v>
      </c>
      <c r="J2137" t="s">
        <v>17</v>
      </c>
      <c r="K2137" t="s">
        <v>85</v>
      </c>
      <c r="L2137" t="s">
        <v>18</v>
      </c>
    </row>
    <row r="2138" spans="1:12">
      <c r="A2138" t="s">
        <v>3737</v>
      </c>
      <c r="B2138" t="s">
        <v>261</v>
      </c>
      <c r="C2138" t="s">
        <v>3738</v>
      </c>
      <c r="D2138" t="s">
        <v>22</v>
      </c>
      <c r="E2138" t="s">
        <v>58</v>
      </c>
      <c r="F2138">
        <v>12871.54</v>
      </c>
      <c r="G2138">
        <v>2</v>
      </c>
      <c r="H2138">
        <v>45155</v>
      </c>
      <c r="I2138" t="s">
        <v>49</v>
      </c>
      <c r="J2138" t="s">
        <v>17</v>
      </c>
      <c r="K2138" t="s">
        <v>24</v>
      </c>
      <c r="L2138" t="s">
        <v>37</v>
      </c>
    </row>
    <row r="2139" spans="1:12">
      <c r="A2139" t="s">
        <v>3739</v>
      </c>
      <c r="B2139" t="s">
        <v>138</v>
      </c>
      <c r="C2139" t="s">
        <v>2336</v>
      </c>
      <c r="D2139" t="s">
        <v>119</v>
      </c>
      <c r="E2139" t="s">
        <v>58</v>
      </c>
      <c r="F2139">
        <v>3068.28</v>
      </c>
      <c r="G2139">
        <v>2</v>
      </c>
      <c r="H2139">
        <v>45780</v>
      </c>
      <c r="I2139" t="s">
        <v>23</v>
      </c>
      <c r="J2139" t="s">
        <v>17</v>
      </c>
      <c r="K2139" t="s">
        <v>36</v>
      </c>
      <c r="L2139" t="s">
        <v>18</v>
      </c>
    </row>
    <row r="2140" spans="1:12">
      <c r="A2140" t="s">
        <v>3740</v>
      </c>
      <c r="B2140" t="s">
        <v>319</v>
      </c>
      <c r="C2140" t="s">
        <v>2864</v>
      </c>
      <c r="D2140" t="s">
        <v>29</v>
      </c>
      <c r="E2140" t="s">
        <v>42</v>
      </c>
      <c r="F2140">
        <v>68827.37</v>
      </c>
      <c r="G2140">
        <v>2</v>
      </c>
      <c r="H2140">
        <v>45959</v>
      </c>
      <c r="I2140" t="s">
        <v>23</v>
      </c>
      <c r="J2140" t="s">
        <v>17</v>
      </c>
      <c r="K2140" t="s">
        <v>85</v>
      </c>
      <c r="L2140" t="s">
        <v>18</v>
      </c>
    </row>
    <row r="2141" spans="1:12">
      <c r="A2141" t="s">
        <v>3741</v>
      </c>
      <c r="B2141" t="s">
        <v>601</v>
      </c>
      <c r="C2141" t="s">
        <v>1433</v>
      </c>
      <c r="D2141" t="s">
        <v>117</v>
      </c>
      <c r="E2141" t="s">
        <v>42</v>
      </c>
      <c r="F2141">
        <v>5562.74</v>
      </c>
      <c r="G2141">
        <v>3</v>
      </c>
      <c r="H2141">
        <v>45007</v>
      </c>
      <c r="I2141" t="s">
        <v>54</v>
      </c>
      <c r="J2141" t="s">
        <v>17</v>
      </c>
      <c r="K2141" t="s">
        <v>55</v>
      </c>
      <c r="L2141" t="s">
        <v>25</v>
      </c>
    </row>
    <row r="2142" spans="1:12">
      <c r="A2142" t="s">
        <v>3742</v>
      </c>
      <c r="B2142" t="s">
        <v>415</v>
      </c>
      <c r="C2142" t="s">
        <v>1834</v>
      </c>
      <c r="D2142" t="s">
        <v>61</v>
      </c>
      <c r="E2142" t="s">
        <v>16</v>
      </c>
      <c r="F2142">
        <v>57585.74</v>
      </c>
      <c r="G2142">
        <v>5</v>
      </c>
      <c r="H2142">
        <v>45488</v>
      </c>
      <c r="I2142" t="s">
        <v>49</v>
      </c>
      <c r="J2142" t="s">
        <v>17</v>
      </c>
      <c r="K2142" t="s">
        <v>6820</v>
      </c>
      <c r="L2142" t="s">
        <v>31</v>
      </c>
    </row>
    <row r="2143" spans="1:12">
      <c r="A2143" t="s">
        <v>3743</v>
      </c>
      <c r="B2143" t="s">
        <v>490</v>
      </c>
      <c r="C2143" t="s">
        <v>3744</v>
      </c>
      <c r="D2143" t="s">
        <v>22</v>
      </c>
      <c r="E2143" t="s">
        <v>42</v>
      </c>
      <c r="F2143">
        <v>13527.49</v>
      </c>
      <c r="G2143">
        <v>1</v>
      </c>
      <c r="H2143">
        <v>45748</v>
      </c>
      <c r="I2143" t="s">
        <v>43</v>
      </c>
      <c r="J2143" t="s">
        <v>17</v>
      </c>
      <c r="K2143" t="s">
        <v>55</v>
      </c>
      <c r="L2143" t="s">
        <v>37</v>
      </c>
    </row>
    <row r="2144" spans="1:12">
      <c r="A2144" t="s">
        <v>3745</v>
      </c>
      <c r="B2144" t="s">
        <v>59</v>
      </c>
      <c r="C2144" t="s">
        <v>3713</v>
      </c>
      <c r="D2144" t="s">
        <v>48</v>
      </c>
      <c r="E2144" t="s">
        <v>42</v>
      </c>
      <c r="F2144">
        <v>9325.7099999999991</v>
      </c>
      <c r="G2144">
        <v>4</v>
      </c>
      <c r="H2144">
        <v>45700</v>
      </c>
      <c r="I2144" t="s">
        <v>54</v>
      </c>
      <c r="J2144" t="s">
        <v>17</v>
      </c>
      <c r="K2144" t="s">
        <v>36</v>
      </c>
      <c r="L2144" t="s">
        <v>18</v>
      </c>
    </row>
    <row r="2145" spans="1:12">
      <c r="A2145" t="s">
        <v>3746</v>
      </c>
      <c r="B2145" t="s">
        <v>167</v>
      </c>
      <c r="C2145" t="s">
        <v>3556</v>
      </c>
      <c r="D2145" t="s">
        <v>48</v>
      </c>
      <c r="E2145" t="s">
        <v>58</v>
      </c>
      <c r="F2145">
        <v>31987.1</v>
      </c>
      <c r="G2145">
        <v>5</v>
      </c>
      <c r="H2145">
        <v>45192</v>
      </c>
      <c r="I2145" t="s">
        <v>23</v>
      </c>
      <c r="J2145" t="s">
        <v>17</v>
      </c>
      <c r="K2145" t="s">
        <v>24</v>
      </c>
      <c r="L2145" t="s">
        <v>31</v>
      </c>
    </row>
    <row r="2146" spans="1:12">
      <c r="A2146" t="s">
        <v>3747</v>
      </c>
      <c r="B2146" t="s">
        <v>1020</v>
      </c>
      <c r="C2146" t="s">
        <v>1021</v>
      </c>
      <c r="D2146" t="s">
        <v>29</v>
      </c>
      <c r="E2146" t="s">
        <v>16</v>
      </c>
      <c r="F2146">
        <v>34117.660000000003</v>
      </c>
      <c r="G2146">
        <v>5</v>
      </c>
      <c r="H2146">
        <v>45121</v>
      </c>
      <c r="I2146" t="s">
        <v>30</v>
      </c>
      <c r="J2146" t="s">
        <v>17</v>
      </c>
      <c r="K2146" t="s">
        <v>85</v>
      </c>
      <c r="L2146" t="s">
        <v>44</v>
      </c>
    </row>
    <row r="2147" spans="1:12">
      <c r="A2147" t="s">
        <v>3748</v>
      </c>
      <c r="B2147" t="s">
        <v>104</v>
      </c>
      <c r="C2147" t="s">
        <v>3106</v>
      </c>
      <c r="D2147" t="s">
        <v>48</v>
      </c>
      <c r="E2147" t="s">
        <v>16</v>
      </c>
      <c r="F2147">
        <v>17707.25</v>
      </c>
      <c r="G2147">
        <v>3</v>
      </c>
      <c r="H2147">
        <v>44940</v>
      </c>
      <c r="I2147" t="s">
        <v>43</v>
      </c>
      <c r="J2147" t="s">
        <v>17</v>
      </c>
      <c r="K2147" t="s">
        <v>85</v>
      </c>
      <c r="L2147" t="s">
        <v>31</v>
      </c>
    </row>
    <row r="2148" spans="1:12">
      <c r="A2148" t="s">
        <v>3749</v>
      </c>
      <c r="B2148" t="s">
        <v>193</v>
      </c>
      <c r="C2148" t="s">
        <v>3150</v>
      </c>
      <c r="D2148" t="s">
        <v>41</v>
      </c>
      <c r="E2148" t="s">
        <v>42</v>
      </c>
      <c r="F2148">
        <v>3404.96</v>
      </c>
      <c r="G2148">
        <v>2</v>
      </c>
      <c r="H2148">
        <v>45571</v>
      </c>
      <c r="I2148" t="s">
        <v>35</v>
      </c>
      <c r="J2148" t="s">
        <v>17</v>
      </c>
      <c r="K2148" t="s">
        <v>36</v>
      </c>
      <c r="L2148" t="s">
        <v>18</v>
      </c>
    </row>
    <row r="2149" spans="1:12">
      <c r="A2149" t="s">
        <v>3750</v>
      </c>
      <c r="B2149" t="s">
        <v>362</v>
      </c>
      <c r="C2149" t="s">
        <v>3751</v>
      </c>
      <c r="D2149" t="s">
        <v>53</v>
      </c>
      <c r="E2149" t="s">
        <v>16</v>
      </c>
      <c r="F2149">
        <v>10205.43</v>
      </c>
      <c r="G2149">
        <v>1</v>
      </c>
      <c r="H2149">
        <v>45083</v>
      </c>
      <c r="I2149" t="s">
        <v>43</v>
      </c>
      <c r="J2149" t="s">
        <v>17</v>
      </c>
      <c r="K2149" t="s">
        <v>55</v>
      </c>
      <c r="L2149" t="s">
        <v>31</v>
      </c>
    </row>
    <row r="2150" spans="1:12">
      <c r="A2150" t="s">
        <v>3752</v>
      </c>
      <c r="B2150" t="s">
        <v>118</v>
      </c>
      <c r="C2150" t="s">
        <v>1669</v>
      </c>
      <c r="D2150" t="s">
        <v>41</v>
      </c>
      <c r="E2150" t="s">
        <v>42</v>
      </c>
      <c r="F2150">
        <v>68974.12</v>
      </c>
      <c r="G2150">
        <v>3</v>
      </c>
      <c r="H2150">
        <v>45999</v>
      </c>
      <c r="I2150" t="s">
        <v>43</v>
      </c>
      <c r="J2150" t="s">
        <v>17</v>
      </c>
      <c r="K2150" t="s">
        <v>55</v>
      </c>
      <c r="L2150" t="s">
        <v>25</v>
      </c>
    </row>
    <row r="2151" spans="1:12">
      <c r="A2151" t="s">
        <v>3753</v>
      </c>
      <c r="B2151" t="s">
        <v>470</v>
      </c>
      <c r="C2151" t="s">
        <v>1132</v>
      </c>
      <c r="D2151" t="s">
        <v>29</v>
      </c>
      <c r="E2151" t="s">
        <v>58</v>
      </c>
      <c r="F2151">
        <v>50271</v>
      </c>
      <c r="G2151">
        <v>3</v>
      </c>
      <c r="H2151">
        <v>46013</v>
      </c>
      <c r="I2151" t="s">
        <v>35</v>
      </c>
      <c r="J2151" t="s">
        <v>17</v>
      </c>
      <c r="K2151" t="s">
        <v>55</v>
      </c>
      <c r="L2151" t="s">
        <v>37</v>
      </c>
    </row>
    <row r="2152" spans="1:12">
      <c r="A2152" t="s">
        <v>3754</v>
      </c>
      <c r="B2152" t="s">
        <v>193</v>
      </c>
      <c r="C2152" t="s">
        <v>3755</v>
      </c>
      <c r="D2152" t="s">
        <v>119</v>
      </c>
      <c r="E2152" t="s">
        <v>42</v>
      </c>
      <c r="F2152">
        <v>73312.28</v>
      </c>
      <c r="G2152">
        <v>2</v>
      </c>
      <c r="H2152">
        <v>45620</v>
      </c>
      <c r="I2152" t="s">
        <v>23</v>
      </c>
      <c r="J2152" t="s">
        <v>17</v>
      </c>
      <c r="K2152" t="s">
        <v>55</v>
      </c>
      <c r="L2152" t="s">
        <v>31</v>
      </c>
    </row>
    <row r="2153" spans="1:12">
      <c r="A2153" t="s">
        <v>3756</v>
      </c>
      <c r="B2153" t="s">
        <v>146</v>
      </c>
      <c r="C2153" t="s">
        <v>1121</v>
      </c>
      <c r="D2153" t="s">
        <v>53</v>
      </c>
      <c r="E2153" t="s">
        <v>42</v>
      </c>
      <c r="F2153">
        <v>68307.539999999994</v>
      </c>
      <c r="G2153">
        <v>1</v>
      </c>
      <c r="H2153">
        <v>45129</v>
      </c>
      <c r="I2153" t="s">
        <v>54</v>
      </c>
      <c r="J2153" t="s">
        <v>17</v>
      </c>
      <c r="K2153" t="s">
        <v>36</v>
      </c>
      <c r="L2153" t="s">
        <v>31</v>
      </c>
    </row>
    <row r="2154" spans="1:12">
      <c r="A2154" t="s">
        <v>3757</v>
      </c>
      <c r="B2154" t="s">
        <v>437</v>
      </c>
      <c r="C2154" t="s">
        <v>643</v>
      </c>
      <c r="D2154" t="s">
        <v>117</v>
      </c>
      <c r="E2154" t="s">
        <v>42</v>
      </c>
      <c r="F2154">
        <v>9384.25</v>
      </c>
      <c r="G2154">
        <v>1</v>
      </c>
      <c r="H2154">
        <v>45733</v>
      </c>
      <c r="I2154" t="s">
        <v>35</v>
      </c>
      <c r="J2154" t="s">
        <v>17</v>
      </c>
      <c r="K2154" t="s">
        <v>24</v>
      </c>
      <c r="L2154" t="s">
        <v>18</v>
      </c>
    </row>
    <row r="2155" spans="1:12">
      <c r="A2155" t="s">
        <v>3758</v>
      </c>
      <c r="B2155" t="s">
        <v>59</v>
      </c>
      <c r="C2155" t="s">
        <v>3759</v>
      </c>
      <c r="D2155" t="s">
        <v>117</v>
      </c>
      <c r="E2155" t="s">
        <v>58</v>
      </c>
      <c r="F2155">
        <v>5392.75</v>
      </c>
      <c r="G2155">
        <v>1</v>
      </c>
      <c r="H2155">
        <v>45203</v>
      </c>
      <c r="I2155" t="s">
        <v>49</v>
      </c>
      <c r="J2155" t="s">
        <v>17</v>
      </c>
      <c r="K2155" t="s">
        <v>24</v>
      </c>
      <c r="L2155" t="s">
        <v>18</v>
      </c>
    </row>
    <row r="2156" spans="1:12">
      <c r="A2156" t="s">
        <v>3760</v>
      </c>
      <c r="B2156" t="s">
        <v>244</v>
      </c>
      <c r="C2156" t="s">
        <v>3761</v>
      </c>
      <c r="D2156" t="s">
        <v>61</v>
      </c>
      <c r="E2156" t="s">
        <v>16</v>
      </c>
      <c r="F2156">
        <v>35120.870000000003</v>
      </c>
      <c r="G2156">
        <v>1</v>
      </c>
      <c r="H2156">
        <v>45728</v>
      </c>
      <c r="I2156" t="s">
        <v>35</v>
      </c>
      <c r="J2156" t="s">
        <v>17</v>
      </c>
      <c r="K2156" t="s">
        <v>6820</v>
      </c>
      <c r="L2156" t="s">
        <v>18</v>
      </c>
    </row>
    <row r="2157" spans="1:12">
      <c r="A2157" t="s">
        <v>3762</v>
      </c>
      <c r="B2157" t="s">
        <v>261</v>
      </c>
      <c r="C2157" t="s">
        <v>3763</v>
      </c>
      <c r="D2157" t="s">
        <v>41</v>
      </c>
      <c r="E2157" t="s">
        <v>42</v>
      </c>
      <c r="F2157">
        <v>25596.86</v>
      </c>
      <c r="G2157">
        <v>2</v>
      </c>
      <c r="H2157">
        <v>45042</v>
      </c>
      <c r="I2157" t="s">
        <v>43</v>
      </c>
      <c r="J2157" t="s">
        <v>17</v>
      </c>
      <c r="K2157" t="s">
        <v>24</v>
      </c>
      <c r="L2157" t="s">
        <v>44</v>
      </c>
    </row>
    <row r="2158" spans="1:12">
      <c r="A2158" t="s">
        <v>3764</v>
      </c>
      <c r="B2158" t="s">
        <v>645</v>
      </c>
      <c r="C2158" t="s">
        <v>960</v>
      </c>
      <c r="D2158" t="s">
        <v>61</v>
      </c>
      <c r="E2158" t="s">
        <v>16</v>
      </c>
      <c r="F2158">
        <v>49427.43</v>
      </c>
      <c r="G2158">
        <v>5</v>
      </c>
      <c r="H2158">
        <v>45820</v>
      </c>
      <c r="I2158" t="s">
        <v>30</v>
      </c>
      <c r="J2158" t="s">
        <v>17</v>
      </c>
      <c r="K2158" t="s">
        <v>55</v>
      </c>
      <c r="L2158" t="s">
        <v>18</v>
      </c>
    </row>
    <row r="2159" spans="1:12">
      <c r="A2159" t="s">
        <v>3765</v>
      </c>
      <c r="B2159" t="s">
        <v>397</v>
      </c>
      <c r="C2159" t="s">
        <v>1858</v>
      </c>
      <c r="D2159" t="s">
        <v>119</v>
      </c>
      <c r="E2159" t="s">
        <v>16</v>
      </c>
      <c r="F2159">
        <v>22031.49</v>
      </c>
      <c r="G2159">
        <v>5</v>
      </c>
      <c r="H2159">
        <v>45659</v>
      </c>
      <c r="I2159" t="s">
        <v>49</v>
      </c>
      <c r="J2159" t="s">
        <v>17</v>
      </c>
      <c r="K2159" t="s">
        <v>6820</v>
      </c>
      <c r="L2159" t="s">
        <v>44</v>
      </c>
    </row>
    <row r="2160" spans="1:12">
      <c r="A2160" t="s">
        <v>3766</v>
      </c>
      <c r="B2160" t="s">
        <v>645</v>
      </c>
      <c r="C2160" t="s">
        <v>955</v>
      </c>
      <c r="D2160" t="s">
        <v>117</v>
      </c>
      <c r="E2160" t="s">
        <v>58</v>
      </c>
      <c r="F2160">
        <v>1374.45</v>
      </c>
      <c r="G2160">
        <v>3</v>
      </c>
      <c r="H2160">
        <v>45712</v>
      </c>
      <c r="I2160" t="s">
        <v>35</v>
      </c>
      <c r="J2160" t="s">
        <v>17</v>
      </c>
      <c r="K2160" t="s">
        <v>6820</v>
      </c>
      <c r="L2160" t="s">
        <v>31</v>
      </c>
    </row>
    <row r="2161" spans="1:12">
      <c r="A2161" t="s">
        <v>3767</v>
      </c>
      <c r="B2161" t="s">
        <v>295</v>
      </c>
      <c r="C2161" t="s">
        <v>3170</v>
      </c>
      <c r="D2161" t="s">
        <v>119</v>
      </c>
      <c r="E2161" t="s">
        <v>58</v>
      </c>
      <c r="F2161">
        <v>28835.99</v>
      </c>
      <c r="G2161">
        <v>2</v>
      </c>
      <c r="H2161">
        <v>45195</v>
      </c>
      <c r="I2161" t="s">
        <v>43</v>
      </c>
      <c r="J2161" t="s">
        <v>17</v>
      </c>
      <c r="K2161" t="s">
        <v>36</v>
      </c>
      <c r="L2161" t="s">
        <v>18</v>
      </c>
    </row>
    <row r="2162" spans="1:12">
      <c r="A2162" t="s">
        <v>3768</v>
      </c>
      <c r="B2162" t="s">
        <v>256</v>
      </c>
      <c r="C2162" t="s">
        <v>2931</v>
      </c>
      <c r="D2162" t="s">
        <v>22</v>
      </c>
      <c r="E2162" t="s">
        <v>42</v>
      </c>
      <c r="F2162">
        <v>46535.6</v>
      </c>
      <c r="G2162">
        <v>2</v>
      </c>
      <c r="H2162">
        <v>45250</v>
      </c>
      <c r="I2162" t="s">
        <v>62</v>
      </c>
      <c r="J2162" t="s">
        <v>17</v>
      </c>
      <c r="K2162" t="s">
        <v>55</v>
      </c>
      <c r="L2162" t="s">
        <v>18</v>
      </c>
    </row>
    <row r="2163" spans="1:12">
      <c r="A2163" t="s">
        <v>3769</v>
      </c>
      <c r="B2163" t="s">
        <v>97</v>
      </c>
      <c r="C2163" t="s">
        <v>3770</v>
      </c>
      <c r="D2163" t="s">
        <v>53</v>
      </c>
      <c r="E2163" t="s">
        <v>16</v>
      </c>
      <c r="F2163">
        <v>56467.69</v>
      </c>
      <c r="G2163">
        <v>3</v>
      </c>
      <c r="H2163">
        <v>45423</v>
      </c>
      <c r="I2163" t="s">
        <v>62</v>
      </c>
      <c r="J2163" t="s">
        <v>17</v>
      </c>
      <c r="K2163" t="s">
        <v>24</v>
      </c>
      <c r="L2163" t="s">
        <v>18</v>
      </c>
    </row>
    <row r="2164" spans="1:12">
      <c r="A2164" t="s">
        <v>3771</v>
      </c>
      <c r="B2164" t="s">
        <v>178</v>
      </c>
      <c r="C2164" t="s">
        <v>3772</v>
      </c>
      <c r="D2164" t="s">
        <v>41</v>
      </c>
      <c r="E2164" t="s">
        <v>58</v>
      </c>
      <c r="F2164">
        <v>68020.34</v>
      </c>
      <c r="G2164">
        <v>3</v>
      </c>
      <c r="H2164">
        <v>45871</v>
      </c>
      <c r="I2164" t="s">
        <v>43</v>
      </c>
      <c r="J2164" t="s">
        <v>17</v>
      </c>
      <c r="K2164" t="s">
        <v>85</v>
      </c>
      <c r="L2164" t="s">
        <v>31</v>
      </c>
    </row>
    <row r="2165" spans="1:12">
      <c r="A2165" t="s">
        <v>3773</v>
      </c>
      <c r="B2165" t="s">
        <v>423</v>
      </c>
      <c r="C2165" t="s">
        <v>3430</v>
      </c>
      <c r="D2165" t="s">
        <v>61</v>
      </c>
      <c r="E2165" t="s">
        <v>16</v>
      </c>
      <c r="F2165">
        <v>72292.160000000003</v>
      </c>
      <c r="G2165">
        <v>4</v>
      </c>
      <c r="H2165">
        <v>45065</v>
      </c>
      <c r="I2165" t="s">
        <v>43</v>
      </c>
      <c r="J2165" t="s">
        <v>17</v>
      </c>
      <c r="K2165" t="s">
        <v>36</v>
      </c>
      <c r="L2165" t="s">
        <v>18</v>
      </c>
    </row>
    <row r="2166" spans="1:12">
      <c r="A2166" t="s">
        <v>3774</v>
      </c>
      <c r="B2166" t="s">
        <v>20</v>
      </c>
      <c r="C2166" t="s">
        <v>1555</v>
      </c>
      <c r="D2166" t="s">
        <v>22</v>
      </c>
      <c r="E2166" t="s">
        <v>42</v>
      </c>
      <c r="F2166">
        <v>75547.520000000004</v>
      </c>
      <c r="G2166">
        <v>4</v>
      </c>
      <c r="H2166">
        <v>44981</v>
      </c>
      <c r="I2166" t="s">
        <v>23</v>
      </c>
      <c r="J2166" t="s">
        <v>17</v>
      </c>
      <c r="K2166" t="s">
        <v>36</v>
      </c>
      <c r="L2166" t="s">
        <v>18</v>
      </c>
    </row>
    <row r="2167" spans="1:12">
      <c r="A2167" t="s">
        <v>3775</v>
      </c>
      <c r="B2167" t="s">
        <v>77</v>
      </c>
      <c r="C2167" t="s">
        <v>3776</v>
      </c>
      <c r="D2167" t="s">
        <v>41</v>
      </c>
      <c r="E2167" t="s">
        <v>42</v>
      </c>
      <c r="F2167">
        <v>19484.3</v>
      </c>
      <c r="G2167">
        <v>5</v>
      </c>
      <c r="H2167">
        <v>45701</v>
      </c>
      <c r="I2167" t="s">
        <v>54</v>
      </c>
      <c r="J2167" t="s">
        <v>17</v>
      </c>
      <c r="K2167" t="s">
        <v>36</v>
      </c>
      <c r="L2167" t="s">
        <v>37</v>
      </c>
    </row>
    <row r="2168" spans="1:12">
      <c r="A2168" t="s">
        <v>3777</v>
      </c>
      <c r="B2168" t="s">
        <v>473</v>
      </c>
      <c r="C2168" t="s">
        <v>639</v>
      </c>
      <c r="D2168" t="s">
        <v>22</v>
      </c>
      <c r="E2168" t="s">
        <v>42</v>
      </c>
      <c r="F2168">
        <v>34859.07</v>
      </c>
      <c r="G2168">
        <v>3</v>
      </c>
      <c r="H2168">
        <v>44991</v>
      </c>
      <c r="I2168" t="s">
        <v>54</v>
      </c>
      <c r="J2168" t="s">
        <v>17</v>
      </c>
      <c r="K2168" t="s">
        <v>85</v>
      </c>
      <c r="L2168" t="s">
        <v>25</v>
      </c>
    </row>
    <row r="2169" spans="1:12">
      <c r="A2169" t="s">
        <v>3779</v>
      </c>
      <c r="B2169" t="s">
        <v>204</v>
      </c>
      <c r="C2169" t="s">
        <v>3780</v>
      </c>
      <c r="D2169" t="s">
        <v>22</v>
      </c>
      <c r="E2169" t="s">
        <v>58</v>
      </c>
      <c r="F2169">
        <v>16705.53</v>
      </c>
      <c r="G2169">
        <v>5</v>
      </c>
      <c r="H2169">
        <v>45414</v>
      </c>
      <c r="I2169" t="s">
        <v>23</v>
      </c>
      <c r="J2169" t="s">
        <v>17</v>
      </c>
      <c r="K2169" t="s">
        <v>36</v>
      </c>
      <c r="L2169" t="s">
        <v>18</v>
      </c>
    </row>
    <row r="2170" spans="1:12">
      <c r="A2170" t="s">
        <v>3781</v>
      </c>
      <c r="B2170" t="s">
        <v>149</v>
      </c>
      <c r="C2170" t="s">
        <v>3782</v>
      </c>
      <c r="D2170" t="s">
        <v>53</v>
      </c>
      <c r="E2170" t="s">
        <v>16</v>
      </c>
      <c r="F2170">
        <v>37794.29</v>
      </c>
      <c r="G2170">
        <v>5</v>
      </c>
      <c r="H2170">
        <v>45718</v>
      </c>
      <c r="I2170" t="s">
        <v>23</v>
      </c>
      <c r="J2170" t="s">
        <v>17</v>
      </c>
      <c r="K2170" t="s">
        <v>36</v>
      </c>
      <c r="L2170" t="s">
        <v>25</v>
      </c>
    </row>
    <row r="2171" spans="1:12">
      <c r="A2171" t="s">
        <v>3783</v>
      </c>
      <c r="B2171" t="s">
        <v>352</v>
      </c>
      <c r="C2171" t="s">
        <v>133</v>
      </c>
      <c r="D2171" t="s">
        <v>22</v>
      </c>
      <c r="E2171" t="s">
        <v>16</v>
      </c>
      <c r="F2171">
        <v>77119.14</v>
      </c>
      <c r="G2171">
        <v>2</v>
      </c>
      <c r="H2171">
        <v>45488</v>
      </c>
      <c r="I2171" t="s">
        <v>43</v>
      </c>
      <c r="J2171" t="s">
        <v>17</v>
      </c>
      <c r="K2171" t="s">
        <v>36</v>
      </c>
      <c r="L2171" t="s">
        <v>18</v>
      </c>
    </row>
    <row r="2172" spans="1:12">
      <c r="A2172" t="s">
        <v>3784</v>
      </c>
      <c r="B2172" t="s">
        <v>13</v>
      </c>
      <c r="C2172" t="s">
        <v>2504</v>
      </c>
      <c r="D2172" t="s">
        <v>61</v>
      </c>
      <c r="E2172" t="s">
        <v>42</v>
      </c>
      <c r="F2172">
        <v>28603.7</v>
      </c>
      <c r="G2172">
        <v>4</v>
      </c>
      <c r="H2172">
        <v>45775</v>
      </c>
      <c r="I2172" t="s">
        <v>30</v>
      </c>
      <c r="J2172" t="s">
        <v>17</v>
      </c>
      <c r="K2172" t="s">
        <v>6820</v>
      </c>
      <c r="L2172" t="s">
        <v>18</v>
      </c>
    </row>
    <row r="2173" spans="1:12">
      <c r="A2173" t="s">
        <v>3785</v>
      </c>
      <c r="B2173" t="s">
        <v>193</v>
      </c>
      <c r="C2173" t="s">
        <v>1172</v>
      </c>
      <c r="D2173" t="s">
        <v>41</v>
      </c>
      <c r="E2173" t="s">
        <v>42</v>
      </c>
      <c r="F2173">
        <v>4836.87</v>
      </c>
      <c r="G2173">
        <v>3</v>
      </c>
      <c r="H2173">
        <v>45856</v>
      </c>
      <c r="I2173" t="s">
        <v>43</v>
      </c>
      <c r="J2173" t="s">
        <v>17</v>
      </c>
      <c r="K2173" t="s">
        <v>24</v>
      </c>
      <c r="L2173" t="s">
        <v>31</v>
      </c>
    </row>
    <row r="2174" spans="1:12">
      <c r="A2174" t="s">
        <v>3786</v>
      </c>
      <c r="B2174" t="s">
        <v>193</v>
      </c>
      <c r="C2174" t="s">
        <v>3168</v>
      </c>
      <c r="D2174" t="s">
        <v>15</v>
      </c>
      <c r="E2174" t="s">
        <v>42</v>
      </c>
      <c r="F2174">
        <v>62186.68</v>
      </c>
      <c r="G2174">
        <v>3</v>
      </c>
      <c r="H2174">
        <v>44929</v>
      </c>
      <c r="I2174" t="s">
        <v>54</v>
      </c>
      <c r="J2174" t="s">
        <v>17</v>
      </c>
      <c r="K2174" t="s">
        <v>85</v>
      </c>
      <c r="L2174" t="s">
        <v>18</v>
      </c>
    </row>
    <row r="2175" spans="1:12">
      <c r="A2175" t="s">
        <v>3787</v>
      </c>
      <c r="B2175" t="s">
        <v>180</v>
      </c>
      <c r="C2175" t="s">
        <v>3788</v>
      </c>
      <c r="D2175" t="s">
        <v>78</v>
      </c>
      <c r="E2175" t="s">
        <v>16</v>
      </c>
      <c r="F2175">
        <v>15764.22</v>
      </c>
      <c r="G2175">
        <v>3</v>
      </c>
      <c r="H2175">
        <v>45638</v>
      </c>
      <c r="I2175" t="s">
        <v>92</v>
      </c>
      <c r="J2175" t="s">
        <v>17</v>
      </c>
      <c r="K2175" t="s">
        <v>85</v>
      </c>
      <c r="L2175" t="s">
        <v>18</v>
      </c>
    </row>
    <row r="2176" spans="1:12">
      <c r="A2176" t="s">
        <v>3789</v>
      </c>
      <c r="B2176" t="s">
        <v>167</v>
      </c>
      <c r="C2176" t="s">
        <v>612</v>
      </c>
      <c r="D2176" t="s">
        <v>15</v>
      </c>
      <c r="E2176" t="s">
        <v>42</v>
      </c>
      <c r="F2176">
        <v>61914.03</v>
      </c>
      <c r="G2176">
        <v>2</v>
      </c>
      <c r="H2176">
        <v>45731</v>
      </c>
      <c r="I2176" t="s">
        <v>62</v>
      </c>
      <c r="J2176" t="s">
        <v>17</v>
      </c>
      <c r="K2176" t="s">
        <v>24</v>
      </c>
      <c r="L2176" t="s">
        <v>44</v>
      </c>
    </row>
    <row r="2177" spans="1:12">
      <c r="A2177" t="s">
        <v>3790</v>
      </c>
      <c r="B2177" t="s">
        <v>113</v>
      </c>
      <c r="C2177" t="s">
        <v>141</v>
      </c>
      <c r="D2177" t="s">
        <v>41</v>
      </c>
      <c r="E2177" t="s">
        <v>16</v>
      </c>
      <c r="F2177">
        <v>40853.74</v>
      </c>
      <c r="G2177">
        <v>2</v>
      </c>
      <c r="H2177">
        <v>46005</v>
      </c>
      <c r="I2177" t="s">
        <v>49</v>
      </c>
      <c r="J2177" t="s">
        <v>17</v>
      </c>
      <c r="K2177" t="s">
        <v>85</v>
      </c>
      <c r="L2177" t="s">
        <v>18</v>
      </c>
    </row>
    <row r="2178" spans="1:12">
      <c r="A2178" t="s">
        <v>3791</v>
      </c>
      <c r="B2178" t="s">
        <v>636</v>
      </c>
      <c r="C2178" t="s">
        <v>3302</v>
      </c>
      <c r="D2178" t="s">
        <v>41</v>
      </c>
      <c r="E2178" t="s">
        <v>58</v>
      </c>
      <c r="F2178">
        <v>11368.95</v>
      </c>
      <c r="G2178">
        <v>2</v>
      </c>
      <c r="H2178">
        <v>45936</v>
      </c>
      <c r="I2178" t="s">
        <v>35</v>
      </c>
      <c r="J2178" t="s">
        <v>17</v>
      </c>
      <c r="K2178" t="s">
        <v>55</v>
      </c>
      <c r="L2178" t="s">
        <v>18</v>
      </c>
    </row>
    <row r="2179" spans="1:12">
      <c r="A2179" t="s">
        <v>3792</v>
      </c>
      <c r="B2179" t="s">
        <v>301</v>
      </c>
      <c r="C2179" t="s">
        <v>2569</v>
      </c>
      <c r="D2179" t="s">
        <v>117</v>
      </c>
      <c r="E2179" t="s">
        <v>58</v>
      </c>
      <c r="F2179">
        <v>32182.03</v>
      </c>
      <c r="G2179">
        <v>3</v>
      </c>
      <c r="H2179">
        <v>45493</v>
      </c>
      <c r="I2179" t="s">
        <v>23</v>
      </c>
      <c r="J2179" t="s">
        <v>17</v>
      </c>
      <c r="K2179" t="s">
        <v>85</v>
      </c>
      <c r="L2179" t="s">
        <v>18</v>
      </c>
    </row>
    <row r="2180" spans="1:12">
      <c r="A2180" t="s">
        <v>3793</v>
      </c>
      <c r="B2180" t="s">
        <v>301</v>
      </c>
      <c r="C2180" t="s">
        <v>708</v>
      </c>
      <c r="D2180" t="s">
        <v>61</v>
      </c>
      <c r="E2180" t="s">
        <v>58</v>
      </c>
      <c r="F2180">
        <v>75214.570000000007</v>
      </c>
      <c r="G2180">
        <v>1</v>
      </c>
      <c r="H2180">
        <v>45380</v>
      </c>
      <c r="I2180" t="s">
        <v>30</v>
      </c>
      <c r="J2180" t="s">
        <v>17</v>
      </c>
      <c r="K2180" t="s">
        <v>55</v>
      </c>
      <c r="L2180" t="s">
        <v>18</v>
      </c>
    </row>
    <row r="2181" spans="1:12">
      <c r="A2181" t="s">
        <v>3794</v>
      </c>
      <c r="B2181" t="s">
        <v>241</v>
      </c>
      <c r="C2181" t="s">
        <v>2666</v>
      </c>
      <c r="D2181" t="s">
        <v>117</v>
      </c>
      <c r="E2181" t="s">
        <v>58</v>
      </c>
      <c r="F2181">
        <v>691.7</v>
      </c>
      <c r="G2181">
        <v>5</v>
      </c>
      <c r="H2181">
        <v>45060</v>
      </c>
      <c r="I2181" t="s">
        <v>43</v>
      </c>
      <c r="J2181" t="s">
        <v>17</v>
      </c>
      <c r="K2181" t="s">
        <v>55</v>
      </c>
      <c r="L2181" t="s">
        <v>44</v>
      </c>
    </row>
    <row r="2182" spans="1:12">
      <c r="A2182" t="s">
        <v>3795</v>
      </c>
      <c r="B2182" t="s">
        <v>77</v>
      </c>
      <c r="C2182" t="s">
        <v>1166</v>
      </c>
      <c r="D2182" t="s">
        <v>78</v>
      </c>
      <c r="E2182" t="s">
        <v>42</v>
      </c>
      <c r="F2182">
        <v>25131.13</v>
      </c>
      <c r="G2182">
        <v>2</v>
      </c>
      <c r="H2182">
        <v>45819</v>
      </c>
      <c r="I2182" t="s">
        <v>49</v>
      </c>
      <c r="J2182" t="s">
        <v>17</v>
      </c>
      <c r="K2182" t="s">
        <v>36</v>
      </c>
      <c r="L2182" t="s">
        <v>18</v>
      </c>
    </row>
    <row r="2183" spans="1:12">
      <c r="A2183" t="s">
        <v>3796</v>
      </c>
      <c r="B2183" t="s">
        <v>39</v>
      </c>
      <c r="C2183" t="s">
        <v>2811</v>
      </c>
      <c r="D2183" t="s">
        <v>15</v>
      </c>
      <c r="E2183" t="s">
        <v>16</v>
      </c>
      <c r="F2183">
        <v>32343.3</v>
      </c>
      <c r="G2183">
        <v>1</v>
      </c>
      <c r="H2183">
        <v>45076</v>
      </c>
      <c r="I2183" t="s">
        <v>43</v>
      </c>
      <c r="J2183" t="s">
        <v>17</v>
      </c>
      <c r="K2183" t="s">
        <v>24</v>
      </c>
      <c r="L2183" t="s">
        <v>25</v>
      </c>
    </row>
    <row r="2184" spans="1:12">
      <c r="A2184" t="s">
        <v>3797</v>
      </c>
      <c r="B2184" t="s">
        <v>313</v>
      </c>
      <c r="C2184" t="s">
        <v>314</v>
      </c>
      <c r="D2184" t="s">
        <v>53</v>
      </c>
      <c r="E2184" t="s">
        <v>58</v>
      </c>
      <c r="F2184">
        <v>2314.19</v>
      </c>
      <c r="G2184">
        <v>1</v>
      </c>
      <c r="H2184">
        <v>45902</v>
      </c>
      <c r="I2184" t="s">
        <v>43</v>
      </c>
      <c r="J2184" t="s">
        <v>17</v>
      </c>
      <c r="K2184" t="s">
        <v>6820</v>
      </c>
      <c r="L2184" t="s">
        <v>18</v>
      </c>
    </row>
    <row r="2185" spans="1:12">
      <c r="A2185" t="s">
        <v>3798</v>
      </c>
      <c r="B2185" t="s">
        <v>584</v>
      </c>
      <c r="C2185" t="s">
        <v>3262</v>
      </c>
      <c r="D2185" t="s">
        <v>15</v>
      </c>
      <c r="E2185" t="s">
        <v>58</v>
      </c>
      <c r="F2185">
        <v>65764.05</v>
      </c>
      <c r="G2185">
        <v>1</v>
      </c>
      <c r="H2185">
        <v>45316</v>
      </c>
      <c r="I2185" t="s">
        <v>23</v>
      </c>
      <c r="J2185" t="s">
        <v>17</v>
      </c>
      <c r="K2185" t="s">
        <v>55</v>
      </c>
      <c r="L2185" t="s">
        <v>18</v>
      </c>
    </row>
    <row r="2186" spans="1:12">
      <c r="A2186" t="s">
        <v>3799</v>
      </c>
      <c r="B2186" t="s">
        <v>51</v>
      </c>
      <c r="C2186" t="s">
        <v>919</v>
      </c>
      <c r="D2186" t="s">
        <v>22</v>
      </c>
      <c r="E2186" t="s">
        <v>42</v>
      </c>
      <c r="F2186">
        <v>45216.52</v>
      </c>
      <c r="G2186">
        <v>2</v>
      </c>
      <c r="H2186">
        <v>45700</v>
      </c>
      <c r="I2186" t="s">
        <v>43</v>
      </c>
      <c r="J2186" t="s">
        <v>17</v>
      </c>
      <c r="K2186" t="s">
        <v>55</v>
      </c>
      <c r="L2186" t="s">
        <v>18</v>
      </c>
    </row>
    <row r="2187" spans="1:12">
      <c r="A2187" t="s">
        <v>3800</v>
      </c>
      <c r="B2187" t="s">
        <v>282</v>
      </c>
      <c r="C2187" t="s">
        <v>3801</v>
      </c>
      <c r="D2187" t="s">
        <v>61</v>
      </c>
      <c r="E2187" t="s">
        <v>58</v>
      </c>
      <c r="F2187">
        <v>59445.2</v>
      </c>
      <c r="G2187">
        <v>4</v>
      </c>
      <c r="H2187">
        <v>45063</v>
      </c>
      <c r="I2187" t="s">
        <v>62</v>
      </c>
      <c r="J2187" t="s">
        <v>17</v>
      </c>
      <c r="K2187" t="s">
        <v>24</v>
      </c>
      <c r="L2187" t="s">
        <v>18</v>
      </c>
    </row>
    <row r="2188" spans="1:12">
      <c r="A2188" t="s">
        <v>3802</v>
      </c>
      <c r="B2188" t="s">
        <v>83</v>
      </c>
      <c r="C2188" t="s">
        <v>2642</v>
      </c>
      <c r="D2188" t="s">
        <v>48</v>
      </c>
      <c r="E2188" t="s">
        <v>42</v>
      </c>
      <c r="F2188">
        <v>43115.37</v>
      </c>
      <c r="G2188">
        <v>1</v>
      </c>
      <c r="H2188">
        <v>44976</v>
      </c>
      <c r="I2188" t="s">
        <v>43</v>
      </c>
      <c r="J2188" t="s">
        <v>17</v>
      </c>
      <c r="K2188" t="s">
        <v>55</v>
      </c>
      <c r="L2188" t="s">
        <v>18</v>
      </c>
    </row>
    <row r="2189" spans="1:12">
      <c r="A2189" t="s">
        <v>3803</v>
      </c>
      <c r="B2189" t="s">
        <v>207</v>
      </c>
      <c r="C2189" t="s">
        <v>3804</v>
      </c>
      <c r="D2189" t="s">
        <v>78</v>
      </c>
      <c r="E2189" t="s">
        <v>42</v>
      </c>
      <c r="F2189">
        <v>30460.16</v>
      </c>
      <c r="G2189">
        <v>5</v>
      </c>
      <c r="H2189">
        <v>45557</v>
      </c>
      <c r="I2189" t="s">
        <v>62</v>
      </c>
      <c r="J2189" t="s">
        <v>17</v>
      </c>
      <c r="K2189" t="s">
        <v>24</v>
      </c>
      <c r="L2189" t="s">
        <v>31</v>
      </c>
    </row>
    <row r="2190" spans="1:12">
      <c r="A2190" t="s">
        <v>3805</v>
      </c>
      <c r="B2190" t="s">
        <v>193</v>
      </c>
      <c r="C2190" t="s">
        <v>3806</v>
      </c>
      <c r="D2190" t="s">
        <v>48</v>
      </c>
      <c r="E2190" t="s">
        <v>58</v>
      </c>
      <c r="F2190">
        <v>26029.86</v>
      </c>
      <c r="G2190">
        <v>5</v>
      </c>
      <c r="H2190">
        <v>45781</v>
      </c>
      <c r="I2190" t="s">
        <v>35</v>
      </c>
      <c r="J2190" t="s">
        <v>17</v>
      </c>
      <c r="K2190" t="s">
        <v>24</v>
      </c>
      <c r="L2190" t="s">
        <v>18</v>
      </c>
    </row>
    <row r="2191" spans="1:12">
      <c r="A2191" t="s">
        <v>3807</v>
      </c>
      <c r="B2191" t="s">
        <v>94</v>
      </c>
      <c r="C2191" t="s">
        <v>978</v>
      </c>
      <c r="D2191" t="s">
        <v>22</v>
      </c>
      <c r="E2191" t="s">
        <v>42</v>
      </c>
      <c r="F2191">
        <v>18204.68</v>
      </c>
      <c r="G2191">
        <v>2</v>
      </c>
      <c r="H2191">
        <v>45674</v>
      </c>
      <c r="I2191" t="s">
        <v>43</v>
      </c>
      <c r="J2191" t="s">
        <v>17</v>
      </c>
      <c r="K2191" t="s">
        <v>6820</v>
      </c>
      <c r="L2191" t="s">
        <v>25</v>
      </c>
    </row>
    <row r="2192" spans="1:12">
      <c r="A2192" t="s">
        <v>3808</v>
      </c>
      <c r="B2192" t="s">
        <v>149</v>
      </c>
      <c r="C2192" t="s">
        <v>582</v>
      </c>
      <c r="D2192" t="s">
        <v>119</v>
      </c>
      <c r="E2192" t="s">
        <v>58</v>
      </c>
      <c r="F2192">
        <v>50428.83</v>
      </c>
      <c r="G2192">
        <v>2</v>
      </c>
      <c r="H2192">
        <v>46018</v>
      </c>
      <c r="I2192" t="s">
        <v>92</v>
      </c>
      <c r="J2192" t="s">
        <v>17</v>
      </c>
      <c r="K2192" t="s">
        <v>36</v>
      </c>
      <c r="L2192" t="s">
        <v>37</v>
      </c>
    </row>
    <row r="2193" spans="1:12">
      <c r="A2193" t="s">
        <v>3809</v>
      </c>
      <c r="B2193" t="s">
        <v>87</v>
      </c>
      <c r="C2193" t="s">
        <v>3810</v>
      </c>
      <c r="D2193" t="s">
        <v>41</v>
      </c>
      <c r="E2193" t="s">
        <v>42</v>
      </c>
      <c r="F2193">
        <v>44599.72</v>
      </c>
      <c r="G2193">
        <v>5</v>
      </c>
      <c r="H2193">
        <v>45291</v>
      </c>
      <c r="I2193" t="s">
        <v>43</v>
      </c>
      <c r="J2193" t="s">
        <v>17</v>
      </c>
      <c r="K2193" t="s">
        <v>6820</v>
      </c>
      <c r="L2193" t="s">
        <v>37</v>
      </c>
    </row>
    <row r="2194" spans="1:12">
      <c r="A2194" t="s">
        <v>3811</v>
      </c>
      <c r="B2194" t="s">
        <v>406</v>
      </c>
      <c r="C2194" t="s">
        <v>2721</v>
      </c>
      <c r="D2194" t="s">
        <v>15</v>
      </c>
      <c r="E2194" t="s">
        <v>42</v>
      </c>
      <c r="F2194">
        <v>40620.269999999997</v>
      </c>
      <c r="G2194">
        <v>4</v>
      </c>
      <c r="H2194">
        <v>45432</v>
      </c>
      <c r="I2194" t="s">
        <v>54</v>
      </c>
      <c r="J2194" t="s">
        <v>17</v>
      </c>
      <c r="K2194" t="s">
        <v>24</v>
      </c>
      <c r="L2194" t="s">
        <v>18</v>
      </c>
    </row>
    <row r="2195" spans="1:12">
      <c r="A2195" t="s">
        <v>3812</v>
      </c>
      <c r="B2195" t="s">
        <v>344</v>
      </c>
      <c r="C2195" t="s">
        <v>3813</v>
      </c>
      <c r="D2195" t="s">
        <v>41</v>
      </c>
      <c r="E2195" t="s">
        <v>42</v>
      </c>
      <c r="F2195">
        <v>59158.38</v>
      </c>
      <c r="G2195">
        <v>1</v>
      </c>
      <c r="H2195">
        <v>45067</v>
      </c>
      <c r="I2195" t="s">
        <v>43</v>
      </c>
      <c r="J2195" t="s">
        <v>17</v>
      </c>
      <c r="K2195" t="s">
        <v>55</v>
      </c>
      <c r="L2195" t="s">
        <v>25</v>
      </c>
    </row>
    <row r="2196" spans="1:12">
      <c r="A2196" t="s">
        <v>3814</v>
      </c>
      <c r="B2196" t="s">
        <v>138</v>
      </c>
      <c r="C2196" t="s">
        <v>859</v>
      </c>
      <c r="D2196" t="s">
        <v>15</v>
      </c>
      <c r="E2196" t="s">
        <v>42</v>
      </c>
      <c r="F2196">
        <v>78426.7</v>
      </c>
      <c r="G2196">
        <v>1</v>
      </c>
      <c r="H2196">
        <v>45730</v>
      </c>
      <c r="I2196" t="s">
        <v>43</v>
      </c>
      <c r="J2196" t="s">
        <v>17</v>
      </c>
      <c r="K2196" t="s">
        <v>24</v>
      </c>
      <c r="L2196" t="s">
        <v>44</v>
      </c>
    </row>
    <row r="2197" spans="1:12">
      <c r="A2197" t="s">
        <v>3815</v>
      </c>
      <c r="B2197" t="s">
        <v>123</v>
      </c>
      <c r="C2197" t="s">
        <v>2011</v>
      </c>
      <c r="D2197" t="s">
        <v>22</v>
      </c>
      <c r="E2197" t="s">
        <v>16</v>
      </c>
      <c r="F2197">
        <v>32074.35</v>
      </c>
      <c r="G2197">
        <v>5</v>
      </c>
      <c r="H2197">
        <v>45659</v>
      </c>
      <c r="I2197" t="s">
        <v>62</v>
      </c>
      <c r="J2197" t="s">
        <v>17</v>
      </c>
      <c r="K2197" t="s">
        <v>6820</v>
      </c>
      <c r="L2197" t="s">
        <v>18</v>
      </c>
    </row>
    <row r="2198" spans="1:12">
      <c r="A2198" t="s">
        <v>3816</v>
      </c>
      <c r="B2198" t="s">
        <v>1020</v>
      </c>
      <c r="C2198" t="s">
        <v>680</v>
      </c>
      <c r="D2198" t="s">
        <v>53</v>
      </c>
      <c r="E2198" t="s">
        <v>16</v>
      </c>
      <c r="F2198">
        <v>40456.379999999997</v>
      </c>
      <c r="G2198">
        <v>1</v>
      </c>
      <c r="H2198">
        <v>45030</v>
      </c>
      <c r="I2198" t="s">
        <v>23</v>
      </c>
      <c r="J2198" t="s">
        <v>17</v>
      </c>
      <c r="K2198" t="s">
        <v>6820</v>
      </c>
      <c r="L2198" t="s">
        <v>44</v>
      </c>
    </row>
    <row r="2199" spans="1:12">
      <c r="A2199" t="s">
        <v>3817</v>
      </c>
      <c r="B2199" t="s">
        <v>760</v>
      </c>
      <c r="C2199" t="s">
        <v>691</v>
      </c>
      <c r="D2199" t="s">
        <v>53</v>
      </c>
      <c r="E2199" t="s">
        <v>58</v>
      </c>
      <c r="F2199">
        <v>53589.46</v>
      </c>
      <c r="G2199">
        <v>5</v>
      </c>
      <c r="H2199">
        <v>45877</v>
      </c>
      <c r="I2199" t="s">
        <v>54</v>
      </c>
      <c r="J2199" t="s">
        <v>17</v>
      </c>
      <c r="K2199" t="s">
        <v>55</v>
      </c>
      <c r="L2199" t="s">
        <v>18</v>
      </c>
    </row>
    <row r="2200" spans="1:12">
      <c r="A2200" t="s">
        <v>3818</v>
      </c>
      <c r="B2200" t="s">
        <v>234</v>
      </c>
      <c r="C2200" t="s">
        <v>2548</v>
      </c>
      <c r="D2200" t="s">
        <v>22</v>
      </c>
      <c r="E2200" t="s">
        <v>42</v>
      </c>
      <c r="F2200">
        <v>28608.62</v>
      </c>
      <c r="G2200">
        <v>1</v>
      </c>
      <c r="H2200">
        <v>45679</v>
      </c>
      <c r="I2200" t="s">
        <v>62</v>
      </c>
      <c r="J2200" t="s">
        <v>17</v>
      </c>
      <c r="K2200" t="s">
        <v>6820</v>
      </c>
      <c r="L2200" t="s">
        <v>18</v>
      </c>
    </row>
    <row r="2201" spans="1:12">
      <c r="A2201" t="s">
        <v>3819</v>
      </c>
      <c r="B2201" t="s">
        <v>190</v>
      </c>
      <c r="C2201" t="s">
        <v>2397</v>
      </c>
      <c r="D2201" t="s">
        <v>22</v>
      </c>
      <c r="E2201" t="s">
        <v>42</v>
      </c>
      <c r="F2201">
        <v>31669.64</v>
      </c>
      <c r="G2201">
        <v>2</v>
      </c>
      <c r="H2201">
        <v>45806</v>
      </c>
      <c r="I2201" t="s">
        <v>23</v>
      </c>
      <c r="J2201" t="s">
        <v>17</v>
      </c>
      <c r="K2201" t="s">
        <v>55</v>
      </c>
      <c r="L2201" t="s">
        <v>31</v>
      </c>
    </row>
    <row r="2202" spans="1:12">
      <c r="A2202" t="s">
        <v>3820</v>
      </c>
      <c r="B2202" t="s">
        <v>94</v>
      </c>
      <c r="C2202" t="s">
        <v>2945</v>
      </c>
      <c r="D2202" t="s">
        <v>48</v>
      </c>
      <c r="E2202" t="s">
        <v>42</v>
      </c>
      <c r="F2202">
        <v>29016.66</v>
      </c>
      <c r="G2202">
        <v>1</v>
      </c>
      <c r="H2202">
        <v>45156</v>
      </c>
      <c r="I2202" t="s">
        <v>54</v>
      </c>
      <c r="J2202" t="s">
        <v>17</v>
      </c>
      <c r="K2202" t="s">
        <v>55</v>
      </c>
      <c r="L2202" t="s">
        <v>44</v>
      </c>
    </row>
    <row r="2203" spans="1:12">
      <c r="A2203" t="s">
        <v>3821</v>
      </c>
      <c r="B2203" t="s">
        <v>115</v>
      </c>
      <c r="C2203" t="s">
        <v>2555</v>
      </c>
      <c r="D2203" t="s">
        <v>78</v>
      </c>
      <c r="E2203" t="s">
        <v>16</v>
      </c>
      <c r="F2203">
        <v>53064.34</v>
      </c>
      <c r="G2203">
        <v>3</v>
      </c>
      <c r="H2203">
        <v>45050</v>
      </c>
      <c r="I2203" t="s">
        <v>23</v>
      </c>
      <c r="J2203" t="s">
        <v>17</v>
      </c>
      <c r="K2203" t="s">
        <v>6820</v>
      </c>
      <c r="L2203" t="s">
        <v>25</v>
      </c>
    </row>
    <row r="2204" spans="1:12">
      <c r="A2204" t="s">
        <v>3822</v>
      </c>
      <c r="B2204" t="s">
        <v>313</v>
      </c>
      <c r="C2204" t="s">
        <v>3823</v>
      </c>
      <c r="D2204" t="s">
        <v>29</v>
      </c>
      <c r="E2204" t="s">
        <v>42</v>
      </c>
      <c r="F2204">
        <v>42512.94</v>
      </c>
      <c r="G2204">
        <v>5</v>
      </c>
      <c r="H2204">
        <v>45844</v>
      </c>
      <c r="I2204" t="s">
        <v>62</v>
      </c>
      <c r="J2204" t="s">
        <v>17</v>
      </c>
      <c r="K2204" t="s">
        <v>85</v>
      </c>
      <c r="L2204" t="s">
        <v>25</v>
      </c>
    </row>
    <row r="2205" spans="1:12">
      <c r="A2205" t="s">
        <v>3824</v>
      </c>
      <c r="B2205" t="s">
        <v>313</v>
      </c>
      <c r="C2205" t="s">
        <v>3825</v>
      </c>
      <c r="D2205" t="s">
        <v>41</v>
      </c>
      <c r="E2205" t="s">
        <v>16</v>
      </c>
      <c r="F2205">
        <v>41273.120000000003</v>
      </c>
      <c r="G2205">
        <v>3</v>
      </c>
      <c r="H2205">
        <v>45210</v>
      </c>
      <c r="I2205" t="s">
        <v>92</v>
      </c>
      <c r="J2205" t="s">
        <v>17</v>
      </c>
      <c r="K2205" t="s">
        <v>6820</v>
      </c>
      <c r="L2205" t="s">
        <v>25</v>
      </c>
    </row>
    <row r="2206" spans="1:12">
      <c r="A2206" t="s">
        <v>3826</v>
      </c>
      <c r="B2206" t="s">
        <v>636</v>
      </c>
      <c r="C2206" t="s">
        <v>829</v>
      </c>
      <c r="D2206" t="s">
        <v>22</v>
      </c>
      <c r="E2206" t="s">
        <v>42</v>
      </c>
      <c r="F2206">
        <v>26622.16</v>
      </c>
      <c r="G2206">
        <v>2</v>
      </c>
      <c r="H2206">
        <v>45246</v>
      </c>
      <c r="I2206" t="s">
        <v>62</v>
      </c>
      <c r="J2206" t="s">
        <v>17</v>
      </c>
      <c r="K2206" t="s">
        <v>24</v>
      </c>
      <c r="L2206" t="s">
        <v>25</v>
      </c>
    </row>
    <row r="2207" spans="1:12">
      <c r="A2207" t="s">
        <v>3827</v>
      </c>
      <c r="B2207" t="s">
        <v>229</v>
      </c>
      <c r="C2207" t="s">
        <v>1122</v>
      </c>
      <c r="D2207" t="s">
        <v>53</v>
      </c>
      <c r="E2207" t="s">
        <v>42</v>
      </c>
      <c r="F2207">
        <v>42117.279999999999</v>
      </c>
      <c r="G2207">
        <v>2</v>
      </c>
      <c r="H2207">
        <v>45325</v>
      </c>
      <c r="I2207" t="s">
        <v>30</v>
      </c>
      <c r="J2207" t="s">
        <v>17</v>
      </c>
      <c r="K2207" t="s">
        <v>24</v>
      </c>
      <c r="L2207" t="s">
        <v>18</v>
      </c>
    </row>
    <row r="2208" spans="1:12">
      <c r="A2208" t="s">
        <v>3828</v>
      </c>
      <c r="B2208" t="s">
        <v>198</v>
      </c>
      <c r="C2208" t="s">
        <v>3829</v>
      </c>
      <c r="D2208" t="s">
        <v>78</v>
      </c>
      <c r="E2208" t="s">
        <v>58</v>
      </c>
      <c r="F2208">
        <v>53085.8</v>
      </c>
      <c r="G2208">
        <v>1</v>
      </c>
      <c r="H2208">
        <v>45996</v>
      </c>
      <c r="I2208" t="s">
        <v>35</v>
      </c>
      <c r="J2208" t="s">
        <v>17</v>
      </c>
      <c r="K2208" t="s">
        <v>24</v>
      </c>
      <c r="L2208" t="s">
        <v>18</v>
      </c>
    </row>
    <row r="2209" spans="1:12">
      <c r="A2209" t="s">
        <v>3830</v>
      </c>
      <c r="B2209" t="s">
        <v>59</v>
      </c>
      <c r="C2209" t="s">
        <v>3831</v>
      </c>
      <c r="D2209" t="s">
        <v>22</v>
      </c>
      <c r="E2209" t="s">
        <v>58</v>
      </c>
      <c r="F2209">
        <v>14226.92</v>
      </c>
      <c r="G2209">
        <v>2</v>
      </c>
      <c r="H2209">
        <v>45830</v>
      </c>
      <c r="I2209" t="s">
        <v>49</v>
      </c>
      <c r="J2209" t="s">
        <v>17</v>
      </c>
      <c r="K2209" t="s">
        <v>24</v>
      </c>
      <c r="L2209" t="s">
        <v>18</v>
      </c>
    </row>
    <row r="2210" spans="1:12">
      <c r="A2210" t="s">
        <v>3832</v>
      </c>
      <c r="B2210" t="s">
        <v>80</v>
      </c>
      <c r="C2210" t="s">
        <v>2085</v>
      </c>
      <c r="D2210" t="s">
        <v>117</v>
      </c>
      <c r="E2210" t="s">
        <v>42</v>
      </c>
      <c r="F2210">
        <v>24754.09</v>
      </c>
      <c r="G2210">
        <v>1</v>
      </c>
      <c r="H2210">
        <v>45473</v>
      </c>
      <c r="I2210" t="s">
        <v>43</v>
      </c>
      <c r="J2210" t="s">
        <v>17</v>
      </c>
      <c r="K2210" t="s">
        <v>36</v>
      </c>
      <c r="L2210" t="s">
        <v>44</v>
      </c>
    </row>
    <row r="2211" spans="1:12">
      <c r="A2211" t="s">
        <v>3833</v>
      </c>
      <c r="B2211" t="s">
        <v>470</v>
      </c>
      <c r="C2211" t="s">
        <v>3113</v>
      </c>
      <c r="D2211" t="s">
        <v>15</v>
      </c>
      <c r="E2211" t="s">
        <v>42</v>
      </c>
      <c r="F2211">
        <v>63171.53</v>
      </c>
      <c r="G2211">
        <v>4</v>
      </c>
      <c r="H2211">
        <v>45436</v>
      </c>
      <c r="I2211" t="s">
        <v>43</v>
      </c>
      <c r="J2211" t="s">
        <v>17</v>
      </c>
      <c r="K2211" t="s">
        <v>24</v>
      </c>
      <c r="L2211" t="s">
        <v>18</v>
      </c>
    </row>
    <row r="2212" spans="1:12">
      <c r="A2212" t="s">
        <v>3834</v>
      </c>
      <c r="B2212" t="s">
        <v>282</v>
      </c>
      <c r="C2212" t="s">
        <v>1076</v>
      </c>
      <c r="D2212" t="s">
        <v>119</v>
      </c>
      <c r="E2212" t="s">
        <v>58</v>
      </c>
      <c r="F2212">
        <v>10885.05</v>
      </c>
      <c r="G2212">
        <v>3</v>
      </c>
      <c r="H2212">
        <v>45034</v>
      </c>
      <c r="I2212" t="s">
        <v>49</v>
      </c>
      <c r="J2212" t="s">
        <v>17</v>
      </c>
      <c r="K2212" t="s">
        <v>85</v>
      </c>
      <c r="L2212" t="s">
        <v>31</v>
      </c>
    </row>
    <row r="2213" spans="1:12">
      <c r="A2213" t="s">
        <v>3835</v>
      </c>
      <c r="B2213" t="s">
        <v>313</v>
      </c>
      <c r="C2213" t="s">
        <v>861</v>
      </c>
      <c r="D2213" t="s">
        <v>15</v>
      </c>
      <c r="E2213" t="s">
        <v>16</v>
      </c>
      <c r="F2213">
        <v>37417.72</v>
      </c>
      <c r="G2213">
        <v>5</v>
      </c>
      <c r="H2213">
        <v>44943</v>
      </c>
      <c r="I2213" t="s">
        <v>35</v>
      </c>
      <c r="J2213" t="s">
        <v>17</v>
      </c>
      <c r="K2213" t="s">
        <v>6820</v>
      </c>
      <c r="L2213" t="s">
        <v>31</v>
      </c>
    </row>
    <row r="2214" spans="1:12">
      <c r="A2214" t="s">
        <v>3836</v>
      </c>
      <c r="B2214" t="s">
        <v>381</v>
      </c>
      <c r="C2214" t="s">
        <v>3837</v>
      </c>
      <c r="D2214" t="s">
        <v>22</v>
      </c>
      <c r="E2214" t="s">
        <v>58</v>
      </c>
      <c r="F2214">
        <v>39101.24</v>
      </c>
      <c r="G2214">
        <v>4</v>
      </c>
      <c r="H2214">
        <v>45228</v>
      </c>
      <c r="I2214" t="s">
        <v>49</v>
      </c>
      <c r="J2214" t="s">
        <v>17</v>
      </c>
      <c r="K2214" t="s">
        <v>24</v>
      </c>
      <c r="L2214" t="s">
        <v>31</v>
      </c>
    </row>
    <row r="2215" spans="1:12">
      <c r="A2215" t="s">
        <v>3838</v>
      </c>
      <c r="B2215" t="s">
        <v>344</v>
      </c>
      <c r="C2215" t="s">
        <v>3461</v>
      </c>
      <c r="D2215" t="s">
        <v>61</v>
      </c>
      <c r="E2215" t="s">
        <v>42</v>
      </c>
      <c r="F2215">
        <v>79042.7</v>
      </c>
      <c r="G2215">
        <v>2</v>
      </c>
      <c r="H2215">
        <v>45512</v>
      </c>
      <c r="I2215" t="s">
        <v>23</v>
      </c>
      <c r="J2215" t="s">
        <v>17</v>
      </c>
      <c r="K2215" t="s">
        <v>6820</v>
      </c>
      <c r="L2215" t="s">
        <v>25</v>
      </c>
    </row>
    <row r="2216" spans="1:12">
      <c r="A2216" t="s">
        <v>3839</v>
      </c>
      <c r="B2216" t="s">
        <v>339</v>
      </c>
      <c r="C2216" t="s">
        <v>580</v>
      </c>
      <c r="D2216" t="s">
        <v>22</v>
      </c>
      <c r="E2216" t="s">
        <v>42</v>
      </c>
      <c r="F2216">
        <v>66388.100000000006</v>
      </c>
      <c r="G2216">
        <v>3</v>
      </c>
      <c r="H2216">
        <v>45836</v>
      </c>
      <c r="I2216" t="s">
        <v>62</v>
      </c>
      <c r="J2216" t="s">
        <v>17</v>
      </c>
      <c r="K2216" t="s">
        <v>85</v>
      </c>
      <c r="L2216" t="s">
        <v>18</v>
      </c>
    </row>
    <row r="2217" spans="1:12">
      <c r="A2217" t="s">
        <v>3840</v>
      </c>
      <c r="B2217" t="s">
        <v>90</v>
      </c>
      <c r="C2217" t="s">
        <v>1337</v>
      </c>
      <c r="D2217" t="s">
        <v>78</v>
      </c>
      <c r="E2217" t="s">
        <v>58</v>
      </c>
      <c r="F2217">
        <v>17258.599999999999</v>
      </c>
      <c r="G2217">
        <v>3</v>
      </c>
      <c r="H2217">
        <v>45580</v>
      </c>
      <c r="I2217" t="s">
        <v>49</v>
      </c>
      <c r="J2217" t="s">
        <v>17</v>
      </c>
      <c r="K2217" t="s">
        <v>85</v>
      </c>
      <c r="L2217" t="s">
        <v>18</v>
      </c>
    </row>
    <row r="2218" spans="1:12">
      <c r="A2218" t="s">
        <v>3841</v>
      </c>
      <c r="B2218" t="s">
        <v>776</v>
      </c>
      <c r="C2218" t="s">
        <v>3842</v>
      </c>
      <c r="D2218" t="s">
        <v>15</v>
      </c>
      <c r="E2218" t="s">
        <v>42</v>
      </c>
      <c r="F2218">
        <v>19576.68</v>
      </c>
      <c r="G2218">
        <v>4</v>
      </c>
      <c r="H2218">
        <v>45779</v>
      </c>
      <c r="I2218" t="s">
        <v>62</v>
      </c>
      <c r="J2218" t="s">
        <v>17</v>
      </c>
      <c r="K2218" t="s">
        <v>24</v>
      </c>
      <c r="L2218" t="s">
        <v>18</v>
      </c>
    </row>
    <row r="2219" spans="1:12">
      <c r="A2219" t="s">
        <v>3843</v>
      </c>
      <c r="B2219" t="s">
        <v>554</v>
      </c>
      <c r="C2219" t="s">
        <v>2116</v>
      </c>
      <c r="D2219" t="s">
        <v>48</v>
      </c>
      <c r="E2219" t="s">
        <v>42</v>
      </c>
      <c r="F2219">
        <v>51808.69</v>
      </c>
      <c r="G2219">
        <v>3</v>
      </c>
      <c r="H2219">
        <v>45358</v>
      </c>
      <c r="I2219" t="s">
        <v>23</v>
      </c>
      <c r="J2219" t="s">
        <v>17</v>
      </c>
      <c r="K2219" t="s">
        <v>36</v>
      </c>
      <c r="L2219" t="s">
        <v>31</v>
      </c>
    </row>
    <row r="2220" spans="1:12">
      <c r="A2220" t="s">
        <v>3844</v>
      </c>
      <c r="B2220" t="s">
        <v>500</v>
      </c>
      <c r="C2220" t="s">
        <v>3845</v>
      </c>
      <c r="D2220" t="s">
        <v>41</v>
      </c>
      <c r="E2220" t="s">
        <v>42</v>
      </c>
      <c r="F2220">
        <v>66666.039999999994</v>
      </c>
      <c r="G2220">
        <v>4</v>
      </c>
      <c r="H2220">
        <v>45455</v>
      </c>
      <c r="I2220" t="s">
        <v>43</v>
      </c>
      <c r="J2220" t="s">
        <v>17</v>
      </c>
      <c r="K2220" t="s">
        <v>85</v>
      </c>
      <c r="L2220" t="s">
        <v>31</v>
      </c>
    </row>
    <row r="2221" spans="1:12">
      <c r="A2221" t="s">
        <v>3846</v>
      </c>
      <c r="B2221" t="s">
        <v>473</v>
      </c>
      <c r="C2221" t="s">
        <v>3847</v>
      </c>
      <c r="D2221" t="s">
        <v>53</v>
      </c>
      <c r="E2221" t="s">
        <v>42</v>
      </c>
      <c r="F2221">
        <v>43683.55</v>
      </c>
      <c r="G2221">
        <v>4</v>
      </c>
      <c r="H2221">
        <v>45724</v>
      </c>
      <c r="I2221" t="s">
        <v>43</v>
      </c>
      <c r="J2221" t="s">
        <v>17</v>
      </c>
      <c r="K2221" t="s">
        <v>24</v>
      </c>
      <c r="L2221" t="s">
        <v>37</v>
      </c>
    </row>
    <row r="2222" spans="1:12">
      <c r="A2222" t="s">
        <v>3848</v>
      </c>
      <c r="B2222" t="s">
        <v>130</v>
      </c>
      <c r="C2222" t="s">
        <v>2735</v>
      </c>
      <c r="D2222" t="s">
        <v>117</v>
      </c>
      <c r="E2222" t="s">
        <v>42</v>
      </c>
      <c r="F2222">
        <v>33611.9</v>
      </c>
      <c r="G2222">
        <v>4</v>
      </c>
      <c r="H2222">
        <v>45256</v>
      </c>
      <c r="I2222" t="s">
        <v>62</v>
      </c>
      <c r="J2222" t="s">
        <v>17</v>
      </c>
      <c r="K2222" t="s">
        <v>24</v>
      </c>
      <c r="L2222" t="s">
        <v>25</v>
      </c>
    </row>
    <row r="2223" spans="1:12">
      <c r="A2223" t="s">
        <v>3849</v>
      </c>
      <c r="B2223" t="s">
        <v>87</v>
      </c>
      <c r="C2223" t="s">
        <v>1568</v>
      </c>
      <c r="D2223" t="s">
        <v>61</v>
      </c>
      <c r="E2223" t="s">
        <v>42</v>
      </c>
      <c r="F2223">
        <v>883.28</v>
      </c>
      <c r="G2223">
        <v>4</v>
      </c>
      <c r="H2223">
        <v>45959</v>
      </c>
      <c r="I2223" t="s">
        <v>30</v>
      </c>
      <c r="J2223" t="s">
        <v>17</v>
      </c>
      <c r="K2223" t="s">
        <v>6820</v>
      </c>
      <c r="L2223" t="s">
        <v>18</v>
      </c>
    </row>
    <row r="2224" spans="1:12">
      <c r="A2224" t="s">
        <v>3850</v>
      </c>
      <c r="B2224" t="s">
        <v>423</v>
      </c>
      <c r="C2224" t="s">
        <v>3851</v>
      </c>
      <c r="D2224" t="s">
        <v>61</v>
      </c>
      <c r="E2224" t="s">
        <v>42</v>
      </c>
      <c r="F2224">
        <v>76996.639999999999</v>
      </c>
      <c r="G2224">
        <v>3</v>
      </c>
      <c r="H2224">
        <v>45315</v>
      </c>
      <c r="I2224" t="s">
        <v>23</v>
      </c>
      <c r="J2224" t="s">
        <v>17</v>
      </c>
      <c r="K2224" t="s">
        <v>85</v>
      </c>
      <c r="L2224" t="s">
        <v>31</v>
      </c>
    </row>
    <row r="2225" spans="1:12">
      <c r="A2225" t="s">
        <v>3852</v>
      </c>
      <c r="B2225" t="s">
        <v>470</v>
      </c>
      <c r="C2225" t="s">
        <v>744</v>
      </c>
      <c r="D2225" t="s">
        <v>117</v>
      </c>
      <c r="E2225" t="s">
        <v>42</v>
      </c>
      <c r="F2225">
        <v>33802.29</v>
      </c>
      <c r="G2225">
        <v>1</v>
      </c>
      <c r="H2225">
        <v>45723</v>
      </c>
      <c r="I2225" t="s">
        <v>62</v>
      </c>
      <c r="J2225" t="s">
        <v>17</v>
      </c>
      <c r="K2225" t="s">
        <v>36</v>
      </c>
      <c r="L2225" t="s">
        <v>18</v>
      </c>
    </row>
    <row r="2226" spans="1:12">
      <c r="A2226" t="s">
        <v>3853</v>
      </c>
      <c r="B2226" t="s">
        <v>289</v>
      </c>
      <c r="C2226" t="s">
        <v>3411</v>
      </c>
      <c r="D2226" t="s">
        <v>61</v>
      </c>
      <c r="E2226" t="s">
        <v>16</v>
      </c>
      <c r="F2226">
        <v>43091.43</v>
      </c>
      <c r="G2226">
        <v>5</v>
      </c>
      <c r="H2226">
        <v>45514</v>
      </c>
      <c r="I2226" t="s">
        <v>30</v>
      </c>
      <c r="J2226" t="s">
        <v>17</v>
      </c>
      <c r="K2226" t="s">
        <v>85</v>
      </c>
      <c r="L2226" t="s">
        <v>25</v>
      </c>
    </row>
    <row r="2227" spans="1:12">
      <c r="A2227" t="s">
        <v>3854</v>
      </c>
      <c r="B2227" t="s">
        <v>176</v>
      </c>
      <c r="C2227" t="s">
        <v>530</v>
      </c>
      <c r="D2227" t="s">
        <v>119</v>
      </c>
      <c r="E2227" t="s">
        <v>42</v>
      </c>
      <c r="F2227">
        <v>24882.3</v>
      </c>
      <c r="G2227">
        <v>4</v>
      </c>
      <c r="H2227">
        <v>45289</v>
      </c>
      <c r="I2227" t="s">
        <v>35</v>
      </c>
      <c r="J2227" t="s">
        <v>17</v>
      </c>
      <c r="K2227" t="s">
        <v>55</v>
      </c>
      <c r="L2227" t="s">
        <v>25</v>
      </c>
    </row>
    <row r="2228" spans="1:12">
      <c r="A2228" t="s">
        <v>3855</v>
      </c>
      <c r="B2228" t="s">
        <v>51</v>
      </c>
      <c r="C2228" t="s">
        <v>1346</v>
      </c>
      <c r="D2228" t="s">
        <v>119</v>
      </c>
      <c r="E2228" t="s">
        <v>58</v>
      </c>
      <c r="F2228">
        <v>31662.02</v>
      </c>
      <c r="G2228">
        <v>3</v>
      </c>
      <c r="H2228">
        <v>45745</v>
      </c>
      <c r="I2228" t="s">
        <v>92</v>
      </c>
      <c r="J2228" t="s">
        <v>17</v>
      </c>
      <c r="K2228" t="s">
        <v>55</v>
      </c>
      <c r="L2228" t="s">
        <v>44</v>
      </c>
    </row>
    <row r="2229" spans="1:12">
      <c r="A2229" t="s">
        <v>3856</v>
      </c>
      <c r="B2229" t="s">
        <v>292</v>
      </c>
      <c r="C2229" t="s">
        <v>3857</v>
      </c>
      <c r="D2229" t="s">
        <v>119</v>
      </c>
      <c r="E2229" t="s">
        <v>16</v>
      </c>
      <c r="F2229">
        <v>37130.800000000003</v>
      </c>
      <c r="G2229">
        <v>1</v>
      </c>
      <c r="H2229">
        <v>45846</v>
      </c>
      <c r="I2229" t="s">
        <v>43</v>
      </c>
      <c r="J2229" t="s">
        <v>17</v>
      </c>
      <c r="K2229" t="s">
        <v>36</v>
      </c>
      <c r="L2229" t="s">
        <v>44</v>
      </c>
    </row>
    <row r="2230" spans="1:12">
      <c r="A2230" t="s">
        <v>3858</v>
      </c>
      <c r="B2230" t="s">
        <v>20</v>
      </c>
      <c r="C2230" t="s">
        <v>21</v>
      </c>
      <c r="D2230" t="s">
        <v>15</v>
      </c>
      <c r="E2230" t="s">
        <v>16</v>
      </c>
      <c r="F2230">
        <v>44074.01</v>
      </c>
      <c r="G2230">
        <v>5</v>
      </c>
      <c r="H2230">
        <v>44939</v>
      </c>
      <c r="I2230" t="s">
        <v>30</v>
      </c>
      <c r="J2230" t="s">
        <v>17</v>
      </c>
      <c r="K2230" t="s">
        <v>55</v>
      </c>
      <c r="L2230" t="s">
        <v>18</v>
      </c>
    </row>
    <row r="2231" spans="1:12">
      <c r="A2231" t="s">
        <v>3859</v>
      </c>
      <c r="B2231" t="s">
        <v>157</v>
      </c>
      <c r="C2231" t="s">
        <v>686</v>
      </c>
      <c r="D2231" t="s">
        <v>61</v>
      </c>
      <c r="E2231" t="s">
        <v>16</v>
      </c>
      <c r="F2231">
        <v>56220.38</v>
      </c>
      <c r="G2231">
        <v>4</v>
      </c>
      <c r="H2231">
        <v>45596</v>
      </c>
      <c r="I2231" t="s">
        <v>92</v>
      </c>
      <c r="J2231" t="s">
        <v>17</v>
      </c>
      <c r="K2231" t="s">
        <v>36</v>
      </c>
      <c r="L2231" t="s">
        <v>37</v>
      </c>
    </row>
    <row r="2232" spans="1:12">
      <c r="A2232" t="s">
        <v>3860</v>
      </c>
      <c r="B2232" t="s">
        <v>149</v>
      </c>
      <c r="C2232" t="s">
        <v>3861</v>
      </c>
      <c r="D2232" t="s">
        <v>29</v>
      </c>
      <c r="E2232" t="s">
        <v>42</v>
      </c>
      <c r="F2232">
        <v>21888.1</v>
      </c>
      <c r="G2232">
        <v>2</v>
      </c>
      <c r="H2232">
        <v>45814</v>
      </c>
      <c r="I2232" t="s">
        <v>49</v>
      </c>
      <c r="J2232" t="s">
        <v>17</v>
      </c>
      <c r="K2232" t="s">
        <v>24</v>
      </c>
      <c r="L2232" t="s">
        <v>44</v>
      </c>
    </row>
    <row r="2233" spans="1:12">
      <c r="A2233" t="s">
        <v>3862</v>
      </c>
      <c r="B2233" t="s">
        <v>115</v>
      </c>
      <c r="C2233" t="s">
        <v>1922</v>
      </c>
      <c r="D2233" t="s">
        <v>78</v>
      </c>
      <c r="E2233" t="s">
        <v>42</v>
      </c>
      <c r="F2233">
        <v>49735.24</v>
      </c>
      <c r="G2233">
        <v>4</v>
      </c>
      <c r="H2233">
        <v>44930</v>
      </c>
      <c r="I2233" t="s">
        <v>43</v>
      </c>
      <c r="J2233" t="s">
        <v>17</v>
      </c>
      <c r="K2233" t="s">
        <v>24</v>
      </c>
      <c r="L2233" t="s">
        <v>18</v>
      </c>
    </row>
    <row r="2234" spans="1:12">
      <c r="A2234" t="s">
        <v>3863</v>
      </c>
      <c r="B2234" t="s">
        <v>167</v>
      </c>
      <c r="C2234" t="s">
        <v>1915</v>
      </c>
      <c r="D2234" t="s">
        <v>29</v>
      </c>
      <c r="E2234" t="s">
        <v>42</v>
      </c>
      <c r="F2234">
        <v>41713.39</v>
      </c>
      <c r="G2234">
        <v>3</v>
      </c>
      <c r="H2234">
        <v>45668</v>
      </c>
      <c r="I2234" t="s">
        <v>49</v>
      </c>
      <c r="J2234" t="s">
        <v>17</v>
      </c>
      <c r="K2234" t="s">
        <v>24</v>
      </c>
      <c r="L2234" t="s">
        <v>44</v>
      </c>
    </row>
    <row r="2235" spans="1:12">
      <c r="A2235" t="s">
        <v>3864</v>
      </c>
      <c r="B2235" t="s">
        <v>313</v>
      </c>
      <c r="C2235" t="s">
        <v>3865</v>
      </c>
      <c r="D2235" t="s">
        <v>117</v>
      </c>
      <c r="E2235" t="s">
        <v>16</v>
      </c>
      <c r="F2235">
        <v>9486.59</v>
      </c>
      <c r="G2235">
        <v>5</v>
      </c>
      <c r="H2235">
        <v>45230</v>
      </c>
      <c r="I2235" t="s">
        <v>30</v>
      </c>
      <c r="J2235" t="s">
        <v>17</v>
      </c>
      <c r="K2235" t="s">
        <v>24</v>
      </c>
      <c r="L2235" t="s">
        <v>31</v>
      </c>
    </row>
    <row r="2236" spans="1:12">
      <c r="A2236" t="s">
        <v>3866</v>
      </c>
      <c r="B2236" t="s">
        <v>665</v>
      </c>
      <c r="C2236" t="s">
        <v>1004</v>
      </c>
      <c r="D2236" t="s">
        <v>15</v>
      </c>
      <c r="E2236" t="s">
        <v>42</v>
      </c>
      <c r="F2236">
        <v>75535.350000000006</v>
      </c>
      <c r="G2236">
        <v>3</v>
      </c>
      <c r="H2236">
        <v>45656</v>
      </c>
      <c r="I2236" t="s">
        <v>49</v>
      </c>
      <c r="J2236" t="s">
        <v>17</v>
      </c>
      <c r="K2236" t="s">
        <v>6820</v>
      </c>
      <c r="L2236" t="s">
        <v>18</v>
      </c>
    </row>
    <row r="2237" spans="1:12">
      <c r="A2237" t="s">
        <v>3867</v>
      </c>
      <c r="B2237" t="s">
        <v>304</v>
      </c>
      <c r="C2237" t="s">
        <v>3868</v>
      </c>
      <c r="D2237" t="s">
        <v>48</v>
      </c>
      <c r="E2237" t="s">
        <v>16</v>
      </c>
      <c r="F2237">
        <v>4964.6899999999996</v>
      </c>
      <c r="G2237">
        <v>5</v>
      </c>
      <c r="H2237">
        <v>45838</v>
      </c>
      <c r="I2237" t="s">
        <v>62</v>
      </c>
      <c r="J2237" t="s">
        <v>17</v>
      </c>
      <c r="K2237" t="s">
        <v>6820</v>
      </c>
      <c r="L2237" t="s">
        <v>37</v>
      </c>
    </row>
    <row r="2238" spans="1:12">
      <c r="A2238" t="s">
        <v>3869</v>
      </c>
      <c r="B2238" t="s">
        <v>256</v>
      </c>
      <c r="C2238" t="s">
        <v>875</v>
      </c>
      <c r="D2238" t="s">
        <v>117</v>
      </c>
      <c r="E2238" t="s">
        <v>16</v>
      </c>
      <c r="F2238">
        <v>14384.77</v>
      </c>
      <c r="G2238">
        <v>5</v>
      </c>
      <c r="H2238">
        <v>45670</v>
      </c>
      <c r="I2238" t="s">
        <v>35</v>
      </c>
      <c r="J2238" t="s">
        <v>17</v>
      </c>
      <c r="K2238" t="s">
        <v>36</v>
      </c>
      <c r="L2238" t="s">
        <v>25</v>
      </c>
    </row>
    <row r="2239" spans="1:12">
      <c r="A2239" t="s">
        <v>3870</v>
      </c>
      <c r="B2239" t="s">
        <v>241</v>
      </c>
      <c r="C2239" t="s">
        <v>3871</v>
      </c>
      <c r="D2239" t="s">
        <v>78</v>
      </c>
      <c r="E2239" t="s">
        <v>42</v>
      </c>
      <c r="F2239">
        <v>38138.839999999997</v>
      </c>
      <c r="G2239">
        <v>3</v>
      </c>
      <c r="H2239">
        <v>45633</v>
      </c>
      <c r="I2239" t="s">
        <v>62</v>
      </c>
      <c r="J2239" t="s">
        <v>17</v>
      </c>
      <c r="K2239" t="s">
        <v>85</v>
      </c>
      <c r="L2239" t="s">
        <v>18</v>
      </c>
    </row>
    <row r="2240" spans="1:12">
      <c r="A2240" t="s">
        <v>3872</v>
      </c>
      <c r="B2240" t="s">
        <v>67</v>
      </c>
      <c r="C2240" t="s">
        <v>3873</v>
      </c>
      <c r="D2240" t="s">
        <v>53</v>
      </c>
      <c r="E2240" t="s">
        <v>58</v>
      </c>
      <c r="F2240">
        <v>66284.600000000006</v>
      </c>
      <c r="G2240">
        <v>5</v>
      </c>
      <c r="H2240">
        <v>45508</v>
      </c>
      <c r="I2240" t="s">
        <v>43</v>
      </c>
      <c r="J2240" t="s">
        <v>17</v>
      </c>
      <c r="K2240" t="s">
        <v>36</v>
      </c>
      <c r="L2240" t="s">
        <v>18</v>
      </c>
    </row>
    <row r="2241" spans="1:12">
      <c r="A2241" t="s">
        <v>3874</v>
      </c>
      <c r="B2241" t="s">
        <v>225</v>
      </c>
      <c r="C2241" t="s">
        <v>1030</v>
      </c>
      <c r="D2241" t="s">
        <v>41</v>
      </c>
      <c r="E2241" t="s">
        <v>58</v>
      </c>
      <c r="F2241">
        <v>51188.15</v>
      </c>
      <c r="G2241">
        <v>4</v>
      </c>
      <c r="H2241">
        <v>45563</v>
      </c>
      <c r="I2241" t="s">
        <v>35</v>
      </c>
      <c r="J2241" t="s">
        <v>17</v>
      </c>
      <c r="K2241" t="s">
        <v>6820</v>
      </c>
      <c r="L2241" t="s">
        <v>31</v>
      </c>
    </row>
    <row r="2242" spans="1:12">
      <c r="A2242" t="s">
        <v>3875</v>
      </c>
      <c r="B2242" t="s">
        <v>653</v>
      </c>
      <c r="C2242" t="s">
        <v>3876</v>
      </c>
      <c r="D2242" t="s">
        <v>48</v>
      </c>
      <c r="E2242" t="s">
        <v>42</v>
      </c>
      <c r="F2242">
        <v>22001.21</v>
      </c>
      <c r="G2242">
        <v>2</v>
      </c>
      <c r="H2242">
        <v>45887</v>
      </c>
      <c r="I2242" t="s">
        <v>49</v>
      </c>
      <c r="J2242" t="s">
        <v>17</v>
      </c>
      <c r="K2242" t="s">
        <v>36</v>
      </c>
      <c r="L2242" t="s">
        <v>44</v>
      </c>
    </row>
    <row r="2243" spans="1:12">
      <c r="A2243" t="s">
        <v>3877</v>
      </c>
      <c r="B2243" t="s">
        <v>164</v>
      </c>
      <c r="C2243" t="s">
        <v>1974</v>
      </c>
      <c r="D2243" t="s">
        <v>53</v>
      </c>
      <c r="E2243" t="s">
        <v>42</v>
      </c>
      <c r="F2243">
        <v>10393.73</v>
      </c>
      <c r="G2243">
        <v>2</v>
      </c>
      <c r="H2243">
        <v>44943</v>
      </c>
      <c r="I2243" t="s">
        <v>35</v>
      </c>
      <c r="J2243" t="s">
        <v>17</v>
      </c>
      <c r="K2243" t="s">
        <v>55</v>
      </c>
      <c r="L2243" t="s">
        <v>18</v>
      </c>
    </row>
    <row r="2244" spans="1:12">
      <c r="A2244" t="s">
        <v>3878</v>
      </c>
      <c r="B2244" t="s">
        <v>164</v>
      </c>
      <c r="C2244" t="s">
        <v>3879</v>
      </c>
      <c r="D2244" t="s">
        <v>53</v>
      </c>
      <c r="E2244" t="s">
        <v>16</v>
      </c>
      <c r="F2244">
        <v>5095.3999999999996</v>
      </c>
      <c r="G2244">
        <v>3</v>
      </c>
      <c r="H2244">
        <v>45140</v>
      </c>
      <c r="I2244" t="s">
        <v>43</v>
      </c>
      <c r="J2244" t="s">
        <v>17</v>
      </c>
      <c r="K2244" t="s">
        <v>36</v>
      </c>
      <c r="L2244" t="s">
        <v>25</v>
      </c>
    </row>
    <row r="2245" spans="1:12">
      <c r="A2245" t="s">
        <v>3880</v>
      </c>
      <c r="B2245" t="s">
        <v>174</v>
      </c>
      <c r="C2245" t="s">
        <v>1869</v>
      </c>
      <c r="D2245" t="s">
        <v>117</v>
      </c>
      <c r="E2245" t="s">
        <v>42</v>
      </c>
      <c r="F2245">
        <v>7422.11</v>
      </c>
      <c r="G2245">
        <v>3</v>
      </c>
      <c r="H2245">
        <v>44970</v>
      </c>
      <c r="I2245" t="s">
        <v>23</v>
      </c>
      <c r="J2245" t="s">
        <v>17</v>
      </c>
      <c r="K2245" t="s">
        <v>85</v>
      </c>
      <c r="L2245" t="s">
        <v>37</v>
      </c>
    </row>
    <row r="2246" spans="1:12">
      <c r="A2246" t="s">
        <v>3881</v>
      </c>
      <c r="B2246" t="s">
        <v>463</v>
      </c>
      <c r="C2246" t="s">
        <v>3882</v>
      </c>
      <c r="D2246" t="s">
        <v>117</v>
      </c>
      <c r="E2246" t="s">
        <v>42</v>
      </c>
      <c r="F2246">
        <v>2247.42</v>
      </c>
      <c r="G2246">
        <v>1</v>
      </c>
      <c r="H2246">
        <v>45753</v>
      </c>
      <c r="I2246" t="s">
        <v>43</v>
      </c>
      <c r="J2246" t="s">
        <v>17</v>
      </c>
      <c r="K2246" t="s">
        <v>24</v>
      </c>
      <c r="L2246" t="s">
        <v>37</v>
      </c>
    </row>
    <row r="2247" spans="1:12">
      <c r="A2247" t="s">
        <v>3883</v>
      </c>
      <c r="B2247" t="s">
        <v>152</v>
      </c>
      <c r="C2247" t="s">
        <v>2243</v>
      </c>
      <c r="D2247" t="s">
        <v>78</v>
      </c>
      <c r="E2247" t="s">
        <v>16</v>
      </c>
      <c r="F2247">
        <v>78206.149999999994</v>
      </c>
      <c r="G2247">
        <v>3</v>
      </c>
      <c r="H2247">
        <v>45043</v>
      </c>
      <c r="I2247" t="s">
        <v>62</v>
      </c>
      <c r="J2247" t="s">
        <v>17</v>
      </c>
      <c r="K2247" t="s">
        <v>6820</v>
      </c>
      <c r="L2247" t="s">
        <v>18</v>
      </c>
    </row>
    <row r="2248" spans="1:12">
      <c r="A2248" t="s">
        <v>3884</v>
      </c>
      <c r="B2248" t="s">
        <v>415</v>
      </c>
      <c r="C2248" t="s">
        <v>1088</v>
      </c>
      <c r="D2248" t="s">
        <v>119</v>
      </c>
      <c r="E2248" t="s">
        <v>42</v>
      </c>
      <c r="F2248">
        <v>71664.63</v>
      </c>
      <c r="G2248">
        <v>3</v>
      </c>
      <c r="H2248">
        <v>45227</v>
      </c>
      <c r="I2248" t="s">
        <v>49</v>
      </c>
      <c r="J2248" t="s">
        <v>17</v>
      </c>
      <c r="K2248" t="s">
        <v>36</v>
      </c>
      <c r="L2248" t="s">
        <v>37</v>
      </c>
    </row>
    <row r="2249" spans="1:12">
      <c r="A2249" t="s">
        <v>3885</v>
      </c>
      <c r="B2249" t="s">
        <v>152</v>
      </c>
      <c r="C2249" t="s">
        <v>3886</v>
      </c>
      <c r="D2249" t="s">
        <v>22</v>
      </c>
      <c r="E2249" t="s">
        <v>42</v>
      </c>
      <c r="F2249">
        <v>58251.09</v>
      </c>
      <c r="G2249">
        <v>3</v>
      </c>
      <c r="H2249">
        <v>45320</v>
      </c>
      <c r="I2249" t="s">
        <v>23</v>
      </c>
      <c r="J2249" t="s">
        <v>17</v>
      </c>
      <c r="K2249" t="s">
        <v>55</v>
      </c>
      <c r="L2249" t="s">
        <v>31</v>
      </c>
    </row>
    <row r="2250" spans="1:12">
      <c r="A2250" t="s">
        <v>3887</v>
      </c>
      <c r="B2250" t="s">
        <v>470</v>
      </c>
      <c r="C2250" t="s">
        <v>514</v>
      </c>
      <c r="D2250" t="s">
        <v>48</v>
      </c>
      <c r="E2250" t="s">
        <v>16</v>
      </c>
      <c r="F2250">
        <v>8352.2099999999991</v>
      </c>
      <c r="G2250">
        <v>5</v>
      </c>
      <c r="H2250">
        <v>45904</v>
      </c>
      <c r="I2250" t="s">
        <v>23</v>
      </c>
      <c r="J2250" t="s">
        <v>17</v>
      </c>
      <c r="K2250" t="s">
        <v>55</v>
      </c>
      <c r="L2250" t="s">
        <v>18</v>
      </c>
    </row>
    <row r="2251" spans="1:12">
      <c r="A2251" t="s">
        <v>3888</v>
      </c>
      <c r="B2251" t="s">
        <v>1020</v>
      </c>
      <c r="C2251" t="s">
        <v>3889</v>
      </c>
      <c r="D2251" t="s">
        <v>41</v>
      </c>
      <c r="E2251" t="s">
        <v>42</v>
      </c>
      <c r="F2251">
        <v>53491.58</v>
      </c>
      <c r="G2251">
        <v>2</v>
      </c>
      <c r="H2251">
        <v>45590</v>
      </c>
      <c r="I2251" t="s">
        <v>49</v>
      </c>
      <c r="J2251" t="s">
        <v>17</v>
      </c>
      <c r="K2251" t="s">
        <v>6820</v>
      </c>
      <c r="L2251" t="s">
        <v>18</v>
      </c>
    </row>
    <row r="2252" spans="1:12">
      <c r="A2252" t="s">
        <v>3890</v>
      </c>
      <c r="B2252" t="s">
        <v>762</v>
      </c>
      <c r="C2252" t="s">
        <v>3891</v>
      </c>
      <c r="D2252" t="s">
        <v>41</v>
      </c>
      <c r="E2252" t="s">
        <v>16</v>
      </c>
      <c r="F2252">
        <v>42481.99</v>
      </c>
      <c r="G2252">
        <v>4</v>
      </c>
      <c r="H2252">
        <v>45992</v>
      </c>
      <c r="I2252" t="s">
        <v>35</v>
      </c>
      <c r="J2252" t="s">
        <v>17</v>
      </c>
      <c r="K2252" t="s">
        <v>24</v>
      </c>
      <c r="L2252" t="s">
        <v>37</v>
      </c>
    </row>
    <row r="2253" spans="1:12">
      <c r="A2253" t="s">
        <v>3892</v>
      </c>
      <c r="B2253" t="s">
        <v>295</v>
      </c>
      <c r="C2253" t="s">
        <v>3893</v>
      </c>
      <c r="D2253" t="s">
        <v>41</v>
      </c>
      <c r="E2253" t="s">
        <v>16</v>
      </c>
      <c r="F2253">
        <v>48978.8</v>
      </c>
      <c r="G2253">
        <v>1</v>
      </c>
      <c r="H2253">
        <v>45044</v>
      </c>
      <c r="I2253" t="s">
        <v>62</v>
      </c>
      <c r="J2253" t="s">
        <v>17</v>
      </c>
      <c r="K2253" t="s">
        <v>24</v>
      </c>
      <c r="L2253" t="s">
        <v>37</v>
      </c>
    </row>
    <row r="2254" spans="1:12">
      <c r="A2254" t="s">
        <v>3894</v>
      </c>
      <c r="B2254" t="s">
        <v>164</v>
      </c>
      <c r="C2254" t="s">
        <v>382</v>
      </c>
      <c r="D2254" t="s">
        <v>48</v>
      </c>
      <c r="E2254" t="s">
        <v>42</v>
      </c>
      <c r="F2254">
        <v>50919.55</v>
      </c>
      <c r="G2254">
        <v>1</v>
      </c>
      <c r="H2254">
        <v>45359</v>
      </c>
      <c r="I2254" t="s">
        <v>23</v>
      </c>
      <c r="J2254" t="s">
        <v>17</v>
      </c>
      <c r="K2254" t="s">
        <v>6820</v>
      </c>
      <c r="L2254" t="s">
        <v>44</v>
      </c>
    </row>
    <row r="2255" spans="1:12">
      <c r="A2255" t="s">
        <v>3895</v>
      </c>
      <c r="B2255" t="s">
        <v>336</v>
      </c>
      <c r="C2255" t="s">
        <v>3868</v>
      </c>
      <c r="D2255" t="s">
        <v>41</v>
      </c>
      <c r="E2255" t="s">
        <v>42</v>
      </c>
      <c r="F2255">
        <v>41185.949999999997</v>
      </c>
      <c r="G2255">
        <v>2</v>
      </c>
      <c r="H2255">
        <v>45215</v>
      </c>
      <c r="I2255" t="s">
        <v>49</v>
      </c>
      <c r="J2255" t="s">
        <v>17</v>
      </c>
      <c r="K2255" t="s">
        <v>55</v>
      </c>
      <c r="L2255" t="s">
        <v>18</v>
      </c>
    </row>
    <row r="2256" spans="1:12">
      <c r="A2256" t="s">
        <v>3896</v>
      </c>
      <c r="B2256" t="s">
        <v>69</v>
      </c>
      <c r="C2256" t="s">
        <v>3897</v>
      </c>
      <c r="D2256" t="s">
        <v>53</v>
      </c>
      <c r="E2256" t="s">
        <v>42</v>
      </c>
      <c r="F2256">
        <v>40512.25</v>
      </c>
      <c r="G2256">
        <v>5</v>
      </c>
      <c r="H2256">
        <v>45605</v>
      </c>
      <c r="I2256" t="s">
        <v>92</v>
      </c>
      <c r="J2256" t="s">
        <v>17</v>
      </c>
      <c r="K2256" t="s">
        <v>6820</v>
      </c>
      <c r="L2256" t="s">
        <v>25</v>
      </c>
    </row>
    <row r="2257" spans="1:12">
      <c r="A2257" t="s">
        <v>3898</v>
      </c>
      <c r="B2257" t="s">
        <v>178</v>
      </c>
      <c r="C2257" t="s">
        <v>2959</v>
      </c>
      <c r="D2257" t="s">
        <v>15</v>
      </c>
      <c r="E2257" t="s">
        <v>42</v>
      </c>
      <c r="F2257">
        <v>65877.59</v>
      </c>
      <c r="G2257">
        <v>4</v>
      </c>
      <c r="H2257">
        <v>45194</v>
      </c>
      <c r="I2257" t="s">
        <v>49</v>
      </c>
      <c r="J2257" t="s">
        <v>17</v>
      </c>
      <c r="K2257" t="s">
        <v>36</v>
      </c>
      <c r="L2257" t="s">
        <v>25</v>
      </c>
    </row>
    <row r="2258" spans="1:12">
      <c r="A2258" t="s">
        <v>3899</v>
      </c>
      <c r="B2258" t="s">
        <v>123</v>
      </c>
      <c r="C2258" t="s">
        <v>1700</v>
      </c>
      <c r="D2258" t="s">
        <v>15</v>
      </c>
      <c r="E2258" t="s">
        <v>42</v>
      </c>
      <c r="F2258">
        <v>49171.47</v>
      </c>
      <c r="G2258">
        <v>4</v>
      </c>
      <c r="H2258">
        <v>45739</v>
      </c>
      <c r="I2258" t="s">
        <v>43</v>
      </c>
      <c r="J2258" t="s">
        <v>17</v>
      </c>
      <c r="K2258" t="s">
        <v>24</v>
      </c>
      <c r="L2258" t="s">
        <v>25</v>
      </c>
    </row>
    <row r="2259" spans="1:12">
      <c r="A2259" t="s">
        <v>3900</v>
      </c>
      <c r="B2259" t="s">
        <v>128</v>
      </c>
      <c r="C2259" t="s">
        <v>340</v>
      </c>
      <c r="D2259" t="s">
        <v>119</v>
      </c>
      <c r="E2259" t="s">
        <v>16</v>
      </c>
      <c r="F2259">
        <v>52535.39</v>
      </c>
      <c r="G2259">
        <v>5</v>
      </c>
      <c r="H2259">
        <v>45277</v>
      </c>
      <c r="I2259" t="s">
        <v>23</v>
      </c>
      <c r="J2259" t="s">
        <v>17</v>
      </c>
      <c r="K2259" t="s">
        <v>6820</v>
      </c>
      <c r="L2259" t="s">
        <v>31</v>
      </c>
    </row>
    <row r="2260" spans="1:12">
      <c r="A2260" t="s">
        <v>3901</v>
      </c>
      <c r="B2260" t="s">
        <v>128</v>
      </c>
      <c r="C2260" t="s">
        <v>643</v>
      </c>
      <c r="D2260" t="s">
        <v>119</v>
      </c>
      <c r="E2260" t="s">
        <v>42</v>
      </c>
      <c r="F2260">
        <v>72105.070000000007</v>
      </c>
      <c r="G2260">
        <v>1</v>
      </c>
      <c r="H2260">
        <v>45321</v>
      </c>
      <c r="I2260" t="s">
        <v>54</v>
      </c>
      <c r="J2260" t="s">
        <v>17</v>
      </c>
      <c r="K2260" t="s">
        <v>55</v>
      </c>
      <c r="L2260" t="s">
        <v>18</v>
      </c>
    </row>
    <row r="2261" spans="1:12">
      <c r="A2261" t="s">
        <v>3902</v>
      </c>
      <c r="B2261" t="s">
        <v>20</v>
      </c>
      <c r="C2261" t="s">
        <v>3472</v>
      </c>
      <c r="D2261" t="s">
        <v>41</v>
      </c>
      <c r="E2261" t="s">
        <v>42</v>
      </c>
      <c r="F2261">
        <v>31520.21</v>
      </c>
      <c r="G2261">
        <v>1</v>
      </c>
      <c r="H2261">
        <v>45600</v>
      </c>
      <c r="I2261" t="s">
        <v>62</v>
      </c>
      <c r="J2261" t="s">
        <v>17</v>
      </c>
      <c r="K2261" t="s">
        <v>36</v>
      </c>
      <c r="L2261" t="s">
        <v>25</v>
      </c>
    </row>
    <row r="2262" spans="1:12">
      <c r="A2262" t="s">
        <v>3903</v>
      </c>
      <c r="B2262" t="s">
        <v>339</v>
      </c>
      <c r="C2262" t="s">
        <v>3904</v>
      </c>
      <c r="D2262" t="s">
        <v>41</v>
      </c>
      <c r="E2262" t="s">
        <v>42</v>
      </c>
      <c r="F2262">
        <v>17095.310000000001</v>
      </c>
      <c r="G2262">
        <v>1</v>
      </c>
      <c r="H2262">
        <v>45165</v>
      </c>
      <c r="I2262" t="s">
        <v>62</v>
      </c>
      <c r="J2262" t="s">
        <v>17</v>
      </c>
      <c r="K2262" t="s">
        <v>24</v>
      </c>
      <c r="L2262" t="s">
        <v>31</v>
      </c>
    </row>
    <row r="2263" spans="1:12">
      <c r="A2263" t="s">
        <v>3905</v>
      </c>
      <c r="B2263" t="s">
        <v>20</v>
      </c>
      <c r="C2263" t="s">
        <v>3906</v>
      </c>
      <c r="D2263" t="s">
        <v>53</v>
      </c>
      <c r="E2263" t="s">
        <v>58</v>
      </c>
      <c r="F2263">
        <v>3794.78</v>
      </c>
      <c r="G2263">
        <v>3</v>
      </c>
      <c r="H2263">
        <v>45905</v>
      </c>
      <c r="I2263" t="s">
        <v>62</v>
      </c>
      <c r="J2263" t="s">
        <v>17</v>
      </c>
      <c r="K2263" t="s">
        <v>6820</v>
      </c>
      <c r="L2263" t="s">
        <v>37</v>
      </c>
    </row>
    <row r="2264" spans="1:12">
      <c r="A2264" t="s">
        <v>3907</v>
      </c>
      <c r="B2264" t="s">
        <v>724</v>
      </c>
      <c r="C2264" t="s">
        <v>1469</v>
      </c>
      <c r="D2264" t="s">
        <v>61</v>
      </c>
      <c r="E2264" t="s">
        <v>16</v>
      </c>
      <c r="F2264">
        <v>12268.39</v>
      </c>
      <c r="G2264">
        <v>5</v>
      </c>
      <c r="H2264">
        <v>45621</v>
      </c>
      <c r="I2264" t="s">
        <v>92</v>
      </c>
      <c r="J2264" t="s">
        <v>17</v>
      </c>
      <c r="K2264" t="s">
        <v>24</v>
      </c>
      <c r="L2264" t="s">
        <v>25</v>
      </c>
    </row>
    <row r="2265" spans="1:12">
      <c r="A2265" t="s">
        <v>3908</v>
      </c>
      <c r="B2265" t="s">
        <v>64</v>
      </c>
      <c r="C2265" t="s">
        <v>3909</v>
      </c>
      <c r="D2265" t="s">
        <v>53</v>
      </c>
      <c r="E2265" t="s">
        <v>42</v>
      </c>
      <c r="F2265">
        <v>5642.77</v>
      </c>
      <c r="G2265">
        <v>4</v>
      </c>
      <c r="H2265">
        <v>45176</v>
      </c>
      <c r="I2265" t="s">
        <v>62</v>
      </c>
      <c r="J2265" t="s">
        <v>17</v>
      </c>
      <c r="K2265" t="s">
        <v>36</v>
      </c>
      <c r="L2265" t="s">
        <v>25</v>
      </c>
    </row>
    <row r="2266" spans="1:12">
      <c r="A2266" t="s">
        <v>3910</v>
      </c>
      <c r="B2266" t="s">
        <v>51</v>
      </c>
      <c r="C2266" t="s">
        <v>3911</v>
      </c>
      <c r="D2266" t="s">
        <v>48</v>
      </c>
      <c r="E2266" t="s">
        <v>42</v>
      </c>
      <c r="F2266">
        <v>78355.02</v>
      </c>
      <c r="G2266">
        <v>1</v>
      </c>
      <c r="H2266">
        <v>45683</v>
      </c>
      <c r="I2266" t="s">
        <v>43</v>
      </c>
      <c r="J2266" t="s">
        <v>17</v>
      </c>
      <c r="K2266" t="s">
        <v>55</v>
      </c>
      <c r="L2266" t="s">
        <v>37</v>
      </c>
    </row>
    <row r="2267" spans="1:12">
      <c r="A2267" t="s">
        <v>3912</v>
      </c>
      <c r="B2267" t="s">
        <v>143</v>
      </c>
      <c r="C2267" t="s">
        <v>1324</v>
      </c>
      <c r="D2267" t="s">
        <v>15</v>
      </c>
      <c r="E2267" t="s">
        <v>42</v>
      </c>
      <c r="F2267">
        <v>74488.639999999999</v>
      </c>
      <c r="G2267">
        <v>5</v>
      </c>
      <c r="H2267">
        <v>45173</v>
      </c>
      <c r="I2267" t="s">
        <v>35</v>
      </c>
      <c r="J2267" t="s">
        <v>17</v>
      </c>
      <c r="K2267" t="s">
        <v>24</v>
      </c>
      <c r="L2267" t="s">
        <v>44</v>
      </c>
    </row>
    <row r="2268" spans="1:12">
      <c r="A2268" t="s">
        <v>3913</v>
      </c>
      <c r="B2268" t="s">
        <v>113</v>
      </c>
      <c r="C2268" t="s">
        <v>1162</v>
      </c>
      <c r="D2268" t="s">
        <v>119</v>
      </c>
      <c r="E2268" t="s">
        <v>16</v>
      </c>
      <c r="F2268">
        <v>67466.05</v>
      </c>
      <c r="G2268">
        <v>3</v>
      </c>
      <c r="H2268">
        <v>45282</v>
      </c>
      <c r="I2268" t="s">
        <v>35</v>
      </c>
      <c r="J2268" t="s">
        <v>17</v>
      </c>
      <c r="K2268" t="s">
        <v>55</v>
      </c>
      <c r="L2268" t="s">
        <v>31</v>
      </c>
    </row>
    <row r="2269" spans="1:12">
      <c r="A2269" t="s">
        <v>3914</v>
      </c>
      <c r="B2269" t="s">
        <v>198</v>
      </c>
      <c r="C2269" t="s">
        <v>3057</v>
      </c>
      <c r="D2269" t="s">
        <v>29</v>
      </c>
      <c r="E2269" t="s">
        <v>42</v>
      </c>
      <c r="F2269">
        <v>56815.25</v>
      </c>
      <c r="G2269">
        <v>5</v>
      </c>
      <c r="H2269">
        <v>45874</v>
      </c>
      <c r="I2269" t="s">
        <v>35</v>
      </c>
      <c r="J2269" t="s">
        <v>17</v>
      </c>
      <c r="K2269" t="s">
        <v>36</v>
      </c>
      <c r="L2269" t="s">
        <v>18</v>
      </c>
    </row>
    <row r="2270" spans="1:12">
      <c r="A2270" t="s">
        <v>3915</v>
      </c>
      <c r="B2270" t="s">
        <v>164</v>
      </c>
      <c r="C2270" t="s">
        <v>2036</v>
      </c>
      <c r="D2270" t="s">
        <v>41</v>
      </c>
      <c r="E2270" t="s">
        <v>16</v>
      </c>
      <c r="F2270">
        <v>73461.22</v>
      </c>
      <c r="G2270">
        <v>4</v>
      </c>
      <c r="H2270">
        <v>45754</v>
      </c>
      <c r="I2270" t="s">
        <v>92</v>
      </c>
      <c r="J2270" t="s">
        <v>17</v>
      </c>
      <c r="K2270" t="s">
        <v>55</v>
      </c>
      <c r="L2270" t="s">
        <v>25</v>
      </c>
    </row>
    <row r="2271" spans="1:12">
      <c r="A2271" t="s">
        <v>3916</v>
      </c>
      <c r="B2271" t="s">
        <v>420</v>
      </c>
      <c r="C2271" t="s">
        <v>2866</v>
      </c>
      <c r="D2271" t="s">
        <v>48</v>
      </c>
      <c r="E2271" t="s">
        <v>42</v>
      </c>
      <c r="F2271">
        <v>24179.94</v>
      </c>
      <c r="G2271">
        <v>2</v>
      </c>
      <c r="H2271">
        <v>45914</v>
      </c>
      <c r="I2271" t="s">
        <v>54</v>
      </c>
      <c r="J2271" t="s">
        <v>17</v>
      </c>
      <c r="K2271" t="s">
        <v>85</v>
      </c>
      <c r="L2271" t="s">
        <v>18</v>
      </c>
    </row>
    <row r="2272" spans="1:12">
      <c r="A2272" t="s">
        <v>3917</v>
      </c>
      <c r="B2272" t="s">
        <v>149</v>
      </c>
      <c r="C2272" t="s">
        <v>2040</v>
      </c>
      <c r="D2272" t="s">
        <v>41</v>
      </c>
      <c r="E2272" t="s">
        <v>16</v>
      </c>
      <c r="F2272">
        <v>37742.879999999997</v>
      </c>
      <c r="G2272">
        <v>1</v>
      </c>
      <c r="H2272">
        <v>45626</v>
      </c>
      <c r="I2272" t="s">
        <v>62</v>
      </c>
      <c r="J2272" t="s">
        <v>17</v>
      </c>
      <c r="K2272" t="s">
        <v>85</v>
      </c>
      <c r="L2272" t="s">
        <v>18</v>
      </c>
    </row>
    <row r="2273" spans="1:12">
      <c r="A2273" t="s">
        <v>3918</v>
      </c>
      <c r="B2273" t="s">
        <v>167</v>
      </c>
      <c r="C2273" t="s">
        <v>1577</v>
      </c>
      <c r="D2273" t="s">
        <v>15</v>
      </c>
      <c r="E2273" t="s">
        <v>58</v>
      </c>
      <c r="F2273">
        <v>4158.62</v>
      </c>
      <c r="G2273">
        <v>5</v>
      </c>
      <c r="H2273">
        <v>45047</v>
      </c>
      <c r="I2273" t="s">
        <v>49</v>
      </c>
      <c r="J2273" t="s">
        <v>17</v>
      </c>
      <c r="K2273" t="s">
        <v>55</v>
      </c>
      <c r="L2273" t="s">
        <v>37</v>
      </c>
    </row>
    <row r="2274" spans="1:12">
      <c r="A2274" t="s">
        <v>3919</v>
      </c>
      <c r="B2274" t="s">
        <v>201</v>
      </c>
      <c r="C2274" t="s">
        <v>1753</v>
      </c>
      <c r="D2274" t="s">
        <v>78</v>
      </c>
      <c r="E2274" t="s">
        <v>42</v>
      </c>
      <c r="F2274">
        <v>69614.19</v>
      </c>
      <c r="G2274">
        <v>2</v>
      </c>
      <c r="H2274">
        <v>45373</v>
      </c>
      <c r="I2274" t="s">
        <v>43</v>
      </c>
      <c r="J2274" t="s">
        <v>17</v>
      </c>
      <c r="K2274" t="s">
        <v>6820</v>
      </c>
      <c r="L2274" t="s">
        <v>18</v>
      </c>
    </row>
    <row r="2275" spans="1:12">
      <c r="A2275" t="s">
        <v>3920</v>
      </c>
      <c r="B2275" t="s">
        <v>130</v>
      </c>
      <c r="C2275" t="s">
        <v>1498</v>
      </c>
      <c r="D2275" t="s">
        <v>53</v>
      </c>
      <c r="E2275" t="s">
        <v>42</v>
      </c>
      <c r="F2275">
        <v>73676.509999999995</v>
      </c>
      <c r="G2275">
        <v>4</v>
      </c>
      <c r="H2275">
        <v>45315</v>
      </c>
      <c r="I2275" t="s">
        <v>23</v>
      </c>
      <c r="J2275" t="s">
        <v>17</v>
      </c>
      <c r="K2275" t="s">
        <v>6820</v>
      </c>
      <c r="L2275" t="s">
        <v>25</v>
      </c>
    </row>
    <row r="2276" spans="1:12">
      <c r="A2276" t="s">
        <v>3921</v>
      </c>
      <c r="B2276" t="s">
        <v>316</v>
      </c>
      <c r="C2276" t="s">
        <v>3922</v>
      </c>
      <c r="D2276" t="s">
        <v>61</v>
      </c>
      <c r="E2276" t="s">
        <v>16</v>
      </c>
      <c r="F2276">
        <v>31527.759999999998</v>
      </c>
      <c r="G2276">
        <v>4</v>
      </c>
      <c r="H2276">
        <v>45538</v>
      </c>
      <c r="I2276" t="s">
        <v>62</v>
      </c>
      <c r="J2276" t="s">
        <v>17</v>
      </c>
      <c r="K2276" t="s">
        <v>36</v>
      </c>
      <c r="L2276" t="s">
        <v>18</v>
      </c>
    </row>
    <row r="2277" spans="1:12">
      <c r="A2277" t="s">
        <v>3923</v>
      </c>
      <c r="B2277" t="s">
        <v>362</v>
      </c>
      <c r="C2277" t="s">
        <v>3924</v>
      </c>
      <c r="D2277" t="s">
        <v>15</v>
      </c>
      <c r="E2277" t="s">
        <v>42</v>
      </c>
      <c r="F2277">
        <v>28028.36</v>
      </c>
      <c r="G2277">
        <v>2</v>
      </c>
      <c r="H2277">
        <v>45039</v>
      </c>
      <c r="I2277" t="s">
        <v>49</v>
      </c>
      <c r="J2277" t="s">
        <v>17</v>
      </c>
      <c r="K2277" t="s">
        <v>6820</v>
      </c>
      <c r="L2277" t="s">
        <v>44</v>
      </c>
    </row>
    <row r="2278" spans="1:12">
      <c r="A2278" t="s">
        <v>3925</v>
      </c>
      <c r="B2278" t="s">
        <v>470</v>
      </c>
      <c r="C2278" t="s">
        <v>3137</v>
      </c>
      <c r="D2278" t="s">
        <v>119</v>
      </c>
      <c r="E2278" t="s">
        <v>42</v>
      </c>
      <c r="F2278">
        <v>30646.26</v>
      </c>
      <c r="G2278">
        <v>5</v>
      </c>
      <c r="H2278">
        <v>45633</v>
      </c>
      <c r="I2278" t="s">
        <v>62</v>
      </c>
      <c r="J2278" t="s">
        <v>17</v>
      </c>
      <c r="K2278" t="s">
        <v>55</v>
      </c>
      <c r="L2278" t="s">
        <v>18</v>
      </c>
    </row>
    <row r="2279" spans="1:12">
      <c r="A2279" t="s">
        <v>3926</v>
      </c>
      <c r="B2279" t="s">
        <v>415</v>
      </c>
      <c r="C2279" t="s">
        <v>3927</v>
      </c>
      <c r="D2279" t="s">
        <v>15</v>
      </c>
      <c r="E2279" t="s">
        <v>16</v>
      </c>
      <c r="F2279">
        <v>15034.39</v>
      </c>
      <c r="G2279">
        <v>5</v>
      </c>
      <c r="H2279">
        <v>45629</v>
      </c>
      <c r="I2279" t="s">
        <v>62</v>
      </c>
      <c r="J2279" t="s">
        <v>17</v>
      </c>
      <c r="K2279" t="s">
        <v>85</v>
      </c>
      <c r="L2279" t="s">
        <v>31</v>
      </c>
    </row>
    <row r="2280" spans="1:12">
      <c r="A2280" t="s">
        <v>3928</v>
      </c>
      <c r="B2280" t="s">
        <v>601</v>
      </c>
      <c r="C2280" t="s">
        <v>720</v>
      </c>
      <c r="D2280" t="s">
        <v>61</v>
      </c>
      <c r="E2280" t="s">
        <v>58</v>
      </c>
      <c r="F2280">
        <v>27476</v>
      </c>
      <c r="G2280">
        <v>4</v>
      </c>
      <c r="H2280">
        <v>45132</v>
      </c>
      <c r="I2280" t="s">
        <v>23</v>
      </c>
      <c r="J2280" t="s">
        <v>17</v>
      </c>
      <c r="K2280" t="s">
        <v>6820</v>
      </c>
      <c r="L2280" t="s">
        <v>18</v>
      </c>
    </row>
    <row r="2281" spans="1:12">
      <c r="A2281" t="s">
        <v>3929</v>
      </c>
      <c r="B2281" t="s">
        <v>27</v>
      </c>
      <c r="C2281" t="s">
        <v>2132</v>
      </c>
      <c r="D2281" t="s">
        <v>119</v>
      </c>
      <c r="E2281" t="s">
        <v>16</v>
      </c>
      <c r="F2281">
        <v>53939.68</v>
      </c>
      <c r="G2281">
        <v>5</v>
      </c>
      <c r="H2281">
        <v>45618</v>
      </c>
      <c r="I2281" t="s">
        <v>62</v>
      </c>
      <c r="J2281" t="s">
        <v>17</v>
      </c>
      <c r="K2281" t="s">
        <v>85</v>
      </c>
      <c r="L2281" t="s">
        <v>18</v>
      </c>
    </row>
    <row r="2282" spans="1:12">
      <c r="A2282" t="s">
        <v>3930</v>
      </c>
      <c r="B2282" t="s">
        <v>121</v>
      </c>
      <c r="C2282" t="s">
        <v>3425</v>
      </c>
      <c r="D2282" t="s">
        <v>117</v>
      </c>
      <c r="E2282" t="s">
        <v>42</v>
      </c>
      <c r="F2282">
        <v>67401.37</v>
      </c>
      <c r="G2282">
        <v>2</v>
      </c>
      <c r="H2282">
        <v>44975</v>
      </c>
      <c r="I2282" t="s">
        <v>43</v>
      </c>
      <c r="J2282" t="s">
        <v>17</v>
      </c>
      <c r="K2282" t="s">
        <v>55</v>
      </c>
      <c r="L2282" t="s">
        <v>31</v>
      </c>
    </row>
    <row r="2283" spans="1:12">
      <c r="A2283" t="s">
        <v>3931</v>
      </c>
      <c r="B2283" t="s">
        <v>645</v>
      </c>
      <c r="C2283" t="s">
        <v>3932</v>
      </c>
      <c r="D2283" t="s">
        <v>15</v>
      </c>
      <c r="E2283" t="s">
        <v>58</v>
      </c>
      <c r="F2283">
        <v>43470.11</v>
      </c>
      <c r="G2283">
        <v>2</v>
      </c>
      <c r="H2283">
        <v>45279</v>
      </c>
      <c r="I2283" t="s">
        <v>92</v>
      </c>
      <c r="J2283" t="s">
        <v>17</v>
      </c>
      <c r="K2283" t="s">
        <v>6820</v>
      </c>
      <c r="L2283" t="s">
        <v>31</v>
      </c>
    </row>
    <row r="2284" spans="1:12">
      <c r="A2284" t="s">
        <v>3933</v>
      </c>
      <c r="B2284" t="s">
        <v>94</v>
      </c>
      <c r="C2284" t="s">
        <v>98</v>
      </c>
      <c r="D2284" t="s">
        <v>119</v>
      </c>
      <c r="E2284" t="s">
        <v>16</v>
      </c>
      <c r="F2284">
        <v>16098.03</v>
      </c>
      <c r="G2284">
        <v>5</v>
      </c>
      <c r="H2284">
        <v>45655</v>
      </c>
      <c r="I2284" t="s">
        <v>49</v>
      </c>
      <c r="J2284" t="s">
        <v>17</v>
      </c>
      <c r="K2284" t="s">
        <v>85</v>
      </c>
      <c r="L2284" t="s">
        <v>18</v>
      </c>
    </row>
    <row r="2285" spans="1:12">
      <c r="A2285" t="s">
        <v>3934</v>
      </c>
      <c r="B2285" t="s">
        <v>776</v>
      </c>
      <c r="C2285" t="s">
        <v>3935</v>
      </c>
      <c r="D2285" t="s">
        <v>78</v>
      </c>
      <c r="E2285" t="s">
        <v>42</v>
      </c>
      <c r="F2285">
        <v>66087.91</v>
      </c>
      <c r="G2285">
        <v>1</v>
      </c>
      <c r="H2285">
        <v>45020</v>
      </c>
      <c r="I2285" t="s">
        <v>49</v>
      </c>
      <c r="J2285" t="s">
        <v>17</v>
      </c>
      <c r="K2285" t="s">
        <v>36</v>
      </c>
      <c r="L2285" t="s">
        <v>25</v>
      </c>
    </row>
    <row r="2286" spans="1:12">
      <c r="A2286" t="s">
        <v>3936</v>
      </c>
      <c r="B2286" t="s">
        <v>167</v>
      </c>
      <c r="C2286" t="s">
        <v>3645</v>
      </c>
      <c r="D2286" t="s">
        <v>78</v>
      </c>
      <c r="E2286" t="s">
        <v>42</v>
      </c>
      <c r="F2286">
        <v>35824.959999999999</v>
      </c>
      <c r="G2286">
        <v>2</v>
      </c>
      <c r="H2286">
        <v>45839</v>
      </c>
      <c r="I2286" t="s">
        <v>30</v>
      </c>
      <c r="J2286" t="s">
        <v>17</v>
      </c>
      <c r="K2286" t="s">
        <v>6820</v>
      </c>
      <c r="L2286" t="s">
        <v>37</v>
      </c>
    </row>
    <row r="2287" spans="1:12">
      <c r="A2287" t="s">
        <v>3937</v>
      </c>
      <c r="B2287" t="s">
        <v>352</v>
      </c>
      <c r="C2287" t="s">
        <v>2148</v>
      </c>
      <c r="D2287" t="s">
        <v>29</v>
      </c>
      <c r="E2287" t="s">
        <v>58</v>
      </c>
      <c r="F2287">
        <v>21947.55</v>
      </c>
      <c r="G2287">
        <v>1</v>
      </c>
      <c r="H2287">
        <v>45835</v>
      </c>
      <c r="I2287" t="s">
        <v>23</v>
      </c>
      <c r="J2287" t="s">
        <v>17</v>
      </c>
      <c r="K2287" t="s">
        <v>55</v>
      </c>
      <c r="L2287" t="s">
        <v>44</v>
      </c>
    </row>
    <row r="2288" spans="1:12">
      <c r="A2288" t="s">
        <v>3938</v>
      </c>
      <c r="B2288" t="s">
        <v>476</v>
      </c>
      <c r="C2288" t="s">
        <v>735</v>
      </c>
      <c r="D2288" t="s">
        <v>22</v>
      </c>
      <c r="E2288" t="s">
        <v>42</v>
      </c>
      <c r="F2288">
        <v>73272.740000000005</v>
      </c>
      <c r="G2288">
        <v>4</v>
      </c>
      <c r="H2288">
        <v>45500</v>
      </c>
      <c r="I2288" t="s">
        <v>35</v>
      </c>
      <c r="J2288" t="s">
        <v>17</v>
      </c>
      <c r="K2288" t="s">
        <v>24</v>
      </c>
      <c r="L2288" t="s">
        <v>31</v>
      </c>
    </row>
    <row r="2289" spans="1:12">
      <c r="A2289" t="s">
        <v>3939</v>
      </c>
      <c r="B2289" t="s">
        <v>601</v>
      </c>
      <c r="C2289" t="s">
        <v>2491</v>
      </c>
      <c r="D2289" t="s">
        <v>53</v>
      </c>
      <c r="E2289" t="s">
        <v>42</v>
      </c>
      <c r="F2289">
        <v>43995.17</v>
      </c>
      <c r="G2289">
        <v>1</v>
      </c>
      <c r="H2289">
        <v>45038</v>
      </c>
      <c r="I2289" t="s">
        <v>30</v>
      </c>
      <c r="J2289" t="s">
        <v>17</v>
      </c>
      <c r="K2289" t="s">
        <v>36</v>
      </c>
      <c r="L2289" t="s">
        <v>44</v>
      </c>
    </row>
    <row r="2290" spans="1:12">
      <c r="A2290" t="s">
        <v>3940</v>
      </c>
      <c r="B2290" t="s">
        <v>87</v>
      </c>
      <c r="C2290" t="s">
        <v>3941</v>
      </c>
      <c r="D2290" t="s">
        <v>22</v>
      </c>
      <c r="E2290" t="s">
        <v>58</v>
      </c>
      <c r="F2290">
        <v>69321.960000000006</v>
      </c>
      <c r="G2290">
        <v>2</v>
      </c>
      <c r="H2290">
        <v>45938</v>
      </c>
      <c r="I2290" t="s">
        <v>23</v>
      </c>
      <c r="J2290" t="s">
        <v>17</v>
      </c>
      <c r="K2290" t="s">
        <v>24</v>
      </c>
      <c r="L2290" t="s">
        <v>44</v>
      </c>
    </row>
    <row r="2291" spans="1:12">
      <c r="A2291" t="s">
        <v>3942</v>
      </c>
      <c r="B2291" t="s">
        <v>1020</v>
      </c>
      <c r="C2291" t="s">
        <v>3943</v>
      </c>
      <c r="D2291" t="s">
        <v>117</v>
      </c>
      <c r="E2291" t="s">
        <v>16</v>
      </c>
      <c r="F2291">
        <v>41314.76</v>
      </c>
      <c r="G2291">
        <v>4</v>
      </c>
      <c r="H2291">
        <v>44981</v>
      </c>
      <c r="I2291" t="s">
        <v>35</v>
      </c>
      <c r="J2291" t="s">
        <v>17</v>
      </c>
      <c r="K2291" t="s">
        <v>6820</v>
      </c>
      <c r="L2291" t="s">
        <v>37</v>
      </c>
    </row>
    <row r="2292" spans="1:12">
      <c r="A2292" t="s">
        <v>3944</v>
      </c>
      <c r="B2292" t="s">
        <v>223</v>
      </c>
      <c r="C2292" t="s">
        <v>3945</v>
      </c>
      <c r="D2292" t="s">
        <v>119</v>
      </c>
      <c r="E2292" t="s">
        <v>42</v>
      </c>
      <c r="F2292">
        <v>5082.2</v>
      </c>
      <c r="G2292">
        <v>1</v>
      </c>
      <c r="H2292">
        <v>45926</v>
      </c>
      <c r="I2292" t="s">
        <v>54</v>
      </c>
      <c r="J2292" t="s">
        <v>17</v>
      </c>
      <c r="K2292" t="s">
        <v>6820</v>
      </c>
      <c r="L2292" t="s">
        <v>31</v>
      </c>
    </row>
    <row r="2293" spans="1:12">
      <c r="A2293" t="s">
        <v>3946</v>
      </c>
      <c r="B2293" t="s">
        <v>225</v>
      </c>
      <c r="C2293" t="s">
        <v>271</v>
      </c>
      <c r="D2293" t="s">
        <v>78</v>
      </c>
      <c r="E2293" t="s">
        <v>42</v>
      </c>
      <c r="F2293">
        <v>10537.77</v>
      </c>
      <c r="G2293">
        <v>1</v>
      </c>
      <c r="H2293">
        <v>45986</v>
      </c>
      <c r="I2293" t="s">
        <v>43</v>
      </c>
      <c r="J2293" t="s">
        <v>17</v>
      </c>
      <c r="K2293" t="s">
        <v>85</v>
      </c>
      <c r="L2293" t="s">
        <v>31</v>
      </c>
    </row>
    <row r="2294" spans="1:12">
      <c r="A2294" t="s">
        <v>3947</v>
      </c>
      <c r="B2294" t="s">
        <v>128</v>
      </c>
      <c r="C2294" t="s">
        <v>2163</v>
      </c>
      <c r="D2294" t="s">
        <v>22</v>
      </c>
      <c r="E2294" t="s">
        <v>42</v>
      </c>
      <c r="F2294">
        <v>63510.879999999997</v>
      </c>
      <c r="G2294">
        <v>2</v>
      </c>
      <c r="H2294">
        <v>45176</v>
      </c>
      <c r="I2294" t="s">
        <v>30</v>
      </c>
      <c r="J2294" t="s">
        <v>17</v>
      </c>
      <c r="K2294" t="s">
        <v>6820</v>
      </c>
      <c r="L2294" t="s">
        <v>37</v>
      </c>
    </row>
    <row r="2295" spans="1:12">
      <c r="A2295" t="s">
        <v>3948</v>
      </c>
      <c r="B2295" t="s">
        <v>190</v>
      </c>
      <c r="C2295" t="s">
        <v>1775</v>
      </c>
      <c r="D2295" t="s">
        <v>48</v>
      </c>
      <c r="E2295" t="s">
        <v>42</v>
      </c>
      <c r="F2295">
        <v>59436</v>
      </c>
      <c r="G2295">
        <v>4</v>
      </c>
      <c r="H2295">
        <v>45457</v>
      </c>
      <c r="I2295" t="s">
        <v>62</v>
      </c>
      <c r="J2295" t="s">
        <v>17</v>
      </c>
      <c r="K2295" t="s">
        <v>36</v>
      </c>
      <c r="L2295" t="s">
        <v>37</v>
      </c>
    </row>
    <row r="2296" spans="1:12">
      <c r="A2296" t="s">
        <v>3949</v>
      </c>
      <c r="B2296" t="s">
        <v>138</v>
      </c>
      <c r="C2296" t="s">
        <v>1678</v>
      </c>
      <c r="D2296" t="s">
        <v>29</v>
      </c>
      <c r="E2296" t="s">
        <v>42</v>
      </c>
      <c r="F2296">
        <v>22034.5</v>
      </c>
      <c r="G2296">
        <v>2</v>
      </c>
      <c r="H2296">
        <v>45330</v>
      </c>
      <c r="I2296" t="s">
        <v>62</v>
      </c>
      <c r="J2296" t="s">
        <v>17</v>
      </c>
      <c r="K2296" t="s">
        <v>55</v>
      </c>
      <c r="L2296" t="s">
        <v>31</v>
      </c>
    </row>
    <row r="2297" spans="1:12">
      <c r="A2297" t="s">
        <v>3950</v>
      </c>
      <c r="B2297" t="s">
        <v>241</v>
      </c>
      <c r="C2297" t="s">
        <v>2354</v>
      </c>
      <c r="D2297" t="s">
        <v>22</v>
      </c>
      <c r="E2297" t="s">
        <v>42</v>
      </c>
      <c r="F2297">
        <v>29971.54</v>
      </c>
      <c r="G2297">
        <v>5</v>
      </c>
      <c r="H2297">
        <v>45523</v>
      </c>
      <c r="I2297" t="s">
        <v>43</v>
      </c>
      <c r="J2297" t="s">
        <v>17</v>
      </c>
      <c r="K2297" t="s">
        <v>6820</v>
      </c>
      <c r="L2297" t="s">
        <v>37</v>
      </c>
    </row>
    <row r="2298" spans="1:12">
      <c r="A2298" t="s">
        <v>3951</v>
      </c>
      <c r="B2298" t="s">
        <v>80</v>
      </c>
      <c r="C2298" t="s">
        <v>1284</v>
      </c>
      <c r="D2298" t="s">
        <v>117</v>
      </c>
      <c r="E2298" t="s">
        <v>42</v>
      </c>
      <c r="F2298">
        <v>23528.02</v>
      </c>
      <c r="G2298">
        <v>1</v>
      </c>
      <c r="H2298">
        <v>45079</v>
      </c>
      <c r="I2298" t="s">
        <v>62</v>
      </c>
      <c r="J2298" t="s">
        <v>17</v>
      </c>
      <c r="K2298" t="s">
        <v>24</v>
      </c>
      <c r="L2298" t="s">
        <v>31</v>
      </c>
    </row>
    <row r="2299" spans="1:12">
      <c r="A2299" t="s">
        <v>3952</v>
      </c>
      <c r="B2299" t="s">
        <v>460</v>
      </c>
      <c r="C2299" t="s">
        <v>3298</v>
      </c>
      <c r="D2299" t="s">
        <v>78</v>
      </c>
      <c r="E2299" t="s">
        <v>16</v>
      </c>
      <c r="F2299">
        <v>1242.25</v>
      </c>
      <c r="G2299">
        <v>4</v>
      </c>
      <c r="H2299">
        <v>45051</v>
      </c>
      <c r="I2299" t="s">
        <v>92</v>
      </c>
      <c r="J2299" t="s">
        <v>17</v>
      </c>
      <c r="K2299" t="s">
        <v>85</v>
      </c>
      <c r="L2299" t="s">
        <v>18</v>
      </c>
    </row>
    <row r="2300" spans="1:12">
      <c r="A2300" t="s">
        <v>3953</v>
      </c>
      <c r="B2300" t="s">
        <v>957</v>
      </c>
      <c r="C2300" t="s">
        <v>3954</v>
      </c>
      <c r="D2300" t="s">
        <v>15</v>
      </c>
      <c r="E2300" t="s">
        <v>42</v>
      </c>
      <c r="F2300">
        <v>21967.96</v>
      </c>
      <c r="G2300">
        <v>1</v>
      </c>
      <c r="H2300">
        <v>45403</v>
      </c>
      <c r="I2300" t="s">
        <v>30</v>
      </c>
      <c r="J2300" t="s">
        <v>17</v>
      </c>
      <c r="K2300" t="s">
        <v>55</v>
      </c>
      <c r="L2300" t="s">
        <v>25</v>
      </c>
    </row>
    <row r="2301" spans="1:12">
      <c r="A2301" t="s">
        <v>3955</v>
      </c>
      <c r="B2301" t="s">
        <v>569</v>
      </c>
      <c r="C2301" t="s">
        <v>3474</v>
      </c>
      <c r="D2301" t="s">
        <v>53</v>
      </c>
      <c r="E2301" t="s">
        <v>42</v>
      </c>
      <c r="F2301">
        <v>40124.1</v>
      </c>
      <c r="G2301">
        <v>2</v>
      </c>
      <c r="H2301">
        <v>45219</v>
      </c>
      <c r="I2301" t="s">
        <v>30</v>
      </c>
      <c r="J2301" t="s">
        <v>17</v>
      </c>
      <c r="K2301" t="s">
        <v>36</v>
      </c>
      <c r="L2301" t="s">
        <v>18</v>
      </c>
    </row>
    <row r="2302" spans="1:12">
      <c r="A2302" t="s">
        <v>3956</v>
      </c>
      <c r="B2302" t="s">
        <v>653</v>
      </c>
      <c r="C2302" t="s">
        <v>2357</v>
      </c>
      <c r="D2302" t="s">
        <v>61</v>
      </c>
      <c r="E2302" t="s">
        <v>42</v>
      </c>
      <c r="F2302">
        <v>36521.97</v>
      </c>
      <c r="G2302">
        <v>3</v>
      </c>
      <c r="H2302">
        <v>45505</v>
      </c>
      <c r="I2302" t="s">
        <v>92</v>
      </c>
      <c r="J2302" t="s">
        <v>17</v>
      </c>
      <c r="K2302" t="s">
        <v>85</v>
      </c>
      <c r="L2302" t="s">
        <v>44</v>
      </c>
    </row>
    <row r="2303" spans="1:12">
      <c r="A2303" t="s">
        <v>3957</v>
      </c>
      <c r="B2303" t="s">
        <v>115</v>
      </c>
      <c r="C2303" t="s">
        <v>2073</v>
      </c>
      <c r="D2303" t="s">
        <v>48</v>
      </c>
      <c r="E2303" t="s">
        <v>42</v>
      </c>
      <c r="F2303">
        <v>77849.34</v>
      </c>
      <c r="G2303">
        <v>1</v>
      </c>
      <c r="H2303">
        <v>45934</v>
      </c>
      <c r="I2303" t="s">
        <v>30</v>
      </c>
      <c r="J2303" t="s">
        <v>17</v>
      </c>
      <c r="K2303" t="s">
        <v>36</v>
      </c>
      <c r="L2303" t="s">
        <v>44</v>
      </c>
    </row>
    <row r="2304" spans="1:12">
      <c r="A2304" t="s">
        <v>3959</v>
      </c>
      <c r="B2304" t="s">
        <v>406</v>
      </c>
      <c r="C2304" t="s">
        <v>3960</v>
      </c>
      <c r="D2304" t="s">
        <v>15</v>
      </c>
      <c r="E2304" t="s">
        <v>58</v>
      </c>
      <c r="F2304">
        <v>42665.4</v>
      </c>
      <c r="G2304">
        <v>5</v>
      </c>
      <c r="H2304">
        <v>45913</v>
      </c>
      <c r="I2304" t="s">
        <v>62</v>
      </c>
      <c r="J2304" t="s">
        <v>17</v>
      </c>
      <c r="K2304" t="s">
        <v>24</v>
      </c>
      <c r="L2304" t="s">
        <v>18</v>
      </c>
    </row>
    <row r="2305" spans="1:12">
      <c r="A2305" t="s">
        <v>3961</v>
      </c>
      <c r="B2305" t="s">
        <v>636</v>
      </c>
      <c r="C2305" t="s">
        <v>744</v>
      </c>
      <c r="D2305" t="s">
        <v>29</v>
      </c>
      <c r="E2305" t="s">
        <v>16</v>
      </c>
      <c r="F2305">
        <v>8660.5</v>
      </c>
      <c r="G2305">
        <v>5</v>
      </c>
      <c r="H2305">
        <v>45389</v>
      </c>
      <c r="I2305" t="s">
        <v>92</v>
      </c>
      <c r="J2305" t="s">
        <v>17</v>
      </c>
      <c r="K2305" t="s">
        <v>36</v>
      </c>
      <c r="L2305" t="s">
        <v>31</v>
      </c>
    </row>
    <row r="2306" spans="1:12">
      <c r="A2306" t="s">
        <v>3962</v>
      </c>
      <c r="B2306" t="s">
        <v>128</v>
      </c>
      <c r="C2306" t="s">
        <v>3671</v>
      </c>
      <c r="D2306" t="s">
        <v>78</v>
      </c>
      <c r="E2306" t="s">
        <v>42</v>
      </c>
      <c r="F2306">
        <v>77565.009999999995</v>
      </c>
      <c r="G2306">
        <v>1</v>
      </c>
      <c r="H2306">
        <v>45137</v>
      </c>
      <c r="I2306" t="s">
        <v>43</v>
      </c>
      <c r="J2306" t="s">
        <v>17</v>
      </c>
      <c r="K2306" t="s">
        <v>85</v>
      </c>
      <c r="L2306" t="s">
        <v>18</v>
      </c>
    </row>
    <row r="2307" spans="1:12">
      <c r="A2307" t="s">
        <v>3963</v>
      </c>
      <c r="B2307" t="s">
        <v>138</v>
      </c>
      <c r="C2307" t="s">
        <v>3964</v>
      </c>
      <c r="D2307" t="s">
        <v>22</v>
      </c>
      <c r="E2307" t="s">
        <v>16</v>
      </c>
      <c r="F2307">
        <v>43529.49</v>
      </c>
      <c r="G2307">
        <v>4</v>
      </c>
      <c r="H2307">
        <v>45199</v>
      </c>
      <c r="I2307" t="s">
        <v>35</v>
      </c>
      <c r="J2307" t="s">
        <v>17</v>
      </c>
      <c r="K2307" t="s">
        <v>55</v>
      </c>
      <c r="L2307" t="s">
        <v>37</v>
      </c>
    </row>
    <row r="2308" spans="1:12">
      <c r="A2308" t="s">
        <v>3965</v>
      </c>
      <c r="B2308" t="s">
        <v>307</v>
      </c>
      <c r="C2308" t="s">
        <v>1981</v>
      </c>
      <c r="D2308" t="s">
        <v>53</v>
      </c>
      <c r="E2308" t="s">
        <v>58</v>
      </c>
      <c r="F2308">
        <v>55176.1</v>
      </c>
      <c r="G2308">
        <v>2</v>
      </c>
      <c r="H2308">
        <v>45092</v>
      </c>
      <c r="I2308" t="s">
        <v>23</v>
      </c>
      <c r="J2308" t="s">
        <v>17</v>
      </c>
      <c r="K2308" t="s">
        <v>6820</v>
      </c>
      <c r="L2308" t="s">
        <v>18</v>
      </c>
    </row>
    <row r="2309" spans="1:12">
      <c r="A2309" t="s">
        <v>3966</v>
      </c>
      <c r="B2309" t="s">
        <v>71</v>
      </c>
      <c r="C2309" t="s">
        <v>3967</v>
      </c>
      <c r="D2309" t="s">
        <v>48</v>
      </c>
      <c r="E2309" t="s">
        <v>16</v>
      </c>
      <c r="F2309">
        <v>6577.72</v>
      </c>
      <c r="G2309">
        <v>4</v>
      </c>
      <c r="H2309">
        <v>45585</v>
      </c>
      <c r="I2309" t="s">
        <v>23</v>
      </c>
      <c r="J2309" t="s">
        <v>17</v>
      </c>
      <c r="K2309" t="s">
        <v>36</v>
      </c>
      <c r="L2309" t="s">
        <v>44</v>
      </c>
    </row>
    <row r="2310" spans="1:12">
      <c r="A2310" t="s">
        <v>3968</v>
      </c>
      <c r="B2310" t="s">
        <v>500</v>
      </c>
      <c r="C2310" t="s">
        <v>3104</v>
      </c>
      <c r="D2310" t="s">
        <v>78</v>
      </c>
      <c r="E2310" t="s">
        <v>16</v>
      </c>
      <c r="F2310">
        <v>32358.2</v>
      </c>
      <c r="G2310">
        <v>5</v>
      </c>
      <c r="H2310">
        <v>45204</v>
      </c>
      <c r="I2310" t="s">
        <v>49</v>
      </c>
      <c r="J2310" t="s">
        <v>17</v>
      </c>
      <c r="K2310" t="s">
        <v>6820</v>
      </c>
      <c r="L2310" t="s">
        <v>18</v>
      </c>
    </row>
    <row r="2311" spans="1:12">
      <c r="A2311" t="s">
        <v>3969</v>
      </c>
      <c r="B2311" t="s">
        <v>167</v>
      </c>
      <c r="C2311" t="s">
        <v>608</v>
      </c>
      <c r="D2311" t="s">
        <v>78</v>
      </c>
      <c r="E2311" t="s">
        <v>42</v>
      </c>
      <c r="F2311">
        <v>24854.79</v>
      </c>
      <c r="G2311">
        <v>2</v>
      </c>
      <c r="H2311">
        <v>45824</v>
      </c>
      <c r="I2311" t="s">
        <v>43</v>
      </c>
      <c r="J2311" t="s">
        <v>17</v>
      </c>
      <c r="K2311" t="s">
        <v>24</v>
      </c>
      <c r="L2311" t="s">
        <v>31</v>
      </c>
    </row>
    <row r="2312" spans="1:12">
      <c r="A2312" t="s">
        <v>3970</v>
      </c>
      <c r="B2312" t="s">
        <v>157</v>
      </c>
      <c r="C2312" t="s">
        <v>2168</v>
      </c>
      <c r="D2312" t="s">
        <v>48</v>
      </c>
      <c r="E2312" t="s">
        <v>58</v>
      </c>
      <c r="F2312">
        <v>16805.060000000001</v>
      </c>
      <c r="G2312">
        <v>5</v>
      </c>
      <c r="H2312">
        <v>45781</v>
      </c>
      <c r="I2312" t="s">
        <v>62</v>
      </c>
      <c r="J2312" t="s">
        <v>17</v>
      </c>
      <c r="K2312" t="s">
        <v>24</v>
      </c>
      <c r="L2312" t="s">
        <v>18</v>
      </c>
    </row>
    <row r="2313" spans="1:12">
      <c r="A2313" t="s">
        <v>3971</v>
      </c>
      <c r="B2313" t="s">
        <v>126</v>
      </c>
      <c r="C2313" t="s">
        <v>1128</v>
      </c>
      <c r="D2313" t="s">
        <v>117</v>
      </c>
      <c r="E2313" t="s">
        <v>16</v>
      </c>
      <c r="F2313">
        <v>59939.82</v>
      </c>
      <c r="G2313">
        <v>3</v>
      </c>
      <c r="H2313">
        <v>45602</v>
      </c>
      <c r="I2313" t="s">
        <v>30</v>
      </c>
      <c r="J2313" t="s">
        <v>17</v>
      </c>
      <c r="K2313" t="s">
        <v>24</v>
      </c>
      <c r="L2313" t="s">
        <v>18</v>
      </c>
    </row>
    <row r="2314" spans="1:12">
      <c r="A2314" t="s">
        <v>3972</v>
      </c>
      <c r="B2314" t="s">
        <v>107</v>
      </c>
      <c r="C2314" t="s">
        <v>3333</v>
      </c>
      <c r="D2314" t="s">
        <v>41</v>
      </c>
      <c r="E2314" t="s">
        <v>42</v>
      </c>
      <c r="F2314">
        <v>54891.94</v>
      </c>
      <c r="G2314">
        <v>1</v>
      </c>
      <c r="H2314">
        <v>45946</v>
      </c>
      <c r="I2314" t="s">
        <v>43</v>
      </c>
      <c r="J2314" t="s">
        <v>17</v>
      </c>
      <c r="K2314" t="s">
        <v>85</v>
      </c>
      <c r="L2314" t="s">
        <v>18</v>
      </c>
    </row>
    <row r="2315" spans="1:12">
      <c r="A2315" t="s">
        <v>3973</v>
      </c>
      <c r="B2315" t="s">
        <v>138</v>
      </c>
      <c r="C2315" t="s">
        <v>3713</v>
      </c>
      <c r="D2315" t="s">
        <v>29</v>
      </c>
      <c r="E2315" t="s">
        <v>42</v>
      </c>
      <c r="F2315">
        <v>31799.81</v>
      </c>
      <c r="G2315">
        <v>1</v>
      </c>
      <c r="H2315">
        <v>45093</v>
      </c>
      <c r="I2315" t="s">
        <v>92</v>
      </c>
      <c r="J2315" t="s">
        <v>17</v>
      </c>
      <c r="K2315" t="s">
        <v>6820</v>
      </c>
      <c r="L2315" t="s">
        <v>31</v>
      </c>
    </row>
    <row r="2316" spans="1:12">
      <c r="A2316" t="s">
        <v>3974</v>
      </c>
      <c r="B2316" t="s">
        <v>316</v>
      </c>
      <c r="C2316" t="s">
        <v>3975</v>
      </c>
      <c r="D2316" t="s">
        <v>78</v>
      </c>
      <c r="E2316" t="s">
        <v>16</v>
      </c>
      <c r="F2316">
        <v>59206.239999999998</v>
      </c>
      <c r="G2316">
        <v>2</v>
      </c>
      <c r="H2316">
        <v>45064</v>
      </c>
      <c r="I2316" t="s">
        <v>92</v>
      </c>
      <c r="J2316" t="s">
        <v>17</v>
      </c>
      <c r="K2316" t="s">
        <v>36</v>
      </c>
      <c r="L2316" t="s">
        <v>25</v>
      </c>
    </row>
    <row r="2317" spans="1:12">
      <c r="A2317" t="s">
        <v>3976</v>
      </c>
      <c r="B2317" t="s">
        <v>760</v>
      </c>
      <c r="C2317" t="s">
        <v>651</v>
      </c>
      <c r="D2317" t="s">
        <v>78</v>
      </c>
      <c r="E2317" t="s">
        <v>16</v>
      </c>
      <c r="F2317">
        <v>34337.769999999997</v>
      </c>
      <c r="G2317">
        <v>2</v>
      </c>
      <c r="H2317">
        <v>45161</v>
      </c>
      <c r="I2317" t="s">
        <v>35</v>
      </c>
      <c r="J2317" t="s">
        <v>17</v>
      </c>
      <c r="K2317" t="s">
        <v>36</v>
      </c>
      <c r="L2317" t="s">
        <v>18</v>
      </c>
    </row>
    <row r="2318" spans="1:12">
      <c r="A2318" t="s">
        <v>3977</v>
      </c>
      <c r="B2318" t="s">
        <v>69</v>
      </c>
      <c r="C2318" t="s">
        <v>1225</v>
      </c>
      <c r="D2318" t="s">
        <v>29</v>
      </c>
      <c r="E2318" t="s">
        <v>58</v>
      </c>
      <c r="F2318">
        <v>41968.37</v>
      </c>
      <c r="G2318">
        <v>3</v>
      </c>
      <c r="H2318">
        <v>45826</v>
      </c>
      <c r="I2318" t="s">
        <v>43</v>
      </c>
      <c r="J2318" t="s">
        <v>17</v>
      </c>
      <c r="K2318" t="s">
        <v>24</v>
      </c>
      <c r="L2318" t="s">
        <v>18</v>
      </c>
    </row>
    <row r="2319" spans="1:12">
      <c r="A2319" t="s">
        <v>3978</v>
      </c>
      <c r="B2319" t="s">
        <v>307</v>
      </c>
      <c r="C2319" t="s">
        <v>3979</v>
      </c>
      <c r="D2319" t="s">
        <v>29</v>
      </c>
      <c r="E2319" t="s">
        <v>58</v>
      </c>
      <c r="F2319">
        <v>28548.560000000001</v>
      </c>
      <c r="G2319">
        <v>5</v>
      </c>
      <c r="H2319">
        <v>45123</v>
      </c>
      <c r="I2319" t="s">
        <v>35</v>
      </c>
      <c r="J2319" t="s">
        <v>17</v>
      </c>
      <c r="K2319" t="s">
        <v>55</v>
      </c>
      <c r="L2319" t="s">
        <v>31</v>
      </c>
    </row>
    <row r="2320" spans="1:12">
      <c r="A2320" t="s">
        <v>3980</v>
      </c>
      <c r="B2320" t="s">
        <v>282</v>
      </c>
      <c r="C2320" t="s">
        <v>175</v>
      </c>
      <c r="D2320" t="s">
        <v>29</v>
      </c>
      <c r="E2320" t="s">
        <v>58</v>
      </c>
      <c r="F2320">
        <v>55364.86</v>
      </c>
      <c r="G2320">
        <v>1</v>
      </c>
      <c r="H2320">
        <v>45174</v>
      </c>
      <c r="I2320" t="s">
        <v>43</v>
      </c>
      <c r="J2320" t="s">
        <v>17</v>
      </c>
      <c r="K2320" t="s">
        <v>55</v>
      </c>
      <c r="L2320" t="s">
        <v>18</v>
      </c>
    </row>
    <row r="2321" spans="1:12">
      <c r="A2321" t="s">
        <v>3981</v>
      </c>
      <c r="B2321" t="s">
        <v>773</v>
      </c>
      <c r="C2321" t="s">
        <v>1260</v>
      </c>
      <c r="D2321" t="s">
        <v>22</v>
      </c>
      <c r="E2321" t="s">
        <v>42</v>
      </c>
      <c r="F2321">
        <v>68266.81</v>
      </c>
      <c r="G2321">
        <v>2</v>
      </c>
      <c r="H2321">
        <v>45063</v>
      </c>
      <c r="I2321" t="s">
        <v>92</v>
      </c>
      <c r="J2321" t="s">
        <v>17</v>
      </c>
      <c r="K2321" t="s">
        <v>24</v>
      </c>
      <c r="L2321" t="s">
        <v>25</v>
      </c>
    </row>
    <row r="2322" spans="1:12">
      <c r="A2322" t="s">
        <v>3982</v>
      </c>
      <c r="B2322" t="s">
        <v>180</v>
      </c>
      <c r="C2322" t="s">
        <v>3788</v>
      </c>
      <c r="D2322" t="s">
        <v>22</v>
      </c>
      <c r="E2322" t="s">
        <v>42</v>
      </c>
      <c r="F2322">
        <v>50803.82</v>
      </c>
      <c r="G2322">
        <v>3</v>
      </c>
      <c r="H2322">
        <v>45643</v>
      </c>
      <c r="I2322" t="s">
        <v>43</v>
      </c>
      <c r="J2322" t="s">
        <v>17</v>
      </c>
      <c r="K2322" t="s">
        <v>36</v>
      </c>
      <c r="L2322" t="s">
        <v>44</v>
      </c>
    </row>
    <row r="2323" spans="1:12">
      <c r="A2323" t="s">
        <v>3983</v>
      </c>
      <c r="B2323" t="s">
        <v>470</v>
      </c>
      <c r="C2323" t="s">
        <v>3984</v>
      </c>
      <c r="D2323" t="s">
        <v>119</v>
      </c>
      <c r="E2323" t="s">
        <v>58</v>
      </c>
      <c r="F2323">
        <v>71225.06</v>
      </c>
      <c r="G2323">
        <v>4</v>
      </c>
      <c r="H2323">
        <v>45474</v>
      </c>
      <c r="I2323" t="s">
        <v>62</v>
      </c>
      <c r="J2323" t="s">
        <v>17</v>
      </c>
      <c r="K2323" t="s">
        <v>36</v>
      </c>
      <c r="L2323" t="s">
        <v>31</v>
      </c>
    </row>
    <row r="2324" spans="1:12">
      <c r="A2324" t="s">
        <v>3985</v>
      </c>
      <c r="B2324" t="s">
        <v>87</v>
      </c>
      <c r="C2324" t="s">
        <v>2309</v>
      </c>
      <c r="D2324" t="s">
        <v>29</v>
      </c>
      <c r="E2324" t="s">
        <v>42</v>
      </c>
      <c r="F2324">
        <v>28349.51</v>
      </c>
      <c r="G2324">
        <v>3</v>
      </c>
      <c r="H2324">
        <v>45609</v>
      </c>
      <c r="I2324" t="s">
        <v>35</v>
      </c>
      <c r="J2324" t="s">
        <v>17</v>
      </c>
      <c r="K2324" t="s">
        <v>36</v>
      </c>
      <c r="L2324" t="s">
        <v>37</v>
      </c>
    </row>
    <row r="2325" spans="1:12">
      <c r="A2325" t="s">
        <v>3986</v>
      </c>
      <c r="B2325" t="s">
        <v>301</v>
      </c>
      <c r="C2325" t="s">
        <v>3141</v>
      </c>
      <c r="D2325" t="s">
        <v>119</v>
      </c>
      <c r="E2325" t="s">
        <v>42</v>
      </c>
      <c r="F2325">
        <v>3152.3</v>
      </c>
      <c r="G2325">
        <v>5</v>
      </c>
      <c r="H2325">
        <v>45116</v>
      </c>
      <c r="I2325" t="s">
        <v>92</v>
      </c>
      <c r="J2325" t="s">
        <v>17</v>
      </c>
      <c r="K2325" t="s">
        <v>36</v>
      </c>
      <c r="L2325" t="s">
        <v>25</v>
      </c>
    </row>
    <row r="2326" spans="1:12">
      <c r="A2326" t="s">
        <v>3987</v>
      </c>
      <c r="B2326" t="s">
        <v>225</v>
      </c>
      <c r="C2326" t="s">
        <v>1875</v>
      </c>
      <c r="D2326" t="s">
        <v>78</v>
      </c>
      <c r="E2326" t="s">
        <v>42</v>
      </c>
      <c r="F2326">
        <v>79697.83</v>
      </c>
      <c r="G2326">
        <v>5</v>
      </c>
      <c r="H2326">
        <v>45035</v>
      </c>
      <c r="I2326" t="s">
        <v>43</v>
      </c>
      <c r="J2326" t="s">
        <v>17</v>
      </c>
      <c r="K2326" t="s">
        <v>36</v>
      </c>
      <c r="L2326" t="s">
        <v>37</v>
      </c>
    </row>
    <row r="2327" spans="1:12">
      <c r="A2327" t="s">
        <v>3988</v>
      </c>
      <c r="B2327" t="s">
        <v>201</v>
      </c>
      <c r="C2327" t="s">
        <v>2924</v>
      </c>
      <c r="D2327" t="s">
        <v>53</v>
      </c>
      <c r="E2327" t="s">
        <v>42</v>
      </c>
      <c r="F2327">
        <v>38176.75</v>
      </c>
      <c r="G2327">
        <v>4</v>
      </c>
      <c r="H2327">
        <v>45983</v>
      </c>
      <c r="I2327" t="s">
        <v>49</v>
      </c>
      <c r="J2327" t="s">
        <v>17</v>
      </c>
      <c r="K2327" t="s">
        <v>85</v>
      </c>
      <c r="L2327" t="s">
        <v>44</v>
      </c>
    </row>
    <row r="2328" spans="1:12">
      <c r="A2328" t="s">
        <v>3989</v>
      </c>
      <c r="B2328" t="s">
        <v>113</v>
      </c>
      <c r="C2328" t="s">
        <v>3700</v>
      </c>
      <c r="D2328" t="s">
        <v>117</v>
      </c>
      <c r="E2328" t="s">
        <v>58</v>
      </c>
      <c r="F2328">
        <v>20294.21</v>
      </c>
      <c r="G2328">
        <v>5</v>
      </c>
      <c r="H2328">
        <v>45289</v>
      </c>
      <c r="I2328" t="s">
        <v>43</v>
      </c>
      <c r="J2328" t="s">
        <v>17</v>
      </c>
      <c r="K2328" t="s">
        <v>85</v>
      </c>
      <c r="L2328" t="s">
        <v>31</v>
      </c>
    </row>
    <row r="2329" spans="1:12">
      <c r="A2329" t="s">
        <v>3990</v>
      </c>
      <c r="B2329" t="s">
        <v>423</v>
      </c>
      <c r="C2329" t="s">
        <v>3600</v>
      </c>
      <c r="D2329" t="s">
        <v>61</v>
      </c>
      <c r="E2329" t="s">
        <v>42</v>
      </c>
      <c r="F2329">
        <v>67445.990000000005</v>
      </c>
      <c r="G2329">
        <v>2</v>
      </c>
      <c r="H2329">
        <v>45432</v>
      </c>
      <c r="I2329" t="s">
        <v>49</v>
      </c>
      <c r="J2329" t="s">
        <v>17</v>
      </c>
      <c r="K2329" t="s">
        <v>55</v>
      </c>
      <c r="L2329" t="s">
        <v>18</v>
      </c>
    </row>
    <row r="2330" spans="1:12">
      <c r="A2330" t="s">
        <v>3991</v>
      </c>
      <c r="B2330" t="s">
        <v>190</v>
      </c>
      <c r="C2330" t="s">
        <v>3629</v>
      </c>
      <c r="D2330" t="s">
        <v>41</v>
      </c>
      <c r="E2330" t="s">
        <v>58</v>
      </c>
      <c r="F2330">
        <v>61116.01</v>
      </c>
      <c r="G2330">
        <v>3</v>
      </c>
      <c r="H2330">
        <v>45384</v>
      </c>
      <c r="I2330" t="s">
        <v>43</v>
      </c>
      <c r="J2330" t="s">
        <v>17</v>
      </c>
      <c r="K2330" t="s">
        <v>36</v>
      </c>
      <c r="L2330" t="s">
        <v>18</v>
      </c>
    </row>
    <row r="2331" spans="1:12">
      <c r="A2331" t="s">
        <v>3992</v>
      </c>
      <c r="B2331" t="s">
        <v>146</v>
      </c>
      <c r="C2331" t="s">
        <v>3706</v>
      </c>
      <c r="D2331" t="s">
        <v>78</v>
      </c>
      <c r="E2331" t="s">
        <v>42</v>
      </c>
      <c r="F2331">
        <v>36267.980000000003</v>
      </c>
      <c r="G2331">
        <v>3</v>
      </c>
      <c r="H2331">
        <v>45327</v>
      </c>
      <c r="I2331" t="s">
        <v>43</v>
      </c>
      <c r="J2331" t="s">
        <v>17</v>
      </c>
      <c r="K2331" t="s">
        <v>85</v>
      </c>
      <c r="L2331" t="s">
        <v>18</v>
      </c>
    </row>
    <row r="2332" spans="1:12">
      <c r="A2332" t="s">
        <v>3993</v>
      </c>
      <c r="B2332" t="s">
        <v>636</v>
      </c>
      <c r="C2332" t="s">
        <v>3994</v>
      </c>
      <c r="D2332" t="s">
        <v>15</v>
      </c>
      <c r="E2332" t="s">
        <v>42</v>
      </c>
      <c r="F2332">
        <v>32588.2</v>
      </c>
      <c r="G2332">
        <v>1</v>
      </c>
      <c r="H2332">
        <v>45840</v>
      </c>
      <c r="I2332" t="s">
        <v>49</v>
      </c>
      <c r="J2332" t="s">
        <v>17</v>
      </c>
      <c r="K2332" t="s">
        <v>24</v>
      </c>
      <c r="L2332" t="s">
        <v>31</v>
      </c>
    </row>
    <row r="2333" spans="1:12">
      <c r="A2333" t="s">
        <v>3995</v>
      </c>
      <c r="B2333" t="s">
        <v>71</v>
      </c>
      <c r="C2333" t="s">
        <v>3996</v>
      </c>
      <c r="D2333" t="s">
        <v>41</v>
      </c>
      <c r="E2333" t="s">
        <v>58</v>
      </c>
      <c r="F2333">
        <v>14706.03</v>
      </c>
      <c r="G2333">
        <v>3</v>
      </c>
      <c r="H2333">
        <v>45062</v>
      </c>
      <c r="I2333" t="s">
        <v>49</v>
      </c>
      <c r="J2333" t="s">
        <v>17</v>
      </c>
      <c r="K2333" t="s">
        <v>36</v>
      </c>
      <c r="L2333" t="s">
        <v>37</v>
      </c>
    </row>
    <row r="2334" spans="1:12">
      <c r="A2334" t="s">
        <v>3997</v>
      </c>
      <c r="B2334" t="s">
        <v>83</v>
      </c>
      <c r="C2334" t="s">
        <v>2161</v>
      </c>
      <c r="D2334" t="s">
        <v>119</v>
      </c>
      <c r="E2334" t="s">
        <v>42</v>
      </c>
      <c r="F2334">
        <v>61750.55</v>
      </c>
      <c r="G2334">
        <v>2</v>
      </c>
      <c r="H2334">
        <v>46012</v>
      </c>
      <c r="I2334" t="s">
        <v>62</v>
      </c>
      <c r="J2334" t="s">
        <v>17</v>
      </c>
      <c r="K2334" t="s">
        <v>55</v>
      </c>
      <c r="L2334" t="s">
        <v>18</v>
      </c>
    </row>
    <row r="2335" spans="1:12">
      <c r="A2335" t="s">
        <v>3998</v>
      </c>
      <c r="B2335" t="s">
        <v>289</v>
      </c>
      <c r="C2335" t="s">
        <v>3999</v>
      </c>
      <c r="D2335" t="s">
        <v>61</v>
      </c>
      <c r="E2335" t="s">
        <v>42</v>
      </c>
      <c r="F2335">
        <v>36713.58</v>
      </c>
      <c r="G2335">
        <v>4</v>
      </c>
      <c r="H2335">
        <v>45349</v>
      </c>
      <c r="I2335" t="s">
        <v>23</v>
      </c>
      <c r="J2335" t="s">
        <v>17</v>
      </c>
      <c r="K2335" t="s">
        <v>36</v>
      </c>
      <c r="L2335" t="s">
        <v>18</v>
      </c>
    </row>
    <row r="2336" spans="1:12">
      <c r="A2336" t="s">
        <v>4000</v>
      </c>
      <c r="B2336" t="s">
        <v>465</v>
      </c>
      <c r="C2336" t="s">
        <v>4001</v>
      </c>
      <c r="D2336" t="s">
        <v>117</v>
      </c>
      <c r="E2336" t="s">
        <v>42</v>
      </c>
      <c r="F2336">
        <v>68946.89</v>
      </c>
      <c r="G2336">
        <v>4</v>
      </c>
      <c r="H2336">
        <v>45905</v>
      </c>
      <c r="I2336" t="s">
        <v>23</v>
      </c>
      <c r="J2336" t="s">
        <v>17</v>
      </c>
      <c r="K2336" t="s">
        <v>55</v>
      </c>
      <c r="L2336" t="s">
        <v>18</v>
      </c>
    </row>
    <row r="2337" spans="1:12">
      <c r="A2337" t="s">
        <v>4002</v>
      </c>
      <c r="B2337" t="s">
        <v>33</v>
      </c>
      <c r="C2337" t="s">
        <v>165</v>
      </c>
      <c r="D2337" t="s">
        <v>22</v>
      </c>
      <c r="E2337" t="s">
        <v>16</v>
      </c>
      <c r="F2337">
        <v>34228.35</v>
      </c>
      <c r="G2337">
        <v>5</v>
      </c>
      <c r="H2337">
        <v>46000</v>
      </c>
      <c r="I2337" t="s">
        <v>92</v>
      </c>
      <c r="J2337" t="s">
        <v>17</v>
      </c>
      <c r="K2337" t="s">
        <v>6820</v>
      </c>
      <c r="L2337" t="s">
        <v>31</v>
      </c>
    </row>
    <row r="2338" spans="1:12">
      <c r="A2338" t="s">
        <v>4003</v>
      </c>
      <c r="B2338" t="s">
        <v>923</v>
      </c>
      <c r="C2338" t="s">
        <v>4004</v>
      </c>
      <c r="D2338" t="s">
        <v>119</v>
      </c>
      <c r="E2338" t="s">
        <v>58</v>
      </c>
      <c r="F2338">
        <v>26665.58</v>
      </c>
      <c r="G2338">
        <v>5</v>
      </c>
      <c r="H2338">
        <v>45934</v>
      </c>
      <c r="I2338" t="s">
        <v>23</v>
      </c>
      <c r="J2338" t="s">
        <v>17</v>
      </c>
      <c r="K2338" t="s">
        <v>36</v>
      </c>
      <c r="L2338" t="s">
        <v>25</v>
      </c>
    </row>
    <row r="2339" spans="1:12">
      <c r="A2339" t="s">
        <v>4005</v>
      </c>
      <c r="B2339" t="s">
        <v>97</v>
      </c>
      <c r="C2339" t="s">
        <v>4006</v>
      </c>
      <c r="D2339" t="s">
        <v>41</v>
      </c>
      <c r="E2339" t="s">
        <v>58</v>
      </c>
      <c r="F2339">
        <v>77943.259999999995</v>
      </c>
      <c r="G2339">
        <v>4</v>
      </c>
      <c r="H2339">
        <v>45758</v>
      </c>
      <c r="I2339" t="s">
        <v>43</v>
      </c>
      <c r="J2339" t="s">
        <v>17</v>
      </c>
      <c r="K2339" t="s">
        <v>55</v>
      </c>
      <c r="L2339" t="s">
        <v>18</v>
      </c>
    </row>
    <row r="2340" spans="1:12">
      <c r="A2340" t="s">
        <v>4007</v>
      </c>
      <c r="B2340" t="s">
        <v>344</v>
      </c>
      <c r="C2340" t="s">
        <v>440</v>
      </c>
      <c r="D2340" t="s">
        <v>41</v>
      </c>
      <c r="E2340" t="s">
        <v>42</v>
      </c>
      <c r="F2340">
        <v>79565</v>
      </c>
      <c r="G2340">
        <v>2</v>
      </c>
      <c r="H2340">
        <v>45600</v>
      </c>
      <c r="I2340" t="s">
        <v>54</v>
      </c>
      <c r="J2340" t="s">
        <v>17</v>
      </c>
      <c r="K2340" t="s">
        <v>55</v>
      </c>
      <c r="L2340" t="s">
        <v>44</v>
      </c>
    </row>
    <row r="2341" spans="1:12">
      <c r="A2341" t="s">
        <v>4008</v>
      </c>
      <c r="B2341" t="s">
        <v>164</v>
      </c>
      <c r="C2341" t="s">
        <v>1773</v>
      </c>
      <c r="D2341" t="s">
        <v>53</v>
      </c>
      <c r="E2341" t="s">
        <v>42</v>
      </c>
      <c r="F2341">
        <v>56810.64</v>
      </c>
      <c r="G2341">
        <v>5</v>
      </c>
      <c r="H2341">
        <v>45497</v>
      </c>
      <c r="I2341" t="s">
        <v>54</v>
      </c>
      <c r="J2341" t="s">
        <v>17</v>
      </c>
      <c r="K2341" t="s">
        <v>24</v>
      </c>
      <c r="L2341" t="s">
        <v>44</v>
      </c>
    </row>
    <row r="2342" spans="1:12">
      <c r="A2342" t="s">
        <v>4009</v>
      </c>
      <c r="B2342" t="s">
        <v>143</v>
      </c>
      <c r="C2342" t="s">
        <v>785</v>
      </c>
      <c r="D2342" t="s">
        <v>22</v>
      </c>
      <c r="E2342" t="s">
        <v>16</v>
      </c>
      <c r="F2342">
        <v>67710.17</v>
      </c>
      <c r="G2342">
        <v>1</v>
      </c>
      <c r="H2342">
        <v>45767</v>
      </c>
      <c r="I2342" t="s">
        <v>23</v>
      </c>
      <c r="J2342" t="s">
        <v>17</v>
      </c>
      <c r="K2342" t="s">
        <v>24</v>
      </c>
      <c r="L2342" t="s">
        <v>25</v>
      </c>
    </row>
    <row r="2343" spans="1:12">
      <c r="A2343" t="s">
        <v>4010</v>
      </c>
      <c r="B2343" t="s">
        <v>923</v>
      </c>
      <c r="C2343" t="s">
        <v>1194</v>
      </c>
      <c r="D2343" t="s">
        <v>22</v>
      </c>
      <c r="E2343" t="s">
        <v>58</v>
      </c>
      <c r="F2343">
        <v>68442.080000000002</v>
      </c>
      <c r="G2343">
        <v>3</v>
      </c>
      <c r="H2343">
        <v>45605</v>
      </c>
      <c r="I2343" t="s">
        <v>49</v>
      </c>
      <c r="J2343" t="s">
        <v>17</v>
      </c>
      <c r="K2343" t="s">
        <v>85</v>
      </c>
      <c r="L2343" t="s">
        <v>18</v>
      </c>
    </row>
    <row r="2344" spans="1:12">
      <c r="A2344" t="s">
        <v>4011</v>
      </c>
      <c r="B2344" t="s">
        <v>20</v>
      </c>
      <c r="C2344" t="s">
        <v>3584</v>
      </c>
      <c r="D2344" t="s">
        <v>53</v>
      </c>
      <c r="E2344" t="s">
        <v>58</v>
      </c>
      <c r="F2344">
        <v>46327.37</v>
      </c>
      <c r="G2344">
        <v>2</v>
      </c>
      <c r="H2344">
        <v>45446</v>
      </c>
      <c r="I2344" t="s">
        <v>49</v>
      </c>
      <c r="J2344" t="s">
        <v>17</v>
      </c>
      <c r="K2344" t="s">
        <v>6820</v>
      </c>
      <c r="L2344" t="s">
        <v>31</v>
      </c>
    </row>
    <row r="2345" spans="1:12">
      <c r="A2345" t="s">
        <v>4012</v>
      </c>
      <c r="B2345" t="s">
        <v>107</v>
      </c>
      <c r="C2345" t="s">
        <v>574</v>
      </c>
      <c r="D2345" t="s">
        <v>41</v>
      </c>
      <c r="E2345" t="s">
        <v>58</v>
      </c>
      <c r="F2345">
        <v>51629.37</v>
      </c>
      <c r="G2345">
        <v>3</v>
      </c>
      <c r="H2345">
        <v>45603</v>
      </c>
      <c r="I2345" t="s">
        <v>62</v>
      </c>
      <c r="J2345" t="s">
        <v>17</v>
      </c>
      <c r="K2345" t="s">
        <v>6820</v>
      </c>
      <c r="L2345" t="s">
        <v>44</v>
      </c>
    </row>
    <row r="2346" spans="1:12">
      <c r="A2346" t="s">
        <v>4013</v>
      </c>
      <c r="B2346" t="s">
        <v>423</v>
      </c>
      <c r="C2346" t="s">
        <v>863</v>
      </c>
      <c r="D2346" t="s">
        <v>48</v>
      </c>
      <c r="E2346" t="s">
        <v>16</v>
      </c>
      <c r="F2346">
        <v>73936.509999999995</v>
      </c>
      <c r="G2346">
        <v>2</v>
      </c>
      <c r="H2346">
        <v>45984</v>
      </c>
      <c r="I2346" t="s">
        <v>54</v>
      </c>
      <c r="J2346" t="s">
        <v>17</v>
      </c>
      <c r="K2346" t="s">
        <v>36</v>
      </c>
      <c r="L2346" t="s">
        <v>25</v>
      </c>
    </row>
    <row r="2347" spans="1:12">
      <c r="A2347" t="s">
        <v>4014</v>
      </c>
      <c r="B2347" t="s">
        <v>762</v>
      </c>
      <c r="C2347" t="s">
        <v>909</v>
      </c>
      <c r="D2347" t="s">
        <v>61</v>
      </c>
      <c r="E2347" t="s">
        <v>58</v>
      </c>
      <c r="F2347">
        <v>10707.87</v>
      </c>
      <c r="G2347">
        <v>3</v>
      </c>
      <c r="H2347">
        <v>45368</v>
      </c>
      <c r="I2347" t="s">
        <v>43</v>
      </c>
      <c r="J2347" t="s">
        <v>17</v>
      </c>
      <c r="K2347" t="s">
        <v>6820</v>
      </c>
      <c r="L2347" t="s">
        <v>31</v>
      </c>
    </row>
    <row r="2348" spans="1:12">
      <c r="A2348" t="s">
        <v>4015</v>
      </c>
      <c r="B2348" t="s">
        <v>107</v>
      </c>
      <c r="C2348" t="s">
        <v>4016</v>
      </c>
      <c r="D2348" t="s">
        <v>48</v>
      </c>
      <c r="E2348" t="s">
        <v>58</v>
      </c>
      <c r="F2348">
        <v>40578.93</v>
      </c>
      <c r="G2348">
        <v>3</v>
      </c>
      <c r="H2348">
        <v>45203</v>
      </c>
      <c r="I2348" t="s">
        <v>92</v>
      </c>
      <c r="J2348" t="s">
        <v>17</v>
      </c>
      <c r="K2348" t="s">
        <v>55</v>
      </c>
      <c r="L2348" t="s">
        <v>44</v>
      </c>
    </row>
    <row r="2349" spans="1:12">
      <c r="A2349" t="s">
        <v>4017</v>
      </c>
      <c r="B2349" t="s">
        <v>71</v>
      </c>
      <c r="C2349" t="s">
        <v>4018</v>
      </c>
      <c r="D2349" t="s">
        <v>78</v>
      </c>
      <c r="E2349" t="s">
        <v>42</v>
      </c>
      <c r="F2349">
        <v>36668.86</v>
      </c>
      <c r="G2349">
        <v>4</v>
      </c>
      <c r="H2349">
        <v>45772</v>
      </c>
      <c r="I2349" t="s">
        <v>92</v>
      </c>
      <c r="J2349" t="s">
        <v>17</v>
      </c>
      <c r="K2349" t="s">
        <v>55</v>
      </c>
      <c r="L2349" t="s">
        <v>18</v>
      </c>
    </row>
    <row r="2350" spans="1:12">
      <c r="A2350" t="s">
        <v>4019</v>
      </c>
      <c r="B2350" t="s">
        <v>201</v>
      </c>
      <c r="C2350" t="s">
        <v>1753</v>
      </c>
      <c r="D2350" t="s">
        <v>41</v>
      </c>
      <c r="E2350" t="s">
        <v>42</v>
      </c>
      <c r="F2350">
        <v>1004.69</v>
      </c>
      <c r="G2350">
        <v>1</v>
      </c>
      <c r="H2350">
        <v>45693</v>
      </c>
      <c r="I2350" t="s">
        <v>54</v>
      </c>
      <c r="J2350" t="s">
        <v>17</v>
      </c>
      <c r="K2350" t="s">
        <v>55</v>
      </c>
      <c r="L2350" t="s">
        <v>37</v>
      </c>
    </row>
    <row r="2351" spans="1:12">
      <c r="A2351" t="s">
        <v>4020</v>
      </c>
      <c r="B2351" t="s">
        <v>223</v>
      </c>
      <c r="C2351" t="s">
        <v>4021</v>
      </c>
      <c r="D2351" t="s">
        <v>29</v>
      </c>
      <c r="E2351" t="s">
        <v>42</v>
      </c>
      <c r="F2351">
        <v>6533.73</v>
      </c>
      <c r="G2351">
        <v>2</v>
      </c>
      <c r="H2351">
        <v>45472</v>
      </c>
      <c r="I2351" t="s">
        <v>49</v>
      </c>
      <c r="J2351" t="s">
        <v>17</v>
      </c>
      <c r="K2351" t="s">
        <v>36</v>
      </c>
      <c r="L2351" t="s">
        <v>18</v>
      </c>
    </row>
    <row r="2352" spans="1:12">
      <c r="A2352" t="s">
        <v>4022</v>
      </c>
      <c r="B2352" t="s">
        <v>347</v>
      </c>
      <c r="C2352" t="s">
        <v>3349</v>
      </c>
      <c r="D2352" t="s">
        <v>22</v>
      </c>
      <c r="E2352" t="s">
        <v>42</v>
      </c>
      <c r="F2352">
        <v>76031.149999999994</v>
      </c>
      <c r="G2352">
        <v>2</v>
      </c>
      <c r="H2352">
        <v>45619</v>
      </c>
      <c r="I2352" t="s">
        <v>35</v>
      </c>
      <c r="J2352" t="s">
        <v>17</v>
      </c>
      <c r="K2352" t="s">
        <v>24</v>
      </c>
      <c r="L2352" t="s">
        <v>31</v>
      </c>
    </row>
    <row r="2353" spans="1:12">
      <c r="A2353" t="s">
        <v>4023</v>
      </c>
      <c r="B2353" t="s">
        <v>470</v>
      </c>
      <c r="C2353" t="s">
        <v>2569</v>
      </c>
      <c r="D2353" t="s">
        <v>117</v>
      </c>
      <c r="E2353" t="s">
        <v>42</v>
      </c>
      <c r="F2353">
        <v>45374.23</v>
      </c>
      <c r="G2353">
        <v>1</v>
      </c>
      <c r="H2353">
        <v>45950</v>
      </c>
      <c r="I2353" t="s">
        <v>23</v>
      </c>
      <c r="J2353" t="s">
        <v>17</v>
      </c>
      <c r="K2353" t="s">
        <v>55</v>
      </c>
      <c r="L2353" t="s">
        <v>44</v>
      </c>
    </row>
    <row r="2354" spans="1:12">
      <c r="A2354" t="s">
        <v>4024</v>
      </c>
      <c r="B2354" t="s">
        <v>760</v>
      </c>
      <c r="C2354" t="s">
        <v>4025</v>
      </c>
      <c r="D2354" t="s">
        <v>29</v>
      </c>
      <c r="E2354" t="s">
        <v>16</v>
      </c>
      <c r="F2354">
        <v>74947.13</v>
      </c>
      <c r="G2354">
        <v>5</v>
      </c>
      <c r="H2354">
        <v>45775</v>
      </c>
      <c r="I2354" t="s">
        <v>35</v>
      </c>
      <c r="J2354" t="s">
        <v>17</v>
      </c>
      <c r="K2354" t="s">
        <v>6820</v>
      </c>
      <c r="L2354" t="s">
        <v>37</v>
      </c>
    </row>
    <row r="2355" spans="1:12">
      <c r="A2355" t="s">
        <v>4026</v>
      </c>
      <c r="B2355" t="s">
        <v>465</v>
      </c>
      <c r="C2355" t="s">
        <v>2735</v>
      </c>
      <c r="D2355" t="s">
        <v>29</v>
      </c>
      <c r="E2355" t="s">
        <v>42</v>
      </c>
      <c r="F2355">
        <v>16552.96</v>
      </c>
      <c r="G2355">
        <v>5</v>
      </c>
      <c r="H2355">
        <v>45393</v>
      </c>
      <c r="I2355" t="s">
        <v>35</v>
      </c>
      <c r="J2355" t="s">
        <v>17</v>
      </c>
      <c r="K2355" t="s">
        <v>24</v>
      </c>
      <c r="L2355" t="s">
        <v>44</v>
      </c>
    </row>
    <row r="2356" spans="1:12">
      <c r="A2356" t="s">
        <v>4027</v>
      </c>
      <c r="B2356" t="s">
        <v>20</v>
      </c>
      <c r="C2356" t="s">
        <v>1901</v>
      </c>
      <c r="D2356" t="s">
        <v>22</v>
      </c>
      <c r="E2356" t="s">
        <v>42</v>
      </c>
      <c r="F2356">
        <v>9207.7099999999991</v>
      </c>
      <c r="G2356">
        <v>3</v>
      </c>
      <c r="H2356">
        <v>45166</v>
      </c>
      <c r="I2356" t="s">
        <v>30</v>
      </c>
      <c r="J2356" t="s">
        <v>17</v>
      </c>
      <c r="K2356" t="s">
        <v>24</v>
      </c>
      <c r="L2356" t="s">
        <v>44</v>
      </c>
    </row>
    <row r="2357" spans="1:12">
      <c r="A2357" t="s">
        <v>4028</v>
      </c>
      <c r="B2357" t="s">
        <v>554</v>
      </c>
      <c r="C2357" t="s">
        <v>651</v>
      </c>
      <c r="D2357" t="s">
        <v>22</v>
      </c>
      <c r="E2357" t="s">
        <v>42</v>
      </c>
      <c r="F2357">
        <v>62970.77</v>
      </c>
      <c r="G2357">
        <v>2</v>
      </c>
      <c r="H2357">
        <v>46011</v>
      </c>
      <c r="I2357" t="s">
        <v>35</v>
      </c>
      <c r="J2357" t="s">
        <v>17</v>
      </c>
      <c r="K2357" t="s">
        <v>55</v>
      </c>
      <c r="L2357" t="s">
        <v>37</v>
      </c>
    </row>
    <row r="2358" spans="1:12">
      <c r="A2358" t="s">
        <v>4029</v>
      </c>
      <c r="B2358" t="s">
        <v>282</v>
      </c>
      <c r="C2358" t="s">
        <v>4030</v>
      </c>
      <c r="D2358" t="s">
        <v>22</v>
      </c>
      <c r="E2358" t="s">
        <v>16</v>
      </c>
      <c r="F2358">
        <v>27658.39</v>
      </c>
      <c r="G2358">
        <v>4</v>
      </c>
      <c r="H2358">
        <v>45640</v>
      </c>
      <c r="I2358" t="s">
        <v>43</v>
      </c>
      <c r="J2358" t="s">
        <v>17</v>
      </c>
      <c r="K2358" t="s">
        <v>36</v>
      </c>
      <c r="L2358" t="s">
        <v>25</v>
      </c>
    </row>
    <row r="2359" spans="1:12">
      <c r="A2359" t="s">
        <v>4031</v>
      </c>
      <c r="B2359" t="s">
        <v>261</v>
      </c>
      <c r="C2359" t="s">
        <v>2929</v>
      </c>
      <c r="D2359" t="s">
        <v>15</v>
      </c>
      <c r="E2359" t="s">
        <v>58</v>
      </c>
      <c r="F2359">
        <v>1937.25</v>
      </c>
      <c r="G2359">
        <v>5</v>
      </c>
      <c r="H2359">
        <v>45900</v>
      </c>
      <c r="I2359" t="s">
        <v>35</v>
      </c>
      <c r="J2359" t="s">
        <v>17</v>
      </c>
      <c r="K2359" t="s">
        <v>85</v>
      </c>
      <c r="L2359" t="s">
        <v>18</v>
      </c>
    </row>
    <row r="2360" spans="1:12">
      <c r="A2360" t="s">
        <v>4032</v>
      </c>
      <c r="B2360" t="s">
        <v>569</v>
      </c>
      <c r="C2360" t="s">
        <v>4033</v>
      </c>
      <c r="D2360" t="s">
        <v>48</v>
      </c>
      <c r="E2360" t="s">
        <v>42</v>
      </c>
      <c r="F2360">
        <v>18978.009999999998</v>
      </c>
      <c r="G2360">
        <v>1</v>
      </c>
      <c r="H2360">
        <v>44980</v>
      </c>
      <c r="I2360" t="s">
        <v>54</v>
      </c>
      <c r="J2360" t="s">
        <v>17</v>
      </c>
      <c r="K2360" t="s">
        <v>6820</v>
      </c>
      <c r="L2360" t="s">
        <v>31</v>
      </c>
    </row>
    <row r="2361" spans="1:12">
      <c r="A2361" t="s">
        <v>4034</v>
      </c>
      <c r="B2361" t="s">
        <v>67</v>
      </c>
      <c r="C2361" t="s">
        <v>4035</v>
      </c>
      <c r="D2361" t="s">
        <v>15</v>
      </c>
      <c r="E2361" t="s">
        <v>16</v>
      </c>
      <c r="F2361">
        <v>36094.33</v>
      </c>
      <c r="G2361">
        <v>4</v>
      </c>
      <c r="H2361">
        <v>45434</v>
      </c>
      <c r="I2361" t="s">
        <v>62</v>
      </c>
      <c r="J2361" t="s">
        <v>17</v>
      </c>
      <c r="K2361" t="s">
        <v>55</v>
      </c>
      <c r="L2361" t="s">
        <v>25</v>
      </c>
    </row>
    <row r="2362" spans="1:12">
      <c r="A2362" t="s">
        <v>4036</v>
      </c>
      <c r="B2362" t="s">
        <v>776</v>
      </c>
      <c r="C2362" t="s">
        <v>3566</v>
      </c>
      <c r="D2362" t="s">
        <v>119</v>
      </c>
      <c r="E2362" t="s">
        <v>16</v>
      </c>
      <c r="F2362">
        <v>55559.92</v>
      </c>
      <c r="G2362">
        <v>2</v>
      </c>
      <c r="H2362">
        <v>45462</v>
      </c>
      <c r="I2362" t="s">
        <v>62</v>
      </c>
      <c r="J2362" t="s">
        <v>17</v>
      </c>
      <c r="K2362" t="s">
        <v>6820</v>
      </c>
      <c r="L2362" t="s">
        <v>37</v>
      </c>
    </row>
    <row r="2363" spans="1:12">
      <c r="A2363" t="s">
        <v>4037</v>
      </c>
      <c r="B2363" t="s">
        <v>923</v>
      </c>
      <c r="C2363" t="s">
        <v>4038</v>
      </c>
      <c r="D2363" t="s">
        <v>78</v>
      </c>
      <c r="E2363" t="s">
        <v>42</v>
      </c>
      <c r="F2363">
        <v>25955.52</v>
      </c>
      <c r="G2363">
        <v>3</v>
      </c>
      <c r="H2363">
        <v>45411</v>
      </c>
      <c r="I2363" t="s">
        <v>30</v>
      </c>
      <c r="J2363" t="s">
        <v>17</v>
      </c>
      <c r="K2363" t="s">
        <v>24</v>
      </c>
      <c r="L2363" t="s">
        <v>44</v>
      </c>
    </row>
    <row r="2364" spans="1:12">
      <c r="A2364" t="s">
        <v>4039</v>
      </c>
      <c r="B2364" t="s">
        <v>636</v>
      </c>
      <c r="C2364" t="s">
        <v>3355</v>
      </c>
      <c r="D2364" t="s">
        <v>61</v>
      </c>
      <c r="E2364" t="s">
        <v>42</v>
      </c>
      <c r="F2364">
        <v>6970.91</v>
      </c>
      <c r="G2364">
        <v>3</v>
      </c>
      <c r="H2364">
        <v>45295</v>
      </c>
      <c r="I2364" t="s">
        <v>43</v>
      </c>
      <c r="J2364" t="s">
        <v>17</v>
      </c>
      <c r="K2364" t="s">
        <v>6820</v>
      </c>
      <c r="L2364" t="s">
        <v>44</v>
      </c>
    </row>
    <row r="2365" spans="1:12">
      <c r="A2365" t="s">
        <v>4040</v>
      </c>
      <c r="B2365" t="s">
        <v>490</v>
      </c>
      <c r="C2365" t="s">
        <v>1216</v>
      </c>
      <c r="D2365" t="s">
        <v>117</v>
      </c>
      <c r="E2365" t="s">
        <v>42</v>
      </c>
      <c r="F2365">
        <v>53106.3</v>
      </c>
      <c r="G2365">
        <v>2</v>
      </c>
      <c r="H2365">
        <v>45260</v>
      </c>
      <c r="I2365" t="s">
        <v>30</v>
      </c>
      <c r="J2365" t="s">
        <v>17</v>
      </c>
      <c r="K2365" t="s">
        <v>55</v>
      </c>
      <c r="L2365" t="s">
        <v>18</v>
      </c>
    </row>
    <row r="2366" spans="1:12">
      <c r="A2366" t="s">
        <v>4041</v>
      </c>
      <c r="B2366" t="s">
        <v>316</v>
      </c>
      <c r="C2366" t="s">
        <v>4042</v>
      </c>
      <c r="D2366" t="s">
        <v>117</v>
      </c>
      <c r="E2366" t="s">
        <v>16</v>
      </c>
      <c r="F2366">
        <v>4192.58</v>
      </c>
      <c r="G2366">
        <v>2</v>
      </c>
      <c r="H2366">
        <v>45750</v>
      </c>
      <c r="I2366" t="s">
        <v>92</v>
      </c>
      <c r="J2366" t="s">
        <v>17</v>
      </c>
      <c r="K2366" t="s">
        <v>55</v>
      </c>
      <c r="L2366" t="s">
        <v>18</v>
      </c>
    </row>
    <row r="2367" spans="1:12">
      <c r="A2367" t="s">
        <v>4043</v>
      </c>
      <c r="B2367" t="s">
        <v>352</v>
      </c>
      <c r="C2367" t="s">
        <v>1228</v>
      </c>
      <c r="D2367" t="s">
        <v>61</v>
      </c>
      <c r="E2367" t="s">
        <v>16</v>
      </c>
      <c r="F2367">
        <v>50228.43</v>
      </c>
      <c r="G2367">
        <v>2</v>
      </c>
      <c r="H2367">
        <v>45022</v>
      </c>
      <c r="I2367" t="s">
        <v>54</v>
      </c>
      <c r="J2367" t="s">
        <v>17</v>
      </c>
      <c r="K2367" t="s">
        <v>6820</v>
      </c>
      <c r="L2367" t="s">
        <v>18</v>
      </c>
    </row>
    <row r="2368" spans="1:12">
      <c r="A2368" t="s">
        <v>4044</v>
      </c>
      <c r="B2368" t="s">
        <v>406</v>
      </c>
      <c r="C2368" t="s">
        <v>3466</v>
      </c>
      <c r="D2368" t="s">
        <v>48</v>
      </c>
      <c r="E2368" t="s">
        <v>42</v>
      </c>
      <c r="F2368">
        <v>39982.720000000001</v>
      </c>
      <c r="G2368">
        <v>3</v>
      </c>
      <c r="H2368">
        <v>45384</v>
      </c>
      <c r="I2368" t="s">
        <v>43</v>
      </c>
      <c r="J2368" t="s">
        <v>17</v>
      </c>
      <c r="K2368" t="s">
        <v>55</v>
      </c>
      <c r="L2368" t="s">
        <v>31</v>
      </c>
    </row>
    <row r="2369" spans="1:12">
      <c r="A2369" t="s">
        <v>4045</v>
      </c>
      <c r="B2369" t="s">
        <v>101</v>
      </c>
      <c r="C2369" t="s">
        <v>4046</v>
      </c>
      <c r="D2369" t="s">
        <v>41</v>
      </c>
      <c r="E2369" t="s">
        <v>16</v>
      </c>
      <c r="F2369">
        <v>20505.099999999999</v>
      </c>
      <c r="G2369">
        <v>2</v>
      </c>
      <c r="H2369">
        <v>45289</v>
      </c>
      <c r="I2369" t="s">
        <v>30</v>
      </c>
      <c r="J2369" t="s">
        <v>17</v>
      </c>
      <c r="K2369" t="s">
        <v>24</v>
      </c>
      <c r="L2369" t="s">
        <v>37</v>
      </c>
    </row>
    <row r="2370" spans="1:12">
      <c r="A2370" t="s">
        <v>4047</v>
      </c>
      <c r="B2370" t="s">
        <v>460</v>
      </c>
      <c r="C2370" t="s">
        <v>1926</v>
      </c>
      <c r="D2370" t="s">
        <v>78</v>
      </c>
      <c r="E2370" t="s">
        <v>42</v>
      </c>
      <c r="F2370">
        <v>22594.39</v>
      </c>
      <c r="G2370">
        <v>2</v>
      </c>
      <c r="H2370">
        <v>45516</v>
      </c>
      <c r="I2370" t="s">
        <v>35</v>
      </c>
      <c r="J2370" t="s">
        <v>17</v>
      </c>
      <c r="K2370" t="s">
        <v>24</v>
      </c>
      <c r="L2370" t="s">
        <v>44</v>
      </c>
    </row>
    <row r="2371" spans="1:12">
      <c r="A2371" t="s">
        <v>4048</v>
      </c>
      <c r="B2371" t="s">
        <v>126</v>
      </c>
      <c r="C2371" t="s">
        <v>4049</v>
      </c>
      <c r="D2371" t="s">
        <v>22</v>
      </c>
      <c r="E2371" t="s">
        <v>16</v>
      </c>
      <c r="F2371">
        <v>77423.5</v>
      </c>
      <c r="G2371">
        <v>3</v>
      </c>
      <c r="H2371">
        <v>45663</v>
      </c>
      <c r="I2371" t="s">
        <v>23</v>
      </c>
      <c r="J2371" t="s">
        <v>17</v>
      </c>
      <c r="K2371" t="s">
        <v>85</v>
      </c>
      <c r="L2371" t="s">
        <v>18</v>
      </c>
    </row>
    <row r="2372" spans="1:12">
      <c r="A2372" t="s">
        <v>4050</v>
      </c>
      <c r="B2372" t="s">
        <v>198</v>
      </c>
      <c r="C2372" t="s">
        <v>1546</v>
      </c>
      <c r="D2372" t="s">
        <v>41</v>
      </c>
      <c r="E2372" t="s">
        <v>58</v>
      </c>
      <c r="F2372">
        <v>11305.53</v>
      </c>
      <c r="G2372">
        <v>4</v>
      </c>
      <c r="H2372">
        <v>45560</v>
      </c>
      <c r="I2372" t="s">
        <v>54</v>
      </c>
      <c r="J2372" t="s">
        <v>17</v>
      </c>
      <c r="K2372" t="s">
        <v>55</v>
      </c>
      <c r="L2372" t="s">
        <v>18</v>
      </c>
    </row>
    <row r="2373" spans="1:12">
      <c r="A2373" t="s">
        <v>4051</v>
      </c>
      <c r="B2373" t="s">
        <v>193</v>
      </c>
      <c r="C2373" t="s">
        <v>4052</v>
      </c>
      <c r="D2373" t="s">
        <v>29</v>
      </c>
      <c r="E2373" t="s">
        <v>42</v>
      </c>
      <c r="F2373">
        <v>55232.06</v>
      </c>
      <c r="G2373">
        <v>4</v>
      </c>
      <c r="H2373">
        <v>45272</v>
      </c>
      <c r="I2373" t="s">
        <v>43</v>
      </c>
      <c r="J2373" t="s">
        <v>17</v>
      </c>
      <c r="K2373" t="s">
        <v>55</v>
      </c>
      <c r="L2373" t="s">
        <v>37</v>
      </c>
    </row>
    <row r="2374" spans="1:12">
      <c r="A2374" t="s">
        <v>4053</v>
      </c>
      <c r="B2374" t="s">
        <v>77</v>
      </c>
      <c r="C2374" t="s">
        <v>4054</v>
      </c>
      <c r="D2374" t="s">
        <v>119</v>
      </c>
      <c r="E2374" t="s">
        <v>42</v>
      </c>
      <c r="F2374">
        <v>14818.47</v>
      </c>
      <c r="G2374">
        <v>5</v>
      </c>
      <c r="H2374">
        <v>45232</v>
      </c>
      <c r="I2374" t="s">
        <v>54</v>
      </c>
      <c r="J2374" t="s">
        <v>17</v>
      </c>
      <c r="K2374" t="s">
        <v>24</v>
      </c>
      <c r="L2374" t="s">
        <v>18</v>
      </c>
    </row>
    <row r="2375" spans="1:12">
      <c r="A2375" t="s">
        <v>4055</v>
      </c>
      <c r="B2375" t="s">
        <v>174</v>
      </c>
      <c r="C2375" t="s">
        <v>2172</v>
      </c>
      <c r="D2375" t="s">
        <v>78</v>
      </c>
      <c r="E2375" t="s">
        <v>42</v>
      </c>
      <c r="F2375">
        <v>11390.09</v>
      </c>
      <c r="G2375">
        <v>4</v>
      </c>
      <c r="H2375">
        <v>45851</v>
      </c>
      <c r="I2375" t="s">
        <v>23</v>
      </c>
      <c r="J2375" t="s">
        <v>17</v>
      </c>
      <c r="K2375" t="s">
        <v>36</v>
      </c>
      <c r="L2375" t="s">
        <v>25</v>
      </c>
    </row>
    <row r="2376" spans="1:12">
      <c r="A2376" t="s">
        <v>4056</v>
      </c>
      <c r="B2376" t="s">
        <v>313</v>
      </c>
      <c r="C2376" t="s">
        <v>1013</v>
      </c>
      <c r="D2376" t="s">
        <v>48</v>
      </c>
      <c r="E2376" t="s">
        <v>58</v>
      </c>
      <c r="F2376">
        <v>13886.09</v>
      </c>
      <c r="G2376">
        <v>1</v>
      </c>
      <c r="H2376">
        <v>45745</v>
      </c>
      <c r="I2376" t="s">
        <v>54</v>
      </c>
      <c r="J2376" t="s">
        <v>17</v>
      </c>
      <c r="K2376" t="s">
        <v>24</v>
      </c>
      <c r="L2376" t="s">
        <v>18</v>
      </c>
    </row>
    <row r="2377" spans="1:12">
      <c r="A2377" t="s">
        <v>4057</v>
      </c>
      <c r="B2377" t="s">
        <v>251</v>
      </c>
      <c r="C2377" t="s">
        <v>1506</v>
      </c>
      <c r="D2377" t="s">
        <v>119</v>
      </c>
      <c r="E2377" t="s">
        <v>42</v>
      </c>
      <c r="F2377">
        <v>16906.37</v>
      </c>
      <c r="G2377">
        <v>5</v>
      </c>
      <c r="H2377">
        <v>45809</v>
      </c>
      <c r="I2377" t="s">
        <v>49</v>
      </c>
      <c r="J2377" t="s">
        <v>17</v>
      </c>
      <c r="K2377" t="s">
        <v>55</v>
      </c>
      <c r="L2377" t="s">
        <v>37</v>
      </c>
    </row>
    <row r="2378" spans="1:12">
      <c r="A2378" t="s">
        <v>4058</v>
      </c>
      <c r="B2378" t="s">
        <v>307</v>
      </c>
      <c r="C2378" t="s">
        <v>1981</v>
      </c>
      <c r="D2378" t="s">
        <v>29</v>
      </c>
      <c r="E2378" t="s">
        <v>16</v>
      </c>
      <c r="F2378">
        <v>66637.77</v>
      </c>
      <c r="G2378">
        <v>3</v>
      </c>
      <c r="H2378">
        <v>44938</v>
      </c>
      <c r="I2378" t="s">
        <v>35</v>
      </c>
      <c r="J2378" t="s">
        <v>17</v>
      </c>
      <c r="K2378" t="s">
        <v>24</v>
      </c>
      <c r="L2378" t="s">
        <v>18</v>
      </c>
    </row>
    <row r="2379" spans="1:12">
      <c r="A2379" t="s">
        <v>4059</v>
      </c>
      <c r="B2379" t="s">
        <v>229</v>
      </c>
      <c r="C2379" t="s">
        <v>3975</v>
      </c>
      <c r="D2379" t="s">
        <v>41</v>
      </c>
      <c r="E2379" t="s">
        <v>42</v>
      </c>
      <c r="F2379">
        <v>25670.71</v>
      </c>
      <c r="G2379">
        <v>3</v>
      </c>
      <c r="H2379">
        <v>45682</v>
      </c>
      <c r="I2379" t="s">
        <v>62</v>
      </c>
      <c r="J2379" t="s">
        <v>17</v>
      </c>
      <c r="K2379" t="s">
        <v>24</v>
      </c>
      <c r="L2379" t="s">
        <v>31</v>
      </c>
    </row>
    <row r="2380" spans="1:12">
      <c r="A2380" t="s">
        <v>4060</v>
      </c>
      <c r="B2380" t="s">
        <v>298</v>
      </c>
      <c r="C2380" t="s">
        <v>3385</v>
      </c>
      <c r="D2380" t="s">
        <v>61</v>
      </c>
      <c r="E2380" t="s">
        <v>42</v>
      </c>
      <c r="F2380">
        <v>3678.3</v>
      </c>
      <c r="G2380">
        <v>3</v>
      </c>
      <c r="H2380">
        <v>45030</v>
      </c>
      <c r="I2380" t="s">
        <v>54</v>
      </c>
      <c r="J2380" t="s">
        <v>17</v>
      </c>
      <c r="K2380" t="s">
        <v>24</v>
      </c>
      <c r="L2380" t="s">
        <v>37</v>
      </c>
    </row>
    <row r="2381" spans="1:12">
      <c r="A2381" t="s">
        <v>4061</v>
      </c>
      <c r="B2381" t="s">
        <v>244</v>
      </c>
      <c r="C2381" t="s">
        <v>550</v>
      </c>
      <c r="D2381" t="s">
        <v>48</v>
      </c>
      <c r="E2381" t="s">
        <v>42</v>
      </c>
      <c r="F2381">
        <v>39415.26</v>
      </c>
      <c r="G2381">
        <v>5</v>
      </c>
      <c r="H2381">
        <v>45173</v>
      </c>
      <c r="I2381" t="s">
        <v>54</v>
      </c>
      <c r="J2381" t="s">
        <v>17</v>
      </c>
      <c r="K2381" t="s">
        <v>85</v>
      </c>
      <c r="L2381" t="s">
        <v>31</v>
      </c>
    </row>
    <row r="2382" spans="1:12">
      <c r="A2382" t="s">
        <v>4062</v>
      </c>
      <c r="B2382" t="s">
        <v>665</v>
      </c>
      <c r="C2382" t="s">
        <v>409</v>
      </c>
      <c r="D2382" t="s">
        <v>41</v>
      </c>
      <c r="E2382" t="s">
        <v>16</v>
      </c>
      <c r="F2382">
        <v>48262.74</v>
      </c>
      <c r="G2382">
        <v>3</v>
      </c>
      <c r="H2382">
        <v>45609</v>
      </c>
      <c r="I2382" t="s">
        <v>92</v>
      </c>
      <c r="J2382" t="s">
        <v>17</v>
      </c>
      <c r="K2382" t="s">
        <v>24</v>
      </c>
      <c r="L2382" t="s">
        <v>18</v>
      </c>
    </row>
    <row r="2383" spans="1:12">
      <c r="A2383" t="s">
        <v>4063</v>
      </c>
      <c r="B2383" t="s">
        <v>174</v>
      </c>
      <c r="C2383" t="s">
        <v>2969</v>
      </c>
      <c r="D2383" t="s">
        <v>117</v>
      </c>
      <c r="E2383" t="s">
        <v>42</v>
      </c>
      <c r="F2383">
        <v>40446.620000000003</v>
      </c>
      <c r="G2383">
        <v>4</v>
      </c>
      <c r="H2383">
        <v>45048</v>
      </c>
      <c r="I2383" t="s">
        <v>30</v>
      </c>
      <c r="J2383" t="s">
        <v>17</v>
      </c>
      <c r="K2383" t="s">
        <v>36</v>
      </c>
      <c r="L2383" t="s">
        <v>18</v>
      </c>
    </row>
    <row r="2384" spans="1:12">
      <c r="A2384" t="s">
        <v>4064</v>
      </c>
      <c r="B2384" t="s">
        <v>275</v>
      </c>
      <c r="C2384" t="s">
        <v>4065</v>
      </c>
      <c r="D2384" t="s">
        <v>78</v>
      </c>
      <c r="E2384" t="s">
        <v>42</v>
      </c>
      <c r="F2384">
        <v>64711.33</v>
      </c>
      <c r="G2384">
        <v>5</v>
      </c>
      <c r="H2384">
        <v>45565</v>
      </c>
      <c r="I2384" t="s">
        <v>54</v>
      </c>
      <c r="J2384" t="s">
        <v>17</v>
      </c>
      <c r="K2384" t="s">
        <v>85</v>
      </c>
      <c r="L2384" t="s">
        <v>44</v>
      </c>
    </row>
    <row r="2385" spans="1:12">
      <c r="A2385" t="s">
        <v>4066</v>
      </c>
      <c r="B2385" t="s">
        <v>138</v>
      </c>
      <c r="C2385" t="s">
        <v>1486</v>
      </c>
      <c r="D2385" t="s">
        <v>48</v>
      </c>
      <c r="E2385" t="s">
        <v>42</v>
      </c>
      <c r="F2385">
        <v>3388.52</v>
      </c>
      <c r="G2385">
        <v>1</v>
      </c>
      <c r="H2385">
        <v>45649</v>
      </c>
      <c r="I2385" t="s">
        <v>43</v>
      </c>
      <c r="J2385" t="s">
        <v>17</v>
      </c>
      <c r="K2385" t="s">
        <v>85</v>
      </c>
      <c r="L2385" t="s">
        <v>37</v>
      </c>
    </row>
    <row r="2386" spans="1:12">
      <c r="A2386" t="s">
        <v>4067</v>
      </c>
      <c r="B2386" t="s">
        <v>339</v>
      </c>
      <c r="C2386" t="s">
        <v>2433</v>
      </c>
      <c r="D2386" t="s">
        <v>29</v>
      </c>
      <c r="E2386" t="s">
        <v>42</v>
      </c>
      <c r="F2386">
        <v>40906.15</v>
      </c>
      <c r="G2386">
        <v>3</v>
      </c>
      <c r="H2386">
        <v>45288</v>
      </c>
      <c r="I2386" t="s">
        <v>30</v>
      </c>
      <c r="J2386" t="s">
        <v>17</v>
      </c>
      <c r="K2386" t="s">
        <v>36</v>
      </c>
      <c r="L2386" t="s">
        <v>18</v>
      </c>
    </row>
    <row r="2387" spans="1:12">
      <c r="A2387" t="s">
        <v>4068</v>
      </c>
      <c r="B2387" t="s">
        <v>776</v>
      </c>
      <c r="C2387" t="s">
        <v>1013</v>
      </c>
      <c r="D2387" t="s">
        <v>41</v>
      </c>
      <c r="E2387" t="s">
        <v>42</v>
      </c>
      <c r="F2387">
        <v>39127.379999999997</v>
      </c>
      <c r="G2387">
        <v>2</v>
      </c>
      <c r="H2387">
        <v>45322</v>
      </c>
      <c r="I2387" t="s">
        <v>23</v>
      </c>
      <c r="J2387" t="s">
        <v>17</v>
      </c>
      <c r="K2387" t="s">
        <v>24</v>
      </c>
      <c r="L2387" t="s">
        <v>25</v>
      </c>
    </row>
    <row r="2388" spans="1:12">
      <c r="A2388" t="s">
        <v>4069</v>
      </c>
      <c r="B2388" t="s">
        <v>180</v>
      </c>
      <c r="C2388" t="s">
        <v>235</v>
      </c>
      <c r="D2388" t="s">
        <v>78</v>
      </c>
      <c r="E2388" t="s">
        <v>42</v>
      </c>
      <c r="F2388">
        <v>76667.64</v>
      </c>
      <c r="G2388">
        <v>2</v>
      </c>
      <c r="H2388">
        <v>45484</v>
      </c>
      <c r="I2388" t="s">
        <v>43</v>
      </c>
      <c r="J2388" t="s">
        <v>17</v>
      </c>
      <c r="K2388" t="s">
        <v>24</v>
      </c>
      <c r="L2388" t="s">
        <v>37</v>
      </c>
    </row>
    <row r="2389" spans="1:12">
      <c r="A2389" t="s">
        <v>4070</v>
      </c>
      <c r="B2389" t="s">
        <v>957</v>
      </c>
      <c r="C2389" t="s">
        <v>2880</v>
      </c>
      <c r="D2389" t="s">
        <v>41</v>
      </c>
      <c r="E2389" t="s">
        <v>42</v>
      </c>
      <c r="F2389">
        <v>67641.66</v>
      </c>
      <c r="G2389">
        <v>2</v>
      </c>
      <c r="H2389">
        <v>45630</v>
      </c>
      <c r="I2389" t="s">
        <v>62</v>
      </c>
      <c r="J2389" t="s">
        <v>17</v>
      </c>
      <c r="K2389" t="s">
        <v>85</v>
      </c>
      <c r="L2389" t="s">
        <v>31</v>
      </c>
    </row>
    <row r="2390" spans="1:12">
      <c r="A2390" t="s">
        <v>4071</v>
      </c>
      <c r="B2390" t="s">
        <v>773</v>
      </c>
      <c r="C2390" t="s">
        <v>1718</v>
      </c>
      <c r="D2390" t="s">
        <v>29</v>
      </c>
      <c r="E2390" t="s">
        <v>42</v>
      </c>
      <c r="F2390">
        <v>27610.13</v>
      </c>
      <c r="G2390">
        <v>4</v>
      </c>
      <c r="H2390">
        <v>45144</v>
      </c>
      <c r="I2390" t="s">
        <v>43</v>
      </c>
      <c r="J2390" t="s">
        <v>17</v>
      </c>
      <c r="K2390" t="s">
        <v>55</v>
      </c>
      <c r="L2390" t="s">
        <v>18</v>
      </c>
    </row>
    <row r="2391" spans="1:12">
      <c r="A2391" t="s">
        <v>4072</v>
      </c>
      <c r="B2391" t="s">
        <v>39</v>
      </c>
      <c r="C2391" t="s">
        <v>3522</v>
      </c>
      <c r="D2391" t="s">
        <v>29</v>
      </c>
      <c r="E2391" t="s">
        <v>16</v>
      </c>
      <c r="F2391">
        <v>30698.75</v>
      </c>
      <c r="G2391">
        <v>2</v>
      </c>
      <c r="H2391">
        <v>45622</v>
      </c>
      <c r="I2391" t="s">
        <v>49</v>
      </c>
      <c r="J2391" t="s">
        <v>17</v>
      </c>
      <c r="K2391" t="s">
        <v>36</v>
      </c>
      <c r="L2391" t="s">
        <v>31</v>
      </c>
    </row>
    <row r="2392" spans="1:12">
      <c r="A2392" t="s">
        <v>4073</v>
      </c>
      <c r="B2392" t="s">
        <v>645</v>
      </c>
      <c r="C2392" t="s">
        <v>4074</v>
      </c>
      <c r="D2392" t="s">
        <v>78</v>
      </c>
      <c r="E2392" t="s">
        <v>42</v>
      </c>
      <c r="F2392">
        <v>847.85</v>
      </c>
      <c r="G2392">
        <v>5</v>
      </c>
      <c r="H2392">
        <v>45629</v>
      </c>
      <c r="I2392" t="s">
        <v>62</v>
      </c>
      <c r="J2392" t="s">
        <v>17</v>
      </c>
      <c r="K2392" t="s">
        <v>36</v>
      </c>
      <c r="L2392" t="s">
        <v>18</v>
      </c>
    </row>
    <row r="2393" spans="1:12">
      <c r="A2393" t="s">
        <v>4075</v>
      </c>
      <c r="B2393" t="s">
        <v>198</v>
      </c>
      <c r="C2393" t="s">
        <v>3208</v>
      </c>
      <c r="D2393" t="s">
        <v>53</v>
      </c>
      <c r="E2393" t="s">
        <v>58</v>
      </c>
      <c r="F2393">
        <v>42114.71</v>
      </c>
      <c r="G2393">
        <v>3</v>
      </c>
      <c r="H2393">
        <v>45012</v>
      </c>
      <c r="I2393" t="s">
        <v>54</v>
      </c>
      <c r="J2393" t="s">
        <v>17</v>
      </c>
      <c r="K2393" t="s">
        <v>55</v>
      </c>
      <c r="L2393" t="s">
        <v>18</v>
      </c>
    </row>
    <row r="2394" spans="1:12">
      <c r="A2394" t="s">
        <v>4076</v>
      </c>
      <c r="B2394" t="s">
        <v>381</v>
      </c>
      <c r="C2394" t="s">
        <v>4077</v>
      </c>
      <c r="D2394" t="s">
        <v>22</v>
      </c>
      <c r="E2394" t="s">
        <v>42</v>
      </c>
      <c r="F2394">
        <v>14418.13</v>
      </c>
      <c r="G2394">
        <v>4</v>
      </c>
      <c r="H2394">
        <v>45943</v>
      </c>
      <c r="I2394" t="s">
        <v>43</v>
      </c>
      <c r="J2394" t="s">
        <v>17</v>
      </c>
      <c r="K2394" t="s">
        <v>6820</v>
      </c>
      <c r="L2394" t="s">
        <v>18</v>
      </c>
    </row>
    <row r="2395" spans="1:12">
      <c r="A2395" t="s">
        <v>4078</v>
      </c>
      <c r="B2395" t="s">
        <v>773</v>
      </c>
      <c r="C2395" t="s">
        <v>4079</v>
      </c>
      <c r="D2395" t="s">
        <v>15</v>
      </c>
      <c r="E2395" t="s">
        <v>42</v>
      </c>
      <c r="F2395">
        <v>63344.58</v>
      </c>
      <c r="G2395">
        <v>5</v>
      </c>
      <c r="H2395">
        <v>45633</v>
      </c>
      <c r="I2395" t="s">
        <v>23</v>
      </c>
      <c r="J2395" t="s">
        <v>17</v>
      </c>
      <c r="K2395" t="s">
        <v>55</v>
      </c>
      <c r="L2395" t="s">
        <v>25</v>
      </c>
    </row>
    <row r="2396" spans="1:12">
      <c r="A2396" t="s">
        <v>4080</v>
      </c>
      <c r="B2396" t="s">
        <v>420</v>
      </c>
      <c r="C2396" t="s">
        <v>4081</v>
      </c>
      <c r="D2396" t="s">
        <v>53</v>
      </c>
      <c r="E2396" t="s">
        <v>58</v>
      </c>
      <c r="F2396">
        <v>6786.55</v>
      </c>
      <c r="G2396">
        <v>1</v>
      </c>
      <c r="H2396">
        <v>45209</v>
      </c>
      <c r="I2396" t="s">
        <v>43</v>
      </c>
      <c r="J2396" t="s">
        <v>17</v>
      </c>
      <c r="K2396" t="s">
        <v>24</v>
      </c>
      <c r="L2396" t="s">
        <v>18</v>
      </c>
    </row>
    <row r="2397" spans="1:12">
      <c r="A2397" t="s">
        <v>4082</v>
      </c>
      <c r="B2397" t="s">
        <v>164</v>
      </c>
      <c r="C2397" t="s">
        <v>2502</v>
      </c>
      <c r="D2397" t="s">
        <v>41</v>
      </c>
      <c r="E2397" t="s">
        <v>42</v>
      </c>
      <c r="F2397">
        <v>62641.32</v>
      </c>
      <c r="G2397">
        <v>1</v>
      </c>
      <c r="H2397">
        <v>45419</v>
      </c>
      <c r="I2397" t="s">
        <v>35</v>
      </c>
      <c r="J2397" t="s">
        <v>17</v>
      </c>
      <c r="K2397" t="s">
        <v>55</v>
      </c>
      <c r="L2397" t="s">
        <v>18</v>
      </c>
    </row>
    <row r="2398" spans="1:12">
      <c r="A2398" t="s">
        <v>4083</v>
      </c>
      <c r="B2398" t="s">
        <v>500</v>
      </c>
      <c r="C2398" t="s">
        <v>4049</v>
      </c>
      <c r="D2398" t="s">
        <v>48</v>
      </c>
      <c r="E2398" t="s">
        <v>42</v>
      </c>
      <c r="F2398">
        <v>24491.040000000001</v>
      </c>
      <c r="G2398">
        <v>4</v>
      </c>
      <c r="H2398">
        <v>45354</v>
      </c>
      <c r="I2398" t="s">
        <v>92</v>
      </c>
      <c r="J2398" t="s">
        <v>17</v>
      </c>
      <c r="K2398" t="s">
        <v>36</v>
      </c>
      <c r="L2398" t="s">
        <v>18</v>
      </c>
    </row>
    <row r="2399" spans="1:12">
      <c r="A2399" t="s">
        <v>4084</v>
      </c>
      <c r="B2399" t="s">
        <v>123</v>
      </c>
      <c r="C2399" t="s">
        <v>4085</v>
      </c>
      <c r="D2399" t="s">
        <v>78</v>
      </c>
      <c r="E2399" t="s">
        <v>58</v>
      </c>
      <c r="F2399">
        <v>28169.200000000001</v>
      </c>
      <c r="G2399">
        <v>4</v>
      </c>
      <c r="H2399">
        <v>45156</v>
      </c>
      <c r="I2399" t="s">
        <v>49</v>
      </c>
      <c r="J2399" t="s">
        <v>17</v>
      </c>
      <c r="K2399" t="s">
        <v>36</v>
      </c>
      <c r="L2399" t="s">
        <v>25</v>
      </c>
    </row>
    <row r="2400" spans="1:12">
      <c r="A2400" t="s">
        <v>4086</v>
      </c>
      <c r="B2400" t="s">
        <v>135</v>
      </c>
      <c r="C2400" t="s">
        <v>4087</v>
      </c>
      <c r="D2400" t="s">
        <v>117</v>
      </c>
      <c r="E2400" t="s">
        <v>42</v>
      </c>
      <c r="F2400">
        <v>13507.91</v>
      </c>
      <c r="G2400">
        <v>2</v>
      </c>
      <c r="H2400">
        <v>45322</v>
      </c>
      <c r="I2400" t="s">
        <v>30</v>
      </c>
      <c r="J2400" t="s">
        <v>17</v>
      </c>
      <c r="K2400" t="s">
        <v>6820</v>
      </c>
      <c r="L2400" t="s">
        <v>25</v>
      </c>
    </row>
    <row r="2401" spans="1:12">
      <c r="A2401" t="s">
        <v>4088</v>
      </c>
      <c r="B2401" t="s">
        <v>381</v>
      </c>
      <c r="C2401" t="s">
        <v>4089</v>
      </c>
      <c r="D2401" t="s">
        <v>41</v>
      </c>
      <c r="E2401" t="s">
        <v>16</v>
      </c>
      <c r="F2401">
        <v>3176.2</v>
      </c>
      <c r="G2401">
        <v>3</v>
      </c>
      <c r="H2401">
        <v>45210</v>
      </c>
      <c r="I2401" t="s">
        <v>92</v>
      </c>
      <c r="J2401" t="s">
        <v>17</v>
      </c>
      <c r="K2401" t="s">
        <v>36</v>
      </c>
      <c r="L2401" t="s">
        <v>31</v>
      </c>
    </row>
    <row r="2402" spans="1:12">
      <c r="A2402" t="s">
        <v>4090</v>
      </c>
      <c r="B2402" t="s">
        <v>138</v>
      </c>
      <c r="C2402" t="s">
        <v>656</v>
      </c>
      <c r="D2402" t="s">
        <v>41</v>
      </c>
      <c r="E2402" t="s">
        <v>42</v>
      </c>
      <c r="F2402">
        <v>53620.85</v>
      </c>
      <c r="G2402">
        <v>1</v>
      </c>
      <c r="H2402">
        <v>45093</v>
      </c>
      <c r="I2402" t="s">
        <v>43</v>
      </c>
      <c r="J2402" t="s">
        <v>17</v>
      </c>
      <c r="K2402" t="s">
        <v>24</v>
      </c>
      <c r="L2402" t="s">
        <v>31</v>
      </c>
    </row>
    <row r="2403" spans="1:12">
      <c r="A2403" t="s">
        <v>4091</v>
      </c>
      <c r="B2403" t="s">
        <v>27</v>
      </c>
      <c r="C2403" t="s">
        <v>139</v>
      </c>
      <c r="D2403" t="s">
        <v>41</v>
      </c>
      <c r="E2403" t="s">
        <v>16</v>
      </c>
      <c r="F2403">
        <v>43042.239999999998</v>
      </c>
      <c r="G2403">
        <v>5</v>
      </c>
      <c r="H2403">
        <v>45353</v>
      </c>
      <c r="I2403" t="s">
        <v>30</v>
      </c>
      <c r="J2403" t="s">
        <v>17</v>
      </c>
      <c r="K2403" t="s">
        <v>55</v>
      </c>
      <c r="L2403" t="s">
        <v>31</v>
      </c>
    </row>
    <row r="2404" spans="1:12">
      <c r="A2404" t="s">
        <v>4092</v>
      </c>
      <c r="B2404" t="s">
        <v>256</v>
      </c>
      <c r="C2404" t="s">
        <v>2302</v>
      </c>
      <c r="D2404" t="s">
        <v>41</v>
      </c>
      <c r="E2404" t="s">
        <v>42</v>
      </c>
      <c r="F2404">
        <v>74969.440000000002</v>
      </c>
      <c r="G2404">
        <v>5</v>
      </c>
      <c r="H2404">
        <v>45037</v>
      </c>
      <c r="I2404" t="s">
        <v>49</v>
      </c>
      <c r="J2404" t="s">
        <v>17</v>
      </c>
      <c r="K2404" t="s">
        <v>6820</v>
      </c>
      <c r="L2404" t="s">
        <v>25</v>
      </c>
    </row>
    <row r="2405" spans="1:12">
      <c r="A2405" t="s">
        <v>4093</v>
      </c>
      <c r="B2405" t="s">
        <v>59</v>
      </c>
      <c r="C2405" t="s">
        <v>3501</v>
      </c>
      <c r="D2405" t="s">
        <v>119</v>
      </c>
      <c r="E2405" t="s">
        <v>16</v>
      </c>
      <c r="F2405">
        <v>40725.629999999997</v>
      </c>
      <c r="G2405">
        <v>3</v>
      </c>
      <c r="H2405">
        <v>45459</v>
      </c>
      <c r="I2405" t="s">
        <v>43</v>
      </c>
      <c r="J2405" t="s">
        <v>17</v>
      </c>
      <c r="K2405" t="s">
        <v>24</v>
      </c>
      <c r="L2405" t="s">
        <v>18</v>
      </c>
    </row>
    <row r="2406" spans="1:12">
      <c r="A2406" t="s">
        <v>4094</v>
      </c>
      <c r="B2406" t="s">
        <v>241</v>
      </c>
      <c r="C2406" t="s">
        <v>1366</v>
      </c>
      <c r="D2406" t="s">
        <v>22</v>
      </c>
      <c r="E2406" t="s">
        <v>58</v>
      </c>
      <c r="F2406">
        <v>42605.36</v>
      </c>
      <c r="G2406">
        <v>2</v>
      </c>
      <c r="H2406">
        <v>45162</v>
      </c>
      <c r="I2406" t="s">
        <v>49</v>
      </c>
      <c r="J2406" t="s">
        <v>17</v>
      </c>
      <c r="K2406" t="s">
        <v>85</v>
      </c>
      <c r="L2406" t="s">
        <v>25</v>
      </c>
    </row>
    <row r="2407" spans="1:12">
      <c r="A2407" t="s">
        <v>4095</v>
      </c>
      <c r="B2407" t="s">
        <v>174</v>
      </c>
      <c r="C2407" t="s">
        <v>4096</v>
      </c>
      <c r="D2407" t="s">
        <v>61</v>
      </c>
      <c r="E2407" t="s">
        <v>42</v>
      </c>
      <c r="F2407">
        <v>760.01</v>
      </c>
      <c r="G2407">
        <v>2</v>
      </c>
      <c r="H2407">
        <v>45798</v>
      </c>
      <c r="I2407" t="s">
        <v>35</v>
      </c>
      <c r="J2407" t="s">
        <v>17</v>
      </c>
      <c r="K2407" t="s">
        <v>85</v>
      </c>
      <c r="L2407" t="s">
        <v>31</v>
      </c>
    </row>
    <row r="2408" spans="1:12">
      <c r="A2408" t="s">
        <v>4097</v>
      </c>
      <c r="B2408" t="s">
        <v>336</v>
      </c>
      <c r="C2408" t="s">
        <v>1135</v>
      </c>
      <c r="D2408" t="s">
        <v>119</v>
      </c>
      <c r="E2408" t="s">
        <v>16</v>
      </c>
      <c r="F2408">
        <v>55540.02</v>
      </c>
      <c r="G2408">
        <v>1</v>
      </c>
      <c r="H2408">
        <v>45336</v>
      </c>
      <c r="I2408" t="s">
        <v>49</v>
      </c>
      <c r="J2408" t="s">
        <v>17</v>
      </c>
      <c r="K2408" t="s">
        <v>24</v>
      </c>
      <c r="L2408" t="s">
        <v>18</v>
      </c>
    </row>
    <row r="2409" spans="1:12">
      <c r="A2409" t="s">
        <v>4098</v>
      </c>
      <c r="B2409" t="s">
        <v>423</v>
      </c>
      <c r="C2409" t="s">
        <v>771</v>
      </c>
      <c r="D2409" t="s">
        <v>29</v>
      </c>
      <c r="E2409" t="s">
        <v>42</v>
      </c>
      <c r="F2409">
        <v>47108.29</v>
      </c>
      <c r="G2409">
        <v>5</v>
      </c>
      <c r="H2409">
        <v>44946</v>
      </c>
      <c r="I2409" t="s">
        <v>43</v>
      </c>
      <c r="J2409" t="s">
        <v>17</v>
      </c>
      <c r="K2409" t="s">
        <v>6820</v>
      </c>
      <c r="L2409" t="s">
        <v>31</v>
      </c>
    </row>
    <row r="2410" spans="1:12">
      <c r="A2410" t="s">
        <v>4099</v>
      </c>
      <c r="B2410" t="s">
        <v>292</v>
      </c>
      <c r="C2410" t="s">
        <v>3689</v>
      </c>
      <c r="D2410" t="s">
        <v>117</v>
      </c>
      <c r="E2410" t="s">
        <v>58</v>
      </c>
      <c r="F2410">
        <v>33690.129999999997</v>
      </c>
      <c r="G2410">
        <v>5</v>
      </c>
      <c r="H2410">
        <v>45296</v>
      </c>
      <c r="I2410" t="s">
        <v>54</v>
      </c>
      <c r="J2410" t="s">
        <v>17</v>
      </c>
      <c r="K2410" t="s">
        <v>24</v>
      </c>
      <c r="L2410" t="s">
        <v>18</v>
      </c>
    </row>
    <row r="2411" spans="1:12">
      <c r="A2411" t="s">
        <v>4100</v>
      </c>
      <c r="B2411" t="s">
        <v>344</v>
      </c>
      <c r="C2411" t="s">
        <v>2553</v>
      </c>
      <c r="D2411" t="s">
        <v>117</v>
      </c>
      <c r="E2411" t="s">
        <v>42</v>
      </c>
      <c r="F2411">
        <v>58614.02</v>
      </c>
      <c r="G2411">
        <v>1</v>
      </c>
      <c r="H2411">
        <v>45811</v>
      </c>
      <c r="I2411" t="s">
        <v>43</v>
      </c>
      <c r="J2411" t="s">
        <v>17</v>
      </c>
      <c r="K2411" t="s">
        <v>24</v>
      </c>
      <c r="L2411" t="s">
        <v>18</v>
      </c>
    </row>
    <row r="2412" spans="1:12">
      <c r="A2412" t="s">
        <v>4101</v>
      </c>
      <c r="B2412" t="s">
        <v>143</v>
      </c>
      <c r="C2412" t="s">
        <v>2034</v>
      </c>
      <c r="D2412" t="s">
        <v>53</v>
      </c>
      <c r="E2412" t="s">
        <v>42</v>
      </c>
      <c r="F2412">
        <v>42415.95</v>
      </c>
      <c r="G2412">
        <v>3</v>
      </c>
      <c r="H2412">
        <v>45445</v>
      </c>
      <c r="I2412" t="s">
        <v>92</v>
      </c>
      <c r="J2412" t="s">
        <v>17</v>
      </c>
      <c r="K2412" t="s">
        <v>36</v>
      </c>
      <c r="L2412" t="s">
        <v>37</v>
      </c>
    </row>
    <row r="2413" spans="1:12">
      <c r="A2413" t="s">
        <v>4102</v>
      </c>
      <c r="B2413" t="s">
        <v>473</v>
      </c>
      <c r="C2413" t="s">
        <v>4103</v>
      </c>
      <c r="D2413" t="s">
        <v>41</v>
      </c>
      <c r="E2413" t="s">
        <v>42</v>
      </c>
      <c r="F2413">
        <v>31531.599999999999</v>
      </c>
      <c r="G2413">
        <v>1</v>
      </c>
      <c r="H2413">
        <v>45229</v>
      </c>
      <c r="I2413" t="s">
        <v>35</v>
      </c>
      <c r="J2413" t="s">
        <v>17</v>
      </c>
      <c r="K2413" t="s">
        <v>24</v>
      </c>
      <c r="L2413" t="s">
        <v>44</v>
      </c>
    </row>
    <row r="2414" spans="1:12">
      <c r="A2414" t="s">
        <v>4104</v>
      </c>
      <c r="B2414" t="s">
        <v>490</v>
      </c>
      <c r="C2414" t="s">
        <v>767</v>
      </c>
      <c r="D2414" t="s">
        <v>29</v>
      </c>
      <c r="E2414" t="s">
        <v>16</v>
      </c>
      <c r="F2414">
        <v>76038.539999999994</v>
      </c>
      <c r="G2414">
        <v>2</v>
      </c>
      <c r="H2414">
        <v>45194</v>
      </c>
      <c r="I2414" t="s">
        <v>92</v>
      </c>
      <c r="J2414" t="s">
        <v>17</v>
      </c>
      <c r="K2414" t="s">
        <v>6820</v>
      </c>
      <c r="L2414" t="s">
        <v>44</v>
      </c>
    </row>
    <row r="2415" spans="1:12">
      <c r="A2415" t="s">
        <v>4106</v>
      </c>
      <c r="B2415" t="s">
        <v>268</v>
      </c>
      <c r="C2415" t="s">
        <v>615</v>
      </c>
      <c r="D2415" t="s">
        <v>53</v>
      </c>
      <c r="E2415" t="s">
        <v>42</v>
      </c>
      <c r="F2415">
        <v>30488.48</v>
      </c>
      <c r="G2415">
        <v>4</v>
      </c>
      <c r="H2415">
        <v>45011</v>
      </c>
      <c r="I2415" t="s">
        <v>92</v>
      </c>
      <c r="J2415" t="s">
        <v>17</v>
      </c>
      <c r="K2415" t="s">
        <v>24</v>
      </c>
      <c r="L2415" t="s">
        <v>44</v>
      </c>
    </row>
    <row r="2416" spans="1:12">
      <c r="A2416" t="s">
        <v>4107</v>
      </c>
      <c r="B2416" t="s">
        <v>59</v>
      </c>
      <c r="C2416" t="s">
        <v>2794</v>
      </c>
      <c r="D2416" t="s">
        <v>61</v>
      </c>
      <c r="E2416" t="s">
        <v>42</v>
      </c>
      <c r="F2416">
        <v>24954.13</v>
      </c>
      <c r="G2416">
        <v>2</v>
      </c>
      <c r="H2416">
        <v>45048</v>
      </c>
      <c r="I2416" t="s">
        <v>23</v>
      </c>
      <c r="J2416" t="s">
        <v>17</v>
      </c>
      <c r="K2416" t="s">
        <v>85</v>
      </c>
      <c r="L2416" t="s">
        <v>37</v>
      </c>
    </row>
    <row r="2417" spans="1:12">
      <c r="A2417" t="s">
        <v>4108</v>
      </c>
      <c r="B2417" t="s">
        <v>316</v>
      </c>
      <c r="C2417" t="s">
        <v>2099</v>
      </c>
      <c r="D2417" t="s">
        <v>117</v>
      </c>
      <c r="E2417" t="s">
        <v>16</v>
      </c>
      <c r="F2417">
        <v>7826.31</v>
      </c>
      <c r="G2417">
        <v>3</v>
      </c>
      <c r="H2417">
        <v>45065</v>
      </c>
      <c r="I2417" t="s">
        <v>35</v>
      </c>
      <c r="J2417" t="s">
        <v>17</v>
      </c>
      <c r="K2417" t="s">
        <v>85</v>
      </c>
      <c r="L2417" t="s">
        <v>37</v>
      </c>
    </row>
    <row r="2418" spans="1:12">
      <c r="A2418" t="s">
        <v>4109</v>
      </c>
      <c r="B2418" t="s">
        <v>221</v>
      </c>
      <c r="C2418" t="s">
        <v>446</v>
      </c>
      <c r="D2418" t="s">
        <v>78</v>
      </c>
      <c r="E2418" t="s">
        <v>42</v>
      </c>
      <c r="F2418">
        <v>34852.89</v>
      </c>
      <c r="G2418">
        <v>2</v>
      </c>
      <c r="H2418">
        <v>45459</v>
      </c>
      <c r="I2418" t="s">
        <v>49</v>
      </c>
      <c r="J2418" t="s">
        <v>17</v>
      </c>
      <c r="K2418" t="s">
        <v>24</v>
      </c>
      <c r="L2418" t="s">
        <v>31</v>
      </c>
    </row>
    <row r="2419" spans="1:12">
      <c r="A2419" t="s">
        <v>4110</v>
      </c>
      <c r="B2419" t="s">
        <v>381</v>
      </c>
      <c r="C2419" t="s">
        <v>3051</v>
      </c>
      <c r="D2419" t="s">
        <v>78</v>
      </c>
      <c r="E2419" t="s">
        <v>42</v>
      </c>
      <c r="F2419">
        <v>2610.6</v>
      </c>
      <c r="G2419">
        <v>4</v>
      </c>
      <c r="H2419">
        <v>45277</v>
      </c>
      <c r="I2419" t="s">
        <v>30</v>
      </c>
      <c r="J2419" t="s">
        <v>17</v>
      </c>
      <c r="K2419" t="s">
        <v>6820</v>
      </c>
      <c r="L2419" t="s">
        <v>18</v>
      </c>
    </row>
    <row r="2420" spans="1:12">
      <c r="A2420" t="s">
        <v>4111</v>
      </c>
      <c r="B2420" t="s">
        <v>584</v>
      </c>
      <c r="C2420" t="s">
        <v>4112</v>
      </c>
      <c r="D2420" t="s">
        <v>22</v>
      </c>
      <c r="E2420" t="s">
        <v>16</v>
      </c>
      <c r="F2420">
        <v>65333.58</v>
      </c>
      <c r="G2420">
        <v>5</v>
      </c>
      <c r="H2420">
        <v>45921</v>
      </c>
      <c r="I2420" t="s">
        <v>54</v>
      </c>
      <c r="J2420" t="s">
        <v>17</v>
      </c>
      <c r="K2420" t="s">
        <v>6820</v>
      </c>
      <c r="L2420" t="s">
        <v>31</v>
      </c>
    </row>
    <row r="2421" spans="1:12">
      <c r="A2421" t="s">
        <v>4113</v>
      </c>
      <c r="B2421" t="s">
        <v>397</v>
      </c>
      <c r="C2421" t="s">
        <v>4114</v>
      </c>
      <c r="D2421" t="s">
        <v>22</v>
      </c>
      <c r="E2421" t="s">
        <v>42</v>
      </c>
      <c r="F2421">
        <v>48920.13</v>
      </c>
      <c r="G2421">
        <v>5</v>
      </c>
      <c r="H2421">
        <v>45863</v>
      </c>
      <c r="I2421" t="s">
        <v>54</v>
      </c>
      <c r="J2421" t="s">
        <v>17</v>
      </c>
      <c r="K2421" t="s">
        <v>24</v>
      </c>
      <c r="L2421" t="s">
        <v>25</v>
      </c>
    </row>
    <row r="2422" spans="1:12">
      <c r="A2422" t="s">
        <v>4115</v>
      </c>
      <c r="B2422" t="s">
        <v>362</v>
      </c>
      <c r="C2422" t="s">
        <v>3230</v>
      </c>
      <c r="D2422" t="s">
        <v>53</v>
      </c>
      <c r="E2422" t="s">
        <v>42</v>
      </c>
      <c r="F2422">
        <v>256.58</v>
      </c>
      <c r="G2422">
        <v>5</v>
      </c>
      <c r="H2422">
        <v>45105</v>
      </c>
      <c r="I2422" t="s">
        <v>43</v>
      </c>
      <c r="J2422" t="s">
        <v>17</v>
      </c>
      <c r="K2422" t="s">
        <v>85</v>
      </c>
      <c r="L2422" t="s">
        <v>44</v>
      </c>
    </row>
    <row r="2423" spans="1:12">
      <c r="A2423" t="s">
        <v>4116</v>
      </c>
      <c r="B2423" t="s">
        <v>282</v>
      </c>
      <c r="C2423" t="s">
        <v>1981</v>
      </c>
      <c r="D2423" t="s">
        <v>48</v>
      </c>
      <c r="E2423" t="s">
        <v>58</v>
      </c>
      <c r="F2423">
        <v>68226.75</v>
      </c>
      <c r="G2423">
        <v>5</v>
      </c>
      <c r="H2423">
        <v>45015</v>
      </c>
      <c r="I2423" t="s">
        <v>49</v>
      </c>
      <c r="J2423" t="s">
        <v>17</v>
      </c>
      <c r="K2423" t="s">
        <v>24</v>
      </c>
      <c r="L2423" t="s">
        <v>44</v>
      </c>
    </row>
    <row r="2424" spans="1:12">
      <c r="A2424" t="s">
        <v>4117</v>
      </c>
      <c r="B2424" t="s">
        <v>229</v>
      </c>
      <c r="C2424" t="s">
        <v>1944</v>
      </c>
      <c r="D2424" t="s">
        <v>78</v>
      </c>
      <c r="E2424" t="s">
        <v>42</v>
      </c>
      <c r="F2424">
        <v>39773.769999999997</v>
      </c>
      <c r="G2424">
        <v>2</v>
      </c>
      <c r="H2424">
        <v>44931</v>
      </c>
      <c r="I2424" t="s">
        <v>49</v>
      </c>
      <c r="J2424" t="s">
        <v>17</v>
      </c>
      <c r="K2424" t="s">
        <v>55</v>
      </c>
      <c r="L2424" t="s">
        <v>44</v>
      </c>
    </row>
    <row r="2425" spans="1:12">
      <c r="A2425" t="s">
        <v>4118</v>
      </c>
      <c r="B2425" t="s">
        <v>268</v>
      </c>
      <c r="C2425" t="s">
        <v>4119</v>
      </c>
      <c r="D2425" t="s">
        <v>15</v>
      </c>
      <c r="E2425" t="s">
        <v>42</v>
      </c>
      <c r="F2425">
        <v>60697.83</v>
      </c>
      <c r="G2425">
        <v>2</v>
      </c>
      <c r="H2425">
        <v>45624</v>
      </c>
      <c r="I2425" t="s">
        <v>30</v>
      </c>
      <c r="J2425" t="s">
        <v>17</v>
      </c>
      <c r="K2425" t="s">
        <v>55</v>
      </c>
      <c r="L2425" t="s">
        <v>18</v>
      </c>
    </row>
    <row r="2426" spans="1:12">
      <c r="A2426" t="s">
        <v>4120</v>
      </c>
      <c r="B2426" t="s">
        <v>146</v>
      </c>
      <c r="C2426" t="s">
        <v>3085</v>
      </c>
      <c r="D2426" t="s">
        <v>22</v>
      </c>
      <c r="E2426" t="s">
        <v>42</v>
      </c>
      <c r="F2426">
        <v>43912.06</v>
      </c>
      <c r="G2426">
        <v>1</v>
      </c>
      <c r="H2426">
        <v>45747</v>
      </c>
      <c r="I2426" t="s">
        <v>43</v>
      </c>
      <c r="J2426" t="s">
        <v>17</v>
      </c>
      <c r="K2426" t="s">
        <v>55</v>
      </c>
      <c r="L2426" t="s">
        <v>31</v>
      </c>
    </row>
    <row r="2427" spans="1:12">
      <c r="A2427" t="s">
        <v>4121</v>
      </c>
      <c r="B2427" t="s">
        <v>724</v>
      </c>
      <c r="C2427" t="s">
        <v>3283</v>
      </c>
      <c r="D2427" t="s">
        <v>15</v>
      </c>
      <c r="E2427" t="s">
        <v>58</v>
      </c>
      <c r="F2427">
        <v>26133.71</v>
      </c>
      <c r="G2427">
        <v>4</v>
      </c>
      <c r="H2427">
        <v>45136</v>
      </c>
      <c r="I2427" t="s">
        <v>92</v>
      </c>
      <c r="J2427" t="s">
        <v>17</v>
      </c>
      <c r="K2427" t="s">
        <v>85</v>
      </c>
      <c r="L2427" t="s">
        <v>18</v>
      </c>
    </row>
    <row r="2428" spans="1:12">
      <c r="A2428" t="s">
        <v>4122</v>
      </c>
      <c r="B2428" t="s">
        <v>187</v>
      </c>
      <c r="C2428" t="s">
        <v>4123</v>
      </c>
      <c r="D2428" t="s">
        <v>29</v>
      </c>
      <c r="E2428" t="s">
        <v>42</v>
      </c>
      <c r="F2428">
        <v>61743.5</v>
      </c>
      <c r="G2428">
        <v>1</v>
      </c>
      <c r="H2428">
        <v>45934</v>
      </c>
      <c r="I2428" t="s">
        <v>92</v>
      </c>
      <c r="J2428" t="s">
        <v>17</v>
      </c>
      <c r="K2428" t="s">
        <v>55</v>
      </c>
      <c r="L2428" t="s">
        <v>18</v>
      </c>
    </row>
    <row r="2429" spans="1:12">
      <c r="A2429" t="s">
        <v>4124</v>
      </c>
      <c r="B2429" t="s">
        <v>180</v>
      </c>
      <c r="C2429" t="s">
        <v>4125</v>
      </c>
      <c r="D2429" t="s">
        <v>29</v>
      </c>
      <c r="E2429" t="s">
        <v>16</v>
      </c>
      <c r="F2429">
        <v>76984.89</v>
      </c>
      <c r="G2429">
        <v>2</v>
      </c>
      <c r="H2429">
        <v>45709</v>
      </c>
      <c r="I2429" t="s">
        <v>54</v>
      </c>
      <c r="J2429" t="s">
        <v>17</v>
      </c>
      <c r="K2429" t="s">
        <v>55</v>
      </c>
      <c r="L2429" t="s">
        <v>18</v>
      </c>
    </row>
    <row r="2430" spans="1:12">
      <c r="A2430" t="s">
        <v>4126</v>
      </c>
      <c r="B2430" t="s">
        <v>71</v>
      </c>
      <c r="C2430" t="s">
        <v>4127</v>
      </c>
      <c r="D2430" t="s">
        <v>119</v>
      </c>
      <c r="E2430" t="s">
        <v>42</v>
      </c>
      <c r="F2430">
        <v>12449.12</v>
      </c>
      <c r="G2430">
        <v>4</v>
      </c>
      <c r="H2430">
        <v>45243</v>
      </c>
      <c r="I2430" t="s">
        <v>54</v>
      </c>
      <c r="J2430" t="s">
        <v>17</v>
      </c>
      <c r="K2430" t="s">
        <v>36</v>
      </c>
      <c r="L2430" t="s">
        <v>18</v>
      </c>
    </row>
    <row r="2431" spans="1:12">
      <c r="A2431" t="s">
        <v>4128</v>
      </c>
      <c r="B2431" t="s">
        <v>473</v>
      </c>
      <c r="C2431" t="s">
        <v>1288</v>
      </c>
      <c r="D2431" t="s">
        <v>41</v>
      </c>
      <c r="E2431" t="s">
        <v>42</v>
      </c>
      <c r="F2431">
        <v>38754.42</v>
      </c>
      <c r="G2431">
        <v>1</v>
      </c>
      <c r="H2431">
        <v>45533</v>
      </c>
      <c r="I2431" t="s">
        <v>62</v>
      </c>
      <c r="J2431" t="s">
        <v>17</v>
      </c>
      <c r="K2431" t="s">
        <v>85</v>
      </c>
      <c r="L2431" t="s">
        <v>25</v>
      </c>
    </row>
    <row r="2432" spans="1:12">
      <c r="A2432" t="s">
        <v>4129</v>
      </c>
      <c r="B2432" t="s">
        <v>298</v>
      </c>
      <c r="C2432" t="s">
        <v>4030</v>
      </c>
      <c r="D2432" t="s">
        <v>61</v>
      </c>
      <c r="E2432" t="s">
        <v>58</v>
      </c>
      <c r="F2432">
        <v>41848.339999999997</v>
      </c>
      <c r="G2432">
        <v>1</v>
      </c>
      <c r="H2432">
        <v>45979</v>
      </c>
      <c r="I2432" t="s">
        <v>62</v>
      </c>
      <c r="J2432" t="s">
        <v>17</v>
      </c>
      <c r="K2432" t="s">
        <v>36</v>
      </c>
      <c r="L2432" t="s">
        <v>18</v>
      </c>
    </row>
    <row r="2433" spans="1:12">
      <c r="A2433" t="s">
        <v>4130</v>
      </c>
      <c r="B2433" t="s">
        <v>77</v>
      </c>
      <c r="C2433" t="s">
        <v>3032</v>
      </c>
      <c r="D2433" t="s">
        <v>29</v>
      </c>
      <c r="E2433" t="s">
        <v>58</v>
      </c>
      <c r="F2433">
        <v>1845.47</v>
      </c>
      <c r="G2433">
        <v>5</v>
      </c>
      <c r="H2433">
        <v>45243</v>
      </c>
      <c r="I2433" t="s">
        <v>43</v>
      </c>
      <c r="J2433" t="s">
        <v>17</v>
      </c>
      <c r="K2433" t="s">
        <v>24</v>
      </c>
      <c r="L2433" t="s">
        <v>18</v>
      </c>
    </row>
    <row r="2434" spans="1:12">
      <c r="A2434" t="s">
        <v>4131</v>
      </c>
      <c r="B2434" t="s">
        <v>923</v>
      </c>
      <c r="C2434" t="s">
        <v>4132</v>
      </c>
      <c r="D2434" t="s">
        <v>53</v>
      </c>
      <c r="E2434" t="s">
        <v>42</v>
      </c>
      <c r="F2434">
        <v>15621.42</v>
      </c>
      <c r="G2434">
        <v>4</v>
      </c>
      <c r="H2434">
        <v>45560</v>
      </c>
      <c r="I2434" t="s">
        <v>54</v>
      </c>
      <c r="J2434" t="s">
        <v>17</v>
      </c>
      <c r="K2434" t="s">
        <v>36</v>
      </c>
      <c r="L2434" t="s">
        <v>31</v>
      </c>
    </row>
    <row r="2435" spans="1:12">
      <c r="A2435" t="s">
        <v>4133</v>
      </c>
      <c r="B2435" t="s">
        <v>71</v>
      </c>
      <c r="C2435" t="s">
        <v>4134</v>
      </c>
      <c r="D2435" t="s">
        <v>48</v>
      </c>
      <c r="E2435" t="s">
        <v>42</v>
      </c>
      <c r="F2435">
        <v>50092.71</v>
      </c>
      <c r="G2435">
        <v>2</v>
      </c>
      <c r="H2435">
        <v>45891</v>
      </c>
      <c r="I2435" t="s">
        <v>43</v>
      </c>
      <c r="J2435" t="s">
        <v>17</v>
      </c>
      <c r="K2435" t="s">
        <v>24</v>
      </c>
      <c r="L2435" t="s">
        <v>25</v>
      </c>
    </row>
    <row r="2436" spans="1:12">
      <c r="A2436" t="s">
        <v>4135</v>
      </c>
      <c r="B2436" t="s">
        <v>298</v>
      </c>
      <c r="C2436" t="s">
        <v>230</v>
      </c>
      <c r="D2436" t="s">
        <v>61</v>
      </c>
      <c r="E2436" t="s">
        <v>42</v>
      </c>
      <c r="F2436">
        <v>24452.71</v>
      </c>
      <c r="G2436">
        <v>2</v>
      </c>
      <c r="H2436">
        <v>45422</v>
      </c>
      <c r="I2436" t="s">
        <v>23</v>
      </c>
      <c r="J2436" t="s">
        <v>17</v>
      </c>
      <c r="K2436" t="s">
        <v>85</v>
      </c>
      <c r="L2436" t="s">
        <v>37</v>
      </c>
    </row>
    <row r="2437" spans="1:12">
      <c r="A2437" t="s">
        <v>4136</v>
      </c>
      <c r="B2437" t="s">
        <v>261</v>
      </c>
      <c r="C2437" t="s">
        <v>4137</v>
      </c>
      <c r="D2437" t="s">
        <v>78</v>
      </c>
      <c r="E2437" t="s">
        <v>42</v>
      </c>
      <c r="F2437">
        <v>31004.6</v>
      </c>
      <c r="G2437">
        <v>4</v>
      </c>
      <c r="H2437">
        <v>45608</v>
      </c>
      <c r="I2437" t="s">
        <v>23</v>
      </c>
      <c r="J2437" t="s">
        <v>17</v>
      </c>
      <c r="K2437" t="s">
        <v>24</v>
      </c>
      <c r="L2437" t="s">
        <v>31</v>
      </c>
    </row>
    <row r="2438" spans="1:12">
      <c r="A2438" t="s">
        <v>4138</v>
      </c>
      <c r="B2438" t="s">
        <v>204</v>
      </c>
      <c r="C2438" t="s">
        <v>4139</v>
      </c>
      <c r="D2438" t="s">
        <v>119</v>
      </c>
      <c r="E2438" t="s">
        <v>42</v>
      </c>
      <c r="F2438">
        <v>52704.22</v>
      </c>
      <c r="G2438">
        <v>4</v>
      </c>
      <c r="H2438">
        <v>45062</v>
      </c>
      <c r="I2438" t="s">
        <v>30</v>
      </c>
      <c r="J2438" t="s">
        <v>17</v>
      </c>
      <c r="K2438" t="s">
        <v>55</v>
      </c>
      <c r="L2438" t="s">
        <v>37</v>
      </c>
    </row>
    <row r="2439" spans="1:12">
      <c r="A2439" t="s">
        <v>4140</v>
      </c>
      <c r="B2439" t="s">
        <v>143</v>
      </c>
      <c r="C2439" t="s">
        <v>2029</v>
      </c>
      <c r="D2439" t="s">
        <v>53</v>
      </c>
      <c r="E2439" t="s">
        <v>58</v>
      </c>
      <c r="F2439">
        <v>35456.53</v>
      </c>
      <c r="G2439">
        <v>2</v>
      </c>
      <c r="H2439">
        <v>45159</v>
      </c>
      <c r="I2439" t="s">
        <v>23</v>
      </c>
      <c r="J2439" t="s">
        <v>17</v>
      </c>
      <c r="K2439" t="s">
        <v>36</v>
      </c>
      <c r="L2439" t="s">
        <v>31</v>
      </c>
    </row>
    <row r="2440" spans="1:12">
      <c r="A2440" t="s">
        <v>4141</v>
      </c>
      <c r="B2440" t="s">
        <v>207</v>
      </c>
      <c r="C2440" t="s">
        <v>4142</v>
      </c>
      <c r="D2440" t="s">
        <v>61</v>
      </c>
      <c r="E2440" t="s">
        <v>42</v>
      </c>
      <c r="F2440">
        <v>43560.14</v>
      </c>
      <c r="G2440">
        <v>2</v>
      </c>
      <c r="H2440">
        <v>45825</v>
      </c>
      <c r="I2440" t="s">
        <v>54</v>
      </c>
      <c r="J2440" t="s">
        <v>17</v>
      </c>
      <c r="K2440" t="s">
        <v>24</v>
      </c>
      <c r="L2440" t="s">
        <v>44</v>
      </c>
    </row>
    <row r="2441" spans="1:12">
      <c r="A2441" t="s">
        <v>4143</v>
      </c>
      <c r="B2441" t="s">
        <v>347</v>
      </c>
      <c r="C2441" t="s">
        <v>3889</v>
      </c>
      <c r="D2441" t="s">
        <v>117</v>
      </c>
      <c r="E2441" t="s">
        <v>58</v>
      </c>
      <c r="F2441">
        <v>46793.47</v>
      </c>
      <c r="G2441">
        <v>4</v>
      </c>
      <c r="H2441">
        <v>45718</v>
      </c>
      <c r="I2441" t="s">
        <v>30</v>
      </c>
      <c r="J2441" t="s">
        <v>17</v>
      </c>
      <c r="K2441" t="s">
        <v>36</v>
      </c>
      <c r="L2441" t="s">
        <v>18</v>
      </c>
    </row>
    <row r="2442" spans="1:12">
      <c r="A2442" t="s">
        <v>4144</v>
      </c>
      <c r="B2442" t="s">
        <v>645</v>
      </c>
      <c r="C2442" t="s">
        <v>4145</v>
      </c>
      <c r="D2442" t="s">
        <v>53</v>
      </c>
      <c r="E2442" t="s">
        <v>16</v>
      </c>
      <c r="F2442">
        <v>34559.870000000003</v>
      </c>
      <c r="G2442">
        <v>4</v>
      </c>
      <c r="H2442">
        <v>45290</v>
      </c>
      <c r="I2442" t="s">
        <v>49</v>
      </c>
      <c r="J2442" t="s">
        <v>17</v>
      </c>
      <c r="K2442" t="s">
        <v>6820</v>
      </c>
      <c r="L2442" t="s">
        <v>18</v>
      </c>
    </row>
    <row r="2443" spans="1:12">
      <c r="A2443" t="s">
        <v>4146</v>
      </c>
      <c r="B2443" t="s">
        <v>225</v>
      </c>
      <c r="C2443" t="s">
        <v>3847</v>
      </c>
      <c r="D2443" t="s">
        <v>78</v>
      </c>
      <c r="E2443" t="s">
        <v>42</v>
      </c>
      <c r="F2443">
        <v>75724.42</v>
      </c>
      <c r="G2443">
        <v>4</v>
      </c>
      <c r="H2443">
        <v>45525</v>
      </c>
      <c r="I2443" t="s">
        <v>30</v>
      </c>
      <c r="J2443" t="s">
        <v>17</v>
      </c>
      <c r="K2443" t="s">
        <v>36</v>
      </c>
      <c r="L2443" t="s">
        <v>44</v>
      </c>
    </row>
    <row r="2444" spans="1:12">
      <c r="A2444" t="s">
        <v>4147</v>
      </c>
      <c r="B2444" t="s">
        <v>476</v>
      </c>
      <c r="C2444" t="s">
        <v>3530</v>
      </c>
      <c r="D2444" t="s">
        <v>117</v>
      </c>
      <c r="E2444" t="s">
        <v>42</v>
      </c>
      <c r="F2444">
        <v>11697.37</v>
      </c>
      <c r="G2444">
        <v>2</v>
      </c>
      <c r="H2444">
        <v>45789</v>
      </c>
      <c r="I2444" t="s">
        <v>23</v>
      </c>
      <c r="J2444" t="s">
        <v>17</v>
      </c>
      <c r="K2444" t="s">
        <v>36</v>
      </c>
      <c r="L2444" t="s">
        <v>18</v>
      </c>
    </row>
    <row r="2445" spans="1:12">
      <c r="A2445" t="s">
        <v>4148</v>
      </c>
      <c r="B2445" t="s">
        <v>146</v>
      </c>
      <c r="C2445" t="s">
        <v>4149</v>
      </c>
      <c r="D2445" t="s">
        <v>22</v>
      </c>
      <c r="E2445" t="s">
        <v>42</v>
      </c>
      <c r="F2445">
        <v>74941.149999999994</v>
      </c>
      <c r="G2445">
        <v>2</v>
      </c>
      <c r="H2445">
        <v>45859</v>
      </c>
      <c r="I2445" t="s">
        <v>49</v>
      </c>
      <c r="J2445" t="s">
        <v>17</v>
      </c>
      <c r="K2445" t="s">
        <v>55</v>
      </c>
      <c r="L2445" t="s">
        <v>18</v>
      </c>
    </row>
    <row r="2446" spans="1:12">
      <c r="A2446" t="s">
        <v>4150</v>
      </c>
      <c r="B2446" t="s">
        <v>201</v>
      </c>
      <c r="C2446" t="s">
        <v>1753</v>
      </c>
      <c r="D2446" t="s">
        <v>78</v>
      </c>
      <c r="E2446" t="s">
        <v>42</v>
      </c>
      <c r="F2446">
        <v>41575.69</v>
      </c>
      <c r="G2446">
        <v>4</v>
      </c>
      <c r="H2446">
        <v>45442</v>
      </c>
      <c r="I2446" t="s">
        <v>92</v>
      </c>
      <c r="J2446" t="s">
        <v>17</v>
      </c>
      <c r="K2446" t="s">
        <v>6820</v>
      </c>
      <c r="L2446" t="s">
        <v>18</v>
      </c>
    </row>
    <row r="2447" spans="1:12">
      <c r="A2447" t="s">
        <v>4151</v>
      </c>
      <c r="B2447" t="s">
        <v>201</v>
      </c>
      <c r="C2447" t="s">
        <v>3225</v>
      </c>
      <c r="D2447" t="s">
        <v>61</v>
      </c>
      <c r="E2447" t="s">
        <v>58</v>
      </c>
      <c r="F2447">
        <v>74216.25</v>
      </c>
      <c r="G2447">
        <v>4</v>
      </c>
      <c r="H2447">
        <v>45117</v>
      </c>
      <c r="I2447" t="s">
        <v>62</v>
      </c>
      <c r="J2447" t="s">
        <v>17</v>
      </c>
      <c r="K2447" t="s">
        <v>24</v>
      </c>
      <c r="L2447" t="s">
        <v>18</v>
      </c>
    </row>
    <row r="2448" spans="1:12">
      <c r="A2448" t="s">
        <v>4152</v>
      </c>
      <c r="B2448" t="s">
        <v>251</v>
      </c>
      <c r="C2448" t="s">
        <v>4153</v>
      </c>
      <c r="D2448" t="s">
        <v>117</v>
      </c>
      <c r="E2448" t="s">
        <v>58</v>
      </c>
      <c r="F2448">
        <v>40656.47</v>
      </c>
      <c r="G2448">
        <v>2</v>
      </c>
      <c r="H2448">
        <v>45099</v>
      </c>
      <c r="I2448" t="s">
        <v>30</v>
      </c>
      <c r="J2448" t="s">
        <v>17</v>
      </c>
      <c r="K2448" t="s">
        <v>24</v>
      </c>
      <c r="L2448" t="s">
        <v>18</v>
      </c>
    </row>
    <row r="2449" spans="1:12">
      <c r="A2449" t="s">
        <v>4154</v>
      </c>
      <c r="B2449" t="s">
        <v>490</v>
      </c>
      <c r="C2449" t="s">
        <v>4155</v>
      </c>
      <c r="D2449" t="s">
        <v>29</v>
      </c>
      <c r="E2449" t="s">
        <v>16</v>
      </c>
      <c r="F2449">
        <v>20925.900000000001</v>
      </c>
      <c r="G2449">
        <v>2</v>
      </c>
      <c r="H2449">
        <v>44968</v>
      </c>
      <c r="I2449" t="s">
        <v>43</v>
      </c>
      <c r="J2449" t="s">
        <v>17</v>
      </c>
      <c r="K2449" t="s">
        <v>55</v>
      </c>
      <c r="L2449" t="s">
        <v>31</v>
      </c>
    </row>
    <row r="2450" spans="1:12">
      <c r="A2450" t="s">
        <v>4156</v>
      </c>
      <c r="B2450" t="s">
        <v>97</v>
      </c>
      <c r="C2450" t="s">
        <v>2329</v>
      </c>
      <c r="D2450" t="s">
        <v>22</v>
      </c>
      <c r="E2450" t="s">
        <v>42</v>
      </c>
      <c r="F2450">
        <v>6059.34</v>
      </c>
      <c r="G2450">
        <v>1</v>
      </c>
      <c r="H2450">
        <v>45948</v>
      </c>
      <c r="I2450" t="s">
        <v>49</v>
      </c>
      <c r="J2450" t="s">
        <v>17</v>
      </c>
      <c r="K2450" t="s">
        <v>24</v>
      </c>
      <c r="L2450" t="s">
        <v>37</v>
      </c>
    </row>
    <row r="2451" spans="1:12">
      <c r="A2451" t="s">
        <v>4157</v>
      </c>
      <c r="B2451" t="s">
        <v>470</v>
      </c>
      <c r="C2451" t="s">
        <v>953</v>
      </c>
      <c r="D2451" t="s">
        <v>22</v>
      </c>
      <c r="E2451" t="s">
        <v>58</v>
      </c>
      <c r="F2451">
        <v>10916.3</v>
      </c>
      <c r="G2451">
        <v>1</v>
      </c>
      <c r="H2451">
        <v>45451</v>
      </c>
      <c r="I2451" t="s">
        <v>49</v>
      </c>
      <c r="J2451" t="s">
        <v>17</v>
      </c>
      <c r="K2451" t="s">
        <v>85</v>
      </c>
      <c r="L2451" t="s">
        <v>18</v>
      </c>
    </row>
    <row r="2452" spans="1:12">
      <c r="A2452" t="s">
        <v>4158</v>
      </c>
      <c r="B2452" t="s">
        <v>653</v>
      </c>
      <c r="C2452" t="s">
        <v>1795</v>
      </c>
      <c r="D2452" t="s">
        <v>61</v>
      </c>
      <c r="E2452" t="s">
        <v>58</v>
      </c>
      <c r="F2452">
        <v>73653.490000000005</v>
      </c>
      <c r="G2452">
        <v>2</v>
      </c>
      <c r="H2452">
        <v>45741</v>
      </c>
      <c r="I2452" t="s">
        <v>30</v>
      </c>
      <c r="J2452" t="s">
        <v>17</v>
      </c>
      <c r="K2452" t="s">
        <v>36</v>
      </c>
      <c r="L2452" t="s">
        <v>44</v>
      </c>
    </row>
    <row r="2453" spans="1:12">
      <c r="A2453" t="s">
        <v>4159</v>
      </c>
      <c r="B2453" t="s">
        <v>74</v>
      </c>
      <c r="C2453" t="s">
        <v>4160</v>
      </c>
      <c r="D2453" t="s">
        <v>41</v>
      </c>
      <c r="E2453" t="s">
        <v>42</v>
      </c>
      <c r="F2453">
        <v>18229.439999999999</v>
      </c>
      <c r="G2453">
        <v>3</v>
      </c>
      <c r="H2453">
        <v>45824</v>
      </c>
      <c r="I2453" t="s">
        <v>43</v>
      </c>
      <c r="J2453" t="s">
        <v>17</v>
      </c>
      <c r="K2453" t="s">
        <v>36</v>
      </c>
      <c r="L2453" t="s">
        <v>18</v>
      </c>
    </row>
    <row r="2454" spans="1:12">
      <c r="A2454" t="s">
        <v>4161</v>
      </c>
      <c r="B2454" t="s">
        <v>104</v>
      </c>
      <c r="C2454" t="s">
        <v>2468</v>
      </c>
      <c r="D2454" t="s">
        <v>61</v>
      </c>
      <c r="E2454" t="s">
        <v>42</v>
      </c>
      <c r="F2454">
        <v>20866.03</v>
      </c>
      <c r="G2454">
        <v>5</v>
      </c>
      <c r="H2454">
        <v>45078</v>
      </c>
      <c r="I2454" t="s">
        <v>54</v>
      </c>
      <c r="J2454" t="s">
        <v>17</v>
      </c>
      <c r="K2454" t="s">
        <v>85</v>
      </c>
      <c r="L2454" t="s">
        <v>18</v>
      </c>
    </row>
    <row r="2455" spans="1:12">
      <c r="A2455" t="s">
        <v>4162</v>
      </c>
      <c r="B2455" t="s">
        <v>174</v>
      </c>
      <c r="C2455" t="s">
        <v>686</v>
      </c>
      <c r="D2455" t="s">
        <v>15</v>
      </c>
      <c r="E2455" t="s">
        <v>16</v>
      </c>
      <c r="F2455">
        <v>16185.25</v>
      </c>
      <c r="G2455">
        <v>5</v>
      </c>
      <c r="H2455">
        <v>45566</v>
      </c>
      <c r="I2455" t="s">
        <v>92</v>
      </c>
      <c r="J2455" t="s">
        <v>17</v>
      </c>
      <c r="K2455" t="s">
        <v>55</v>
      </c>
      <c r="L2455" t="s">
        <v>25</v>
      </c>
    </row>
    <row r="2456" spans="1:12">
      <c r="A2456" t="s">
        <v>4163</v>
      </c>
      <c r="B2456" t="s">
        <v>59</v>
      </c>
      <c r="C2456" t="s">
        <v>4164</v>
      </c>
      <c r="D2456" t="s">
        <v>61</v>
      </c>
      <c r="E2456" t="s">
        <v>16</v>
      </c>
      <c r="F2456">
        <v>39621.35</v>
      </c>
      <c r="G2456">
        <v>2</v>
      </c>
      <c r="H2456">
        <v>45421</v>
      </c>
      <c r="I2456" t="s">
        <v>92</v>
      </c>
      <c r="J2456" t="s">
        <v>17</v>
      </c>
      <c r="K2456" t="s">
        <v>85</v>
      </c>
      <c r="L2456" t="s">
        <v>44</v>
      </c>
    </row>
    <row r="2457" spans="1:12">
      <c r="A2457" t="s">
        <v>4165</v>
      </c>
      <c r="B2457" t="s">
        <v>957</v>
      </c>
      <c r="C2457" t="s">
        <v>2613</v>
      </c>
      <c r="D2457" t="s">
        <v>61</v>
      </c>
      <c r="E2457" t="s">
        <v>42</v>
      </c>
      <c r="F2457">
        <v>35761.339999999997</v>
      </c>
      <c r="G2457">
        <v>4</v>
      </c>
      <c r="H2457">
        <v>45614</v>
      </c>
      <c r="I2457" t="s">
        <v>43</v>
      </c>
      <c r="J2457" t="s">
        <v>17</v>
      </c>
      <c r="K2457" t="s">
        <v>24</v>
      </c>
      <c r="L2457" t="s">
        <v>31</v>
      </c>
    </row>
    <row r="2458" spans="1:12">
      <c r="A2458" t="s">
        <v>4166</v>
      </c>
      <c r="B2458" t="s">
        <v>167</v>
      </c>
      <c r="C2458" t="s">
        <v>4167</v>
      </c>
      <c r="D2458" t="s">
        <v>119</v>
      </c>
      <c r="E2458" t="s">
        <v>16</v>
      </c>
      <c r="F2458">
        <v>41598.769999999997</v>
      </c>
      <c r="G2458">
        <v>5</v>
      </c>
      <c r="H2458">
        <v>45242</v>
      </c>
      <c r="I2458" t="s">
        <v>43</v>
      </c>
      <c r="J2458" t="s">
        <v>17</v>
      </c>
      <c r="K2458" t="s">
        <v>24</v>
      </c>
      <c r="L2458" t="s">
        <v>44</v>
      </c>
    </row>
    <row r="2459" spans="1:12">
      <c r="A2459" t="s">
        <v>4168</v>
      </c>
      <c r="B2459" t="s">
        <v>760</v>
      </c>
      <c r="C2459" t="s">
        <v>4164</v>
      </c>
      <c r="D2459" t="s">
        <v>53</v>
      </c>
      <c r="E2459" t="s">
        <v>16</v>
      </c>
      <c r="F2459">
        <v>61797.120000000003</v>
      </c>
      <c r="G2459">
        <v>3</v>
      </c>
      <c r="H2459">
        <v>45213</v>
      </c>
      <c r="I2459" t="s">
        <v>54</v>
      </c>
      <c r="J2459" t="s">
        <v>17</v>
      </c>
      <c r="K2459" t="s">
        <v>36</v>
      </c>
      <c r="L2459" t="s">
        <v>18</v>
      </c>
    </row>
    <row r="2460" spans="1:12">
      <c r="A2460" t="s">
        <v>4169</v>
      </c>
      <c r="B2460" t="s">
        <v>298</v>
      </c>
      <c r="C2460" t="s">
        <v>4170</v>
      </c>
      <c r="D2460" t="s">
        <v>117</v>
      </c>
      <c r="E2460" t="s">
        <v>42</v>
      </c>
      <c r="F2460">
        <v>70864.97</v>
      </c>
      <c r="G2460">
        <v>4</v>
      </c>
      <c r="H2460">
        <v>45724</v>
      </c>
      <c r="I2460" t="s">
        <v>62</v>
      </c>
      <c r="J2460" t="s">
        <v>17</v>
      </c>
      <c r="K2460" t="s">
        <v>6820</v>
      </c>
      <c r="L2460" t="s">
        <v>18</v>
      </c>
    </row>
    <row r="2461" spans="1:12">
      <c r="A2461" t="s">
        <v>4171</v>
      </c>
      <c r="B2461" t="s">
        <v>27</v>
      </c>
      <c r="C2461" t="s">
        <v>1486</v>
      </c>
      <c r="D2461" t="s">
        <v>78</v>
      </c>
      <c r="E2461" t="s">
        <v>16</v>
      </c>
      <c r="F2461">
        <v>42417.65</v>
      </c>
      <c r="G2461">
        <v>5</v>
      </c>
      <c r="H2461">
        <v>45294</v>
      </c>
      <c r="I2461" t="s">
        <v>62</v>
      </c>
      <c r="J2461" t="s">
        <v>17</v>
      </c>
      <c r="K2461" t="s">
        <v>6820</v>
      </c>
      <c r="L2461" t="s">
        <v>31</v>
      </c>
    </row>
    <row r="2462" spans="1:12">
      <c r="A2462" t="s">
        <v>4172</v>
      </c>
      <c r="B2462" t="s">
        <v>268</v>
      </c>
      <c r="C2462" t="s">
        <v>2441</v>
      </c>
      <c r="D2462" t="s">
        <v>117</v>
      </c>
      <c r="E2462" t="s">
        <v>58</v>
      </c>
      <c r="F2462">
        <v>68030.14</v>
      </c>
      <c r="G2462">
        <v>3</v>
      </c>
      <c r="H2462">
        <v>45166</v>
      </c>
      <c r="I2462" t="s">
        <v>62</v>
      </c>
      <c r="J2462" t="s">
        <v>17</v>
      </c>
      <c r="K2462" t="s">
        <v>6820</v>
      </c>
      <c r="L2462" t="s">
        <v>44</v>
      </c>
    </row>
    <row r="2463" spans="1:12">
      <c r="A2463" t="s">
        <v>4173</v>
      </c>
      <c r="B2463" t="s">
        <v>180</v>
      </c>
      <c r="C2463" t="s">
        <v>424</v>
      </c>
      <c r="D2463" t="s">
        <v>48</v>
      </c>
      <c r="E2463" t="s">
        <v>42</v>
      </c>
      <c r="F2463">
        <v>62256.800000000003</v>
      </c>
      <c r="G2463">
        <v>4</v>
      </c>
      <c r="H2463">
        <v>45806</v>
      </c>
      <c r="I2463" t="s">
        <v>43</v>
      </c>
      <c r="J2463" t="s">
        <v>17</v>
      </c>
      <c r="K2463" t="s">
        <v>55</v>
      </c>
      <c r="L2463" t="s">
        <v>31</v>
      </c>
    </row>
    <row r="2464" spans="1:12">
      <c r="A2464" t="s">
        <v>4174</v>
      </c>
      <c r="B2464" t="s">
        <v>773</v>
      </c>
      <c r="C2464" t="s">
        <v>4175</v>
      </c>
      <c r="D2464" t="s">
        <v>117</v>
      </c>
      <c r="E2464" t="s">
        <v>42</v>
      </c>
      <c r="F2464">
        <v>24909.29</v>
      </c>
      <c r="G2464">
        <v>5</v>
      </c>
      <c r="H2464">
        <v>45141</v>
      </c>
      <c r="I2464" t="s">
        <v>30</v>
      </c>
      <c r="J2464" t="s">
        <v>17</v>
      </c>
      <c r="K2464" t="s">
        <v>36</v>
      </c>
      <c r="L2464" t="s">
        <v>25</v>
      </c>
    </row>
    <row r="2465" spans="1:12">
      <c r="A2465" t="s">
        <v>4176</v>
      </c>
      <c r="B2465" t="s">
        <v>724</v>
      </c>
      <c r="C2465" t="s">
        <v>4177</v>
      </c>
      <c r="D2465" t="s">
        <v>48</v>
      </c>
      <c r="E2465" t="s">
        <v>58</v>
      </c>
      <c r="F2465">
        <v>27753.59</v>
      </c>
      <c r="G2465">
        <v>2</v>
      </c>
      <c r="H2465">
        <v>45593</v>
      </c>
      <c r="I2465" t="s">
        <v>54</v>
      </c>
      <c r="J2465" t="s">
        <v>17</v>
      </c>
      <c r="K2465" t="s">
        <v>85</v>
      </c>
      <c r="L2465" t="s">
        <v>37</v>
      </c>
    </row>
    <row r="2466" spans="1:12">
      <c r="A2466" t="s">
        <v>4178</v>
      </c>
      <c r="B2466" t="s">
        <v>554</v>
      </c>
      <c r="C2466" t="s">
        <v>595</v>
      </c>
      <c r="D2466" t="s">
        <v>117</v>
      </c>
      <c r="E2466" t="s">
        <v>42</v>
      </c>
      <c r="F2466">
        <v>2258.19</v>
      </c>
      <c r="G2466">
        <v>1</v>
      </c>
      <c r="H2466">
        <v>45153</v>
      </c>
      <c r="I2466" t="s">
        <v>35</v>
      </c>
      <c r="J2466" t="s">
        <v>17</v>
      </c>
      <c r="K2466" t="s">
        <v>55</v>
      </c>
      <c r="L2466" t="s">
        <v>18</v>
      </c>
    </row>
    <row r="2467" spans="1:12">
      <c r="A2467" t="s">
        <v>4179</v>
      </c>
      <c r="B2467" t="s">
        <v>776</v>
      </c>
      <c r="C2467" t="s">
        <v>2259</v>
      </c>
      <c r="D2467" t="s">
        <v>53</v>
      </c>
      <c r="E2467" t="s">
        <v>16</v>
      </c>
      <c r="F2467">
        <v>48510.86</v>
      </c>
      <c r="G2467">
        <v>5</v>
      </c>
      <c r="H2467">
        <v>45056</v>
      </c>
      <c r="I2467" t="s">
        <v>43</v>
      </c>
      <c r="J2467" t="s">
        <v>17</v>
      </c>
      <c r="K2467" t="s">
        <v>85</v>
      </c>
      <c r="L2467" t="s">
        <v>37</v>
      </c>
    </row>
    <row r="2468" spans="1:12">
      <c r="A2468" t="s">
        <v>4180</v>
      </c>
      <c r="B2468" t="s">
        <v>164</v>
      </c>
      <c r="C2468" t="s">
        <v>1375</v>
      </c>
      <c r="D2468" t="s">
        <v>29</v>
      </c>
      <c r="E2468" t="s">
        <v>42</v>
      </c>
      <c r="F2468">
        <v>52069</v>
      </c>
      <c r="G2468">
        <v>3</v>
      </c>
      <c r="H2468">
        <v>45523</v>
      </c>
      <c r="I2468" t="s">
        <v>23</v>
      </c>
      <c r="J2468" t="s">
        <v>17</v>
      </c>
      <c r="K2468" t="s">
        <v>6820</v>
      </c>
      <c r="L2468" t="s">
        <v>25</v>
      </c>
    </row>
    <row r="2469" spans="1:12">
      <c r="A2469" t="s">
        <v>4181</v>
      </c>
      <c r="B2469" t="s">
        <v>490</v>
      </c>
      <c r="C2469" t="s">
        <v>4182</v>
      </c>
      <c r="D2469" t="s">
        <v>41</v>
      </c>
      <c r="E2469" t="s">
        <v>42</v>
      </c>
      <c r="F2469">
        <v>22698.85</v>
      </c>
      <c r="G2469">
        <v>3</v>
      </c>
      <c r="H2469">
        <v>45545</v>
      </c>
      <c r="I2469" t="s">
        <v>49</v>
      </c>
      <c r="J2469" t="s">
        <v>17</v>
      </c>
      <c r="K2469" t="s">
        <v>24</v>
      </c>
      <c r="L2469" t="s">
        <v>37</v>
      </c>
    </row>
    <row r="2470" spans="1:12">
      <c r="A2470" t="s">
        <v>4183</v>
      </c>
      <c r="B2470" t="s">
        <v>357</v>
      </c>
      <c r="C2470" t="s">
        <v>928</v>
      </c>
      <c r="D2470" t="s">
        <v>22</v>
      </c>
      <c r="E2470" t="s">
        <v>16</v>
      </c>
      <c r="F2470">
        <v>14463.73</v>
      </c>
      <c r="G2470">
        <v>4</v>
      </c>
      <c r="H2470">
        <v>45381</v>
      </c>
      <c r="I2470" t="s">
        <v>43</v>
      </c>
      <c r="J2470" t="s">
        <v>17</v>
      </c>
      <c r="K2470" t="s">
        <v>55</v>
      </c>
      <c r="L2470" t="s">
        <v>25</v>
      </c>
    </row>
    <row r="2471" spans="1:12">
      <c r="A2471" t="s">
        <v>4184</v>
      </c>
      <c r="B2471" t="s">
        <v>107</v>
      </c>
      <c r="C2471" t="s">
        <v>3160</v>
      </c>
      <c r="D2471" t="s">
        <v>119</v>
      </c>
      <c r="E2471" t="s">
        <v>16</v>
      </c>
      <c r="F2471">
        <v>5744.13</v>
      </c>
      <c r="G2471">
        <v>1</v>
      </c>
      <c r="H2471">
        <v>45818</v>
      </c>
      <c r="I2471" t="s">
        <v>23</v>
      </c>
      <c r="J2471" t="s">
        <v>17</v>
      </c>
      <c r="K2471" t="s">
        <v>85</v>
      </c>
      <c r="L2471" t="s">
        <v>25</v>
      </c>
    </row>
    <row r="2472" spans="1:12">
      <c r="A2472" t="s">
        <v>4185</v>
      </c>
      <c r="B2472" t="s">
        <v>167</v>
      </c>
      <c r="C2472" t="s">
        <v>1596</v>
      </c>
      <c r="D2472" t="s">
        <v>119</v>
      </c>
      <c r="E2472" t="s">
        <v>42</v>
      </c>
      <c r="F2472">
        <v>12943.22</v>
      </c>
      <c r="G2472">
        <v>5</v>
      </c>
      <c r="H2472">
        <v>45839</v>
      </c>
      <c r="I2472" t="s">
        <v>43</v>
      </c>
      <c r="J2472" t="s">
        <v>17</v>
      </c>
      <c r="K2472" t="s">
        <v>24</v>
      </c>
      <c r="L2472" t="s">
        <v>25</v>
      </c>
    </row>
    <row r="2473" spans="1:12">
      <c r="A2473" t="s">
        <v>4186</v>
      </c>
      <c r="B2473" t="s">
        <v>180</v>
      </c>
      <c r="C2473" t="s">
        <v>4187</v>
      </c>
      <c r="D2473" t="s">
        <v>53</v>
      </c>
      <c r="E2473" t="s">
        <v>42</v>
      </c>
      <c r="F2473">
        <v>27160.23</v>
      </c>
      <c r="G2473">
        <v>5</v>
      </c>
      <c r="H2473">
        <v>45793</v>
      </c>
      <c r="I2473" t="s">
        <v>54</v>
      </c>
      <c r="J2473" t="s">
        <v>17</v>
      </c>
      <c r="K2473" t="s">
        <v>36</v>
      </c>
      <c r="L2473" t="s">
        <v>25</v>
      </c>
    </row>
    <row r="2474" spans="1:12">
      <c r="A2474" t="s">
        <v>4188</v>
      </c>
      <c r="B2474" t="s">
        <v>776</v>
      </c>
      <c r="C2474" t="s">
        <v>3897</v>
      </c>
      <c r="D2474" t="s">
        <v>61</v>
      </c>
      <c r="E2474" t="s">
        <v>42</v>
      </c>
      <c r="F2474">
        <v>74138.37</v>
      </c>
      <c r="G2474">
        <v>4</v>
      </c>
      <c r="H2474">
        <v>45033</v>
      </c>
      <c r="I2474" t="s">
        <v>54</v>
      </c>
      <c r="J2474" t="s">
        <v>17</v>
      </c>
      <c r="K2474" t="s">
        <v>36</v>
      </c>
      <c r="L2474" t="s">
        <v>25</v>
      </c>
    </row>
    <row r="2475" spans="1:12">
      <c r="A2475" t="s">
        <v>4189</v>
      </c>
      <c r="B2475" t="s">
        <v>352</v>
      </c>
      <c r="C2475" t="s">
        <v>3029</v>
      </c>
      <c r="D2475" t="s">
        <v>53</v>
      </c>
      <c r="E2475" t="s">
        <v>16</v>
      </c>
      <c r="F2475">
        <v>26440.38</v>
      </c>
      <c r="G2475">
        <v>4</v>
      </c>
      <c r="H2475">
        <v>45917</v>
      </c>
      <c r="I2475" t="s">
        <v>54</v>
      </c>
      <c r="J2475" t="s">
        <v>17</v>
      </c>
      <c r="K2475" t="s">
        <v>6820</v>
      </c>
      <c r="L2475" t="s">
        <v>44</v>
      </c>
    </row>
    <row r="2476" spans="1:12">
      <c r="A2476" t="s">
        <v>4190</v>
      </c>
      <c r="B2476" t="s">
        <v>223</v>
      </c>
      <c r="C2476" t="s">
        <v>2916</v>
      </c>
      <c r="D2476" t="s">
        <v>22</v>
      </c>
      <c r="E2476" t="s">
        <v>42</v>
      </c>
      <c r="F2476">
        <v>56862.28</v>
      </c>
      <c r="G2476">
        <v>3</v>
      </c>
      <c r="H2476">
        <v>45971</v>
      </c>
      <c r="I2476" t="s">
        <v>23</v>
      </c>
      <c r="J2476" t="s">
        <v>17</v>
      </c>
      <c r="K2476" t="s">
        <v>85</v>
      </c>
      <c r="L2476" t="s">
        <v>25</v>
      </c>
    </row>
    <row r="2477" spans="1:12">
      <c r="A2477" t="s">
        <v>4191</v>
      </c>
      <c r="B2477" t="s">
        <v>51</v>
      </c>
      <c r="C2477" t="s">
        <v>3353</v>
      </c>
      <c r="D2477" t="s">
        <v>29</v>
      </c>
      <c r="E2477" t="s">
        <v>42</v>
      </c>
      <c r="F2477">
        <v>14884.06</v>
      </c>
      <c r="G2477">
        <v>1</v>
      </c>
      <c r="H2477">
        <v>45939</v>
      </c>
      <c r="I2477" t="s">
        <v>43</v>
      </c>
      <c r="J2477" t="s">
        <v>17</v>
      </c>
      <c r="K2477" t="s">
        <v>36</v>
      </c>
      <c r="L2477" t="s">
        <v>44</v>
      </c>
    </row>
    <row r="2478" spans="1:12">
      <c r="A2478" t="s">
        <v>4192</v>
      </c>
      <c r="B2478" t="s">
        <v>234</v>
      </c>
      <c r="C2478" t="s">
        <v>2088</v>
      </c>
      <c r="D2478" t="s">
        <v>119</v>
      </c>
      <c r="E2478" t="s">
        <v>42</v>
      </c>
      <c r="F2478">
        <v>78939.05</v>
      </c>
      <c r="G2478">
        <v>4</v>
      </c>
      <c r="H2478">
        <v>45922</v>
      </c>
      <c r="I2478" t="s">
        <v>49</v>
      </c>
      <c r="J2478" t="s">
        <v>17</v>
      </c>
      <c r="K2478" t="s">
        <v>36</v>
      </c>
      <c r="L2478" t="s">
        <v>18</v>
      </c>
    </row>
    <row r="2479" spans="1:12">
      <c r="A2479" t="s">
        <v>4193</v>
      </c>
      <c r="B2479" t="s">
        <v>463</v>
      </c>
      <c r="C2479" t="s">
        <v>861</v>
      </c>
      <c r="D2479" t="s">
        <v>61</v>
      </c>
      <c r="E2479" t="s">
        <v>42</v>
      </c>
      <c r="F2479">
        <v>14419.83</v>
      </c>
      <c r="G2479">
        <v>5</v>
      </c>
      <c r="H2479">
        <v>45075</v>
      </c>
      <c r="I2479" t="s">
        <v>35</v>
      </c>
      <c r="J2479" t="s">
        <v>17</v>
      </c>
      <c r="K2479" t="s">
        <v>6820</v>
      </c>
      <c r="L2479" t="s">
        <v>18</v>
      </c>
    </row>
    <row r="2480" spans="1:12">
      <c r="A2480" t="s">
        <v>4194</v>
      </c>
      <c r="B2480" t="s">
        <v>390</v>
      </c>
      <c r="C2480" t="s">
        <v>1834</v>
      </c>
      <c r="D2480" t="s">
        <v>22</v>
      </c>
      <c r="E2480" t="s">
        <v>58</v>
      </c>
      <c r="F2480">
        <v>43990.87</v>
      </c>
      <c r="G2480">
        <v>4</v>
      </c>
      <c r="H2480">
        <v>45139</v>
      </c>
      <c r="I2480" t="s">
        <v>23</v>
      </c>
      <c r="J2480" t="s">
        <v>17</v>
      </c>
      <c r="K2480" t="s">
        <v>6820</v>
      </c>
      <c r="L2480" t="s">
        <v>31</v>
      </c>
    </row>
    <row r="2481" spans="1:12">
      <c r="A2481" t="s">
        <v>4195</v>
      </c>
      <c r="B2481" t="s">
        <v>437</v>
      </c>
      <c r="C2481" t="s">
        <v>2189</v>
      </c>
      <c r="D2481" t="s">
        <v>117</v>
      </c>
      <c r="E2481" t="s">
        <v>42</v>
      </c>
      <c r="F2481">
        <v>5462.28</v>
      </c>
      <c r="G2481">
        <v>2</v>
      </c>
      <c r="H2481">
        <v>45663</v>
      </c>
      <c r="I2481" t="s">
        <v>92</v>
      </c>
      <c r="J2481" t="s">
        <v>17</v>
      </c>
      <c r="K2481" t="s">
        <v>36</v>
      </c>
      <c r="L2481" t="s">
        <v>18</v>
      </c>
    </row>
    <row r="2482" spans="1:12">
      <c r="A2482" t="s">
        <v>4196</v>
      </c>
      <c r="B2482" t="s">
        <v>225</v>
      </c>
      <c r="C2482" t="s">
        <v>2281</v>
      </c>
      <c r="D2482" t="s">
        <v>29</v>
      </c>
      <c r="E2482" t="s">
        <v>42</v>
      </c>
      <c r="F2482">
        <v>41493.81</v>
      </c>
      <c r="G2482">
        <v>2</v>
      </c>
      <c r="H2482">
        <v>45298</v>
      </c>
      <c r="I2482" t="s">
        <v>43</v>
      </c>
      <c r="J2482" t="s">
        <v>17</v>
      </c>
      <c r="K2482" t="s">
        <v>55</v>
      </c>
      <c r="L2482" t="s">
        <v>37</v>
      </c>
    </row>
    <row r="2483" spans="1:12">
      <c r="A2483" t="s">
        <v>4197</v>
      </c>
      <c r="B2483" t="s">
        <v>99</v>
      </c>
      <c r="C2483" t="s">
        <v>4198</v>
      </c>
      <c r="D2483" t="s">
        <v>119</v>
      </c>
      <c r="E2483" t="s">
        <v>58</v>
      </c>
      <c r="F2483">
        <v>66358.23</v>
      </c>
      <c r="G2483">
        <v>4</v>
      </c>
      <c r="H2483">
        <v>45138</v>
      </c>
      <c r="I2483" t="s">
        <v>43</v>
      </c>
      <c r="J2483" t="s">
        <v>17</v>
      </c>
      <c r="K2483" t="s">
        <v>24</v>
      </c>
      <c r="L2483" t="s">
        <v>37</v>
      </c>
    </row>
    <row r="2484" spans="1:12">
      <c r="A2484" t="s">
        <v>4199</v>
      </c>
      <c r="B2484" t="s">
        <v>665</v>
      </c>
      <c r="C2484" t="s">
        <v>4200</v>
      </c>
      <c r="D2484" t="s">
        <v>22</v>
      </c>
      <c r="E2484" t="s">
        <v>42</v>
      </c>
      <c r="F2484">
        <v>70603.360000000001</v>
      </c>
      <c r="G2484">
        <v>4</v>
      </c>
      <c r="H2484">
        <v>45633</v>
      </c>
      <c r="I2484" t="s">
        <v>62</v>
      </c>
      <c r="J2484" t="s">
        <v>17</v>
      </c>
      <c r="K2484" t="s">
        <v>55</v>
      </c>
      <c r="L2484" t="s">
        <v>31</v>
      </c>
    </row>
    <row r="2485" spans="1:12">
      <c r="A2485" t="s">
        <v>4201</v>
      </c>
      <c r="B2485" t="s">
        <v>251</v>
      </c>
      <c r="C2485" t="s">
        <v>3772</v>
      </c>
      <c r="D2485" t="s">
        <v>119</v>
      </c>
      <c r="E2485" t="s">
        <v>16</v>
      </c>
      <c r="F2485">
        <v>46201.74</v>
      </c>
      <c r="G2485">
        <v>2</v>
      </c>
      <c r="H2485">
        <v>45258</v>
      </c>
      <c r="I2485" t="s">
        <v>30</v>
      </c>
      <c r="J2485" t="s">
        <v>17</v>
      </c>
      <c r="K2485" t="s">
        <v>85</v>
      </c>
      <c r="L2485" t="s">
        <v>18</v>
      </c>
    </row>
    <row r="2486" spans="1:12">
      <c r="A2486" t="s">
        <v>4202</v>
      </c>
      <c r="B2486" t="s">
        <v>46</v>
      </c>
      <c r="C2486" t="s">
        <v>3150</v>
      </c>
      <c r="D2486" t="s">
        <v>53</v>
      </c>
      <c r="E2486" t="s">
        <v>16</v>
      </c>
      <c r="F2486">
        <v>60311.83</v>
      </c>
      <c r="G2486">
        <v>1</v>
      </c>
      <c r="H2486">
        <v>45025</v>
      </c>
      <c r="I2486" t="s">
        <v>23</v>
      </c>
      <c r="J2486" t="s">
        <v>17</v>
      </c>
      <c r="K2486" t="s">
        <v>36</v>
      </c>
      <c r="L2486" t="s">
        <v>18</v>
      </c>
    </row>
    <row r="2487" spans="1:12">
      <c r="A2487" t="s">
        <v>4203</v>
      </c>
      <c r="B2487" t="s">
        <v>74</v>
      </c>
      <c r="C2487" t="s">
        <v>3025</v>
      </c>
      <c r="D2487" t="s">
        <v>119</v>
      </c>
      <c r="E2487" t="s">
        <v>42</v>
      </c>
      <c r="F2487">
        <v>6308.04</v>
      </c>
      <c r="G2487">
        <v>5</v>
      </c>
      <c r="H2487">
        <v>45254</v>
      </c>
      <c r="I2487" t="s">
        <v>30</v>
      </c>
      <c r="J2487" t="s">
        <v>17</v>
      </c>
      <c r="K2487" t="s">
        <v>24</v>
      </c>
      <c r="L2487" t="s">
        <v>37</v>
      </c>
    </row>
    <row r="2488" spans="1:12">
      <c r="A2488" t="s">
        <v>4204</v>
      </c>
      <c r="B2488" t="s">
        <v>295</v>
      </c>
      <c r="C2488" t="s">
        <v>4205</v>
      </c>
      <c r="D2488" t="s">
        <v>61</v>
      </c>
      <c r="E2488" t="s">
        <v>42</v>
      </c>
      <c r="F2488">
        <v>55934.71</v>
      </c>
      <c r="G2488">
        <v>2</v>
      </c>
      <c r="H2488">
        <v>45243</v>
      </c>
      <c r="I2488" t="s">
        <v>54</v>
      </c>
      <c r="J2488" t="s">
        <v>17</v>
      </c>
      <c r="K2488" t="s">
        <v>24</v>
      </c>
      <c r="L2488" t="s">
        <v>25</v>
      </c>
    </row>
    <row r="2489" spans="1:12">
      <c r="A2489" t="s">
        <v>4206</v>
      </c>
      <c r="B2489" t="s">
        <v>123</v>
      </c>
      <c r="C2489" t="s">
        <v>214</v>
      </c>
      <c r="D2489" t="s">
        <v>119</v>
      </c>
      <c r="E2489" t="s">
        <v>58</v>
      </c>
      <c r="F2489">
        <v>66655.960000000006</v>
      </c>
      <c r="G2489">
        <v>2</v>
      </c>
      <c r="H2489">
        <v>45771</v>
      </c>
      <c r="I2489" t="s">
        <v>35</v>
      </c>
      <c r="J2489" t="s">
        <v>17</v>
      </c>
      <c r="K2489" t="s">
        <v>24</v>
      </c>
      <c r="L2489" t="s">
        <v>18</v>
      </c>
    </row>
    <row r="2490" spans="1:12">
      <c r="A2490" t="s">
        <v>4207</v>
      </c>
      <c r="B2490" t="s">
        <v>460</v>
      </c>
      <c r="C2490" t="s">
        <v>4033</v>
      </c>
      <c r="D2490" t="s">
        <v>61</v>
      </c>
      <c r="E2490" t="s">
        <v>42</v>
      </c>
      <c r="F2490">
        <v>62619.87</v>
      </c>
      <c r="G2490">
        <v>3</v>
      </c>
      <c r="H2490">
        <v>45697</v>
      </c>
      <c r="I2490" t="s">
        <v>43</v>
      </c>
      <c r="J2490" t="s">
        <v>17</v>
      </c>
      <c r="K2490" t="s">
        <v>6820</v>
      </c>
      <c r="L2490" t="s">
        <v>18</v>
      </c>
    </row>
    <row r="2491" spans="1:12">
      <c r="A2491" t="s">
        <v>4208</v>
      </c>
      <c r="B2491" t="s">
        <v>130</v>
      </c>
      <c r="C2491" t="s">
        <v>1194</v>
      </c>
      <c r="D2491" t="s">
        <v>61</v>
      </c>
      <c r="E2491" t="s">
        <v>42</v>
      </c>
      <c r="F2491">
        <v>9610.83</v>
      </c>
      <c r="G2491">
        <v>5</v>
      </c>
      <c r="H2491">
        <v>45951</v>
      </c>
      <c r="I2491" t="s">
        <v>35</v>
      </c>
      <c r="J2491" t="s">
        <v>17</v>
      </c>
      <c r="K2491" t="s">
        <v>6820</v>
      </c>
      <c r="L2491" t="s">
        <v>18</v>
      </c>
    </row>
    <row r="2492" spans="1:12">
      <c r="A2492" t="s">
        <v>4209</v>
      </c>
      <c r="B2492" t="s">
        <v>46</v>
      </c>
      <c r="C2492" t="s">
        <v>4210</v>
      </c>
      <c r="D2492" t="s">
        <v>78</v>
      </c>
      <c r="E2492" t="s">
        <v>42</v>
      </c>
      <c r="F2492">
        <v>44954.87</v>
      </c>
      <c r="G2492">
        <v>3</v>
      </c>
      <c r="H2492">
        <v>44938</v>
      </c>
      <c r="I2492" t="s">
        <v>23</v>
      </c>
      <c r="J2492" t="s">
        <v>17</v>
      </c>
      <c r="K2492" t="s">
        <v>55</v>
      </c>
      <c r="L2492" t="s">
        <v>31</v>
      </c>
    </row>
    <row r="2493" spans="1:12">
      <c r="A2493" t="s">
        <v>4211</v>
      </c>
      <c r="B2493" t="s">
        <v>584</v>
      </c>
      <c r="C2493" t="s">
        <v>4212</v>
      </c>
      <c r="D2493" t="s">
        <v>78</v>
      </c>
      <c r="E2493" t="s">
        <v>42</v>
      </c>
      <c r="F2493">
        <v>13968.25</v>
      </c>
      <c r="G2493">
        <v>3</v>
      </c>
      <c r="H2493">
        <v>45994</v>
      </c>
      <c r="I2493" t="s">
        <v>30</v>
      </c>
      <c r="J2493" t="s">
        <v>17</v>
      </c>
      <c r="K2493" t="s">
        <v>85</v>
      </c>
      <c r="L2493" t="s">
        <v>18</v>
      </c>
    </row>
    <row r="2494" spans="1:12">
      <c r="A2494" t="s">
        <v>4213</v>
      </c>
      <c r="B2494" t="s">
        <v>201</v>
      </c>
      <c r="C2494" t="s">
        <v>1130</v>
      </c>
      <c r="D2494" t="s">
        <v>15</v>
      </c>
      <c r="E2494" t="s">
        <v>42</v>
      </c>
      <c r="F2494">
        <v>47333.77</v>
      </c>
      <c r="G2494">
        <v>4</v>
      </c>
      <c r="H2494">
        <v>45054</v>
      </c>
      <c r="I2494" t="s">
        <v>30</v>
      </c>
      <c r="J2494" t="s">
        <v>17</v>
      </c>
      <c r="K2494" t="s">
        <v>85</v>
      </c>
      <c r="L2494" t="s">
        <v>18</v>
      </c>
    </row>
    <row r="2495" spans="1:12">
      <c r="A2495" t="s">
        <v>4214</v>
      </c>
      <c r="B2495" t="s">
        <v>184</v>
      </c>
      <c r="C2495" t="s">
        <v>2621</v>
      </c>
      <c r="D2495" t="s">
        <v>29</v>
      </c>
      <c r="E2495" t="s">
        <v>42</v>
      </c>
      <c r="F2495">
        <v>15000.25</v>
      </c>
      <c r="G2495">
        <v>2</v>
      </c>
      <c r="H2495">
        <v>45430</v>
      </c>
      <c r="I2495" t="s">
        <v>62</v>
      </c>
      <c r="J2495" t="s">
        <v>17</v>
      </c>
      <c r="K2495" t="s">
        <v>24</v>
      </c>
      <c r="L2495" t="s">
        <v>44</v>
      </c>
    </row>
    <row r="2496" spans="1:12">
      <c r="A2496" t="s">
        <v>4216</v>
      </c>
      <c r="B2496" t="s">
        <v>329</v>
      </c>
      <c r="C2496" t="s">
        <v>4217</v>
      </c>
      <c r="D2496" t="s">
        <v>117</v>
      </c>
      <c r="E2496" t="s">
        <v>42</v>
      </c>
      <c r="F2496">
        <v>56510.080000000002</v>
      </c>
      <c r="G2496">
        <v>5</v>
      </c>
      <c r="H2496">
        <v>45023</v>
      </c>
      <c r="I2496" t="s">
        <v>49</v>
      </c>
      <c r="J2496" t="s">
        <v>17</v>
      </c>
      <c r="K2496" t="s">
        <v>85</v>
      </c>
      <c r="L2496" t="s">
        <v>31</v>
      </c>
    </row>
    <row r="2497" spans="1:12">
      <c r="A2497" t="s">
        <v>4218</v>
      </c>
      <c r="B2497" t="s">
        <v>470</v>
      </c>
      <c r="C2497" t="s">
        <v>708</v>
      </c>
      <c r="D2497" t="s">
        <v>22</v>
      </c>
      <c r="E2497" t="s">
        <v>42</v>
      </c>
      <c r="F2497">
        <v>34943.26</v>
      </c>
      <c r="G2497">
        <v>5</v>
      </c>
      <c r="H2497">
        <v>45886</v>
      </c>
      <c r="I2497" t="s">
        <v>92</v>
      </c>
      <c r="J2497" t="s">
        <v>17</v>
      </c>
      <c r="K2497" t="s">
        <v>85</v>
      </c>
      <c r="L2497" t="s">
        <v>25</v>
      </c>
    </row>
    <row r="2498" spans="1:12">
      <c r="A2498" t="s">
        <v>4219</v>
      </c>
      <c r="B2498" t="s">
        <v>80</v>
      </c>
      <c r="C2498" t="s">
        <v>4220</v>
      </c>
      <c r="D2498" t="s">
        <v>119</v>
      </c>
      <c r="E2498" t="s">
        <v>42</v>
      </c>
      <c r="F2498">
        <v>71779.679999999993</v>
      </c>
      <c r="G2498">
        <v>4</v>
      </c>
      <c r="H2498">
        <v>45884</v>
      </c>
      <c r="I2498" t="s">
        <v>62</v>
      </c>
      <c r="J2498" t="s">
        <v>17</v>
      </c>
      <c r="K2498" t="s">
        <v>85</v>
      </c>
      <c r="L2498" t="s">
        <v>44</v>
      </c>
    </row>
    <row r="2499" spans="1:12">
      <c r="A2499" t="s">
        <v>4221</v>
      </c>
      <c r="B2499" t="s">
        <v>957</v>
      </c>
      <c r="C2499" t="s">
        <v>1477</v>
      </c>
      <c r="D2499" t="s">
        <v>78</v>
      </c>
      <c r="E2499" t="s">
        <v>42</v>
      </c>
      <c r="F2499">
        <v>52823.35</v>
      </c>
      <c r="G2499">
        <v>4</v>
      </c>
      <c r="H2499">
        <v>45200</v>
      </c>
      <c r="I2499" t="s">
        <v>92</v>
      </c>
      <c r="J2499" t="s">
        <v>17</v>
      </c>
      <c r="K2499" t="s">
        <v>24</v>
      </c>
      <c r="L2499" t="s">
        <v>31</v>
      </c>
    </row>
    <row r="2500" spans="1:12">
      <c r="A2500" t="s">
        <v>4222</v>
      </c>
      <c r="B2500" t="s">
        <v>74</v>
      </c>
      <c r="C2500" t="s">
        <v>4223</v>
      </c>
      <c r="D2500" t="s">
        <v>117</v>
      </c>
      <c r="E2500" t="s">
        <v>16</v>
      </c>
      <c r="F2500">
        <v>1015.81</v>
      </c>
      <c r="G2500">
        <v>2</v>
      </c>
      <c r="H2500">
        <v>45376</v>
      </c>
      <c r="I2500" t="s">
        <v>49</v>
      </c>
      <c r="J2500" t="s">
        <v>17</v>
      </c>
      <c r="K2500" t="s">
        <v>55</v>
      </c>
      <c r="L2500" t="s">
        <v>18</v>
      </c>
    </row>
    <row r="2501" spans="1:12">
      <c r="A2501" t="s">
        <v>4224</v>
      </c>
      <c r="B2501" t="s">
        <v>180</v>
      </c>
      <c r="C2501" t="s">
        <v>4225</v>
      </c>
      <c r="D2501" t="s">
        <v>53</v>
      </c>
      <c r="E2501" t="s">
        <v>58</v>
      </c>
      <c r="F2501">
        <v>32630.82</v>
      </c>
      <c r="G2501">
        <v>3</v>
      </c>
      <c r="H2501">
        <v>45919</v>
      </c>
      <c r="I2501" t="s">
        <v>35</v>
      </c>
      <c r="J2501" t="s">
        <v>17</v>
      </c>
      <c r="K2501" t="s">
        <v>24</v>
      </c>
      <c r="L2501" t="s">
        <v>37</v>
      </c>
    </row>
    <row r="2502" spans="1:12">
      <c r="A2502" t="s">
        <v>4226</v>
      </c>
      <c r="B2502" t="s">
        <v>554</v>
      </c>
      <c r="C2502" t="s">
        <v>1496</v>
      </c>
      <c r="D2502" t="s">
        <v>48</v>
      </c>
      <c r="E2502" t="s">
        <v>16</v>
      </c>
      <c r="F2502">
        <v>64896.53</v>
      </c>
      <c r="G2502">
        <v>4</v>
      </c>
      <c r="H2502">
        <v>45179</v>
      </c>
      <c r="I2502" t="s">
        <v>43</v>
      </c>
      <c r="J2502" t="s">
        <v>17</v>
      </c>
      <c r="K2502" t="s">
        <v>24</v>
      </c>
      <c r="L2502" t="s">
        <v>18</v>
      </c>
    </row>
    <row r="2503" spans="1:12">
      <c r="A2503" t="s">
        <v>4227</v>
      </c>
      <c r="B2503" t="s">
        <v>476</v>
      </c>
      <c r="C2503" t="s">
        <v>4228</v>
      </c>
      <c r="D2503" t="s">
        <v>48</v>
      </c>
      <c r="E2503" t="s">
        <v>42</v>
      </c>
      <c r="F2503">
        <v>52824.49</v>
      </c>
      <c r="G2503">
        <v>2</v>
      </c>
      <c r="H2503">
        <v>45082</v>
      </c>
      <c r="I2503" t="s">
        <v>43</v>
      </c>
      <c r="J2503" t="s">
        <v>17</v>
      </c>
      <c r="K2503" t="s">
        <v>6820</v>
      </c>
      <c r="L2503" t="s">
        <v>18</v>
      </c>
    </row>
    <row r="2504" spans="1:12">
      <c r="A2504" t="s">
        <v>4229</v>
      </c>
      <c r="B2504" t="s">
        <v>275</v>
      </c>
      <c r="C2504" t="s">
        <v>479</v>
      </c>
      <c r="D2504" t="s">
        <v>119</v>
      </c>
      <c r="E2504" t="s">
        <v>58</v>
      </c>
      <c r="F2504">
        <v>4139.26</v>
      </c>
      <c r="G2504">
        <v>2</v>
      </c>
      <c r="H2504">
        <v>45926</v>
      </c>
      <c r="I2504" t="s">
        <v>62</v>
      </c>
      <c r="J2504" t="s">
        <v>17</v>
      </c>
      <c r="K2504" t="s">
        <v>85</v>
      </c>
      <c r="L2504" t="s">
        <v>25</v>
      </c>
    </row>
    <row r="2505" spans="1:12">
      <c r="A2505" t="s">
        <v>4230</v>
      </c>
      <c r="B2505" t="s">
        <v>39</v>
      </c>
      <c r="C2505" t="s">
        <v>4231</v>
      </c>
      <c r="D2505" t="s">
        <v>29</v>
      </c>
      <c r="E2505" t="s">
        <v>42</v>
      </c>
      <c r="F2505">
        <v>41576.17</v>
      </c>
      <c r="G2505">
        <v>4</v>
      </c>
      <c r="H2505">
        <v>45535</v>
      </c>
      <c r="I2505" t="s">
        <v>35</v>
      </c>
      <c r="J2505" t="s">
        <v>17</v>
      </c>
      <c r="K2505" t="s">
        <v>85</v>
      </c>
      <c r="L2505" t="s">
        <v>25</v>
      </c>
    </row>
    <row r="2506" spans="1:12">
      <c r="A2506" t="s">
        <v>4232</v>
      </c>
      <c r="B2506" t="s">
        <v>653</v>
      </c>
      <c r="C2506" t="s">
        <v>4233</v>
      </c>
      <c r="D2506" t="s">
        <v>119</v>
      </c>
      <c r="E2506" t="s">
        <v>58</v>
      </c>
      <c r="F2506">
        <v>5449.45</v>
      </c>
      <c r="G2506">
        <v>2</v>
      </c>
      <c r="H2506">
        <v>45564</v>
      </c>
      <c r="I2506" t="s">
        <v>30</v>
      </c>
      <c r="J2506" t="s">
        <v>17</v>
      </c>
      <c r="K2506" t="s">
        <v>85</v>
      </c>
      <c r="L2506" t="s">
        <v>44</v>
      </c>
    </row>
    <row r="2507" spans="1:12">
      <c r="A2507" t="s">
        <v>4234</v>
      </c>
      <c r="B2507" t="s">
        <v>123</v>
      </c>
      <c r="C2507" t="s">
        <v>4235</v>
      </c>
      <c r="D2507" t="s">
        <v>119</v>
      </c>
      <c r="E2507" t="s">
        <v>42</v>
      </c>
      <c r="F2507">
        <v>22428.959999999999</v>
      </c>
      <c r="G2507">
        <v>2</v>
      </c>
      <c r="H2507">
        <v>45582</v>
      </c>
      <c r="I2507" t="s">
        <v>35</v>
      </c>
      <c r="J2507" t="s">
        <v>17</v>
      </c>
      <c r="K2507" t="s">
        <v>24</v>
      </c>
      <c r="L2507" t="s">
        <v>25</v>
      </c>
    </row>
    <row r="2508" spans="1:12">
      <c r="A2508" t="s">
        <v>4236</v>
      </c>
      <c r="B2508" t="s">
        <v>74</v>
      </c>
      <c r="C2508" t="s">
        <v>4237</v>
      </c>
      <c r="D2508" t="s">
        <v>29</v>
      </c>
      <c r="E2508" t="s">
        <v>42</v>
      </c>
      <c r="F2508">
        <v>1812.36</v>
      </c>
      <c r="G2508">
        <v>5</v>
      </c>
      <c r="H2508">
        <v>45473</v>
      </c>
      <c r="I2508" t="s">
        <v>43</v>
      </c>
      <c r="J2508" t="s">
        <v>17</v>
      </c>
      <c r="K2508" t="s">
        <v>6820</v>
      </c>
      <c r="L2508" t="s">
        <v>25</v>
      </c>
    </row>
    <row r="2509" spans="1:12">
      <c r="A2509" t="s">
        <v>4238</v>
      </c>
      <c r="B2509" t="s">
        <v>97</v>
      </c>
      <c r="C2509" t="s">
        <v>4239</v>
      </c>
      <c r="D2509" t="s">
        <v>15</v>
      </c>
      <c r="E2509" t="s">
        <v>42</v>
      </c>
      <c r="F2509">
        <v>12607.78</v>
      </c>
      <c r="G2509">
        <v>5</v>
      </c>
      <c r="H2509">
        <v>45553</v>
      </c>
      <c r="I2509" t="s">
        <v>43</v>
      </c>
      <c r="J2509" t="s">
        <v>17</v>
      </c>
      <c r="K2509" t="s">
        <v>24</v>
      </c>
      <c r="L2509" t="s">
        <v>25</v>
      </c>
    </row>
    <row r="2510" spans="1:12">
      <c r="A2510" t="s">
        <v>4240</v>
      </c>
      <c r="B2510" t="s">
        <v>381</v>
      </c>
      <c r="C2510" t="s">
        <v>4241</v>
      </c>
      <c r="D2510" t="s">
        <v>48</v>
      </c>
      <c r="E2510" t="s">
        <v>42</v>
      </c>
      <c r="F2510">
        <v>16594.95</v>
      </c>
      <c r="G2510">
        <v>5</v>
      </c>
      <c r="H2510">
        <v>45169</v>
      </c>
      <c r="I2510" t="s">
        <v>43</v>
      </c>
      <c r="J2510" t="s">
        <v>17</v>
      </c>
      <c r="K2510" t="s">
        <v>55</v>
      </c>
      <c r="L2510" t="s">
        <v>44</v>
      </c>
    </row>
    <row r="2511" spans="1:12">
      <c r="A2511" t="s">
        <v>4242</v>
      </c>
      <c r="B2511" t="s">
        <v>500</v>
      </c>
      <c r="C2511" t="s">
        <v>718</v>
      </c>
      <c r="D2511" t="s">
        <v>78</v>
      </c>
      <c r="E2511" t="s">
        <v>42</v>
      </c>
      <c r="F2511">
        <v>61950.69</v>
      </c>
      <c r="G2511">
        <v>1</v>
      </c>
      <c r="H2511">
        <v>45921</v>
      </c>
      <c r="I2511" t="s">
        <v>30</v>
      </c>
      <c r="J2511" t="s">
        <v>17</v>
      </c>
      <c r="K2511" t="s">
        <v>6820</v>
      </c>
      <c r="L2511" t="s">
        <v>18</v>
      </c>
    </row>
    <row r="2512" spans="1:12">
      <c r="A2512" t="s">
        <v>4243</v>
      </c>
      <c r="B2512" t="s">
        <v>773</v>
      </c>
      <c r="C2512" t="s">
        <v>4244</v>
      </c>
      <c r="D2512" t="s">
        <v>117</v>
      </c>
      <c r="E2512" t="s">
        <v>42</v>
      </c>
      <c r="F2512">
        <v>25585.46</v>
      </c>
      <c r="G2512">
        <v>4</v>
      </c>
      <c r="H2512">
        <v>45116</v>
      </c>
      <c r="I2512" t="s">
        <v>62</v>
      </c>
      <c r="J2512" t="s">
        <v>17</v>
      </c>
      <c r="K2512" t="s">
        <v>36</v>
      </c>
      <c r="L2512" t="s">
        <v>18</v>
      </c>
    </row>
    <row r="2513" spans="1:12">
      <c r="A2513" t="s">
        <v>4245</v>
      </c>
      <c r="B2513" t="s">
        <v>289</v>
      </c>
      <c r="C2513" t="s">
        <v>1593</v>
      </c>
      <c r="D2513" t="s">
        <v>22</v>
      </c>
      <c r="E2513" t="s">
        <v>42</v>
      </c>
      <c r="F2513">
        <v>68525.759999999995</v>
      </c>
      <c r="G2513">
        <v>1</v>
      </c>
      <c r="H2513">
        <v>45258</v>
      </c>
      <c r="I2513" t="s">
        <v>23</v>
      </c>
      <c r="J2513" t="s">
        <v>17</v>
      </c>
      <c r="K2513" t="s">
        <v>55</v>
      </c>
      <c r="L2513" t="s">
        <v>18</v>
      </c>
    </row>
    <row r="2514" spans="1:12">
      <c r="A2514" t="s">
        <v>4246</v>
      </c>
      <c r="B2514" t="s">
        <v>307</v>
      </c>
      <c r="C2514" t="s">
        <v>1309</v>
      </c>
      <c r="D2514" t="s">
        <v>41</v>
      </c>
      <c r="E2514" t="s">
        <v>42</v>
      </c>
      <c r="F2514">
        <v>41793.97</v>
      </c>
      <c r="G2514">
        <v>1</v>
      </c>
      <c r="H2514">
        <v>45749</v>
      </c>
      <c r="I2514" t="s">
        <v>23</v>
      </c>
      <c r="J2514" t="s">
        <v>17</v>
      </c>
      <c r="K2514" t="s">
        <v>6820</v>
      </c>
      <c r="L2514" t="s">
        <v>31</v>
      </c>
    </row>
    <row r="2515" spans="1:12">
      <c r="A2515" t="s">
        <v>4247</v>
      </c>
      <c r="B2515" t="s">
        <v>223</v>
      </c>
      <c r="C2515" t="s">
        <v>4248</v>
      </c>
      <c r="D2515" t="s">
        <v>15</v>
      </c>
      <c r="E2515" t="s">
        <v>42</v>
      </c>
      <c r="F2515">
        <v>62766.89</v>
      </c>
      <c r="G2515">
        <v>2</v>
      </c>
      <c r="H2515">
        <v>45994</v>
      </c>
      <c r="I2515" t="s">
        <v>92</v>
      </c>
      <c r="J2515" t="s">
        <v>17</v>
      </c>
      <c r="K2515" t="s">
        <v>36</v>
      </c>
      <c r="L2515" t="s">
        <v>37</v>
      </c>
    </row>
    <row r="2516" spans="1:12">
      <c r="A2516" t="s">
        <v>4249</v>
      </c>
      <c r="B2516" t="s">
        <v>569</v>
      </c>
      <c r="C2516" t="s">
        <v>1272</v>
      </c>
      <c r="D2516" t="s">
        <v>61</v>
      </c>
      <c r="E2516" t="s">
        <v>42</v>
      </c>
      <c r="F2516">
        <v>43127.4</v>
      </c>
      <c r="G2516">
        <v>3</v>
      </c>
      <c r="H2516">
        <v>45940</v>
      </c>
      <c r="I2516" t="s">
        <v>62</v>
      </c>
      <c r="J2516" t="s">
        <v>17</v>
      </c>
      <c r="K2516" t="s">
        <v>36</v>
      </c>
      <c r="L2516" t="s">
        <v>25</v>
      </c>
    </row>
    <row r="2517" spans="1:12">
      <c r="A2517" t="s">
        <v>4250</v>
      </c>
      <c r="B2517" t="s">
        <v>80</v>
      </c>
      <c r="C2517" t="s">
        <v>4251</v>
      </c>
      <c r="D2517" t="s">
        <v>41</v>
      </c>
      <c r="E2517" t="s">
        <v>42</v>
      </c>
      <c r="F2517">
        <v>72574.02</v>
      </c>
      <c r="G2517">
        <v>4</v>
      </c>
      <c r="H2517">
        <v>45101</v>
      </c>
      <c r="I2517" t="s">
        <v>54</v>
      </c>
      <c r="J2517" t="s">
        <v>17</v>
      </c>
      <c r="K2517" t="s">
        <v>85</v>
      </c>
      <c r="L2517" t="s">
        <v>37</v>
      </c>
    </row>
    <row r="2518" spans="1:12">
      <c r="A2518" t="s">
        <v>4252</v>
      </c>
      <c r="B2518" t="s">
        <v>146</v>
      </c>
      <c r="C2518" t="s">
        <v>2721</v>
      </c>
      <c r="D2518" t="s">
        <v>22</v>
      </c>
      <c r="E2518" t="s">
        <v>42</v>
      </c>
      <c r="F2518">
        <v>69984.86</v>
      </c>
      <c r="G2518">
        <v>2</v>
      </c>
      <c r="H2518">
        <v>45443</v>
      </c>
      <c r="I2518" t="s">
        <v>49</v>
      </c>
      <c r="J2518" t="s">
        <v>17</v>
      </c>
      <c r="K2518" t="s">
        <v>6820</v>
      </c>
      <c r="L2518" t="s">
        <v>18</v>
      </c>
    </row>
    <row r="2519" spans="1:12">
      <c r="A2519" t="s">
        <v>4253</v>
      </c>
      <c r="B2519" t="s">
        <v>336</v>
      </c>
      <c r="C2519" t="s">
        <v>52</v>
      </c>
      <c r="D2519" t="s">
        <v>119</v>
      </c>
      <c r="E2519" t="s">
        <v>42</v>
      </c>
      <c r="F2519">
        <v>27513.4</v>
      </c>
      <c r="G2519">
        <v>3</v>
      </c>
      <c r="H2519">
        <v>45028</v>
      </c>
      <c r="I2519" t="s">
        <v>23</v>
      </c>
      <c r="J2519" t="s">
        <v>17</v>
      </c>
      <c r="K2519" t="s">
        <v>85</v>
      </c>
      <c r="L2519" t="s">
        <v>44</v>
      </c>
    </row>
    <row r="2520" spans="1:12">
      <c r="A2520" t="s">
        <v>4254</v>
      </c>
      <c r="B2520" t="s">
        <v>135</v>
      </c>
      <c r="C2520" t="s">
        <v>4255</v>
      </c>
      <c r="D2520" t="s">
        <v>117</v>
      </c>
      <c r="E2520" t="s">
        <v>42</v>
      </c>
      <c r="F2520">
        <v>38710.660000000003</v>
      </c>
      <c r="G2520">
        <v>1</v>
      </c>
      <c r="H2520">
        <v>45888</v>
      </c>
      <c r="I2520" t="s">
        <v>30</v>
      </c>
      <c r="J2520" t="s">
        <v>17</v>
      </c>
      <c r="K2520" t="s">
        <v>24</v>
      </c>
      <c r="L2520" t="s">
        <v>37</v>
      </c>
    </row>
    <row r="2521" spans="1:12">
      <c r="A2521" t="s">
        <v>4256</v>
      </c>
      <c r="B2521" t="s">
        <v>362</v>
      </c>
      <c r="C2521" t="s">
        <v>205</v>
      </c>
      <c r="D2521" t="s">
        <v>119</v>
      </c>
      <c r="E2521" t="s">
        <v>16</v>
      </c>
      <c r="F2521">
        <v>29736.18</v>
      </c>
      <c r="G2521">
        <v>1</v>
      </c>
      <c r="H2521">
        <v>45222</v>
      </c>
      <c r="I2521" t="s">
        <v>23</v>
      </c>
      <c r="J2521" t="s">
        <v>17</v>
      </c>
      <c r="K2521" t="s">
        <v>85</v>
      </c>
      <c r="L2521" t="s">
        <v>44</v>
      </c>
    </row>
    <row r="2522" spans="1:12">
      <c r="A2522" t="s">
        <v>4257</v>
      </c>
      <c r="B2522" t="s">
        <v>128</v>
      </c>
      <c r="C2522" t="s">
        <v>1092</v>
      </c>
      <c r="D2522" t="s">
        <v>119</v>
      </c>
      <c r="E2522" t="s">
        <v>42</v>
      </c>
      <c r="F2522">
        <v>4577.37</v>
      </c>
      <c r="G2522">
        <v>5</v>
      </c>
      <c r="H2522">
        <v>45814</v>
      </c>
      <c r="I2522" t="s">
        <v>43</v>
      </c>
      <c r="J2522" t="s">
        <v>17</v>
      </c>
      <c r="K2522" t="s">
        <v>36</v>
      </c>
      <c r="L2522" t="s">
        <v>37</v>
      </c>
    </row>
    <row r="2523" spans="1:12">
      <c r="A2523" t="s">
        <v>4258</v>
      </c>
      <c r="B2523" t="s">
        <v>653</v>
      </c>
      <c r="C2523" t="s">
        <v>1181</v>
      </c>
      <c r="D2523" t="s">
        <v>61</v>
      </c>
      <c r="E2523" t="s">
        <v>42</v>
      </c>
      <c r="F2523">
        <v>75225.210000000006</v>
      </c>
      <c r="G2523">
        <v>3</v>
      </c>
      <c r="H2523">
        <v>46021</v>
      </c>
      <c r="I2523" t="s">
        <v>30</v>
      </c>
      <c r="J2523" t="s">
        <v>17</v>
      </c>
      <c r="K2523" t="s">
        <v>24</v>
      </c>
      <c r="L2523" t="s">
        <v>18</v>
      </c>
    </row>
    <row r="2524" spans="1:12">
      <c r="A2524" t="s">
        <v>4259</v>
      </c>
      <c r="B2524" t="s">
        <v>465</v>
      </c>
      <c r="C2524" t="s">
        <v>3889</v>
      </c>
      <c r="D2524" t="s">
        <v>117</v>
      </c>
      <c r="E2524" t="s">
        <v>58</v>
      </c>
      <c r="F2524">
        <v>66630.649999999994</v>
      </c>
      <c r="G2524">
        <v>4</v>
      </c>
      <c r="H2524">
        <v>45747</v>
      </c>
      <c r="I2524" t="s">
        <v>35</v>
      </c>
      <c r="J2524" t="s">
        <v>17</v>
      </c>
      <c r="K2524" t="s">
        <v>85</v>
      </c>
      <c r="L2524" t="s">
        <v>44</v>
      </c>
    </row>
    <row r="2525" spans="1:12">
      <c r="A2525" t="s">
        <v>4260</v>
      </c>
      <c r="B2525" t="s">
        <v>465</v>
      </c>
      <c r="C2525" t="s">
        <v>1057</v>
      </c>
      <c r="D2525" t="s">
        <v>48</v>
      </c>
      <c r="E2525" t="s">
        <v>42</v>
      </c>
      <c r="F2525">
        <v>53376.15</v>
      </c>
      <c r="G2525">
        <v>1</v>
      </c>
      <c r="H2525">
        <v>45602</v>
      </c>
      <c r="I2525" t="s">
        <v>54</v>
      </c>
      <c r="J2525" t="s">
        <v>17</v>
      </c>
      <c r="K2525" t="s">
        <v>55</v>
      </c>
      <c r="L2525" t="s">
        <v>25</v>
      </c>
    </row>
    <row r="2526" spans="1:12">
      <c r="A2526" t="s">
        <v>4261</v>
      </c>
      <c r="B2526" t="s">
        <v>201</v>
      </c>
      <c r="C2526" t="s">
        <v>1496</v>
      </c>
      <c r="D2526" t="s">
        <v>48</v>
      </c>
      <c r="E2526" t="s">
        <v>42</v>
      </c>
      <c r="F2526">
        <v>78697.100000000006</v>
      </c>
      <c r="G2526">
        <v>2</v>
      </c>
      <c r="H2526">
        <v>45269</v>
      </c>
      <c r="I2526" t="s">
        <v>92</v>
      </c>
      <c r="J2526" t="s">
        <v>17</v>
      </c>
      <c r="K2526" t="s">
        <v>55</v>
      </c>
      <c r="L2526" t="s">
        <v>37</v>
      </c>
    </row>
    <row r="2527" spans="1:12">
      <c r="A2527" t="s">
        <v>4262</v>
      </c>
      <c r="B2527" t="s">
        <v>470</v>
      </c>
      <c r="C2527" t="s">
        <v>2324</v>
      </c>
      <c r="D2527" t="s">
        <v>78</v>
      </c>
      <c r="E2527" t="s">
        <v>42</v>
      </c>
      <c r="F2527">
        <v>68388.34</v>
      </c>
      <c r="G2527">
        <v>4</v>
      </c>
      <c r="H2527">
        <v>45696</v>
      </c>
      <c r="I2527" t="s">
        <v>43</v>
      </c>
      <c r="J2527" t="s">
        <v>17</v>
      </c>
      <c r="K2527" t="s">
        <v>36</v>
      </c>
      <c r="L2527" t="s">
        <v>31</v>
      </c>
    </row>
    <row r="2528" spans="1:12">
      <c r="A2528" t="s">
        <v>4263</v>
      </c>
      <c r="B2528" t="s">
        <v>244</v>
      </c>
      <c r="C2528" t="s">
        <v>1591</v>
      </c>
      <c r="D2528" t="s">
        <v>15</v>
      </c>
      <c r="E2528" t="s">
        <v>42</v>
      </c>
      <c r="F2528">
        <v>66368.259999999995</v>
      </c>
      <c r="G2528">
        <v>5</v>
      </c>
      <c r="H2528">
        <v>45519</v>
      </c>
      <c r="I2528" t="s">
        <v>62</v>
      </c>
      <c r="J2528" t="s">
        <v>17</v>
      </c>
      <c r="K2528" t="s">
        <v>36</v>
      </c>
      <c r="L2528" t="s">
        <v>18</v>
      </c>
    </row>
    <row r="2529" spans="1:12">
      <c r="A2529" t="s">
        <v>4264</v>
      </c>
      <c r="B2529" t="s">
        <v>584</v>
      </c>
      <c r="C2529" t="s">
        <v>3366</v>
      </c>
      <c r="D2529" t="s">
        <v>15</v>
      </c>
      <c r="E2529" t="s">
        <v>58</v>
      </c>
      <c r="F2529">
        <v>58436.05</v>
      </c>
      <c r="G2529">
        <v>3</v>
      </c>
      <c r="H2529">
        <v>45354</v>
      </c>
      <c r="I2529" t="s">
        <v>30</v>
      </c>
      <c r="J2529" t="s">
        <v>17</v>
      </c>
      <c r="K2529" t="s">
        <v>36</v>
      </c>
      <c r="L2529" t="s">
        <v>31</v>
      </c>
    </row>
    <row r="2530" spans="1:12">
      <c r="A2530" t="s">
        <v>4265</v>
      </c>
      <c r="B2530" t="s">
        <v>289</v>
      </c>
      <c r="C2530" t="s">
        <v>4266</v>
      </c>
      <c r="D2530" t="s">
        <v>53</v>
      </c>
      <c r="E2530" t="s">
        <v>58</v>
      </c>
      <c r="F2530">
        <v>77984.759999999995</v>
      </c>
      <c r="G2530">
        <v>3</v>
      </c>
      <c r="H2530">
        <v>45020</v>
      </c>
      <c r="I2530" t="s">
        <v>23</v>
      </c>
      <c r="J2530" t="s">
        <v>17</v>
      </c>
      <c r="K2530" t="s">
        <v>55</v>
      </c>
      <c r="L2530" t="s">
        <v>44</v>
      </c>
    </row>
    <row r="2531" spans="1:12">
      <c r="A2531" t="s">
        <v>4267</v>
      </c>
      <c r="B2531" t="s">
        <v>295</v>
      </c>
      <c r="C2531" t="s">
        <v>3355</v>
      </c>
      <c r="D2531" t="s">
        <v>41</v>
      </c>
      <c r="E2531" t="s">
        <v>42</v>
      </c>
      <c r="F2531">
        <v>22695.01</v>
      </c>
      <c r="G2531">
        <v>3</v>
      </c>
      <c r="H2531">
        <v>45263</v>
      </c>
      <c r="I2531" t="s">
        <v>62</v>
      </c>
      <c r="J2531" t="s">
        <v>17</v>
      </c>
      <c r="K2531" t="s">
        <v>6820</v>
      </c>
      <c r="L2531" t="s">
        <v>37</v>
      </c>
    </row>
    <row r="2532" spans="1:12">
      <c r="A2532" t="s">
        <v>4268</v>
      </c>
      <c r="B2532" t="s">
        <v>104</v>
      </c>
      <c r="C2532" t="s">
        <v>4269</v>
      </c>
      <c r="D2532" t="s">
        <v>48</v>
      </c>
      <c r="E2532" t="s">
        <v>42</v>
      </c>
      <c r="F2532">
        <v>16148.85</v>
      </c>
      <c r="G2532">
        <v>2</v>
      </c>
      <c r="H2532">
        <v>45615</v>
      </c>
      <c r="I2532" t="s">
        <v>54</v>
      </c>
      <c r="J2532" t="s">
        <v>17</v>
      </c>
      <c r="K2532" t="s">
        <v>24</v>
      </c>
      <c r="L2532" t="s">
        <v>31</v>
      </c>
    </row>
    <row r="2533" spans="1:12">
      <c r="A2533" t="s">
        <v>4270</v>
      </c>
      <c r="B2533" t="s">
        <v>221</v>
      </c>
      <c r="C2533" t="s">
        <v>3170</v>
      </c>
      <c r="D2533" t="s">
        <v>78</v>
      </c>
      <c r="E2533" t="s">
        <v>42</v>
      </c>
      <c r="F2533">
        <v>47896.1</v>
      </c>
      <c r="G2533">
        <v>2</v>
      </c>
      <c r="H2533">
        <v>45545</v>
      </c>
      <c r="I2533" t="s">
        <v>54</v>
      </c>
      <c r="J2533" t="s">
        <v>17</v>
      </c>
      <c r="K2533" t="s">
        <v>36</v>
      </c>
      <c r="L2533" t="s">
        <v>18</v>
      </c>
    </row>
    <row r="2534" spans="1:12">
      <c r="A2534" t="s">
        <v>4271</v>
      </c>
      <c r="B2534" t="s">
        <v>135</v>
      </c>
      <c r="C2534" t="s">
        <v>1585</v>
      </c>
      <c r="D2534" t="s">
        <v>53</v>
      </c>
      <c r="E2534" t="s">
        <v>42</v>
      </c>
      <c r="F2534">
        <v>22218.79</v>
      </c>
      <c r="G2534">
        <v>1</v>
      </c>
      <c r="H2534">
        <v>45085</v>
      </c>
      <c r="I2534" t="s">
        <v>23</v>
      </c>
      <c r="J2534" t="s">
        <v>17</v>
      </c>
      <c r="K2534" t="s">
        <v>6820</v>
      </c>
      <c r="L2534" t="s">
        <v>18</v>
      </c>
    </row>
    <row r="2535" spans="1:12">
      <c r="A2535" t="s">
        <v>4272</v>
      </c>
      <c r="B2535" t="s">
        <v>90</v>
      </c>
      <c r="C2535" t="s">
        <v>3150</v>
      </c>
      <c r="D2535" t="s">
        <v>22</v>
      </c>
      <c r="E2535" t="s">
        <v>16</v>
      </c>
      <c r="F2535">
        <v>26963.02</v>
      </c>
      <c r="G2535">
        <v>5</v>
      </c>
      <c r="H2535">
        <v>45546</v>
      </c>
      <c r="I2535" t="s">
        <v>92</v>
      </c>
      <c r="J2535" t="s">
        <v>17</v>
      </c>
      <c r="K2535" t="s">
        <v>36</v>
      </c>
      <c r="L2535" t="s">
        <v>37</v>
      </c>
    </row>
    <row r="2536" spans="1:12">
      <c r="A2536" t="s">
        <v>4273</v>
      </c>
      <c r="B2536" t="s">
        <v>460</v>
      </c>
      <c r="C2536" t="s">
        <v>570</v>
      </c>
      <c r="D2536" t="s">
        <v>29</v>
      </c>
      <c r="E2536" t="s">
        <v>58</v>
      </c>
      <c r="F2536">
        <v>76478.460000000006</v>
      </c>
      <c r="G2536">
        <v>2</v>
      </c>
      <c r="H2536">
        <v>45136</v>
      </c>
      <c r="I2536" t="s">
        <v>35</v>
      </c>
      <c r="J2536" t="s">
        <v>17</v>
      </c>
      <c r="K2536" t="s">
        <v>24</v>
      </c>
      <c r="L2536" t="s">
        <v>18</v>
      </c>
    </row>
    <row r="2537" spans="1:12">
      <c r="A2537" t="s">
        <v>4274</v>
      </c>
      <c r="B2537" t="s">
        <v>80</v>
      </c>
      <c r="C2537" t="s">
        <v>3667</v>
      </c>
      <c r="D2537" t="s">
        <v>78</v>
      </c>
      <c r="E2537" t="s">
        <v>42</v>
      </c>
      <c r="F2537">
        <v>35932.6</v>
      </c>
      <c r="G2537">
        <v>1</v>
      </c>
      <c r="H2537">
        <v>45878</v>
      </c>
      <c r="I2537" t="s">
        <v>35</v>
      </c>
      <c r="J2537" t="s">
        <v>17</v>
      </c>
      <c r="K2537" t="s">
        <v>6820</v>
      </c>
      <c r="L2537" t="s">
        <v>37</v>
      </c>
    </row>
    <row r="2538" spans="1:12">
      <c r="A2538" t="s">
        <v>4275</v>
      </c>
      <c r="B2538" t="s">
        <v>295</v>
      </c>
      <c r="C2538" t="s">
        <v>34</v>
      </c>
      <c r="D2538" t="s">
        <v>29</v>
      </c>
      <c r="E2538" t="s">
        <v>58</v>
      </c>
      <c r="F2538">
        <v>46373.87</v>
      </c>
      <c r="G2538">
        <v>4</v>
      </c>
      <c r="H2538">
        <v>46002</v>
      </c>
      <c r="I2538" t="s">
        <v>92</v>
      </c>
      <c r="J2538" t="s">
        <v>17</v>
      </c>
      <c r="K2538" t="s">
        <v>24</v>
      </c>
      <c r="L2538" t="s">
        <v>37</v>
      </c>
    </row>
    <row r="2539" spans="1:12">
      <c r="A2539" t="s">
        <v>4276</v>
      </c>
      <c r="B2539" t="s">
        <v>123</v>
      </c>
      <c r="C2539" t="s">
        <v>4277</v>
      </c>
      <c r="D2539" t="s">
        <v>41</v>
      </c>
      <c r="E2539" t="s">
        <v>58</v>
      </c>
      <c r="F2539">
        <v>49885.37</v>
      </c>
      <c r="G2539">
        <v>3</v>
      </c>
      <c r="H2539">
        <v>46001</v>
      </c>
      <c r="I2539" t="s">
        <v>49</v>
      </c>
      <c r="J2539" t="s">
        <v>17</v>
      </c>
      <c r="K2539" t="s">
        <v>6820</v>
      </c>
      <c r="L2539" t="s">
        <v>31</v>
      </c>
    </row>
    <row r="2540" spans="1:12">
      <c r="A2540" t="s">
        <v>4278</v>
      </c>
      <c r="B2540" t="s">
        <v>362</v>
      </c>
      <c r="C2540" t="s">
        <v>1539</v>
      </c>
      <c r="D2540" t="s">
        <v>22</v>
      </c>
      <c r="E2540" t="s">
        <v>42</v>
      </c>
      <c r="F2540">
        <v>59130.6</v>
      </c>
      <c r="G2540">
        <v>4</v>
      </c>
      <c r="H2540">
        <v>45173</v>
      </c>
      <c r="I2540" t="s">
        <v>49</v>
      </c>
      <c r="J2540" t="s">
        <v>17</v>
      </c>
      <c r="K2540" t="s">
        <v>24</v>
      </c>
      <c r="L2540" t="s">
        <v>25</v>
      </c>
    </row>
    <row r="2541" spans="1:12">
      <c r="A2541" t="s">
        <v>4279</v>
      </c>
      <c r="B2541" t="s">
        <v>352</v>
      </c>
      <c r="C2541" t="s">
        <v>3865</v>
      </c>
      <c r="D2541" t="s">
        <v>41</v>
      </c>
      <c r="E2541" t="s">
        <v>42</v>
      </c>
      <c r="F2541">
        <v>67564.88</v>
      </c>
      <c r="G2541">
        <v>5</v>
      </c>
      <c r="H2541">
        <v>45136</v>
      </c>
      <c r="I2541" t="s">
        <v>30</v>
      </c>
      <c r="J2541" t="s">
        <v>17</v>
      </c>
      <c r="K2541" t="s">
        <v>85</v>
      </c>
      <c r="L2541" t="s">
        <v>25</v>
      </c>
    </row>
    <row r="2542" spans="1:12">
      <c r="A2542" t="s">
        <v>4280</v>
      </c>
      <c r="B2542" t="s">
        <v>329</v>
      </c>
      <c r="C2542" t="s">
        <v>4281</v>
      </c>
      <c r="D2542" t="s">
        <v>41</v>
      </c>
      <c r="E2542" t="s">
        <v>42</v>
      </c>
      <c r="F2542">
        <v>58092.58</v>
      </c>
      <c r="G2542">
        <v>3</v>
      </c>
      <c r="H2542">
        <v>45868</v>
      </c>
      <c r="I2542" t="s">
        <v>35</v>
      </c>
      <c r="J2542" t="s">
        <v>17</v>
      </c>
      <c r="K2542" t="s">
        <v>6820</v>
      </c>
      <c r="L2542" t="s">
        <v>44</v>
      </c>
    </row>
    <row r="2543" spans="1:12">
      <c r="A2543" t="s">
        <v>4282</v>
      </c>
      <c r="B2543" t="s">
        <v>381</v>
      </c>
      <c r="C2543" t="s">
        <v>3538</v>
      </c>
      <c r="D2543" t="s">
        <v>119</v>
      </c>
      <c r="E2543" t="s">
        <v>42</v>
      </c>
      <c r="F2543">
        <v>39425.17</v>
      </c>
      <c r="G2543">
        <v>2</v>
      </c>
      <c r="H2543">
        <v>45611</v>
      </c>
      <c r="I2543" t="s">
        <v>30</v>
      </c>
      <c r="J2543" t="s">
        <v>17</v>
      </c>
      <c r="K2543" t="s">
        <v>55</v>
      </c>
      <c r="L2543" t="s">
        <v>31</v>
      </c>
    </row>
    <row r="2544" spans="1:12">
      <c r="A2544" t="s">
        <v>4283</v>
      </c>
      <c r="B2544" t="s">
        <v>164</v>
      </c>
      <c r="C2544" t="s">
        <v>3574</v>
      </c>
      <c r="D2544" t="s">
        <v>78</v>
      </c>
      <c r="E2544" t="s">
        <v>42</v>
      </c>
      <c r="F2544">
        <v>44478.05</v>
      </c>
      <c r="G2544">
        <v>2</v>
      </c>
      <c r="H2544">
        <v>45700</v>
      </c>
      <c r="I2544" t="s">
        <v>62</v>
      </c>
      <c r="J2544" t="s">
        <v>17</v>
      </c>
      <c r="K2544" t="s">
        <v>85</v>
      </c>
      <c r="L2544" t="s">
        <v>37</v>
      </c>
    </row>
    <row r="2545" spans="1:12">
      <c r="A2545" t="s">
        <v>4284</v>
      </c>
      <c r="B2545" t="s">
        <v>336</v>
      </c>
      <c r="C2545" t="s">
        <v>3640</v>
      </c>
      <c r="D2545" t="s">
        <v>29</v>
      </c>
      <c r="E2545" t="s">
        <v>42</v>
      </c>
      <c r="F2545">
        <v>21266.01</v>
      </c>
      <c r="G2545">
        <v>2</v>
      </c>
      <c r="H2545">
        <v>45220</v>
      </c>
      <c r="I2545" t="s">
        <v>49</v>
      </c>
      <c r="J2545" t="s">
        <v>17</v>
      </c>
      <c r="K2545" t="s">
        <v>36</v>
      </c>
      <c r="L2545" t="s">
        <v>37</v>
      </c>
    </row>
    <row r="2546" spans="1:12">
      <c r="A2546" t="s">
        <v>4285</v>
      </c>
      <c r="B2546" t="s">
        <v>957</v>
      </c>
      <c r="C2546" t="s">
        <v>2931</v>
      </c>
      <c r="D2546" t="s">
        <v>78</v>
      </c>
      <c r="E2546" t="s">
        <v>42</v>
      </c>
      <c r="F2546">
        <v>79137.119999999995</v>
      </c>
      <c r="G2546">
        <v>3</v>
      </c>
      <c r="H2546">
        <v>45407</v>
      </c>
      <c r="I2546" t="s">
        <v>43</v>
      </c>
      <c r="J2546" t="s">
        <v>17</v>
      </c>
      <c r="K2546" t="s">
        <v>85</v>
      </c>
      <c r="L2546" t="s">
        <v>44</v>
      </c>
    </row>
    <row r="2547" spans="1:12">
      <c r="A2547" t="s">
        <v>4286</v>
      </c>
      <c r="B2547" t="s">
        <v>275</v>
      </c>
      <c r="C2547" t="s">
        <v>2309</v>
      </c>
      <c r="D2547" t="s">
        <v>41</v>
      </c>
      <c r="E2547" t="s">
        <v>16</v>
      </c>
      <c r="F2547">
        <v>50776.639999999999</v>
      </c>
      <c r="G2547">
        <v>3</v>
      </c>
      <c r="H2547">
        <v>45477</v>
      </c>
      <c r="I2547" t="s">
        <v>30</v>
      </c>
      <c r="J2547" t="s">
        <v>17</v>
      </c>
      <c r="K2547" t="s">
        <v>36</v>
      </c>
      <c r="L2547" t="s">
        <v>18</v>
      </c>
    </row>
    <row r="2548" spans="1:12">
      <c r="A2548" t="s">
        <v>4287</v>
      </c>
      <c r="B2548" t="s">
        <v>500</v>
      </c>
      <c r="C2548" t="s">
        <v>3845</v>
      </c>
      <c r="D2548" t="s">
        <v>48</v>
      </c>
      <c r="E2548" t="s">
        <v>58</v>
      </c>
      <c r="F2548">
        <v>50020.75</v>
      </c>
      <c r="G2548">
        <v>2</v>
      </c>
      <c r="H2548">
        <v>46014</v>
      </c>
      <c r="I2548" t="s">
        <v>30</v>
      </c>
      <c r="J2548" t="s">
        <v>17</v>
      </c>
      <c r="K2548" t="s">
        <v>55</v>
      </c>
      <c r="L2548" t="s">
        <v>25</v>
      </c>
    </row>
    <row r="2549" spans="1:12">
      <c r="A2549" t="s">
        <v>4288</v>
      </c>
      <c r="B2549" t="s">
        <v>207</v>
      </c>
      <c r="C2549" t="s">
        <v>1920</v>
      </c>
      <c r="D2549" t="s">
        <v>78</v>
      </c>
      <c r="E2549" t="s">
        <v>42</v>
      </c>
      <c r="F2549">
        <v>24862.400000000001</v>
      </c>
      <c r="G2549">
        <v>4</v>
      </c>
      <c r="H2549">
        <v>45899</v>
      </c>
      <c r="I2549" t="s">
        <v>92</v>
      </c>
      <c r="J2549" t="s">
        <v>17</v>
      </c>
      <c r="K2549" t="s">
        <v>6820</v>
      </c>
      <c r="L2549" t="s">
        <v>18</v>
      </c>
    </row>
    <row r="2550" spans="1:12">
      <c r="A2550" t="s">
        <v>4289</v>
      </c>
      <c r="B2550" t="s">
        <v>289</v>
      </c>
      <c r="C2550" t="s">
        <v>1548</v>
      </c>
      <c r="D2550" t="s">
        <v>15</v>
      </c>
      <c r="E2550" t="s">
        <v>42</v>
      </c>
      <c r="F2550">
        <v>6373.61</v>
      </c>
      <c r="G2550">
        <v>5</v>
      </c>
      <c r="H2550">
        <v>45038</v>
      </c>
      <c r="I2550" t="s">
        <v>43</v>
      </c>
      <c r="J2550" t="s">
        <v>17</v>
      </c>
      <c r="K2550" t="s">
        <v>6820</v>
      </c>
      <c r="L2550" t="s">
        <v>44</v>
      </c>
    </row>
    <row r="2551" spans="1:12">
      <c r="A2551" t="s">
        <v>4290</v>
      </c>
      <c r="B2551" t="s">
        <v>1020</v>
      </c>
      <c r="C2551" t="s">
        <v>919</v>
      </c>
      <c r="D2551" t="s">
        <v>41</v>
      </c>
      <c r="E2551" t="s">
        <v>42</v>
      </c>
      <c r="F2551">
        <v>43312.27</v>
      </c>
      <c r="G2551">
        <v>1</v>
      </c>
      <c r="H2551">
        <v>45392</v>
      </c>
      <c r="I2551" t="s">
        <v>92</v>
      </c>
      <c r="J2551" t="s">
        <v>17</v>
      </c>
      <c r="K2551" t="s">
        <v>36</v>
      </c>
      <c r="L2551" t="s">
        <v>31</v>
      </c>
    </row>
    <row r="2552" spans="1:12">
      <c r="A2552" t="s">
        <v>4291</v>
      </c>
      <c r="B2552" t="s">
        <v>77</v>
      </c>
      <c r="C2552" t="s">
        <v>4292</v>
      </c>
      <c r="D2552" t="s">
        <v>78</v>
      </c>
      <c r="E2552" t="s">
        <v>16</v>
      </c>
      <c r="F2552">
        <v>5357.49</v>
      </c>
      <c r="G2552">
        <v>5</v>
      </c>
      <c r="H2552">
        <v>45377</v>
      </c>
      <c r="I2552" t="s">
        <v>30</v>
      </c>
      <c r="J2552" t="s">
        <v>17</v>
      </c>
      <c r="K2552" t="s">
        <v>55</v>
      </c>
      <c r="L2552" t="s">
        <v>31</v>
      </c>
    </row>
    <row r="2553" spans="1:12">
      <c r="A2553" t="s">
        <v>4293</v>
      </c>
      <c r="B2553" t="s">
        <v>295</v>
      </c>
      <c r="C2553" t="s">
        <v>3522</v>
      </c>
      <c r="D2553" t="s">
        <v>41</v>
      </c>
      <c r="E2553" t="s">
        <v>58</v>
      </c>
      <c r="F2553">
        <v>78810.58</v>
      </c>
      <c r="G2553">
        <v>3</v>
      </c>
      <c r="H2553">
        <v>45577</v>
      </c>
      <c r="I2553" t="s">
        <v>23</v>
      </c>
      <c r="J2553" t="s">
        <v>17</v>
      </c>
      <c r="K2553" t="s">
        <v>6820</v>
      </c>
      <c r="L2553" t="s">
        <v>25</v>
      </c>
    </row>
    <row r="2554" spans="1:12">
      <c r="A2554" t="s">
        <v>4294</v>
      </c>
      <c r="B2554" t="s">
        <v>80</v>
      </c>
      <c r="C2554" t="s">
        <v>2389</v>
      </c>
      <c r="D2554" t="s">
        <v>119</v>
      </c>
      <c r="E2554" t="s">
        <v>42</v>
      </c>
      <c r="F2554">
        <v>67017.89</v>
      </c>
      <c r="G2554">
        <v>2</v>
      </c>
      <c r="H2554">
        <v>45136</v>
      </c>
      <c r="I2554" t="s">
        <v>92</v>
      </c>
      <c r="J2554" t="s">
        <v>17</v>
      </c>
      <c r="K2554" t="s">
        <v>24</v>
      </c>
      <c r="L2554" t="s">
        <v>44</v>
      </c>
    </row>
    <row r="2555" spans="1:12">
      <c r="A2555" t="s">
        <v>4295</v>
      </c>
      <c r="B2555" t="s">
        <v>83</v>
      </c>
      <c r="C2555" t="s">
        <v>2908</v>
      </c>
      <c r="D2555" t="s">
        <v>61</v>
      </c>
      <c r="E2555" t="s">
        <v>42</v>
      </c>
      <c r="F2555">
        <v>50606.89</v>
      </c>
      <c r="G2555">
        <v>4</v>
      </c>
      <c r="H2555">
        <v>45420</v>
      </c>
      <c r="I2555" t="s">
        <v>54</v>
      </c>
      <c r="J2555" t="s">
        <v>17</v>
      </c>
      <c r="K2555" t="s">
        <v>6820</v>
      </c>
      <c r="L2555" t="s">
        <v>25</v>
      </c>
    </row>
    <row r="2556" spans="1:12">
      <c r="A2556" t="s">
        <v>4296</v>
      </c>
      <c r="B2556" t="s">
        <v>64</v>
      </c>
      <c r="C2556" t="s">
        <v>2406</v>
      </c>
      <c r="D2556" t="s">
        <v>78</v>
      </c>
      <c r="E2556" t="s">
        <v>42</v>
      </c>
      <c r="F2556">
        <v>27859.73</v>
      </c>
      <c r="G2556">
        <v>3</v>
      </c>
      <c r="H2556">
        <v>45928</v>
      </c>
      <c r="I2556" t="s">
        <v>92</v>
      </c>
      <c r="J2556" t="s">
        <v>17</v>
      </c>
      <c r="K2556" t="s">
        <v>36</v>
      </c>
      <c r="L2556" t="s">
        <v>25</v>
      </c>
    </row>
    <row r="2557" spans="1:12">
      <c r="A2557" t="s">
        <v>4297</v>
      </c>
      <c r="B2557" t="s">
        <v>406</v>
      </c>
      <c r="C2557" t="s">
        <v>4298</v>
      </c>
      <c r="D2557" t="s">
        <v>15</v>
      </c>
      <c r="E2557" t="s">
        <v>16</v>
      </c>
      <c r="F2557">
        <v>71286.53</v>
      </c>
      <c r="G2557">
        <v>5</v>
      </c>
      <c r="H2557">
        <v>45387</v>
      </c>
      <c r="I2557" t="s">
        <v>43</v>
      </c>
      <c r="J2557" t="s">
        <v>17</v>
      </c>
      <c r="K2557" t="s">
        <v>55</v>
      </c>
      <c r="L2557" t="s">
        <v>31</v>
      </c>
    </row>
    <row r="2558" spans="1:12">
      <c r="A2558" t="s">
        <v>4299</v>
      </c>
      <c r="B2558" t="s">
        <v>923</v>
      </c>
      <c r="C2558" t="s">
        <v>1062</v>
      </c>
      <c r="D2558" t="s">
        <v>41</v>
      </c>
      <c r="E2558" t="s">
        <v>42</v>
      </c>
      <c r="F2558">
        <v>45640.72</v>
      </c>
      <c r="G2558">
        <v>5</v>
      </c>
      <c r="H2558">
        <v>45205</v>
      </c>
      <c r="I2558" t="s">
        <v>62</v>
      </c>
      <c r="J2558" t="s">
        <v>17</v>
      </c>
      <c r="K2558" t="s">
        <v>24</v>
      </c>
      <c r="L2558" t="s">
        <v>37</v>
      </c>
    </row>
    <row r="2559" spans="1:12">
      <c r="A2559" t="s">
        <v>4300</v>
      </c>
      <c r="B2559" t="s">
        <v>301</v>
      </c>
      <c r="C2559" t="s">
        <v>3622</v>
      </c>
      <c r="D2559" t="s">
        <v>15</v>
      </c>
      <c r="E2559" t="s">
        <v>16</v>
      </c>
      <c r="F2559">
        <v>50831.26</v>
      </c>
      <c r="G2559">
        <v>3</v>
      </c>
      <c r="H2559">
        <v>45831</v>
      </c>
      <c r="I2559" t="s">
        <v>35</v>
      </c>
      <c r="J2559" t="s">
        <v>17</v>
      </c>
      <c r="K2559" t="s">
        <v>6820</v>
      </c>
      <c r="L2559" t="s">
        <v>44</v>
      </c>
    </row>
    <row r="2560" spans="1:12">
      <c r="A2560" t="s">
        <v>4301</v>
      </c>
      <c r="B2560" t="s">
        <v>157</v>
      </c>
      <c r="C2560" t="s">
        <v>522</v>
      </c>
      <c r="D2560" t="s">
        <v>29</v>
      </c>
      <c r="E2560" t="s">
        <v>42</v>
      </c>
      <c r="F2560">
        <v>3508.7</v>
      </c>
      <c r="G2560">
        <v>2</v>
      </c>
      <c r="H2560">
        <v>45478</v>
      </c>
      <c r="I2560" t="s">
        <v>62</v>
      </c>
      <c r="J2560" t="s">
        <v>17</v>
      </c>
      <c r="K2560" t="s">
        <v>85</v>
      </c>
      <c r="L2560" t="s">
        <v>18</v>
      </c>
    </row>
    <row r="2561" spans="1:12">
      <c r="A2561" t="s">
        <v>4302</v>
      </c>
      <c r="B2561" t="s">
        <v>307</v>
      </c>
      <c r="C2561" t="s">
        <v>1122</v>
      </c>
      <c r="D2561" t="s">
        <v>41</v>
      </c>
      <c r="E2561" t="s">
        <v>42</v>
      </c>
      <c r="F2561">
        <v>79735.41</v>
      </c>
      <c r="G2561">
        <v>2</v>
      </c>
      <c r="H2561">
        <v>45712</v>
      </c>
      <c r="I2561" t="s">
        <v>43</v>
      </c>
      <c r="J2561" t="s">
        <v>17</v>
      </c>
      <c r="K2561" t="s">
        <v>85</v>
      </c>
      <c r="L2561" t="s">
        <v>31</v>
      </c>
    </row>
    <row r="2562" spans="1:12">
      <c r="A2562" t="s">
        <v>4303</v>
      </c>
      <c r="B2562" t="s">
        <v>90</v>
      </c>
      <c r="C2562" t="s">
        <v>1445</v>
      </c>
      <c r="D2562" t="s">
        <v>22</v>
      </c>
      <c r="E2562" t="s">
        <v>16</v>
      </c>
      <c r="F2562">
        <v>63587.24</v>
      </c>
      <c r="G2562">
        <v>4</v>
      </c>
      <c r="H2562">
        <v>45877</v>
      </c>
      <c r="I2562" t="s">
        <v>62</v>
      </c>
      <c r="J2562" t="s">
        <v>17</v>
      </c>
      <c r="K2562" t="s">
        <v>24</v>
      </c>
      <c r="L2562" t="s">
        <v>18</v>
      </c>
    </row>
    <row r="2563" spans="1:12">
      <c r="A2563" t="s">
        <v>4304</v>
      </c>
      <c r="B2563" t="s">
        <v>238</v>
      </c>
      <c r="C2563" t="s">
        <v>2794</v>
      </c>
      <c r="D2563" t="s">
        <v>119</v>
      </c>
      <c r="E2563" t="s">
        <v>16</v>
      </c>
      <c r="F2563">
        <v>76480.13</v>
      </c>
      <c r="G2563">
        <v>2</v>
      </c>
      <c r="H2563">
        <v>45623</v>
      </c>
      <c r="I2563" t="s">
        <v>30</v>
      </c>
      <c r="J2563" t="s">
        <v>17</v>
      </c>
      <c r="K2563" t="s">
        <v>55</v>
      </c>
      <c r="L2563" t="s">
        <v>37</v>
      </c>
    </row>
    <row r="2564" spans="1:12">
      <c r="A2564" t="s">
        <v>4305</v>
      </c>
      <c r="B2564" t="s">
        <v>241</v>
      </c>
      <c r="C2564" t="s">
        <v>2662</v>
      </c>
      <c r="D2564" t="s">
        <v>22</v>
      </c>
      <c r="E2564" t="s">
        <v>42</v>
      </c>
      <c r="F2564">
        <v>37821.29</v>
      </c>
      <c r="G2564">
        <v>3</v>
      </c>
      <c r="H2564">
        <v>45817</v>
      </c>
      <c r="I2564" t="s">
        <v>62</v>
      </c>
      <c r="J2564" t="s">
        <v>17</v>
      </c>
      <c r="K2564" t="s">
        <v>55</v>
      </c>
      <c r="L2564" t="s">
        <v>44</v>
      </c>
    </row>
    <row r="2565" spans="1:12">
      <c r="A2565" t="s">
        <v>4306</v>
      </c>
      <c r="B2565" t="s">
        <v>143</v>
      </c>
      <c r="C2565" t="s">
        <v>4085</v>
      </c>
      <c r="D2565" t="s">
        <v>22</v>
      </c>
      <c r="E2565" t="s">
        <v>42</v>
      </c>
      <c r="F2565">
        <v>36931</v>
      </c>
      <c r="G2565">
        <v>5</v>
      </c>
      <c r="H2565">
        <v>44938</v>
      </c>
      <c r="I2565" t="s">
        <v>30</v>
      </c>
      <c r="J2565" t="s">
        <v>17</v>
      </c>
      <c r="K2565" t="s">
        <v>24</v>
      </c>
      <c r="L2565" t="s">
        <v>18</v>
      </c>
    </row>
    <row r="2566" spans="1:12">
      <c r="A2566" t="s">
        <v>4307</v>
      </c>
      <c r="B2566" t="s">
        <v>244</v>
      </c>
      <c r="C2566" t="s">
        <v>2095</v>
      </c>
      <c r="D2566" t="s">
        <v>53</v>
      </c>
      <c r="E2566" t="s">
        <v>16</v>
      </c>
      <c r="F2566">
        <v>57689.440000000002</v>
      </c>
      <c r="G2566">
        <v>2</v>
      </c>
      <c r="H2566">
        <v>45104</v>
      </c>
      <c r="I2566" t="s">
        <v>35</v>
      </c>
      <c r="J2566" t="s">
        <v>17</v>
      </c>
      <c r="K2566" t="s">
        <v>55</v>
      </c>
      <c r="L2566" t="s">
        <v>44</v>
      </c>
    </row>
    <row r="2567" spans="1:12">
      <c r="A2567" t="s">
        <v>4308</v>
      </c>
      <c r="B2567" t="s">
        <v>234</v>
      </c>
      <c r="C2567" t="s">
        <v>976</v>
      </c>
      <c r="D2567" t="s">
        <v>61</v>
      </c>
      <c r="E2567" t="s">
        <v>42</v>
      </c>
      <c r="F2567">
        <v>53281.21</v>
      </c>
      <c r="G2567">
        <v>3</v>
      </c>
      <c r="H2567">
        <v>45928</v>
      </c>
      <c r="I2567" t="s">
        <v>23</v>
      </c>
      <c r="J2567" t="s">
        <v>17</v>
      </c>
      <c r="K2567" t="s">
        <v>6820</v>
      </c>
      <c r="L2567" t="s">
        <v>31</v>
      </c>
    </row>
    <row r="2568" spans="1:12">
      <c r="A2568" t="s">
        <v>4309</v>
      </c>
      <c r="B2568" t="s">
        <v>352</v>
      </c>
      <c r="C2568" t="s">
        <v>1807</v>
      </c>
      <c r="D2568" t="s">
        <v>53</v>
      </c>
      <c r="E2568" t="s">
        <v>58</v>
      </c>
      <c r="F2568">
        <v>77049.83</v>
      </c>
      <c r="G2568">
        <v>2</v>
      </c>
      <c r="H2568">
        <v>45701</v>
      </c>
      <c r="I2568" t="s">
        <v>30</v>
      </c>
      <c r="J2568" t="s">
        <v>17</v>
      </c>
      <c r="K2568" t="s">
        <v>24</v>
      </c>
      <c r="L2568" t="s">
        <v>18</v>
      </c>
    </row>
    <row r="2569" spans="1:12">
      <c r="A2569" t="s">
        <v>4310</v>
      </c>
      <c r="B2569" t="s">
        <v>94</v>
      </c>
      <c r="C2569" t="s">
        <v>921</v>
      </c>
      <c r="D2569" t="s">
        <v>117</v>
      </c>
      <c r="E2569" t="s">
        <v>16</v>
      </c>
      <c r="F2569">
        <v>5406.35</v>
      </c>
      <c r="G2569">
        <v>4</v>
      </c>
      <c r="H2569">
        <v>45229</v>
      </c>
      <c r="I2569" t="s">
        <v>49</v>
      </c>
      <c r="J2569" t="s">
        <v>17</v>
      </c>
      <c r="K2569" t="s">
        <v>24</v>
      </c>
      <c r="L2569" t="s">
        <v>18</v>
      </c>
    </row>
    <row r="2570" spans="1:12">
      <c r="A2570" t="s">
        <v>4311</v>
      </c>
      <c r="B2570" t="s">
        <v>251</v>
      </c>
      <c r="C2570" t="s">
        <v>4312</v>
      </c>
      <c r="D2570" t="s">
        <v>48</v>
      </c>
      <c r="E2570" t="s">
        <v>42</v>
      </c>
      <c r="F2570">
        <v>50527.519999999997</v>
      </c>
      <c r="G2570">
        <v>4</v>
      </c>
      <c r="H2570">
        <v>44997</v>
      </c>
      <c r="I2570" t="s">
        <v>54</v>
      </c>
      <c r="J2570" t="s">
        <v>17</v>
      </c>
      <c r="K2570" t="s">
        <v>85</v>
      </c>
      <c r="L2570" t="s">
        <v>31</v>
      </c>
    </row>
    <row r="2571" spans="1:12">
      <c r="A2571" t="s">
        <v>4313</v>
      </c>
      <c r="B2571" t="s">
        <v>201</v>
      </c>
      <c r="C2571" t="s">
        <v>4314</v>
      </c>
      <c r="D2571" t="s">
        <v>22</v>
      </c>
      <c r="E2571" t="s">
        <v>42</v>
      </c>
      <c r="F2571">
        <v>23169.4</v>
      </c>
      <c r="G2571">
        <v>5</v>
      </c>
      <c r="H2571">
        <v>45484</v>
      </c>
      <c r="I2571" t="s">
        <v>54</v>
      </c>
      <c r="J2571" t="s">
        <v>17</v>
      </c>
      <c r="K2571" t="s">
        <v>85</v>
      </c>
      <c r="L2571" t="s">
        <v>44</v>
      </c>
    </row>
    <row r="2572" spans="1:12">
      <c r="A2572" t="s">
        <v>4315</v>
      </c>
      <c r="B2572" t="s">
        <v>313</v>
      </c>
      <c r="C2572" t="s">
        <v>4316</v>
      </c>
      <c r="D2572" t="s">
        <v>22</v>
      </c>
      <c r="E2572" t="s">
        <v>42</v>
      </c>
      <c r="F2572">
        <v>63810.22</v>
      </c>
      <c r="G2572">
        <v>3</v>
      </c>
      <c r="H2572">
        <v>45328</v>
      </c>
      <c r="I2572" t="s">
        <v>54</v>
      </c>
      <c r="J2572" t="s">
        <v>17</v>
      </c>
      <c r="K2572" t="s">
        <v>36</v>
      </c>
      <c r="L2572" t="s">
        <v>18</v>
      </c>
    </row>
    <row r="2573" spans="1:12">
      <c r="A2573" t="s">
        <v>4317</v>
      </c>
      <c r="B2573" t="s">
        <v>135</v>
      </c>
      <c r="C2573" t="s">
        <v>1846</v>
      </c>
      <c r="D2573" t="s">
        <v>22</v>
      </c>
      <c r="E2573" t="s">
        <v>16</v>
      </c>
      <c r="F2573">
        <v>66975.679999999993</v>
      </c>
      <c r="G2573">
        <v>1</v>
      </c>
      <c r="H2573">
        <v>45220</v>
      </c>
      <c r="I2573" t="s">
        <v>92</v>
      </c>
      <c r="J2573" t="s">
        <v>17</v>
      </c>
      <c r="K2573" t="s">
        <v>36</v>
      </c>
      <c r="L2573" t="s">
        <v>31</v>
      </c>
    </row>
    <row r="2574" spans="1:12">
      <c r="A2574" t="s">
        <v>4318</v>
      </c>
      <c r="B2574" t="s">
        <v>244</v>
      </c>
      <c r="C2574" t="s">
        <v>1381</v>
      </c>
      <c r="D2574" t="s">
        <v>61</v>
      </c>
      <c r="E2574" t="s">
        <v>16</v>
      </c>
      <c r="F2574">
        <v>61585.14</v>
      </c>
      <c r="G2574">
        <v>1</v>
      </c>
      <c r="H2574">
        <v>45514</v>
      </c>
      <c r="I2574" t="s">
        <v>43</v>
      </c>
      <c r="J2574" t="s">
        <v>17</v>
      </c>
      <c r="K2574" t="s">
        <v>6820</v>
      </c>
      <c r="L2574" t="s">
        <v>44</v>
      </c>
    </row>
    <row r="2575" spans="1:12">
      <c r="A2575" t="s">
        <v>4319</v>
      </c>
      <c r="B2575" t="s">
        <v>241</v>
      </c>
      <c r="C2575" t="s">
        <v>4320</v>
      </c>
      <c r="D2575" t="s">
        <v>53</v>
      </c>
      <c r="E2575" t="s">
        <v>42</v>
      </c>
      <c r="F2575">
        <v>26483.65</v>
      </c>
      <c r="G2575">
        <v>3</v>
      </c>
      <c r="H2575">
        <v>45556</v>
      </c>
      <c r="I2575" t="s">
        <v>92</v>
      </c>
      <c r="J2575" t="s">
        <v>17</v>
      </c>
      <c r="K2575" t="s">
        <v>85</v>
      </c>
      <c r="L2575" t="s">
        <v>44</v>
      </c>
    </row>
    <row r="2576" spans="1:12">
      <c r="A2576" t="s">
        <v>4321</v>
      </c>
      <c r="B2576" t="s">
        <v>344</v>
      </c>
      <c r="C2576" t="s">
        <v>2864</v>
      </c>
      <c r="D2576" t="s">
        <v>117</v>
      </c>
      <c r="E2576" t="s">
        <v>16</v>
      </c>
      <c r="F2576">
        <v>62133.26</v>
      </c>
      <c r="G2576">
        <v>4</v>
      </c>
      <c r="H2576">
        <v>45514</v>
      </c>
      <c r="I2576" t="s">
        <v>54</v>
      </c>
      <c r="J2576" t="s">
        <v>17</v>
      </c>
      <c r="K2576" t="s">
        <v>24</v>
      </c>
      <c r="L2576" t="s">
        <v>25</v>
      </c>
    </row>
    <row r="2577" spans="1:12">
      <c r="A2577" t="s">
        <v>4322</v>
      </c>
      <c r="B2577" t="s">
        <v>420</v>
      </c>
      <c r="C2577" t="s">
        <v>2824</v>
      </c>
      <c r="D2577" t="s">
        <v>41</v>
      </c>
      <c r="E2577" t="s">
        <v>42</v>
      </c>
      <c r="F2577">
        <v>65872.009999999995</v>
      </c>
      <c r="G2577">
        <v>2</v>
      </c>
      <c r="H2577">
        <v>45355</v>
      </c>
      <c r="I2577" t="s">
        <v>23</v>
      </c>
      <c r="J2577" t="s">
        <v>17</v>
      </c>
      <c r="K2577" t="s">
        <v>36</v>
      </c>
      <c r="L2577" t="s">
        <v>44</v>
      </c>
    </row>
    <row r="2578" spans="1:12">
      <c r="A2578" t="s">
        <v>4323</v>
      </c>
      <c r="B2578" t="s">
        <v>406</v>
      </c>
      <c r="C2578" t="s">
        <v>1493</v>
      </c>
      <c r="D2578" t="s">
        <v>117</v>
      </c>
      <c r="E2578" t="s">
        <v>42</v>
      </c>
      <c r="F2578">
        <v>72270.490000000005</v>
      </c>
      <c r="G2578">
        <v>2</v>
      </c>
      <c r="H2578">
        <v>45954</v>
      </c>
      <c r="I2578" t="s">
        <v>23</v>
      </c>
      <c r="J2578" t="s">
        <v>17</v>
      </c>
      <c r="K2578" t="s">
        <v>24</v>
      </c>
      <c r="L2578" t="s">
        <v>25</v>
      </c>
    </row>
    <row r="2579" spans="1:12">
      <c r="A2579" t="s">
        <v>4324</v>
      </c>
      <c r="B2579" t="s">
        <v>584</v>
      </c>
      <c r="C2579" t="s">
        <v>1407</v>
      </c>
      <c r="D2579" t="s">
        <v>41</v>
      </c>
      <c r="E2579" t="s">
        <v>58</v>
      </c>
      <c r="F2579">
        <v>3034.12</v>
      </c>
      <c r="G2579">
        <v>5</v>
      </c>
      <c r="H2579">
        <v>45997</v>
      </c>
      <c r="I2579" t="s">
        <v>43</v>
      </c>
      <c r="J2579" t="s">
        <v>17</v>
      </c>
      <c r="K2579" t="s">
        <v>85</v>
      </c>
      <c r="L2579" t="s">
        <v>18</v>
      </c>
    </row>
    <row r="2580" spans="1:12">
      <c r="A2580" t="s">
        <v>4325</v>
      </c>
      <c r="B2580" t="s">
        <v>46</v>
      </c>
      <c r="C2580" t="s">
        <v>4326</v>
      </c>
      <c r="D2580" t="s">
        <v>15</v>
      </c>
      <c r="E2580" t="s">
        <v>16</v>
      </c>
      <c r="F2580">
        <v>38723.01</v>
      </c>
      <c r="G2580">
        <v>2</v>
      </c>
      <c r="H2580">
        <v>45593</v>
      </c>
      <c r="I2580" t="s">
        <v>49</v>
      </c>
      <c r="J2580" t="s">
        <v>17</v>
      </c>
      <c r="K2580" t="s">
        <v>6820</v>
      </c>
      <c r="L2580" t="s">
        <v>18</v>
      </c>
    </row>
    <row r="2581" spans="1:12">
      <c r="A2581" t="s">
        <v>4327</v>
      </c>
      <c r="B2581" t="s">
        <v>74</v>
      </c>
      <c r="C2581" t="s">
        <v>4328</v>
      </c>
      <c r="D2581" t="s">
        <v>41</v>
      </c>
      <c r="E2581" t="s">
        <v>42</v>
      </c>
      <c r="F2581">
        <v>28824.41</v>
      </c>
      <c r="G2581">
        <v>4</v>
      </c>
      <c r="H2581">
        <v>45681</v>
      </c>
      <c r="I2581" t="s">
        <v>43</v>
      </c>
      <c r="J2581" t="s">
        <v>17</v>
      </c>
      <c r="K2581" t="s">
        <v>85</v>
      </c>
      <c r="L2581" t="s">
        <v>44</v>
      </c>
    </row>
    <row r="2582" spans="1:12">
      <c r="A2582" t="s">
        <v>4329</v>
      </c>
      <c r="B2582" t="s">
        <v>397</v>
      </c>
      <c r="C2582" t="s">
        <v>4330</v>
      </c>
      <c r="D2582" t="s">
        <v>22</v>
      </c>
      <c r="E2582" t="s">
        <v>42</v>
      </c>
      <c r="F2582">
        <v>11680.8</v>
      </c>
      <c r="G2582">
        <v>1</v>
      </c>
      <c r="H2582">
        <v>45546</v>
      </c>
      <c r="I2582" t="s">
        <v>43</v>
      </c>
      <c r="J2582" t="s">
        <v>17</v>
      </c>
      <c r="K2582" t="s">
        <v>55</v>
      </c>
      <c r="L2582" t="s">
        <v>25</v>
      </c>
    </row>
    <row r="2583" spans="1:12">
      <c r="A2583" t="s">
        <v>4331</v>
      </c>
      <c r="B2583" t="s">
        <v>268</v>
      </c>
      <c r="C2583" t="s">
        <v>4332</v>
      </c>
      <c r="D2583" t="s">
        <v>15</v>
      </c>
      <c r="E2583" t="s">
        <v>42</v>
      </c>
      <c r="F2583">
        <v>30899.46</v>
      </c>
      <c r="G2583">
        <v>5</v>
      </c>
      <c r="H2583">
        <v>45946</v>
      </c>
      <c r="I2583" t="s">
        <v>43</v>
      </c>
      <c r="J2583" t="s">
        <v>17</v>
      </c>
      <c r="K2583" t="s">
        <v>6820</v>
      </c>
      <c r="L2583" t="s">
        <v>37</v>
      </c>
    </row>
    <row r="2584" spans="1:12">
      <c r="A2584" t="s">
        <v>4333</v>
      </c>
      <c r="B2584" t="s">
        <v>282</v>
      </c>
      <c r="C2584" t="s">
        <v>2468</v>
      </c>
      <c r="D2584" t="s">
        <v>15</v>
      </c>
      <c r="E2584" t="s">
        <v>16</v>
      </c>
      <c r="F2584">
        <v>52064.21</v>
      </c>
      <c r="G2584">
        <v>3</v>
      </c>
      <c r="H2584">
        <v>45546</v>
      </c>
      <c r="I2584" t="s">
        <v>35</v>
      </c>
      <c r="J2584" t="s">
        <v>17</v>
      </c>
      <c r="K2584" t="s">
        <v>55</v>
      </c>
      <c r="L2584" t="s">
        <v>44</v>
      </c>
    </row>
    <row r="2585" spans="1:12">
      <c r="A2585" t="s">
        <v>4334</v>
      </c>
      <c r="B2585" t="s">
        <v>135</v>
      </c>
      <c r="C2585" t="s">
        <v>1399</v>
      </c>
      <c r="D2585" t="s">
        <v>53</v>
      </c>
      <c r="E2585" t="s">
        <v>42</v>
      </c>
      <c r="F2585">
        <v>68260.479999999996</v>
      </c>
      <c r="G2585">
        <v>5</v>
      </c>
      <c r="H2585">
        <v>45385</v>
      </c>
      <c r="I2585" t="s">
        <v>43</v>
      </c>
      <c r="J2585" t="s">
        <v>17</v>
      </c>
      <c r="K2585" t="s">
        <v>6820</v>
      </c>
      <c r="L2585" t="s">
        <v>18</v>
      </c>
    </row>
    <row r="2586" spans="1:12">
      <c r="A2586" t="s">
        <v>4335</v>
      </c>
      <c r="B2586" t="s">
        <v>307</v>
      </c>
      <c r="C2586" t="s">
        <v>3440</v>
      </c>
      <c r="D2586" t="s">
        <v>61</v>
      </c>
      <c r="E2586" t="s">
        <v>42</v>
      </c>
      <c r="F2586">
        <v>46742.02</v>
      </c>
      <c r="G2586">
        <v>4</v>
      </c>
      <c r="H2586">
        <v>46009</v>
      </c>
      <c r="I2586" t="s">
        <v>49</v>
      </c>
      <c r="J2586" t="s">
        <v>17</v>
      </c>
      <c r="K2586" t="s">
        <v>6820</v>
      </c>
      <c r="L2586" t="s">
        <v>18</v>
      </c>
    </row>
    <row r="2587" spans="1:12">
      <c r="A2587" t="s">
        <v>4336</v>
      </c>
      <c r="B2587" t="s">
        <v>238</v>
      </c>
      <c r="C2587" t="s">
        <v>1254</v>
      </c>
      <c r="D2587" t="s">
        <v>29</v>
      </c>
      <c r="E2587" t="s">
        <v>42</v>
      </c>
      <c r="F2587">
        <v>78909.289999999994</v>
      </c>
      <c r="G2587">
        <v>4</v>
      </c>
      <c r="H2587">
        <v>45817</v>
      </c>
      <c r="I2587" t="s">
        <v>54</v>
      </c>
      <c r="J2587" t="s">
        <v>17</v>
      </c>
      <c r="K2587" t="s">
        <v>36</v>
      </c>
      <c r="L2587" t="s">
        <v>18</v>
      </c>
    </row>
    <row r="2588" spans="1:12">
      <c r="A2588" t="s">
        <v>4337</v>
      </c>
      <c r="B2588" t="s">
        <v>357</v>
      </c>
      <c r="C2588" t="s">
        <v>4338</v>
      </c>
      <c r="D2588" t="s">
        <v>41</v>
      </c>
      <c r="E2588" t="s">
        <v>16</v>
      </c>
      <c r="F2588">
        <v>60533.33</v>
      </c>
      <c r="G2588">
        <v>2</v>
      </c>
      <c r="H2588">
        <v>45167</v>
      </c>
      <c r="I2588" t="s">
        <v>62</v>
      </c>
      <c r="J2588" t="s">
        <v>17</v>
      </c>
      <c r="K2588" t="s">
        <v>24</v>
      </c>
      <c r="L2588" t="s">
        <v>18</v>
      </c>
    </row>
    <row r="2589" spans="1:12">
      <c r="A2589" t="s">
        <v>4339</v>
      </c>
      <c r="B2589" t="s">
        <v>101</v>
      </c>
      <c r="C2589" t="s">
        <v>4340</v>
      </c>
      <c r="D2589" t="s">
        <v>41</v>
      </c>
      <c r="E2589" t="s">
        <v>16</v>
      </c>
      <c r="F2589">
        <v>74750.92</v>
      </c>
      <c r="G2589">
        <v>2</v>
      </c>
      <c r="H2589">
        <v>45905</v>
      </c>
      <c r="I2589" t="s">
        <v>92</v>
      </c>
      <c r="J2589" t="s">
        <v>17</v>
      </c>
      <c r="K2589" t="s">
        <v>6820</v>
      </c>
      <c r="L2589" t="s">
        <v>37</v>
      </c>
    </row>
    <row r="2590" spans="1:12">
      <c r="A2590" t="s">
        <v>4341</v>
      </c>
      <c r="B2590" t="s">
        <v>74</v>
      </c>
      <c r="C2590" t="s">
        <v>4342</v>
      </c>
      <c r="D2590" t="s">
        <v>41</v>
      </c>
      <c r="E2590" t="s">
        <v>16</v>
      </c>
      <c r="F2590">
        <v>64172.89</v>
      </c>
      <c r="G2590">
        <v>3</v>
      </c>
      <c r="H2590">
        <v>45089</v>
      </c>
      <c r="I2590" t="s">
        <v>43</v>
      </c>
      <c r="J2590" t="s">
        <v>17</v>
      </c>
      <c r="K2590" t="s">
        <v>6820</v>
      </c>
      <c r="L2590" t="s">
        <v>18</v>
      </c>
    </row>
    <row r="2591" spans="1:12">
      <c r="A2591" t="s">
        <v>4343</v>
      </c>
      <c r="B2591" t="s">
        <v>204</v>
      </c>
      <c r="C2591" t="s">
        <v>797</v>
      </c>
      <c r="D2591" t="s">
        <v>119</v>
      </c>
      <c r="E2591" t="s">
        <v>42</v>
      </c>
      <c r="F2591">
        <v>425.87</v>
      </c>
      <c r="G2591">
        <v>1</v>
      </c>
      <c r="H2591">
        <v>45283</v>
      </c>
      <c r="I2591" t="s">
        <v>30</v>
      </c>
      <c r="J2591" t="s">
        <v>17</v>
      </c>
      <c r="K2591" t="s">
        <v>85</v>
      </c>
      <c r="L2591" t="s">
        <v>25</v>
      </c>
    </row>
    <row r="2592" spans="1:12">
      <c r="A2592" t="s">
        <v>4344</v>
      </c>
      <c r="B2592" t="s">
        <v>123</v>
      </c>
      <c r="C2592" t="s">
        <v>4345</v>
      </c>
      <c r="D2592" t="s">
        <v>61</v>
      </c>
      <c r="E2592" t="s">
        <v>42</v>
      </c>
      <c r="F2592">
        <v>11623.58</v>
      </c>
      <c r="G2592">
        <v>1</v>
      </c>
      <c r="H2592">
        <v>45034</v>
      </c>
      <c r="I2592" t="s">
        <v>35</v>
      </c>
      <c r="J2592" t="s">
        <v>17</v>
      </c>
      <c r="K2592" t="s">
        <v>55</v>
      </c>
      <c r="L2592" t="s">
        <v>44</v>
      </c>
    </row>
    <row r="2593" spans="1:12">
      <c r="A2593" t="s">
        <v>4346</v>
      </c>
      <c r="B2593" t="s">
        <v>146</v>
      </c>
      <c r="C2593" t="s">
        <v>407</v>
      </c>
      <c r="D2593" t="s">
        <v>15</v>
      </c>
      <c r="E2593" t="s">
        <v>42</v>
      </c>
      <c r="F2593">
        <v>15202.22</v>
      </c>
      <c r="G2593">
        <v>2</v>
      </c>
      <c r="H2593">
        <v>45018</v>
      </c>
      <c r="I2593" t="s">
        <v>92</v>
      </c>
      <c r="J2593" t="s">
        <v>17</v>
      </c>
      <c r="K2593" t="s">
        <v>6820</v>
      </c>
      <c r="L2593" t="s">
        <v>37</v>
      </c>
    </row>
    <row r="2594" spans="1:12">
      <c r="A2594" t="s">
        <v>4347</v>
      </c>
      <c r="B2594" t="s">
        <v>251</v>
      </c>
      <c r="C2594" t="s">
        <v>2650</v>
      </c>
      <c r="D2594" t="s">
        <v>48</v>
      </c>
      <c r="E2594" t="s">
        <v>42</v>
      </c>
      <c r="F2594">
        <v>31294.080000000002</v>
      </c>
      <c r="G2594">
        <v>1</v>
      </c>
      <c r="H2594">
        <v>45584</v>
      </c>
      <c r="I2594" t="s">
        <v>43</v>
      </c>
      <c r="J2594" t="s">
        <v>17</v>
      </c>
      <c r="K2594" t="s">
        <v>6820</v>
      </c>
      <c r="L2594" t="s">
        <v>37</v>
      </c>
    </row>
    <row r="2595" spans="1:12">
      <c r="A2595" t="s">
        <v>4348</v>
      </c>
      <c r="B2595" t="s">
        <v>760</v>
      </c>
      <c r="C2595" t="s">
        <v>4349</v>
      </c>
      <c r="D2595" t="s">
        <v>15</v>
      </c>
      <c r="E2595" t="s">
        <v>42</v>
      </c>
      <c r="F2595">
        <v>31795.35</v>
      </c>
      <c r="G2595">
        <v>5</v>
      </c>
      <c r="H2595">
        <v>45849</v>
      </c>
      <c r="I2595" t="s">
        <v>43</v>
      </c>
      <c r="J2595" t="s">
        <v>17</v>
      </c>
      <c r="K2595" t="s">
        <v>24</v>
      </c>
      <c r="L2595" t="s">
        <v>18</v>
      </c>
    </row>
    <row r="2596" spans="1:12">
      <c r="A2596" t="s">
        <v>4350</v>
      </c>
      <c r="B2596" t="s">
        <v>67</v>
      </c>
      <c r="C2596" t="s">
        <v>280</v>
      </c>
      <c r="D2596" t="s">
        <v>78</v>
      </c>
      <c r="E2596" t="s">
        <v>42</v>
      </c>
      <c r="F2596">
        <v>32094.36</v>
      </c>
      <c r="G2596">
        <v>3</v>
      </c>
      <c r="H2596">
        <v>45959</v>
      </c>
      <c r="I2596" t="s">
        <v>43</v>
      </c>
      <c r="J2596" t="s">
        <v>17</v>
      </c>
      <c r="K2596" t="s">
        <v>55</v>
      </c>
      <c r="L2596" t="s">
        <v>37</v>
      </c>
    </row>
    <row r="2597" spans="1:12">
      <c r="A2597" t="s">
        <v>4351</v>
      </c>
      <c r="B2597" t="s">
        <v>221</v>
      </c>
      <c r="C2597" t="s">
        <v>4352</v>
      </c>
      <c r="D2597" t="s">
        <v>48</v>
      </c>
      <c r="E2597" t="s">
        <v>42</v>
      </c>
      <c r="F2597">
        <v>36732.949999999997</v>
      </c>
      <c r="G2597">
        <v>5</v>
      </c>
      <c r="H2597">
        <v>45123</v>
      </c>
      <c r="I2597" t="s">
        <v>49</v>
      </c>
      <c r="J2597" t="s">
        <v>17</v>
      </c>
      <c r="K2597" t="s">
        <v>36</v>
      </c>
      <c r="L2597" t="s">
        <v>18</v>
      </c>
    </row>
    <row r="2598" spans="1:12">
      <c r="A2598" t="s">
        <v>4353</v>
      </c>
      <c r="B2598" t="s">
        <v>146</v>
      </c>
      <c r="C2598" t="s">
        <v>147</v>
      </c>
      <c r="D2598" t="s">
        <v>22</v>
      </c>
      <c r="E2598" t="s">
        <v>42</v>
      </c>
      <c r="F2598">
        <v>37598.04</v>
      </c>
      <c r="G2598">
        <v>3</v>
      </c>
      <c r="H2598">
        <v>45968</v>
      </c>
      <c r="I2598" t="s">
        <v>43</v>
      </c>
      <c r="J2598" t="s">
        <v>17</v>
      </c>
      <c r="K2598" t="s">
        <v>24</v>
      </c>
      <c r="L2598" t="s">
        <v>18</v>
      </c>
    </row>
    <row r="2599" spans="1:12">
      <c r="A2599" t="s">
        <v>4354</v>
      </c>
      <c r="B2599" t="s">
        <v>397</v>
      </c>
      <c r="C2599" t="s">
        <v>701</v>
      </c>
      <c r="D2599" t="s">
        <v>29</v>
      </c>
      <c r="E2599" t="s">
        <v>42</v>
      </c>
      <c r="F2599">
        <v>22717.56</v>
      </c>
      <c r="G2599">
        <v>5</v>
      </c>
      <c r="H2599">
        <v>45210</v>
      </c>
      <c r="I2599" t="s">
        <v>43</v>
      </c>
      <c r="J2599" t="s">
        <v>17</v>
      </c>
      <c r="K2599" t="s">
        <v>85</v>
      </c>
      <c r="L2599" t="s">
        <v>31</v>
      </c>
    </row>
    <row r="2600" spans="1:12">
      <c r="A2600" t="s">
        <v>4355</v>
      </c>
      <c r="B2600" t="s">
        <v>590</v>
      </c>
      <c r="C2600" t="s">
        <v>1263</v>
      </c>
      <c r="D2600" t="s">
        <v>29</v>
      </c>
      <c r="E2600" t="s">
        <v>42</v>
      </c>
      <c r="F2600">
        <v>21780.2</v>
      </c>
      <c r="G2600">
        <v>2</v>
      </c>
      <c r="H2600">
        <v>45830</v>
      </c>
      <c r="I2600" t="s">
        <v>35</v>
      </c>
      <c r="J2600" t="s">
        <v>17</v>
      </c>
      <c r="K2600" t="s">
        <v>6820</v>
      </c>
      <c r="L2600" t="s">
        <v>31</v>
      </c>
    </row>
    <row r="2601" spans="1:12">
      <c r="A2601" t="s">
        <v>4356</v>
      </c>
      <c r="B2601" t="s">
        <v>724</v>
      </c>
      <c r="C2601" t="s">
        <v>1206</v>
      </c>
      <c r="D2601" t="s">
        <v>119</v>
      </c>
      <c r="E2601" t="s">
        <v>58</v>
      </c>
      <c r="F2601">
        <v>19466.55</v>
      </c>
      <c r="G2601">
        <v>5</v>
      </c>
      <c r="H2601">
        <v>46009</v>
      </c>
      <c r="I2601" t="s">
        <v>49</v>
      </c>
      <c r="J2601" t="s">
        <v>17</v>
      </c>
      <c r="K2601" t="s">
        <v>24</v>
      </c>
      <c r="L2601" t="s">
        <v>25</v>
      </c>
    </row>
    <row r="2602" spans="1:12">
      <c r="A2602" t="s">
        <v>4357</v>
      </c>
      <c r="B2602" t="s">
        <v>397</v>
      </c>
      <c r="C2602" t="s">
        <v>4358</v>
      </c>
      <c r="D2602" t="s">
        <v>53</v>
      </c>
      <c r="E2602" t="s">
        <v>58</v>
      </c>
      <c r="F2602">
        <v>76038.09</v>
      </c>
      <c r="G2602">
        <v>3</v>
      </c>
      <c r="H2602">
        <v>45742</v>
      </c>
      <c r="I2602" t="s">
        <v>43</v>
      </c>
      <c r="J2602" t="s">
        <v>17</v>
      </c>
      <c r="K2602" t="s">
        <v>24</v>
      </c>
      <c r="L2602" t="s">
        <v>18</v>
      </c>
    </row>
    <row r="2603" spans="1:12">
      <c r="A2603" t="s">
        <v>4359</v>
      </c>
      <c r="B2603" t="s">
        <v>178</v>
      </c>
      <c r="C2603" t="s">
        <v>481</v>
      </c>
      <c r="D2603" t="s">
        <v>29</v>
      </c>
      <c r="E2603" t="s">
        <v>58</v>
      </c>
      <c r="F2603">
        <v>69647.149999999994</v>
      </c>
      <c r="G2603">
        <v>2</v>
      </c>
      <c r="H2603">
        <v>45084</v>
      </c>
      <c r="I2603" t="s">
        <v>23</v>
      </c>
      <c r="J2603" t="s">
        <v>17</v>
      </c>
      <c r="K2603" t="s">
        <v>36</v>
      </c>
      <c r="L2603" t="s">
        <v>25</v>
      </c>
    </row>
    <row r="2604" spans="1:12">
      <c r="A2604" t="s">
        <v>4360</v>
      </c>
      <c r="B2604" t="s">
        <v>69</v>
      </c>
      <c r="C2604" t="s">
        <v>4361</v>
      </c>
      <c r="D2604" t="s">
        <v>41</v>
      </c>
      <c r="E2604" t="s">
        <v>16</v>
      </c>
      <c r="F2604">
        <v>79002.42</v>
      </c>
      <c r="G2604">
        <v>1</v>
      </c>
      <c r="H2604">
        <v>45032</v>
      </c>
      <c r="I2604" t="s">
        <v>35</v>
      </c>
      <c r="J2604" t="s">
        <v>17</v>
      </c>
      <c r="K2604" t="s">
        <v>85</v>
      </c>
      <c r="L2604" t="s">
        <v>25</v>
      </c>
    </row>
    <row r="2605" spans="1:12">
      <c r="A2605" t="s">
        <v>4362</v>
      </c>
      <c r="B2605" t="s">
        <v>94</v>
      </c>
      <c r="C2605" t="s">
        <v>1218</v>
      </c>
      <c r="D2605" t="s">
        <v>48</v>
      </c>
      <c r="E2605" t="s">
        <v>16</v>
      </c>
      <c r="F2605">
        <v>20414.07</v>
      </c>
      <c r="G2605">
        <v>4</v>
      </c>
      <c r="H2605">
        <v>45114</v>
      </c>
      <c r="I2605" t="s">
        <v>30</v>
      </c>
      <c r="J2605" t="s">
        <v>17</v>
      </c>
      <c r="K2605" t="s">
        <v>55</v>
      </c>
      <c r="L2605" t="s">
        <v>18</v>
      </c>
    </row>
    <row r="2606" spans="1:12">
      <c r="A2606" t="s">
        <v>4363</v>
      </c>
      <c r="B2606" t="s">
        <v>465</v>
      </c>
      <c r="C2606" t="s">
        <v>887</v>
      </c>
      <c r="D2606" t="s">
        <v>61</v>
      </c>
      <c r="E2606" t="s">
        <v>42</v>
      </c>
      <c r="F2606">
        <v>7068.47</v>
      </c>
      <c r="G2606">
        <v>1</v>
      </c>
      <c r="H2606">
        <v>45377</v>
      </c>
      <c r="I2606" t="s">
        <v>92</v>
      </c>
      <c r="J2606" t="s">
        <v>17</v>
      </c>
      <c r="K2606" t="s">
        <v>36</v>
      </c>
      <c r="L2606" t="s">
        <v>37</v>
      </c>
    </row>
    <row r="2607" spans="1:12">
      <c r="A2607" t="s">
        <v>4364</v>
      </c>
      <c r="B2607" t="s">
        <v>99</v>
      </c>
      <c r="C2607" t="s">
        <v>1265</v>
      </c>
      <c r="D2607" t="s">
        <v>22</v>
      </c>
      <c r="E2607" t="s">
        <v>58</v>
      </c>
      <c r="F2607">
        <v>22196.17</v>
      </c>
      <c r="G2607">
        <v>3</v>
      </c>
      <c r="H2607">
        <v>45088</v>
      </c>
      <c r="I2607" t="s">
        <v>54</v>
      </c>
      <c r="J2607" t="s">
        <v>17</v>
      </c>
      <c r="K2607" t="s">
        <v>85</v>
      </c>
      <c r="L2607" t="s">
        <v>18</v>
      </c>
    </row>
    <row r="2608" spans="1:12">
      <c r="A2608" t="s">
        <v>4365</v>
      </c>
      <c r="B2608" t="s">
        <v>316</v>
      </c>
      <c r="C2608" t="s">
        <v>2406</v>
      </c>
      <c r="D2608" t="s">
        <v>29</v>
      </c>
      <c r="E2608" t="s">
        <v>58</v>
      </c>
      <c r="F2608">
        <v>7416.69</v>
      </c>
      <c r="G2608">
        <v>1</v>
      </c>
      <c r="H2608">
        <v>45339</v>
      </c>
      <c r="I2608" t="s">
        <v>49</v>
      </c>
      <c r="J2608" t="s">
        <v>17</v>
      </c>
      <c r="K2608" t="s">
        <v>36</v>
      </c>
      <c r="L2608" t="s">
        <v>18</v>
      </c>
    </row>
    <row r="2609" spans="1:12">
      <c r="A2609" t="s">
        <v>4366</v>
      </c>
      <c r="B2609" t="s">
        <v>178</v>
      </c>
      <c r="C2609" t="s">
        <v>4046</v>
      </c>
      <c r="D2609" t="s">
        <v>53</v>
      </c>
      <c r="E2609" t="s">
        <v>16</v>
      </c>
      <c r="F2609">
        <v>77349.16</v>
      </c>
      <c r="G2609">
        <v>2</v>
      </c>
      <c r="H2609">
        <v>45116</v>
      </c>
      <c r="I2609" t="s">
        <v>62</v>
      </c>
      <c r="J2609" t="s">
        <v>17</v>
      </c>
      <c r="K2609" t="s">
        <v>6820</v>
      </c>
      <c r="L2609" t="s">
        <v>18</v>
      </c>
    </row>
    <row r="2610" spans="1:12">
      <c r="A2610" t="s">
        <v>4367</v>
      </c>
      <c r="B2610" t="s">
        <v>184</v>
      </c>
      <c r="C2610" t="s">
        <v>4368</v>
      </c>
      <c r="D2610" t="s">
        <v>78</v>
      </c>
      <c r="E2610" t="s">
        <v>16</v>
      </c>
      <c r="F2610">
        <v>3684.44</v>
      </c>
      <c r="G2610">
        <v>4</v>
      </c>
      <c r="H2610">
        <v>45648</v>
      </c>
      <c r="I2610" t="s">
        <v>62</v>
      </c>
      <c r="J2610" t="s">
        <v>17</v>
      </c>
      <c r="K2610" t="s">
        <v>36</v>
      </c>
      <c r="L2610" t="s">
        <v>37</v>
      </c>
    </row>
    <row r="2611" spans="1:12">
      <c r="A2611" t="s">
        <v>4369</v>
      </c>
      <c r="B2611" t="s">
        <v>282</v>
      </c>
      <c r="C2611" t="s">
        <v>3922</v>
      </c>
      <c r="D2611" t="s">
        <v>22</v>
      </c>
      <c r="E2611" t="s">
        <v>42</v>
      </c>
      <c r="F2611">
        <v>36950.339999999997</v>
      </c>
      <c r="G2611">
        <v>1</v>
      </c>
      <c r="H2611">
        <v>45185</v>
      </c>
      <c r="I2611" t="s">
        <v>23</v>
      </c>
      <c r="J2611" t="s">
        <v>17</v>
      </c>
      <c r="K2611" t="s">
        <v>6820</v>
      </c>
      <c r="L2611" t="s">
        <v>18</v>
      </c>
    </row>
    <row r="2612" spans="1:12">
      <c r="A2612" t="s">
        <v>4370</v>
      </c>
      <c r="B2612" t="s">
        <v>636</v>
      </c>
      <c r="C2612" t="s">
        <v>4371</v>
      </c>
      <c r="D2612" t="s">
        <v>61</v>
      </c>
      <c r="E2612" t="s">
        <v>58</v>
      </c>
      <c r="F2612">
        <v>40723.589999999997</v>
      </c>
      <c r="G2612">
        <v>5</v>
      </c>
      <c r="H2612">
        <v>45297</v>
      </c>
      <c r="I2612" t="s">
        <v>43</v>
      </c>
      <c r="J2612" t="s">
        <v>17</v>
      </c>
      <c r="K2612" t="s">
        <v>6820</v>
      </c>
      <c r="L2612" t="s">
        <v>25</v>
      </c>
    </row>
    <row r="2613" spans="1:12">
      <c r="A2613" t="s">
        <v>4372</v>
      </c>
      <c r="B2613" t="s">
        <v>80</v>
      </c>
      <c r="C2613" t="s">
        <v>1807</v>
      </c>
      <c r="D2613" t="s">
        <v>29</v>
      </c>
      <c r="E2613" t="s">
        <v>42</v>
      </c>
      <c r="F2613">
        <v>16182.59</v>
      </c>
      <c r="G2613">
        <v>5</v>
      </c>
      <c r="H2613">
        <v>45495</v>
      </c>
      <c r="I2613" t="s">
        <v>43</v>
      </c>
      <c r="J2613" t="s">
        <v>17</v>
      </c>
      <c r="K2613" t="s">
        <v>85</v>
      </c>
      <c r="L2613" t="s">
        <v>25</v>
      </c>
    </row>
    <row r="2614" spans="1:12">
      <c r="A2614" t="s">
        <v>4373</v>
      </c>
      <c r="B2614" t="s">
        <v>352</v>
      </c>
      <c r="C2614" t="s">
        <v>846</v>
      </c>
      <c r="D2614" t="s">
        <v>119</v>
      </c>
      <c r="E2614" t="s">
        <v>42</v>
      </c>
      <c r="F2614">
        <v>24408.7</v>
      </c>
      <c r="G2614">
        <v>4</v>
      </c>
      <c r="H2614">
        <v>45011</v>
      </c>
      <c r="I2614" t="s">
        <v>92</v>
      </c>
      <c r="J2614" t="s">
        <v>17</v>
      </c>
      <c r="K2614" t="s">
        <v>36</v>
      </c>
      <c r="L2614" t="s">
        <v>25</v>
      </c>
    </row>
    <row r="2615" spans="1:12">
      <c r="A2615" t="s">
        <v>4374</v>
      </c>
      <c r="B2615" t="s">
        <v>130</v>
      </c>
      <c r="C2615" t="s">
        <v>3252</v>
      </c>
      <c r="D2615" t="s">
        <v>29</v>
      </c>
      <c r="E2615" t="s">
        <v>42</v>
      </c>
      <c r="F2615">
        <v>26636.51</v>
      </c>
      <c r="G2615">
        <v>3</v>
      </c>
      <c r="H2615">
        <v>45356</v>
      </c>
      <c r="I2615" t="s">
        <v>35</v>
      </c>
      <c r="J2615" t="s">
        <v>17</v>
      </c>
      <c r="K2615" t="s">
        <v>6820</v>
      </c>
      <c r="L2615" t="s">
        <v>44</v>
      </c>
    </row>
    <row r="2616" spans="1:12">
      <c r="A2616" t="s">
        <v>4375</v>
      </c>
      <c r="B2616" t="s">
        <v>229</v>
      </c>
      <c r="C2616" t="s">
        <v>1508</v>
      </c>
      <c r="D2616" t="s">
        <v>119</v>
      </c>
      <c r="E2616" t="s">
        <v>58</v>
      </c>
      <c r="F2616">
        <v>56214.95</v>
      </c>
      <c r="G2616">
        <v>5</v>
      </c>
      <c r="H2616">
        <v>45593</v>
      </c>
      <c r="I2616" t="s">
        <v>30</v>
      </c>
      <c r="J2616" t="s">
        <v>17</v>
      </c>
      <c r="K2616" t="s">
        <v>6820</v>
      </c>
      <c r="L2616" t="s">
        <v>18</v>
      </c>
    </row>
    <row r="2617" spans="1:12">
      <c r="A2617" t="s">
        <v>4376</v>
      </c>
      <c r="B2617" t="s">
        <v>67</v>
      </c>
      <c r="C2617" t="s">
        <v>3513</v>
      </c>
      <c r="D2617" t="s">
        <v>15</v>
      </c>
      <c r="E2617" t="s">
        <v>16</v>
      </c>
      <c r="F2617">
        <v>49722.35</v>
      </c>
      <c r="G2617">
        <v>3</v>
      </c>
      <c r="H2617">
        <v>45234</v>
      </c>
      <c r="I2617" t="s">
        <v>62</v>
      </c>
      <c r="J2617" t="s">
        <v>17</v>
      </c>
      <c r="K2617" t="s">
        <v>6820</v>
      </c>
      <c r="L2617" t="s">
        <v>44</v>
      </c>
    </row>
    <row r="2618" spans="1:12">
      <c r="A2618" t="s">
        <v>4377</v>
      </c>
      <c r="B2618" t="s">
        <v>152</v>
      </c>
      <c r="C2618" t="s">
        <v>1871</v>
      </c>
      <c r="D2618" t="s">
        <v>48</v>
      </c>
      <c r="E2618" t="s">
        <v>58</v>
      </c>
      <c r="F2618">
        <v>49086.33</v>
      </c>
      <c r="G2618">
        <v>1</v>
      </c>
      <c r="H2618">
        <v>45338</v>
      </c>
      <c r="I2618" t="s">
        <v>92</v>
      </c>
      <c r="J2618" t="s">
        <v>17</v>
      </c>
      <c r="K2618" t="s">
        <v>36</v>
      </c>
      <c r="L2618" t="s">
        <v>25</v>
      </c>
    </row>
    <row r="2619" spans="1:12">
      <c r="A2619" t="s">
        <v>4378</v>
      </c>
      <c r="B2619" t="s">
        <v>71</v>
      </c>
      <c r="C2619" t="s">
        <v>4379</v>
      </c>
      <c r="D2619" t="s">
        <v>117</v>
      </c>
      <c r="E2619" t="s">
        <v>42</v>
      </c>
      <c r="F2619">
        <v>63849.16</v>
      </c>
      <c r="G2619">
        <v>4</v>
      </c>
      <c r="H2619">
        <v>45513</v>
      </c>
      <c r="I2619" t="s">
        <v>43</v>
      </c>
      <c r="J2619" t="s">
        <v>17</v>
      </c>
      <c r="K2619" t="s">
        <v>55</v>
      </c>
      <c r="L2619" t="s">
        <v>31</v>
      </c>
    </row>
    <row r="2620" spans="1:12">
      <c r="A2620" t="s">
        <v>4380</v>
      </c>
      <c r="B2620" t="s">
        <v>64</v>
      </c>
      <c r="C2620" t="s">
        <v>4381</v>
      </c>
      <c r="D2620" t="s">
        <v>119</v>
      </c>
      <c r="E2620" t="s">
        <v>16</v>
      </c>
      <c r="F2620">
        <v>70283.06</v>
      </c>
      <c r="G2620">
        <v>3</v>
      </c>
      <c r="H2620">
        <v>45194</v>
      </c>
      <c r="I2620" t="s">
        <v>43</v>
      </c>
      <c r="J2620" t="s">
        <v>17</v>
      </c>
      <c r="K2620" t="s">
        <v>85</v>
      </c>
      <c r="L2620" t="s">
        <v>44</v>
      </c>
    </row>
    <row r="2621" spans="1:12">
      <c r="A2621" t="s">
        <v>4382</v>
      </c>
      <c r="B2621" t="s">
        <v>71</v>
      </c>
      <c r="C2621" t="s">
        <v>4164</v>
      </c>
      <c r="D2621" t="s">
        <v>48</v>
      </c>
      <c r="E2621" t="s">
        <v>16</v>
      </c>
      <c r="F2621">
        <v>42420.93</v>
      </c>
      <c r="G2621">
        <v>2</v>
      </c>
      <c r="H2621">
        <v>45536</v>
      </c>
      <c r="I2621" t="s">
        <v>43</v>
      </c>
      <c r="J2621" t="s">
        <v>17</v>
      </c>
      <c r="K2621" t="s">
        <v>85</v>
      </c>
      <c r="L2621" t="s">
        <v>25</v>
      </c>
    </row>
    <row r="2622" spans="1:12">
      <c r="A2622" t="s">
        <v>4383</v>
      </c>
      <c r="B2622" t="s">
        <v>104</v>
      </c>
      <c r="C2622" t="s">
        <v>158</v>
      </c>
      <c r="D2622" t="s">
        <v>61</v>
      </c>
      <c r="E2622" t="s">
        <v>42</v>
      </c>
      <c r="F2622">
        <v>76290.59</v>
      </c>
      <c r="G2622">
        <v>3</v>
      </c>
      <c r="H2622">
        <v>45635</v>
      </c>
      <c r="I2622" t="s">
        <v>30</v>
      </c>
      <c r="J2622" t="s">
        <v>17</v>
      </c>
      <c r="K2622" t="s">
        <v>6820</v>
      </c>
      <c r="L2622" t="s">
        <v>25</v>
      </c>
    </row>
    <row r="2623" spans="1:12">
      <c r="A2623" t="s">
        <v>4384</v>
      </c>
      <c r="B2623" t="s">
        <v>115</v>
      </c>
      <c r="C2623" t="s">
        <v>3196</v>
      </c>
      <c r="D2623" t="s">
        <v>22</v>
      </c>
      <c r="E2623" t="s">
        <v>58</v>
      </c>
      <c r="F2623">
        <v>45040.46</v>
      </c>
      <c r="G2623">
        <v>1</v>
      </c>
      <c r="H2623">
        <v>45656</v>
      </c>
      <c r="I2623" t="s">
        <v>23</v>
      </c>
      <c r="J2623" t="s">
        <v>17</v>
      </c>
      <c r="K2623" t="s">
        <v>36</v>
      </c>
      <c r="L2623" t="s">
        <v>44</v>
      </c>
    </row>
    <row r="2624" spans="1:12">
      <c r="A2624" t="s">
        <v>4385</v>
      </c>
      <c r="B2624" t="s">
        <v>490</v>
      </c>
      <c r="C2624" t="s">
        <v>4386</v>
      </c>
      <c r="D2624" t="s">
        <v>15</v>
      </c>
      <c r="E2624" t="s">
        <v>42</v>
      </c>
      <c r="F2624">
        <v>63696.2</v>
      </c>
      <c r="G2624">
        <v>3</v>
      </c>
      <c r="H2624">
        <v>45482</v>
      </c>
      <c r="I2624" t="s">
        <v>43</v>
      </c>
      <c r="J2624" t="s">
        <v>17</v>
      </c>
      <c r="K2624" t="s">
        <v>55</v>
      </c>
      <c r="L2624" t="s">
        <v>44</v>
      </c>
    </row>
    <row r="2625" spans="1:12">
      <c r="A2625" t="s">
        <v>4387</v>
      </c>
      <c r="B2625" t="s">
        <v>339</v>
      </c>
      <c r="C2625" t="s">
        <v>4388</v>
      </c>
      <c r="D2625" t="s">
        <v>15</v>
      </c>
      <c r="E2625" t="s">
        <v>42</v>
      </c>
      <c r="F2625">
        <v>34957.949999999997</v>
      </c>
      <c r="G2625">
        <v>4</v>
      </c>
      <c r="H2625">
        <v>45550</v>
      </c>
      <c r="I2625" t="s">
        <v>23</v>
      </c>
      <c r="J2625" t="s">
        <v>17</v>
      </c>
      <c r="K2625" t="s">
        <v>55</v>
      </c>
      <c r="L2625" t="s">
        <v>25</v>
      </c>
    </row>
    <row r="2626" spans="1:12">
      <c r="A2626" t="s">
        <v>4389</v>
      </c>
      <c r="B2626" t="s">
        <v>344</v>
      </c>
      <c r="C2626" t="s">
        <v>4390</v>
      </c>
      <c r="D2626" t="s">
        <v>117</v>
      </c>
      <c r="E2626" t="s">
        <v>42</v>
      </c>
      <c r="F2626">
        <v>13284.07</v>
      </c>
      <c r="G2626">
        <v>3</v>
      </c>
      <c r="H2626">
        <v>44982</v>
      </c>
      <c r="I2626" t="s">
        <v>49</v>
      </c>
      <c r="J2626" t="s">
        <v>17</v>
      </c>
      <c r="K2626" t="s">
        <v>55</v>
      </c>
      <c r="L2626" t="s">
        <v>44</v>
      </c>
    </row>
    <row r="2627" spans="1:12">
      <c r="A2627" t="s">
        <v>4391</v>
      </c>
      <c r="B2627" t="s">
        <v>221</v>
      </c>
      <c r="C2627" t="s">
        <v>4392</v>
      </c>
      <c r="D2627" t="s">
        <v>15</v>
      </c>
      <c r="E2627" t="s">
        <v>16</v>
      </c>
      <c r="F2627">
        <v>46898.79</v>
      </c>
      <c r="G2627">
        <v>4</v>
      </c>
      <c r="H2627">
        <v>45132</v>
      </c>
      <c r="I2627" t="s">
        <v>92</v>
      </c>
      <c r="J2627" t="s">
        <v>17</v>
      </c>
      <c r="K2627" t="s">
        <v>55</v>
      </c>
      <c r="L2627" t="s">
        <v>44</v>
      </c>
    </row>
    <row r="2628" spans="1:12">
      <c r="A2628" t="s">
        <v>4393</v>
      </c>
      <c r="B2628" t="s">
        <v>113</v>
      </c>
      <c r="C2628" t="s">
        <v>1311</v>
      </c>
      <c r="D2628" t="s">
        <v>53</v>
      </c>
      <c r="E2628" t="s">
        <v>16</v>
      </c>
      <c r="F2628">
        <v>70966.990000000005</v>
      </c>
      <c r="G2628">
        <v>5</v>
      </c>
      <c r="H2628">
        <v>45859</v>
      </c>
      <c r="I2628" t="s">
        <v>30</v>
      </c>
      <c r="J2628" t="s">
        <v>17</v>
      </c>
      <c r="K2628" t="s">
        <v>24</v>
      </c>
      <c r="L2628" t="s">
        <v>37</v>
      </c>
    </row>
    <row r="2629" spans="1:12">
      <c r="A2629" t="s">
        <v>4394</v>
      </c>
      <c r="B2629" t="s">
        <v>724</v>
      </c>
      <c r="C2629" t="s">
        <v>1250</v>
      </c>
      <c r="D2629" t="s">
        <v>61</v>
      </c>
      <c r="E2629" t="s">
        <v>16</v>
      </c>
      <c r="F2629">
        <v>19847.54</v>
      </c>
      <c r="G2629">
        <v>1</v>
      </c>
      <c r="H2629">
        <v>45754</v>
      </c>
      <c r="I2629" t="s">
        <v>54</v>
      </c>
      <c r="J2629" t="s">
        <v>17</v>
      </c>
      <c r="K2629" t="s">
        <v>6820</v>
      </c>
      <c r="L2629" t="s">
        <v>37</v>
      </c>
    </row>
    <row r="2630" spans="1:12">
      <c r="A2630" t="s">
        <v>4395</v>
      </c>
      <c r="B2630" t="s">
        <v>470</v>
      </c>
      <c r="C2630" t="s">
        <v>3622</v>
      </c>
      <c r="D2630" t="s">
        <v>15</v>
      </c>
      <c r="E2630" t="s">
        <v>42</v>
      </c>
      <c r="F2630">
        <v>73909.95</v>
      </c>
      <c r="G2630">
        <v>3</v>
      </c>
      <c r="H2630">
        <v>46017</v>
      </c>
      <c r="I2630" t="s">
        <v>54</v>
      </c>
      <c r="J2630" t="s">
        <v>17</v>
      </c>
      <c r="K2630" t="s">
        <v>85</v>
      </c>
      <c r="L2630" t="s">
        <v>25</v>
      </c>
    </row>
    <row r="2631" spans="1:12">
      <c r="A2631" t="s">
        <v>4396</v>
      </c>
      <c r="B2631" t="s">
        <v>225</v>
      </c>
      <c r="C2631" t="s">
        <v>512</v>
      </c>
      <c r="D2631" t="s">
        <v>15</v>
      </c>
      <c r="E2631" t="s">
        <v>42</v>
      </c>
      <c r="F2631">
        <v>22573.37</v>
      </c>
      <c r="G2631">
        <v>2</v>
      </c>
      <c r="H2631">
        <v>45953</v>
      </c>
      <c r="I2631" t="s">
        <v>92</v>
      </c>
      <c r="J2631" t="s">
        <v>17</v>
      </c>
      <c r="K2631" t="s">
        <v>36</v>
      </c>
      <c r="L2631" t="s">
        <v>18</v>
      </c>
    </row>
    <row r="2632" spans="1:12">
      <c r="A2632" t="s">
        <v>4397</v>
      </c>
      <c r="B2632" t="s">
        <v>665</v>
      </c>
      <c r="C2632" t="s">
        <v>2292</v>
      </c>
      <c r="D2632" t="s">
        <v>53</v>
      </c>
      <c r="E2632" t="s">
        <v>42</v>
      </c>
      <c r="F2632">
        <v>27278.99</v>
      </c>
      <c r="G2632">
        <v>5</v>
      </c>
      <c r="H2632">
        <v>45897</v>
      </c>
      <c r="I2632" t="s">
        <v>35</v>
      </c>
      <c r="J2632" t="s">
        <v>17</v>
      </c>
      <c r="K2632" t="s">
        <v>55</v>
      </c>
      <c r="L2632" t="s">
        <v>18</v>
      </c>
    </row>
    <row r="2633" spans="1:12">
      <c r="A2633" t="s">
        <v>4398</v>
      </c>
      <c r="B2633" t="s">
        <v>244</v>
      </c>
      <c r="C2633" t="s">
        <v>3421</v>
      </c>
      <c r="D2633" t="s">
        <v>15</v>
      </c>
      <c r="E2633" t="s">
        <v>42</v>
      </c>
      <c r="F2633">
        <v>26233.56</v>
      </c>
      <c r="G2633">
        <v>2</v>
      </c>
      <c r="H2633">
        <v>45552</v>
      </c>
      <c r="I2633" t="s">
        <v>49</v>
      </c>
      <c r="J2633" t="s">
        <v>17</v>
      </c>
      <c r="K2633" t="s">
        <v>85</v>
      </c>
      <c r="L2633" t="s">
        <v>18</v>
      </c>
    </row>
    <row r="2634" spans="1:12">
      <c r="A2634" t="s">
        <v>4399</v>
      </c>
      <c r="B2634" t="s">
        <v>406</v>
      </c>
      <c r="C2634" t="s">
        <v>1946</v>
      </c>
      <c r="D2634" t="s">
        <v>61</v>
      </c>
      <c r="E2634" t="s">
        <v>42</v>
      </c>
      <c r="F2634">
        <v>13248.22</v>
      </c>
      <c r="G2634">
        <v>4</v>
      </c>
      <c r="H2634">
        <v>45738</v>
      </c>
      <c r="I2634" t="s">
        <v>43</v>
      </c>
      <c r="J2634" t="s">
        <v>17</v>
      </c>
      <c r="K2634" t="s">
        <v>36</v>
      </c>
      <c r="L2634" t="s">
        <v>31</v>
      </c>
    </row>
    <row r="2635" spans="1:12">
      <c r="A2635" t="s">
        <v>4400</v>
      </c>
      <c r="B2635" t="s">
        <v>107</v>
      </c>
      <c r="C2635" t="s">
        <v>2963</v>
      </c>
      <c r="D2635" t="s">
        <v>29</v>
      </c>
      <c r="E2635" t="s">
        <v>42</v>
      </c>
      <c r="F2635">
        <v>33879.480000000003</v>
      </c>
      <c r="G2635">
        <v>3</v>
      </c>
      <c r="H2635">
        <v>45856</v>
      </c>
      <c r="I2635" t="s">
        <v>43</v>
      </c>
      <c r="J2635" t="s">
        <v>17</v>
      </c>
      <c r="K2635" t="s">
        <v>85</v>
      </c>
      <c r="L2635" t="s">
        <v>37</v>
      </c>
    </row>
    <row r="2636" spans="1:12">
      <c r="A2636" t="s">
        <v>4401</v>
      </c>
      <c r="B2636" t="s">
        <v>1020</v>
      </c>
      <c r="C2636" t="s">
        <v>3098</v>
      </c>
      <c r="D2636" t="s">
        <v>15</v>
      </c>
      <c r="E2636" t="s">
        <v>42</v>
      </c>
      <c r="F2636">
        <v>51247.66</v>
      </c>
      <c r="G2636">
        <v>4</v>
      </c>
      <c r="H2636">
        <v>45061</v>
      </c>
      <c r="I2636" t="s">
        <v>92</v>
      </c>
      <c r="J2636" t="s">
        <v>17</v>
      </c>
      <c r="K2636" t="s">
        <v>55</v>
      </c>
      <c r="L2636" t="s">
        <v>31</v>
      </c>
    </row>
    <row r="2637" spans="1:12">
      <c r="A2637" t="s">
        <v>4402</v>
      </c>
      <c r="B2637" t="s">
        <v>423</v>
      </c>
      <c r="C2637" t="s">
        <v>1583</v>
      </c>
      <c r="D2637" t="s">
        <v>119</v>
      </c>
      <c r="E2637" t="s">
        <v>42</v>
      </c>
      <c r="F2637">
        <v>41471.57</v>
      </c>
      <c r="G2637">
        <v>2</v>
      </c>
      <c r="H2637">
        <v>44937</v>
      </c>
      <c r="I2637" t="s">
        <v>49</v>
      </c>
      <c r="J2637" t="s">
        <v>17</v>
      </c>
      <c r="K2637" t="s">
        <v>85</v>
      </c>
      <c r="L2637" t="s">
        <v>44</v>
      </c>
    </row>
    <row r="2638" spans="1:12">
      <c r="A2638" t="s">
        <v>4403</v>
      </c>
      <c r="B2638" t="s">
        <v>282</v>
      </c>
      <c r="C2638" t="s">
        <v>3528</v>
      </c>
      <c r="D2638" t="s">
        <v>61</v>
      </c>
      <c r="E2638" t="s">
        <v>16</v>
      </c>
      <c r="F2638">
        <v>48685.16</v>
      </c>
      <c r="G2638">
        <v>5</v>
      </c>
      <c r="H2638">
        <v>45236</v>
      </c>
      <c r="I2638" t="s">
        <v>35</v>
      </c>
      <c r="J2638" t="s">
        <v>17</v>
      </c>
      <c r="K2638" t="s">
        <v>36</v>
      </c>
      <c r="L2638" t="s">
        <v>18</v>
      </c>
    </row>
    <row r="2639" spans="1:12">
      <c r="A2639" t="s">
        <v>4404</v>
      </c>
      <c r="B2639" t="s">
        <v>71</v>
      </c>
      <c r="C2639" t="s">
        <v>4405</v>
      </c>
      <c r="D2639" t="s">
        <v>41</v>
      </c>
      <c r="E2639" t="s">
        <v>42</v>
      </c>
      <c r="F2639">
        <v>64587.28</v>
      </c>
      <c r="G2639">
        <v>5</v>
      </c>
      <c r="H2639">
        <v>45757</v>
      </c>
      <c r="I2639" t="s">
        <v>43</v>
      </c>
      <c r="J2639" t="s">
        <v>17</v>
      </c>
      <c r="K2639" t="s">
        <v>55</v>
      </c>
      <c r="L2639" t="s">
        <v>44</v>
      </c>
    </row>
    <row r="2640" spans="1:12">
      <c r="A2640" t="s">
        <v>4406</v>
      </c>
      <c r="B2640" t="s">
        <v>69</v>
      </c>
      <c r="C2640" t="s">
        <v>1889</v>
      </c>
      <c r="D2640" t="s">
        <v>29</v>
      </c>
      <c r="E2640" t="s">
        <v>58</v>
      </c>
      <c r="F2640">
        <v>69666.23</v>
      </c>
      <c r="G2640">
        <v>4</v>
      </c>
      <c r="H2640">
        <v>44989</v>
      </c>
      <c r="I2640" t="s">
        <v>35</v>
      </c>
      <c r="J2640" t="s">
        <v>17</v>
      </c>
      <c r="K2640" t="s">
        <v>85</v>
      </c>
      <c r="L2640" t="s">
        <v>44</v>
      </c>
    </row>
    <row r="2641" spans="1:12">
      <c r="A2641" t="s">
        <v>4407</v>
      </c>
      <c r="B2641" t="s">
        <v>773</v>
      </c>
      <c r="C2641" t="s">
        <v>4408</v>
      </c>
      <c r="D2641" t="s">
        <v>119</v>
      </c>
      <c r="E2641" t="s">
        <v>42</v>
      </c>
      <c r="F2641">
        <v>38481.279999999999</v>
      </c>
      <c r="G2641">
        <v>1</v>
      </c>
      <c r="H2641">
        <v>45423</v>
      </c>
      <c r="I2641" t="s">
        <v>54</v>
      </c>
      <c r="J2641" t="s">
        <v>17</v>
      </c>
      <c r="K2641" t="s">
        <v>24</v>
      </c>
      <c r="L2641" t="s">
        <v>37</v>
      </c>
    </row>
    <row r="2642" spans="1:12">
      <c r="A2642" t="s">
        <v>4409</v>
      </c>
      <c r="B2642" t="s">
        <v>554</v>
      </c>
      <c r="C2642" t="s">
        <v>1420</v>
      </c>
      <c r="D2642" t="s">
        <v>53</v>
      </c>
      <c r="E2642" t="s">
        <v>42</v>
      </c>
      <c r="F2642">
        <v>79859.59</v>
      </c>
      <c r="G2642">
        <v>1</v>
      </c>
      <c r="H2642">
        <v>45155</v>
      </c>
      <c r="I2642" t="s">
        <v>54</v>
      </c>
      <c r="J2642" t="s">
        <v>17</v>
      </c>
      <c r="K2642" t="s">
        <v>36</v>
      </c>
      <c r="L2642" t="s">
        <v>18</v>
      </c>
    </row>
    <row r="2643" spans="1:12">
      <c r="A2643" t="s">
        <v>4410</v>
      </c>
      <c r="B2643" t="s">
        <v>336</v>
      </c>
      <c r="C2643" t="s">
        <v>1164</v>
      </c>
      <c r="D2643" t="s">
        <v>29</v>
      </c>
      <c r="E2643" t="s">
        <v>42</v>
      </c>
      <c r="F2643">
        <v>21843.06</v>
      </c>
      <c r="G2643">
        <v>2</v>
      </c>
      <c r="H2643">
        <v>45686</v>
      </c>
      <c r="I2643" t="s">
        <v>92</v>
      </c>
      <c r="J2643" t="s">
        <v>17</v>
      </c>
      <c r="K2643" t="s">
        <v>85</v>
      </c>
      <c r="L2643" t="s">
        <v>31</v>
      </c>
    </row>
    <row r="2644" spans="1:12">
      <c r="A2644" t="s">
        <v>4411</v>
      </c>
      <c r="B2644" t="s">
        <v>460</v>
      </c>
      <c r="C2644" t="s">
        <v>2677</v>
      </c>
      <c r="D2644" t="s">
        <v>41</v>
      </c>
      <c r="E2644" t="s">
        <v>42</v>
      </c>
      <c r="F2644">
        <v>44415.54</v>
      </c>
      <c r="G2644">
        <v>3</v>
      </c>
      <c r="H2644">
        <v>45701</v>
      </c>
      <c r="I2644" t="s">
        <v>23</v>
      </c>
      <c r="J2644" t="s">
        <v>17</v>
      </c>
      <c r="K2644" t="s">
        <v>55</v>
      </c>
      <c r="L2644" t="s">
        <v>44</v>
      </c>
    </row>
    <row r="2645" spans="1:12">
      <c r="A2645" t="s">
        <v>4412</v>
      </c>
      <c r="B2645" t="s">
        <v>71</v>
      </c>
      <c r="C2645" t="s">
        <v>4413</v>
      </c>
      <c r="D2645" t="s">
        <v>15</v>
      </c>
      <c r="E2645" t="s">
        <v>42</v>
      </c>
      <c r="F2645">
        <v>49273.69</v>
      </c>
      <c r="G2645">
        <v>1</v>
      </c>
      <c r="H2645">
        <v>45607</v>
      </c>
      <c r="I2645" t="s">
        <v>62</v>
      </c>
      <c r="J2645" t="s">
        <v>17</v>
      </c>
      <c r="K2645" t="s">
        <v>85</v>
      </c>
      <c r="L2645" t="s">
        <v>18</v>
      </c>
    </row>
    <row r="2646" spans="1:12">
      <c r="A2646" t="s">
        <v>4414</v>
      </c>
      <c r="B2646" t="s">
        <v>229</v>
      </c>
      <c r="C2646" t="s">
        <v>2456</v>
      </c>
      <c r="D2646" t="s">
        <v>78</v>
      </c>
      <c r="E2646" t="s">
        <v>58</v>
      </c>
      <c r="F2646">
        <v>58931.16</v>
      </c>
      <c r="G2646">
        <v>4</v>
      </c>
      <c r="H2646">
        <v>45007</v>
      </c>
      <c r="I2646" t="s">
        <v>49</v>
      </c>
      <c r="J2646" t="s">
        <v>17</v>
      </c>
      <c r="K2646" t="s">
        <v>55</v>
      </c>
      <c r="L2646" t="s">
        <v>18</v>
      </c>
    </row>
    <row r="2647" spans="1:12">
      <c r="A2647" t="s">
        <v>4415</v>
      </c>
      <c r="B2647" t="s">
        <v>244</v>
      </c>
      <c r="C2647" t="s">
        <v>2381</v>
      </c>
      <c r="D2647" t="s">
        <v>119</v>
      </c>
      <c r="E2647" t="s">
        <v>16</v>
      </c>
      <c r="F2647">
        <v>40480.71</v>
      </c>
      <c r="G2647">
        <v>3</v>
      </c>
      <c r="H2647">
        <v>45944</v>
      </c>
      <c r="I2647" t="s">
        <v>49</v>
      </c>
      <c r="J2647" t="s">
        <v>17</v>
      </c>
      <c r="K2647" t="s">
        <v>85</v>
      </c>
      <c r="L2647" t="s">
        <v>37</v>
      </c>
    </row>
    <row r="2648" spans="1:12">
      <c r="A2648" t="s">
        <v>4416</v>
      </c>
      <c r="B2648" t="s">
        <v>146</v>
      </c>
      <c r="C2648" t="s">
        <v>2844</v>
      </c>
      <c r="D2648" t="s">
        <v>53</v>
      </c>
      <c r="E2648" t="s">
        <v>58</v>
      </c>
      <c r="F2648">
        <v>6543.56</v>
      </c>
      <c r="G2648">
        <v>5</v>
      </c>
      <c r="H2648">
        <v>45346</v>
      </c>
      <c r="I2648" t="s">
        <v>92</v>
      </c>
      <c r="J2648" t="s">
        <v>17</v>
      </c>
      <c r="K2648" t="s">
        <v>55</v>
      </c>
      <c r="L2648" t="s">
        <v>37</v>
      </c>
    </row>
    <row r="2649" spans="1:12">
      <c r="A2649" t="s">
        <v>4417</v>
      </c>
      <c r="B2649" t="s">
        <v>437</v>
      </c>
      <c r="C2649" t="s">
        <v>4418</v>
      </c>
      <c r="D2649" t="s">
        <v>22</v>
      </c>
      <c r="E2649" t="s">
        <v>16</v>
      </c>
      <c r="F2649">
        <v>34137.07</v>
      </c>
      <c r="G2649">
        <v>2</v>
      </c>
      <c r="H2649">
        <v>45824</v>
      </c>
      <c r="I2649" t="s">
        <v>43</v>
      </c>
      <c r="J2649" t="s">
        <v>17</v>
      </c>
      <c r="K2649" t="s">
        <v>36</v>
      </c>
      <c r="L2649" t="s">
        <v>44</v>
      </c>
    </row>
    <row r="2650" spans="1:12">
      <c r="A2650" t="s">
        <v>4419</v>
      </c>
      <c r="B2650" t="s">
        <v>437</v>
      </c>
      <c r="C2650" t="s">
        <v>1092</v>
      </c>
      <c r="D2650" t="s">
        <v>78</v>
      </c>
      <c r="E2650" t="s">
        <v>16</v>
      </c>
      <c r="F2650">
        <v>79493.820000000007</v>
      </c>
      <c r="G2650">
        <v>5</v>
      </c>
      <c r="H2650">
        <v>45785</v>
      </c>
      <c r="I2650" t="s">
        <v>43</v>
      </c>
      <c r="J2650" t="s">
        <v>17</v>
      </c>
      <c r="K2650" t="s">
        <v>24</v>
      </c>
      <c r="L2650" t="s">
        <v>25</v>
      </c>
    </row>
    <row r="2651" spans="1:12">
      <c r="A2651" t="s">
        <v>4420</v>
      </c>
      <c r="B2651" t="s">
        <v>223</v>
      </c>
      <c r="C2651" t="s">
        <v>2952</v>
      </c>
      <c r="D2651" t="s">
        <v>22</v>
      </c>
      <c r="E2651" t="s">
        <v>58</v>
      </c>
      <c r="F2651">
        <v>72281.08</v>
      </c>
      <c r="G2651">
        <v>1</v>
      </c>
      <c r="H2651">
        <v>44964</v>
      </c>
      <c r="I2651" t="s">
        <v>62</v>
      </c>
      <c r="J2651" t="s">
        <v>17</v>
      </c>
      <c r="K2651" t="s">
        <v>36</v>
      </c>
      <c r="L2651" t="s">
        <v>44</v>
      </c>
    </row>
    <row r="2652" spans="1:12">
      <c r="A2652" t="s">
        <v>4421</v>
      </c>
      <c r="B2652" t="s">
        <v>223</v>
      </c>
      <c r="C2652" t="s">
        <v>2441</v>
      </c>
      <c r="D2652" t="s">
        <v>15</v>
      </c>
      <c r="E2652" t="s">
        <v>42</v>
      </c>
      <c r="F2652">
        <v>9247.14</v>
      </c>
      <c r="G2652">
        <v>3</v>
      </c>
      <c r="H2652">
        <v>45927</v>
      </c>
      <c r="I2652" t="s">
        <v>35</v>
      </c>
      <c r="J2652" t="s">
        <v>17</v>
      </c>
      <c r="K2652" t="s">
        <v>85</v>
      </c>
      <c r="L2652" t="s">
        <v>18</v>
      </c>
    </row>
    <row r="2653" spans="1:12">
      <c r="A2653" t="s">
        <v>4422</v>
      </c>
      <c r="B2653" t="s">
        <v>319</v>
      </c>
      <c r="C2653" t="s">
        <v>2948</v>
      </c>
      <c r="D2653" t="s">
        <v>78</v>
      </c>
      <c r="E2653" t="s">
        <v>58</v>
      </c>
      <c r="F2653">
        <v>24551.31</v>
      </c>
      <c r="G2653">
        <v>1</v>
      </c>
      <c r="H2653">
        <v>45302</v>
      </c>
      <c r="I2653" t="s">
        <v>92</v>
      </c>
      <c r="J2653" t="s">
        <v>17</v>
      </c>
      <c r="K2653" t="s">
        <v>85</v>
      </c>
      <c r="L2653" t="s">
        <v>37</v>
      </c>
    </row>
    <row r="2654" spans="1:12">
      <c r="A2654" t="s">
        <v>4423</v>
      </c>
      <c r="B2654" t="s">
        <v>198</v>
      </c>
      <c r="C2654" t="s">
        <v>153</v>
      </c>
      <c r="D2654" t="s">
        <v>22</v>
      </c>
      <c r="E2654" t="s">
        <v>16</v>
      </c>
      <c r="F2654">
        <v>18761.86</v>
      </c>
      <c r="G2654">
        <v>4</v>
      </c>
      <c r="H2654">
        <v>45436</v>
      </c>
      <c r="I2654" t="s">
        <v>35</v>
      </c>
      <c r="J2654" t="s">
        <v>17</v>
      </c>
      <c r="K2654" t="s">
        <v>24</v>
      </c>
      <c r="L2654" t="s">
        <v>18</v>
      </c>
    </row>
    <row r="2655" spans="1:12">
      <c r="A2655" t="s">
        <v>4424</v>
      </c>
      <c r="B2655" t="s">
        <v>67</v>
      </c>
      <c r="C2655" t="s">
        <v>3893</v>
      </c>
      <c r="D2655" t="s">
        <v>15</v>
      </c>
      <c r="E2655" t="s">
        <v>42</v>
      </c>
      <c r="F2655">
        <v>32945.51</v>
      </c>
      <c r="G2655">
        <v>1</v>
      </c>
      <c r="H2655">
        <v>45807</v>
      </c>
      <c r="I2655" t="s">
        <v>43</v>
      </c>
      <c r="J2655" t="s">
        <v>17</v>
      </c>
      <c r="K2655" t="s">
        <v>24</v>
      </c>
      <c r="L2655" t="s">
        <v>44</v>
      </c>
    </row>
    <row r="2656" spans="1:12">
      <c r="A2656" t="s">
        <v>4425</v>
      </c>
      <c r="B2656" t="s">
        <v>157</v>
      </c>
      <c r="C2656" t="s">
        <v>498</v>
      </c>
      <c r="D2656" t="s">
        <v>22</v>
      </c>
      <c r="E2656" t="s">
        <v>42</v>
      </c>
      <c r="F2656">
        <v>28160.81</v>
      </c>
      <c r="G2656">
        <v>1</v>
      </c>
      <c r="H2656">
        <v>45006</v>
      </c>
      <c r="I2656" t="s">
        <v>92</v>
      </c>
      <c r="J2656" t="s">
        <v>17</v>
      </c>
      <c r="K2656" t="s">
        <v>24</v>
      </c>
      <c r="L2656" t="s">
        <v>31</v>
      </c>
    </row>
    <row r="2657" spans="1:12">
      <c r="A2657" t="s">
        <v>4426</v>
      </c>
      <c r="B2657" t="s">
        <v>90</v>
      </c>
      <c r="C2657" t="s">
        <v>2939</v>
      </c>
      <c r="D2657" t="s">
        <v>15</v>
      </c>
      <c r="E2657" t="s">
        <v>16</v>
      </c>
      <c r="F2657">
        <v>52112.93</v>
      </c>
      <c r="G2657">
        <v>3</v>
      </c>
      <c r="H2657">
        <v>45490</v>
      </c>
      <c r="I2657" t="s">
        <v>62</v>
      </c>
      <c r="J2657" t="s">
        <v>17</v>
      </c>
      <c r="K2657" t="s">
        <v>55</v>
      </c>
      <c r="L2657" t="s">
        <v>31</v>
      </c>
    </row>
    <row r="2658" spans="1:12">
      <c r="A2658" t="s">
        <v>4427</v>
      </c>
      <c r="B2658" t="s">
        <v>313</v>
      </c>
      <c r="C2658" t="s">
        <v>1617</v>
      </c>
      <c r="D2658" t="s">
        <v>48</v>
      </c>
      <c r="E2658" t="s">
        <v>16</v>
      </c>
      <c r="F2658">
        <v>23763.64</v>
      </c>
      <c r="G2658">
        <v>3</v>
      </c>
      <c r="H2658">
        <v>45021</v>
      </c>
      <c r="I2658" t="s">
        <v>43</v>
      </c>
      <c r="J2658" t="s">
        <v>17</v>
      </c>
      <c r="K2658" t="s">
        <v>55</v>
      </c>
      <c r="L2658" t="s">
        <v>25</v>
      </c>
    </row>
    <row r="2659" spans="1:12">
      <c r="A2659" t="s">
        <v>4428</v>
      </c>
      <c r="B2659" t="s">
        <v>923</v>
      </c>
      <c r="C2659" t="s">
        <v>3911</v>
      </c>
      <c r="D2659" t="s">
        <v>22</v>
      </c>
      <c r="E2659" t="s">
        <v>42</v>
      </c>
      <c r="F2659">
        <v>51954.26</v>
      </c>
      <c r="G2659">
        <v>4</v>
      </c>
      <c r="H2659">
        <v>45392</v>
      </c>
      <c r="I2659" t="s">
        <v>92</v>
      </c>
      <c r="J2659" t="s">
        <v>17</v>
      </c>
      <c r="K2659" t="s">
        <v>85</v>
      </c>
      <c r="L2659" t="s">
        <v>31</v>
      </c>
    </row>
    <row r="2660" spans="1:12">
      <c r="A2660" t="s">
        <v>4429</v>
      </c>
      <c r="B2660" t="s">
        <v>476</v>
      </c>
      <c r="C2660" t="s">
        <v>2594</v>
      </c>
      <c r="D2660" t="s">
        <v>61</v>
      </c>
      <c r="E2660" t="s">
        <v>42</v>
      </c>
      <c r="F2660">
        <v>45567.09</v>
      </c>
      <c r="G2660">
        <v>5</v>
      </c>
      <c r="H2660">
        <v>45630</v>
      </c>
      <c r="I2660" t="s">
        <v>43</v>
      </c>
      <c r="J2660" t="s">
        <v>17</v>
      </c>
      <c r="K2660" t="s">
        <v>85</v>
      </c>
      <c r="L2660" t="s">
        <v>31</v>
      </c>
    </row>
    <row r="2661" spans="1:12">
      <c r="A2661" t="s">
        <v>4430</v>
      </c>
      <c r="B2661" t="s">
        <v>107</v>
      </c>
      <c r="C2661" t="s">
        <v>2364</v>
      </c>
      <c r="D2661" t="s">
        <v>61</v>
      </c>
      <c r="E2661" t="s">
        <v>58</v>
      </c>
      <c r="F2661">
        <v>74819.61</v>
      </c>
      <c r="G2661">
        <v>3</v>
      </c>
      <c r="H2661">
        <v>45463</v>
      </c>
      <c r="I2661" t="s">
        <v>30</v>
      </c>
      <c r="J2661" t="s">
        <v>17</v>
      </c>
      <c r="K2661" t="s">
        <v>85</v>
      </c>
      <c r="L2661" t="s">
        <v>37</v>
      </c>
    </row>
    <row r="2662" spans="1:12">
      <c r="A2662" t="s">
        <v>4431</v>
      </c>
      <c r="B2662" t="s">
        <v>101</v>
      </c>
      <c r="C2662" t="s">
        <v>4432</v>
      </c>
      <c r="D2662" t="s">
        <v>22</v>
      </c>
      <c r="E2662" t="s">
        <v>42</v>
      </c>
      <c r="F2662">
        <v>37855.46</v>
      </c>
      <c r="G2662">
        <v>2</v>
      </c>
      <c r="H2662">
        <v>45333</v>
      </c>
      <c r="I2662" t="s">
        <v>35</v>
      </c>
      <c r="J2662" t="s">
        <v>17</v>
      </c>
      <c r="K2662" t="s">
        <v>6820</v>
      </c>
      <c r="L2662" t="s">
        <v>31</v>
      </c>
    </row>
    <row r="2663" spans="1:12">
      <c r="A2663" t="s">
        <v>4433</v>
      </c>
      <c r="B2663" t="s">
        <v>234</v>
      </c>
      <c r="C2663" t="s">
        <v>1078</v>
      </c>
      <c r="D2663" t="s">
        <v>61</v>
      </c>
      <c r="E2663" t="s">
        <v>58</v>
      </c>
      <c r="F2663">
        <v>14698.21</v>
      </c>
      <c r="G2663">
        <v>2</v>
      </c>
      <c r="H2663">
        <v>45812</v>
      </c>
      <c r="I2663" t="s">
        <v>92</v>
      </c>
      <c r="J2663" t="s">
        <v>17</v>
      </c>
      <c r="K2663" t="s">
        <v>85</v>
      </c>
      <c r="L2663" t="s">
        <v>18</v>
      </c>
    </row>
    <row r="2664" spans="1:12">
      <c r="A2664" t="s">
        <v>4434</v>
      </c>
      <c r="B2664" t="s">
        <v>295</v>
      </c>
      <c r="C2664" t="s">
        <v>3170</v>
      </c>
      <c r="D2664" t="s">
        <v>61</v>
      </c>
      <c r="E2664" t="s">
        <v>42</v>
      </c>
      <c r="F2664">
        <v>52222.23</v>
      </c>
      <c r="G2664">
        <v>3</v>
      </c>
      <c r="H2664">
        <v>45068</v>
      </c>
      <c r="I2664" t="s">
        <v>35</v>
      </c>
      <c r="J2664" t="s">
        <v>17</v>
      </c>
      <c r="K2664" t="s">
        <v>24</v>
      </c>
      <c r="L2664" t="s">
        <v>37</v>
      </c>
    </row>
    <row r="2665" spans="1:12">
      <c r="A2665" t="s">
        <v>4435</v>
      </c>
      <c r="B2665" t="s">
        <v>176</v>
      </c>
      <c r="C2665" t="s">
        <v>2073</v>
      </c>
      <c r="D2665" t="s">
        <v>41</v>
      </c>
      <c r="E2665" t="s">
        <v>42</v>
      </c>
      <c r="F2665">
        <v>14998.66</v>
      </c>
      <c r="G2665">
        <v>4</v>
      </c>
      <c r="H2665">
        <v>45298</v>
      </c>
      <c r="I2665" t="s">
        <v>23</v>
      </c>
      <c r="J2665" t="s">
        <v>17</v>
      </c>
      <c r="K2665" t="s">
        <v>55</v>
      </c>
      <c r="L2665" t="s">
        <v>18</v>
      </c>
    </row>
    <row r="2666" spans="1:12">
      <c r="A2666" t="s">
        <v>4436</v>
      </c>
      <c r="B2666" t="s">
        <v>128</v>
      </c>
      <c r="C2666" t="s">
        <v>3494</v>
      </c>
      <c r="D2666" t="s">
        <v>29</v>
      </c>
      <c r="E2666" t="s">
        <v>42</v>
      </c>
      <c r="F2666">
        <v>39872.93</v>
      </c>
      <c r="G2666">
        <v>5</v>
      </c>
      <c r="H2666">
        <v>45625</v>
      </c>
      <c r="I2666" t="s">
        <v>43</v>
      </c>
      <c r="J2666" t="s">
        <v>17</v>
      </c>
      <c r="K2666" t="s">
        <v>24</v>
      </c>
      <c r="L2666" t="s">
        <v>31</v>
      </c>
    </row>
    <row r="2667" spans="1:12">
      <c r="A2667" t="s">
        <v>4437</v>
      </c>
      <c r="B2667" t="s">
        <v>362</v>
      </c>
      <c r="C2667" t="s">
        <v>4438</v>
      </c>
      <c r="D2667" t="s">
        <v>78</v>
      </c>
      <c r="E2667" t="s">
        <v>42</v>
      </c>
      <c r="F2667">
        <v>21969.73</v>
      </c>
      <c r="G2667">
        <v>4</v>
      </c>
      <c r="H2667">
        <v>45068</v>
      </c>
      <c r="I2667" t="s">
        <v>54</v>
      </c>
      <c r="J2667" t="s">
        <v>17</v>
      </c>
      <c r="K2667" t="s">
        <v>6820</v>
      </c>
      <c r="L2667" t="s">
        <v>44</v>
      </c>
    </row>
    <row r="2668" spans="1:12">
      <c r="A2668" t="s">
        <v>4439</v>
      </c>
      <c r="B2668" t="s">
        <v>636</v>
      </c>
      <c r="C2668" t="s">
        <v>3166</v>
      </c>
      <c r="D2668" t="s">
        <v>41</v>
      </c>
      <c r="E2668" t="s">
        <v>58</v>
      </c>
      <c r="F2668">
        <v>24870.67</v>
      </c>
      <c r="G2668">
        <v>1</v>
      </c>
      <c r="H2668">
        <v>45240</v>
      </c>
      <c r="I2668" t="s">
        <v>49</v>
      </c>
      <c r="J2668" t="s">
        <v>17</v>
      </c>
      <c r="K2668" t="s">
        <v>85</v>
      </c>
      <c r="L2668" t="s">
        <v>31</v>
      </c>
    </row>
    <row r="2669" spans="1:12">
      <c r="A2669" t="s">
        <v>4440</v>
      </c>
      <c r="B2669" t="s">
        <v>301</v>
      </c>
      <c r="C2669" t="s">
        <v>367</v>
      </c>
      <c r="D2669" t="s">
        <v>119</v>
      </c>
      <c r="E2669" t="s">
        <v>42</v>
      </c>
      <c r="F2669">
        <v>32076.03</v>
      </c>
      <c r="G2669">
        <v>1</v>
      </c>
      <c r="H2669">
        <v>45374</v>
      </c>
      <c r="I2669" t="s">
        <v>30</v>
      </c>
      <c r="J2669" t="s">
        <v>17</v>
      </c>
      <c r="K2669" t="s">
        <v>36</v>
      </c>
      <c r="L2669" t="s">
        <v>18</v>
      </c>
    </row>
    <row r="2670" spans="1:12">
      <c r="A2670" t="s">
        <v>4441</v>
      </c>
      <c r="B2670" t="s">
        <v>223</v>
      </c>
      <c r="C2670" t="s">
        <v>3017</v>
      </c>
      <c r="D2670" t="s">
        <v>53</v>
      </c>
      <c r="E2670" t="s">
        <v>16</v>
      </c>
      <c r="F2670">
        <v>42573.98</v>
      </c>
      <c r="G2670">
        <v>5</v>
      </c>
      <c r="H2670">
        <v>45873</v>
      </c>
      <c r="I2670" t="s">
        <v>43</v>
      </c>
      <c r="J2670" t="s">
        <v>17</v>
      </c>
      <c r="K2670" t="s">
        <v>85</v>
      </c>
      <c r="L2670" t="s">
        <v>37</v>
      </c>
    </row>
    <row r="2671" spans="1:12">
      <c r="A2671" t="s">
        <v>4442</v>
      </c>
      <c r="B2671" t="s">
        <v>256</v>
      </c>
      <c r="C2671" t="s">
        <v>1060</v>
      </c>
      <c r="D2671" t="s">
        <v>61</v>
      </c>
      <c r="E2671" t="s">
        <v>42</v>
      </c>
      <c r="F2671">
        <v>9543.76</v>
      </c>
      <c r="G2671">
        <v>1</v>
      </c>
      <c r="H2671">
        <v>45435</v>
      </c>
      <c r="I2671" t="s">
        <v>92</v>
      </c>
      <c r="J2671" t="s">
        <v>17</v>
      </c>
      <c r="K2671" t="s">
        <v>55</v>
      </c>
      <c r="L2671" t="s">
        <v>37</v>
      </c>
    </row>
    <row r="2672" spans="1:12">
      <c r="A2672" t="s">
        <v>4443</v>
      </c>
      <c r="B2672" t="s">
        <v>470</v>
      </c>
      <c r="C2672" t="s">
        <v>4444</v>
      </c>
      <c r="D2672" t="s">
        <v>53</v>
      </c>
      <c r="E2672" t="s">
        <v>42</v>
      </c>
      <c r="F2672">
        <v>57559.49</v>
      </c>
      <c r="G2672">
        <v>3</v>
      </c>
      <c r="H2672">
        <v>45326</v>
      </c>
      <c r="I2672" t="s">
        <v>23</v>
      </c>
      <c r="J2672" t="s">
        <v>17</v>
      </c>
      <c r="K2672" t="s">
        <v>24</v>
      </c>
      <c r="L2672" t="s">
        <v>44</v>
      </c>
    </row>
    <row r="2673" spans="1:12">
      <c r="A2673" t="s">
        <v>4445</v>
      </c>
      <c r="B2673" t="s">
        <v>184</v>
      </c>
      <c r="C2673" t="s">
        <v>4446</v>
      </c>
      <c r="D2673" t="s">
        <v>61</v>
      </c>
      <c r="E2673" t="s">
        <v>42</v>
      </c>
      <c r="F2673">
        <v>66090.53</v>
      </c>
      <c r="G2673">
        <v>1</v>
      </c>
      <c r="H2673">
        <v>45687</v>
      </c>
      <c r="I2673" t="s">
        <v>35</v>
      </c>
      <c r="J2673" t="s">
        <v>17</v>
      </c>
      <c r="K2673" t="s">
        <v>55</v>
      </c>
      <c r="L2673" t="s">
        <v>25</v>
      </c>
    </row>
    <row r="2674" spans="1:12">
      <c r="A2674" t="s">
        <v>4447</v>
      </c>
      <c r="B2674" t="s">
        <v>420</v>
      </c>
      <c r="C2674" t="s">
        <v>869</v>
      </c>
      <c r="D2674" t="s">
        <v>15</v>
      </c>
      <c r="E2674" t="s">
        <v>42</v>
      </c>
      <c r="F2674">
        <v>30385.17</v>
      </c>
      <c r="G2674">
        <v>4</v>
      </c>
      <c r="H2674">
        <v>45111</v>
      </c>
      <c r="I2674" t="s">
        <v>92</v>
      </c>
      <c r="J2674" t="s">
        <v>17</v>
      </c>
      <c r="K2674" t="s">
        <v>55</v>
      </c>
      <c r="L2674" t="s">
        <v>37</v>
      </c>
    </row>
    <row r="2675" spans="1:12">
      <c r="A2675" t="s">
        <v>4448</v>
      </c>
      <c r="B2675" t="s">
        <v>104</v>
      </c>
      <c r="C2675" t="s">
        <v>3351</v>
      </c>
      <c r="D2675" t="s">
        <v>117</v>
      </c>
      <c r="E2675" t="s">
        <v>42</v>
      </c>
      <c r="F2675">
        <v>39975.53</v>
      </c>
      <c r="G2675">
        <v>2</v>
      </c>
      <c r="H2675">
        <v>45219</v>
      </c>
      <c r="I2675" t="s">
        <v>43</v>
      </c>
      <c r="J2675" t="s">
        <v>17</v>
      </c>
      <c r="K2675" t="s">
        <v>55</v>
      </c>
      <c r="L2675" t="s">
        <v>18</v>
      </c>
    </row>
    <row r="2676" spans="1:12">
      <c r="A2676" t="s">
        <v>4449</v>
      </c>
      <c r="B2676" t="s">
        <v>180</v>
      </c>
      <c r="C2676" t="s">
        <v>4450</v>
      </c>
      <c r="D2676" t="s">
        <v>119</v>
      </c>
      <c r="E2676" t="s">
        <v>42</v>
      </c>
      <c r="F2676">
        <v>47780.94</v>
      </c>
      <c r="G2676">
        <v>3</v>
      </c>
      <c r="H2676">
        <v>45538</v>
      </c>
      <c r="I2676" t="s">
        <v>49</v>
      </c>
      <c r="J2676" t="s">
        <v>17</v>
      </c>
      <c r="K2676" t="s">
        <v>55</v>
      </c>
      <c r="L2676" t="s">
        <v>18</v>
      </c>
    </row>
    <row r="2677" spans="1:12">
      <c r="A2677" t="s">
        <v>4451</v>
      </c>
      <c r="B2677" t="s">
        <v>268</v>
      </c>
      <c r="C2677" t="s">
        <v>1736</v>
      </c>
      <c r="D2677" t="s">
        <v>78</v>
      </c>
      <c r="E2677" t="s">
        <v>16</v>
      </c>
      <c r="F2677">
        <v>56129.88</v>
      </c>
      <c r="G2677">
        <v>5</v>
      </c>
      <c r="H2677">
        <v>45705</v>
      </c>
      <c r="I2677" t="s">
        <v>23</v>
      </c>
      <c r="J2677" t="s">
        <v>17</v>
      </c>
      <c r="K2677" t="s">
        <v>36</v>
      </c>
      <c r="L2677" t="s">
        <v>18</v>
      </c>
    </row>
    <row r="2678" spans="1:12">
      <c r="A2678" t="s">
        <v>4452</v>
      </c>
      <c r="B2678" t="s">
        <v>554</v>
      </c>
      <c r="C2678" t="s">
        <v>4453</v>
      </c>
      <c r="D2678" t="s">
        <v>15</v>
      </c>
      <c r="E2678" t="s">
        <v>42</v>
      </c>
      <c r="F2678">
        <v>30683.09</v>
      </c>
      <c r="G2678">
        <v>2</v>
      </c>
      <c r="H2678">
        <v>45487</v>
      </c>
      <c r="I2678" t="s">
        <v>43</v>
      </c>
      <c r="J2678" t="s">
        <v>17</v>
      </c>
      <c r="K2678" t="s">
        <v>24</v>
      </c>
      <c r="L2678" t="s">
        <v>25</v>
      </c>
    </row>
    <row r="2679" spans="1:12">
      <c r="A2679" t="s">
        <v>4454</v>
      </c>
      <c r="B2679" t="s">
        <v>193</v>
      </c>
      <c r="C2679" t="s">
        <v>3525</v>
      </c>
      <c r="D2679" t="s">
        <v>117</v>
      </c>
      <c r="E2679" t="s">
        <v>16</v>
      </c>
      <c r="F2679">
        <v>15513.15</v>
      </c>
      <c r="G2679">
        <v>4</v>
      </c>
      <c r="H2679">
        <v>45071</v>
      </c>
      <c r="I2679" t="s">
        <v>23</v>
      </c>
      <c r="J2679" t="s">
        <v>17</v>
      </c>
      <c r="K2679" t="s">
        <v>85</v>
      </c>
      <c r="L2679" t="s">
        <v>18</v>
      </c>
    </row>
    <row r="2680" spans="1:12">
      <c r="A2680" t="s">
        <v>4455</v>
      </c>
      <c r="B2680" t="s">
        <v>46</v>
      </c>
      <c r="C2680" t="s">
        <v>2618</v>
      </c>
      <c r="D2680" t="s">
        <v>117</v>
      </c>
      <c r="E2680" t="s">
        <v>42</v>
      </c>
      <c r="F2680">
        <v>77677.350000000006</v>
      </c>
      <c r="G2680">
        <v>1</v>
      </c>
      <c r="H2680">
        <v>44986</v>
      </c>
      <c r="I2680" t="s">
        <v>92</v>
      </c>
      <c r="J2680" t="s">
        <v>17</v>
      </c>
      <c r="K2680" t="s">
        <v>55</v>
      </c>
      <c r="L2680" t="s">
        <v>37</v>
      </c>
    </row>
    <row r="2681" spans="1:12">
      <c r="A2681" t="s">
        <v>4456</v>
      </c>
      <c r="B2681" t="s">
        <v>773</v>
      </c>
      <c r="C2681" t="s">
        <v>3626</v>
      </c>
      <c r="D2681" t="s">
        <v>117</v>
      </c>
      <c r="E2681" t="s">
        <v>42</v>
      </c>
      <c r="F2681">
        <v>15953.88</v>
      </c>
      <c r="G2681">
        <v>1</v>
      </c>
      <c r="H2681">
        <v>46002</v>
      </c>
      <c r="I2681" t="s">
        <v>92</v>
      </c>
      <c r="J2681" t="s">
        <v>17</v>
      </c>
      <c r="K2681" t="s">
        <v>55</v>
      </c>
      <c r="L2681" t="s">
        <v>31</v>
      </c>
    </row>
    <row r="2682" spans="1:12">
      <c r="A2682" t="s">
        <v>4457</v>
      </c>
      <c r="B2682" t="s">
        <v>223</v>
      </c>
      <c r="C2682" t="s">
        <v>2557</v>
      </c>
      <c r="D2682" t="s">
        <v>53</v>
      </c>
      <c r="E2682" t="s">
        <v>42</v>
      </c>
      <c r="F2682">
        <v>7614.54</v>
      </c>
      <c r="G2682">
        <v>5</v>
      </c>
      <c r="H2682">
        <v>45647</v>
      </c>
      <c r="I2682" t="s">
        <v>62</v>
      </c>
      <c r="J2682" t="s">
        <v>17</v>
      </c>
      <c r="K2682" t="s">
        <v>36</v>
      </c>
      <c r="L2682" t="s">
        <v>18</v>
      </c>
    </row>
    <row r="2683" spans="1:12">
      <c r="A2683" t="s">
        <v>4458</v>
      </c>
      <c r="B2683" t="s">
        <v>465</v>
      </c>
      <c r="C2683" t="s">
        <v>4459</v>
      </c>
      <c r="D2683" t="s">
        <v>22</v>
      </c>
      <c r="E2683" t="s">
        <v>16</v>
      </c>
      <c r="F2683">
        <v>58582.54</v>
      </c>
      <c r="G2683">
        <v>5</v>
      </c>
      <c r="H2683">
        <v>45349</v>
      </c>
      <c r="I2683" t="s">
        <v>49</v>
      </c>
      <c r="J2683" t="s">
        <v>17</v>
      </c>
      <c r="K2683" t="s">
        <v>24</v>
      </c>
      <c r="L2683" t="s">
        <v>18</v>
      </c>
    </row>
    <row r="2684" spans="1:12">
      <c r="A2684" t="s">
        <v>4460</v>
      </c>
      <c r="B2684" t="s">
        <v>187</v>
      </c>
      <c r="C2684" t="s">
        <v>4461</v>
      </c>
      <c r="D2684" t="s">
        <v>61</v>
      </c>
      <c r="E2684" t="s">
        <v>42</v>
      </c>
      <c r="F2684">
        <v>48974.8</v>
      </c>
      <c r="G2684">
        <v>5</v>
      </c>
      <c r="H2684">
        <v>45545</v>
      </c>
      <c r="I2684" t="s">
        <v>62</v>
      </c>
      <c r="J2684" t="s">
        <v>17</v>
      </c>
      <c r="K2684" t="s">
        <v>24</v>
      </c>
      <c r="L2684" t="s">
        <v>31</v>
      </c>
    </row>
    <row r="2685" spans="1:12">
      <c r="A2685" t="s">
        <v>4462</v>
      </c>
      <c r="B2685" t="s">
        <v>198</v>
      </c>
      <c r="C2685" t="s">
        <v>1791</v>
      </c>
      <c r="D2685" t="s">
        <v>15</v>
      </c>
      <c r="E2685" t="s">
        <v>42</v>
      </c>
      <c r="F2685">
        <v>13984.84</v>
      </c>
      <c r="G2685">
        <v>1</v>
      </c>
      <c r="H2685">
        <v>45833</v>
      </c>
      <c r="I2685" t="s">
        <v>62</v>
      </c>
      <c r="J2685" t="s">
        <v>17</v>
      </c>
      <c r="K2685" t="s">
        <v>6820</v>
      </c>
      <c r="L2685" t="s">
        <v>18</v>
      </c>
    </row>
    <row r="2686" spans="1:12">
      <c r="A2686" t="s">
        <v>4463</v>
      </c>
      <c r="B2686" t="s">
        <v>143</v>
      </c>
      <c r="C2686" t="s">
        <v>873</v>
      </c>
      <c r="D2686" t="s">
        <v>119</v>
      </c>
      <c r="E2686" t="s">
        <v>58</v>
      </c>
      <c r="F2686">
        <v>71379.820000000007</v>
      </c>
      <c r="G2686">
        <v>5</v>
      </c>
      <c r="H2686">
        <v>45776</v>
      </c>
      <c r="I2686" t="s">
        <v>43</v>
      </c>
      <c r="J2686" t="s">
        <v>17</v>
      </c>
      <c r="K2686" t="s">
        <v>55</v>
      </c>
      <c r="L2686" t="s">
        <v>18</v>
      </c>
    </row>
    <row r="2687" spans="1:12">
      <c r="A2687" t="s">
        <v>4464</v>
      </c>
      <c r="B2687" t="s">
        <v>336</v>
      </c>
      <c r="C2687" t="s">
        <v>4465</v>
      </c>
      <c r="D2687" t="s">
        <v>78</v>
      </c>
      <c r="E2687" t="s">
        <v>16</v>
      </c>
      <c r="F2687">
        <v>61853.02</v>
      </c>
      <c r="G2687">
        <v>1</v>
      </c>
      <c r="H2687">
        <v>45916</v>
      </c>
      <c r="I2687" t="s">
        <v>62</v>
      </c>
      <c r="J2687" t="s">
        <v>17</v>
      </c>
      <c r="K2687" t="s">
        <v>36</v>
      </c>
      <c r="L2687" t="s">
        <v>44</v>
      </c>
    </row>
    <row r="2688" spans="1:12">
      <c r="A2688" t="s">
        <v>4466</v>
      </c>
      <c r="B2688" t="s">
        <v>138</v>
      </c>
      <c r="C2688" t="s">
        <v>2694</v>
      </c>
      <c r="D2688" t="s">
        <v>117</v>
      </c>
      <c r="E2688" t="s">
        <v>58</v>
      </c>
      <c r="F2688">
        <v>72748.36</v>
      </c>
      <c r="G2688">
        <v>1</v>
      </c>
      <c r="H2688">
        <v>45796</v>
      </c>
      <c r="I2688" t="s">
        <v>43</v>
      </c>
      <c r="J2688" t="s">
        <v>17</v>
      </c>
      <c r="K2688" t="s">
        <v>55</v>
      </c>
      <c r="L2688" t="s">
        <v>18</v>
      </c>
    </row>
    <row r="2689" spans="1:12">
      <c r="A2689" t="s">
        <v>4467</v>
      </c>
      <c r="B2689" t="s">
        <v>104</v>
      </c>
      <c r="C2689" t="s">
        <v>2935</v>
      </c>
      <c r="D2689" t="s">
        <v>119</v>
      </c>
      <c r="E2689" t="s">
        <v>16</v>
      </c>
      <c r="F2689">
        <v>65037.01</v>
      </c>
      <c r="G2689">
        <v>2</v>
      </c>
      <c r="H2689">
        <v>45687</v>
      </c>
      <c r="I2689" t="s">
        <v>92</v>
      </c>
      <c r="J2689" t="s">
        <v>17</v>
      </c>
      <c r="K2689" t="s">
        <v>55</v>
      </c>
      <c r="L2689" t="s">
        <v>18</v>
      </c>
    </row>
    <row r="2690" spans="1:12">
      <c r="A2690" t="s">
        <v>4468</v>
      </c>
      <c r="B2690" t="s">
        <v>157</v>
      </c>
      <c r="C2690" t="s">
        <v>4469</v>
      </c>
      <c r="D2690" t="s">
        <v>78</v>
      </c>
      <c r="E2690" t="s">
        <v>42</v>
      </c>
      <c r="F2690">
        <v>60017.78</v>
      </c>
      <c r="G2690">
        <v>4</v>
      </c>
      <c r="H2690">
        <v>44966</v>
      </c>
      <c r="I2690" t="s">
        <v>23</v>
      </c>
      <c r="J2690" t="s">
        <v>17</v>
      </c>
      <c r="K2690" t="s">
        <v>36</v>
      </c>
      <c r="L2690" t="s">
        <v>25</v>
      </c>
    </row>
    <row r="2691" spans="1:12">
      <c r="A2691" t="s">
        <v>4470</v>
      </c>
      <c r="B2691" t="s">
        <v>653</v>
      </c>
      <c r="C2691" t="s">
        <v>391</v>
      </c>
      <c r="D2691" t="s">
        <v>53</v>
      </c>
      <c r="E2691" t="s">
        <v>42</v>
      </c>
      <c r="F2691">
        <v>72401.289999999994</v>
      </c>
      <c r="G2691">
        <v>3</v>
      </c>
      <c r="H2691">
        <v>45468</v>
      </c>
      <c r="I2691" t="s">
        <v>30</v>
      </c>
      <c r="J2691" t="s">
        <v>17</v>
      </c>
      <c r="K2691" t="s">
        <v>6820</v>
      </c>
      <c r="L2691" t="s">
        <v>25</v>
      </c>
    </row>
    <row r="2692" spans="1:12">
      <c r="A2692" t="s">
        <v>4471</v>
      </c>
      <c r="B2692" t="s">
        <v>164</v>
      </c>
      <c r="C2692" t="s">
        <v>744</v>
      </c>
      <c r="D2692" t="s">
        <v>29</v>
      </c>
      <c r="E2692" t="s">
        <v>16</v>
      </c>
      <c r="F2692">
        <v>42684.58</v>
      </c>
      <c r="G2692">
        <v>5</v>
      </c>
      <c r="H2692">
        <v>45942</v>
      </c>
      <c r="I2692" t="s">
        <v>30</v>
      </c>
      <c r="J2692" t="s">
        <v>17</v>
      </c>
      <c r="K2692" t="s">
        <v>55</v>
      </c>
      <c r="L2692" t="s">
        <v>44</v>
      </c>
    </row>
    <row r="2693" spans="1:12">
      <c r="A2693" t="s">
        <v>4472</v>
      </c>
      <c r="B2693" t="s">
        <v>313</v>
      </c>
      <c r="C2693" t="s">
        <v>232</v>
      </c>
      <c r="D2693" t="s">
        <v>41</v>
      </c>
      <c r="E2693" t="s">
        <v>42</v>
      </c>
      <c r="F2693">
        <v>9836.23</v>
      </c>
      <c r="G2693">
        <v>5</v>
      </c>
      <c r="H2693">
        <v>45644</v>
      </c>
      <c r="I2693" t="s">
        <v>49</v>
      </c>
      <c r="J2693" t="s">
        <v>17</v>
      </c>
      <c r="K2693" t="s">
        <v>55</v>
      </c>
      <c r="L2693" t="s">
        <v>18</v>
      </c>
    </row>
    <row r="2694" spans="1:12">
      <c r="A2694" t="s">
        <v>4474</v>
      </c>
      <c r="B2694" t="s">
        <v>665</v>
      </c>
      <c r="C2694" t="s">
        <v>360</v>
      </c>
      <c r="D2694" t="s">
        <v>29</v>
      </c>
      <c r="E2694" t="s">
        <v>42</v>
      </c>
      <c r="F2694">
        <v>60796.77</v>
      </c>
      <c r="G2694">
        <v>5</v>
      </c>
      <c r="H2694">
        <v>45971</v>
      </c>
      <c r="I2694" t="s">
        <v>23</v>
      </c>
      <c r="J2694" t="s">
        <v>17</v>
      </c>
      <c r="K2694" t="s">
        <v>55</v>
      </c>
      <c r="L2694" t="s">
        <v>37</v>
      </c>
    </row>
    <row r="2695" spans="1:12">
      <c r="A2695" t="s">
        <v>4475</v>
      </c>
      <c r="B2695" t="s">
        <v>244</v>
      </c>
      <c r="C2695" t="s">
        <v>3708</v>
      </c>
      <c r="D2695" t="s">
        <v>61</v>
      </c>
      <c r="E2695" t="s">
        <v>16</v>
      </c>
      <c r="F2695">
        <v>34528.480000000003</v>
      </c>
      <c r="G2695">
        <v>3</v>
      </c>
      <c r="H2695">
        <v>45613</v>
      </c>
      <c r="I2695" t="s">
        <v>62</v>
      </c>
      <c r="J2695" t="s">
        <v>17</v>
      </c>
      <c r="K2695" t="s">
        <v>55</v>
      </c>
      <c r="L2695" t="s">
        <v>18</v>
      </c>
    </row>
    <row r="2696" spans="1:12">
      <c r="A2696" t="s">
        <v>4476</v>
      </c>
      <c r="B2696" t="s">
        <v>99</v>
      </c>
      <c r="C2696" t="s">
        <v>4477</v>
      </c>
      <c r="D2696" t="s">
        <v>48</v>
      </c>
      <c r="E2696" t="s">
        <v>42</v>
      </c>
      <c r="F2696">
        <v>49227.23</v>
      </c>
      <c r="G2696">
        <v>4</v>
      </c>
      <c r="H2696">
        <v>45801</v>
      </c>
      <c r="I2696" t="s">
        <v>30</v>
      </c>
      <c r="J2696" t="s">
        <v>17</v>
      </c>
      <c r="K2696" t="s">
        <v>85</v>
      </c>
      <c r="L2696" t="s">
        <v>18</v>
      </c>
    </row>
    <row r="2697" spans="1:12">
      <c r="A2697" t="s">
        <v>4478</v>
      </c>
      <c r="B2697" t="s">
        <v>74</v>
      </c>
      <c r="C2697" t="s">
        <v>3111</v>
      </c>
      <c r="D2697" t="s">
        <v>78</v>
      </c>
      <c r="E2697" t="s">
        <v>58</v>
      </c>
      <c r="F2697">
        <v>61617.71</v>
      </c>
      <c r="G2697">
        <v>2</v>
      </c>
      <c r="H2697">
        <v>45743</v>
      </c>
      <c r="I2697" t="s">
        <v>54</v>
      </c>
      <c r="J2697" t="s">
        <v>17</v>
      </c>
      <c r="K2697" t="s">
        <v>55</v>
      </c>
      <c r="L2697" t="s">
        <v>25</v>
      </c>
    </row>
    <row r="2698" spans="1:12">
      <c r="A2698" t="s">
        <v>4479</v>
      </c>
      <c r="B2698" t="s">
        <v>423</v>
      </c>
      <c r="C2698" t="s">
        <v>4480</v>
      </c>
      <c r="D2698" t="s">
        <v>119</v>
      </c>
      <c r="E2698" t="s">
        <v>42</v>
      </c>
      <c r="F2698">
        <v>632.73</v>
      </c>
      <c r="G2698">
        <v>1</v>
      </c>
      <c r="H2698">
        <v>45893</v>
      </c>
      <c r="I2698" t="s">
        <v>43</v>
      </c>
      <c r="J2698" t="s">
        <v>17</v>
      </c>
      <c r="K2698" t="s">
        <v>6820</v>
      </c>
      <c r="L2698" t="s">
        <v>18</v>
      </c>
    </row>
    <row r="2699" spans="1:12">
      <c r="A2699" t="s">
        <v>4481</v>
      </c>
      <c r="B2699" t="s">
        <v>225</v>
      </c>
      <c r="C2699" t="s">
        <v>1092</v>
      </c>
      <c r="D2699" t="s">
        <v>78</v>
      </c>
      <c r="E2699" t="s">
        <v>16</v>
      </c>
      <c r="F2699">
        <v>48317.78</v>
      </c>
      <c r="G2699">
        <v>4</v>
      </c>
      <c r="H2699">
        <v>45156</v>
      </c>
      <c r="I2699" t="s">
        <v>43</v>
      </c>
      <c r="J2699" t="s">
        <v>17</v>
      </c>
      <c r="K2699" t="s">
        <v>55</v>
      </c>
      <c r="L2699" t="s">
        <v>25</v>
      </c>
    </row>
    <row r="2700" spans="1:12">
      <c r="A2700" t="s">
        <v>4482</v>
      </c>
      <c r="B2700" t="s">
        <v>113</v>
      </c>
      <c r="C2700" t="s">
        <v>155</v>
      </c>
      <c r="D2700" t="s">
        <v>117</v>
      </c>
      <c r="E2700" t="s">
        <v>42</v>
      </c>
      <c r="F2700">
        <v>72477.039999999994</v>
      </c>
      <c r="G2700">
        <v>3</v>
      </c>
      <c r="H2700">
        <v>45307</v>
      </c>
      <c r="I2700" t="s">
        <v>23</v>
      </c>
      <c r="J2700" t="s">
        <v>17</v>
      </c>
      <c r="K2700" t="s">
        <v>6820</v>
      </c>
      <c r="L2700" t="s">
        <v>18</v>
      </c>
    </row>
    <row r="2701" spans="1:12">
      <c r="A2701" t="s">
        <v>4483</v>
      </c>
      <c r="B2701" t="s">
        <v>128</v>
      </c>
      <c r="C2701" t="s">
        <v>2975</v>
      </c>
      <c r="D2701" t="s">
        <v>15</v>
      </c>
      <c r="E2701" t="s">
        <v>58</v>
      </c>
      <c r="F2701">
        <v>58736.87</v>
      </c>
      <c r="G2701">
        <v>4</v>
      </c>
      <c r="H2701">
        <v>46012</v>
      </c>
      <c r="I2701" t="s">
        <v>35</v>
      </c>
      <c r="J2701" t="s">
        <v>17</v>
      </c>
      <c r="K2701" t="s">
        <v>6820</v>
      </c>
      <c r="L2701" t="s">
        <v>44</v>
      </c>
    </row>
    <row r="2702" spans="1:12">
      <c r="A2702" t="s">
        <v>4484</v>
      </c>
      <c r="B2702" t="s">
        <v>988</v>
      </c>
      <c r="C2702" t="s">
        <v>2820</v>
      </c>
      <c r="D2702" t="s">
        <v>48</v>
      </c>
      <c r="E2702" t="s">
        <v>42</v>
      </c>
      <c r="F2702">
        <v>74128.66</v>
      </c>
      <c r="G2702">
        <v>2</v>
      </c>
      <c r="H2702">
        <v>45918</v>
      </c>
      <c r="I2702" t="s">
        <v>35</v>
      </c>
      <c r="J2702" t="s">
        <v>17</v>
      </c>
      <c r="K2702" t="s">
        <v>24</v>
      </c>
      <c r="L2702" t="s">
        <v>25</v>
      </c>
    </row>
    <row r="2703" spans="1:12">
      <c r="A2703" t="s">
        <v>4485</v>
      </c>
      <c r="B2703" t="s">
        <v>316</v>
      </c>
      <c r="C2703" t="s">
        <v>1073</v>
      </c>
      <c r="D2703" t="s">
        <v>53</v>
      </c>
      <c r="E2703" t="s">
        <v>16</v>
      </c>
      <c r="F2703">
        <v>70764.179999999993</v>
      </c>
      <c r="G2703">
        <v>4</v>
      </c>
      <c r="H2703">
        <v>45411</v>
      </c>
      <c r="I2703" t="s">
        <v>23</v>
      </c>
      <c r="J2703" t="s">
        <v>17</v>
      </c>
      <c r="K2703" t="s">
        <v>6820</v>
      </c>
      <c r="L2703" t="s">
        <v>18</v>
      </c>
    </row>
    <row r="2704" spans="1:12">
      <c r="A2704" t="s">
        <v>4486</v>
      </c>
      <c r="B2704" t="s">
        <v>164</v>
      </c>
      <c r="C2704" t="s">
        <v>3044</v>
      </c>
      <c r="D2704" t="s">
        <v>41</v>
      </c>
      <c r="E2704" t="s">
        <v>42</v>
      </c>
      <c r="F2704">
        <v>73522.210000000006</v>
      </c>
      <c r="G2704">
        <v>4</v>
      </c>
      <c r="H2704">
        <v>45786</v>
      </c>
      <c r="I2704" t="s">
        <v>62</v>
      </c>
      <c r="J2704" t="s">
        <v>17</v>
      </c>
      <c r="K2704" t="s">
        <v>6820</v>
      </c>
      <c r="L2704" t="s">
        <v>25</v>
      </c>
    </row>
    <row r="2705" spans="1:12">
      <c r="A2705" t="s">
        <v>4487</v>
      </c>
      <c r="B2705" t="s">
        <v>476</v>
      </c>
      <c r="C2705" t="s">
        <v>1897</v>
      </c>
      <c r="D2705" t="s">
        <v>117</v>
      </c>
      <c r="E2705" t="s">
        <v>42</v>
      </c>
      <c r="F2705">
        <v>78828.41</v>
      </c>
      <c r="G2705">
        <v>5</v>
      </c>
      <c r="H2705">
        <v>45908</v>
      </c>
      <c r="I2705" t="s">
        <v>62</v>
      </c>
      <c r="J2705" t="s">
        <v>17</v>
      </c>
      <c r="K2705" t="s">
        <v>85</v>
      </c>
      <c r="L2705" t="s">
        <v>31</v>
      </c>
    </row>
    <row r="2706" spans="1:12">
      <c r="A2706" t="s">
        <v>4489</v>
      </c>
      <c r="B2706" t="s">
        <v>146</v>
      </c>
      <c r="C2706" t="s">
        <v>2177</v>
      </c>
      <c r="D2706" t="s">
        <v>22</v>
      </c>
      <c r="E2706" t="s">
        <v>42</v>
      </c>
      <c r="F2706">
        <v>65922.87</v>
      </c>
      <c r="G2706">
        <v>5</v>
      </c>
      <c r="H2706">
        <v>44947</v>
      </c>
      <c r="I2706" t="s">
        <v>30</v>
      </c>
      <c r="J2706" t="s">
        <v>17</v>
      </c>
      <c r="K2706" t="s">
        <v>6820</v>
      </c>
      <c r="L2706" t="s">
        <v>18</v>
      </c>
    </row>
    <row r="2707" spans="1:12">
      <c r="A2707" t="s">
        <v>4490</v>
      </c>
      <c r="B2707" t="s">
        <v>336</v>
      </c>
      <c r="C2707" t="s">
        <v>4491</v>
      </c>
      <c r="D2707" t="s">
        <v>41</v>
      </c>
      <c r="E2707" t="s">
        <v>58</v>
      </c>
      <c r="F2707">
        <v>62213.599999999999</v>
      </c>
      <c r="G2707">
        <v>3</v>
      </c>
      <c r="H2707">
        <v>45882</v>
      </c>
      <c r="I2707" t="s">
        <v>49</v>
      </c>
      <c r="J2707" t="s">
        <v>17</v>
      </c>
      <c r="K2707" t="s">
        <v>36</v>
      </c>
      <c r="L2707" t="s">
        <v>31</v>
      </c>
    </row>
    <row r="2708" spans="1:12">
      <c r="A2708" t="s">
        <v>4492</v>
      </c>
      <c r="B2708" t="s">
        <v>298</v>
      </c>
      <c r="C2708" t="s">
        <v>522</v>
      </c>
      <c r="D2708" t="s">
        <v>119</v>
      </c>
      <c r="E2708" t="s">
        <v>16</v>
      </c>
      <c r="F2708">
        <v>71508.83</v>
      </c>
      <c r="G2708">
        <v>1</v>
      </c>
      <c r="H2708">
        <v>45709</v>
      </c>
      <c r="I2708" t="s">
        <v>35</v>
      </c>
      <c r="J2708" t="s">
        <v>17</v>
      </c>
      <c r="K2708" t="s">
        <v>85</v>
      </c>
      <c r="L2708" t="s">
        <v>31</v>
      </c>
    </row>
    <row r="2709" spans="1:12">
      <c r="A2709" t="s">
        <v>4493</v>
      </c>
      <c r="B2709" t="s">
        <v>500</v>
      </c>
      <c r="C2709" t="s">
        <v>3069</v>
      </c>
      <c r="D2709" t="s">
        <v>53</v>
      </c>
      <c r="E2709" t="s">
        <v>42</v>
      </c>
      <c r="F2709">
        <v>55178.26</v>
      </c>
      <c r="G2709">
        <v>5</v>
      </c>
      <c r="H2709">
        <v>45719</v>
      </c>
      <c r="I2709" t="s">
        <v>23</v>
      </c>
      <c r="J2709" t="s">
        <v>17</v>
      </c>
      <c r="K2709" t="s">
        <v>36</v>
      </c>
      <c r="L2709" t="s">
        <v>18</v>
      </c>
    </row>
    <row r="2710" spans="1:12">
      <c r="A2710" t="s">
        <v>4494</v>
      </c>
      <c r="B2710" t="s">
        <v>636</v>
      </c>
      <c r="C2710" t="s">
        <v>4495</v>
      </c>
      <c r="D2710" t="s">
        <v>119</v>
      </c>
      <c r="E2710" t="s">
        <v>42</v>
      </c>
      <c r="F2710">
        <v>9339.73</v>
      </c>
      <c r="G2710">
        <v>4</v>
      </c>
      <c r="H2710">
        <v>45894</v>
      </c>
      <c r="I2710" t="s">
        <v>43</v>
      </c>
      <c r="J2710" t="s">
        <v>17</v>
      </c>
      <c r="K2710" t="s">
        <v>55</v>
      </c>
      <c r="L2710" t="s">
        <v>37</v>
      </c>
    </row>
    <row r="2711" spans="1:12">
      <c r="A2711" t="s">
        <v>4496</v>
      </c>
      <c r="B2711" t="s">
        <v>51</v>
      </c>
      <c r="C2711" t="s">
        <v>4497</v>
      </c>
      <c r="D2711" t="s">
        <v>117</v>
      </c>
      <c r="E2711" t="s">
        <v>16</v>
      </c>
      <c r="F2711">
        <v>12082.29</v>
      </c>
      <c r="G2711">
        <v>4</v>
      </c>
      <c r="H2711">
        <v>45499</v>
      </c>
      <c r="I2711" t="s">
        <v>43</v>
      </c>
      <c r="J2711" t="s">
        <v>17</v>
      </c>
      <c r="K2711" t="s">
        <v>24</v>
      </c>
      <c r="L2711" t="s">
        <v>18</v>
      </c>
    </row>
    <row r="2712" spans="1:12">
      <c r="A2712" t="s">
        <v>4498</v>
      </c>
      <c r="B2712" t="s">
        <v>465</v>
      </c>
      <c r="C2712" t="s">
        <v>4499</v>
      </c>
      <c r="D2712" t="s">
        <v>61</v>
      </c>
      <c r="E2712" t="s">
        <v>42</v>
      </c>
      <c r="F2712">
        <v>33346.57</v>
      </c>
      <c r="G2712">
        <v>2</v>
      </c>
      <c r="H2712">
        <v>44972</v>
      </c>
      <c r="I2712" t="s">
        <v>43</v>
      </c>
      <c r="J2712" t="s">
        <v>17</v>
      </c>
      <c r="K2712" t="s">
        <v>24</v>
      </c>
      <c r="L2712" t="s">
        <v>18</v>
      </c>
    </row>
    <row r="2713" spans="1:12">
      <c r="A2713" t="s">
        <v>4500</v>
      </c>
      <c r="B2713" t="s">
        <v>261</v>
      </c>
      <c r="C2713" t="s">
        <v>4501</v>
      </c>
      <c r="D2713" t="s">
        <v>48</v>
      </c>
      <c r="E2713" t="s">
        <v>42</v>
      </c>
      <c r="F2713">
        <v>39754.839999999997</v>
      </c>
      <c r="G2713">
        <v>5</v>
      </c>
      <c r="H2713">
        <v>45155</v>
      </c>
      <c r="I2713" t="s">
        <v>30</v>
      </c>
      <c r="J2713" t="s">
        <v>17</v>
      </c>
      <c r="K2713" t="s">
        <v>85</v>
      </c>
      <c r="L2713" t="s">
        <v>31</v>
      </c>
    </row>
    <row r="2714" spans="1:12">
      <c r="A2714" t="s">
        <v>4502</v>
      </c>
      <c r="B2714" t="s">
        <v>123</v>
      </c>
      <c r="C2714" t="s">
        <v>4503</v>
      </c>
      <c r="D2714" t="s">
        <v>22</v>
      </c>
      <c r="E2714" t="s">
        <v>58</v>
      </c>
      <c r="F2714">
        <v>66918.080000000002</v>
      </c>
      <c r="G2714">
        <v>5</v>
      </c>
      <c r="H2714">
        <v>45039</v>
      </c>
      <c r="I2714" t="s">
        <v>30</v>
      </c>
      <c r="J2714" t="s">
        <v>17</v>
      </c>
      <c r="K2714" t="s">
        <v>24</v>
      </c>
      <c r="L2714" t="s">
        <v>18</v>
      </c>
    </row>
    <row r="2715" spans="1:12">
      <c r="A2715" t="s">
        <v>4504</v>
      </c>
      <c r="B2715" t="s">
        <v>90</v>
      </c>
      <c r="C2715" t="s">
        <v>1316</v>
      </c>
      <c r="D2715" t="s">
        <v>119</v>
      </c>
      <c r="E2715" t="s">
        <v>42</v>
      </c>
      <c r="F2715">
        <v>19174.330000000002</v>
      </c>
      <c r="G2715">
        <v>2</v>
      </c>
      <c r="H2715">
        <v>45629</v>
      </c>
      <c r="I2715" t="s">
        <v>30</v>
      </c>
      <c r="J2715" t="s">
        <v>17</v>
      </c>
      <c r="K2715" t="s">
        <v>85</v>
      </c>
      <c r="L2715" t="s">
        <v>31</v>
      </c>
    </row>
    <row r="2716" spans="1:12">
      <c r="A2716" t="s">
        <v>4505</v>
      </c>
      <c r="B2716" t="s">
        <v>121</v>
      </c>
      <c r="C2716" t="s">
        <v>785</v>
      </c>
      <c r="D2716" t="s">
        <v>48</v>
      </c>
      <c r="E2716" t="s">
        <v>42</v>
      </c>
      <c r="F2716">
        <v>61786.57</v>
      </c>
      <c r="G2716">
        <v>5</v>
      </c>
      <c r="H2716">
        <v>45056</v>
      </c>
      <c r="I2716" t="s">
        <v>35</v>
      </c>
      <c r="J2716" t="s">
        <v>17</v>
      </c>
      <c r="K2716" t="s">
        <v>55</v>
      </c>
      <c r="L2716" t="s">
        <v>18</v>
      </c>
    </row>
    <row r="2717" spans="1:12">
      <c r="A2717" t="s">
        <v>4506</v>
      </c>
      <c r="B2717" t="s">
        <v>584</v>
      </c>
      <c r="C2717" t="s">
        <v>869</v>
      </c>
      <c r="D2717" t="s">
        <v>41</v>
      </c>
      <c r="E2717" t="s">
        <v>42</v>
      </c>
      <c r="F2717">
        <v>7274.5</v>
      </c>
      <c r="G2717">
        <v>4</v>
      </c>
      <c r="H2717">
        <v>45925</v>
      </c>
      <c r="I2717" t="s">
        <v>43</v>
      </c>
      <c r="J2717" t="s">
        <v>17</v>
      </c>
      <c r="K2717" t="s">
        <v>24</v>
      </c>
      <c r="L2717" t="s">
        <v>18</v>
      </c>
    </row>
    <row r="2718" spans="1:12">
      <c r="A2718" t="s">
        <v>4507</v>
      </c>
      <c r="B2718" t="s">
        <v>776</v>
      </c>
      <c r="C2718" t="s">
        <v>4508</v>
      </c>
      <c r="D2718" t="s">
        <v>22</v>
      </c>
      <c r="E2718" t="s">
        <v>42</v>
      </c>
      <c r="F2718">
        <v>79429.070000000007</v>
      </c>
      <c r="G2718">
        <v>2</v>
      </c>
      <c r="H2718">
        <v>45554</v>
      </c>
      <c r="I2718" t="s">
        <v>43</v>
      </c>
      <c r="J2718" t="s">
        <v>17</v>
      </c>
      <c r="K2718" t="s">
        <v>55</v>
      </c>
      <c r="L2718" t="s">
        <v>37</v>
      </c>
    </row>
    <row r="2719" spans="1:12">
      <c r="A2719" t="s">
        <v>4509</v>
      </c>
      <c r="B2719" t="s">
        <v>176</v>
      </c>
      <c r="C2719" t="s">
        <v>2790</v>
      </c>
      <c r="D2719" t="s">
        <v>41</v>
      </c>
      <c r="E2719" t="s">
        <v>42</v>
      </c>
      <c r="F2719">
        <v>7328.76</v>
      </c>
      <c r="G2719">
        <v>4</v>
      </c>
      <c r="H2719">
        <v>45230</v>
      </c>
      <c r="I2719" t="s">
        <v>49</v>
      </c>
      <c r="J2719" t="s">
        <v>17</v>
      </c>
      <c r="K2719" t="s">
        <v>85</v>
      </c>
      <c r="L2719" t="s">
        <v>18</v>
      </c>
    </row>
    <row r="2720" spans="1:12">
      <c r="A2720" t="s">
        <v>4510</v>
      </c>
      <c r="B2720" t="s">
        <v>225</v>
      </c>
      <c r="C2720" t="s">
        <v>4511</v>
      </c>
      <c r="D2720" t="s">
        <v>53</v>
      </c>
      <c r="E2720" t="s">
        <v>42</v>
      </c>
      <c r="F2720">
        <v>43349.29</v>
      </c>
      <c r="G2720">
        <v>2</v>
      </c>
      <c r="H2720">
        <v>45494</v>
      </c>
      <c r="I2720" t="s">
        <v>35</v>
      </c>
      <c r="J2720" t="s">
        <v>17</v>
      </c>
      <c r="K2720" t="s">
        <v>36</v>
      </c>
      <c r="L2720" t="s">
        <v>31</v>
      </c>
    </row>
    <row r="2721" spans="1:12">
      <c r="A2721" t="s">
        <v>4512</v>
      </c>
      <c r="B2721" t="s">
        <v>426</v>
      </c>
      <c r="C2721" t="s">
        <v>4450</v>
      </c>
      <c r="D2721" t="s">
        <v>15</v>
      </c>
      <c r="E2721" t="s">
        <v>42</v>
      </c>
      <c r="F2721">
        <v>17118.75</v>
      </c>
      <c r="G2721">
        <v>3</v>
      </c>
      <c r="H2721">
        <v>45363</v>
      </c>
      <c r="I2721" t="s">
        <v>43</v>
      </c>
      <c r="J2721" t="s">
        <v>17</v>
      </c>
      <c r="K2721" t="s">
        <v>36</v>
      </c>
      <c r="L2721" t="s">
        <v>18</v>
      </c>
    </row>
    <row r="2722" spans="1:12">
      <c r="A2722" t="s">
        <v>4513</v>
      </c>
      <c r="B2722" t="s">
        <v>636</v>
      </c>
      <c r="C2722" t="s">
        <v>3166</v>
      </c>
      <c r="D2722" t="s">
        <v>15</v>
      </c>
      <c r="E2722" t="s">
        <v>16</v>
      </c>
      <c r="F2722">
        <v>48237.18</v>
      </c>
      <c r="G2722">
        <v>5</v>
      </c>
      <c r="H2722">
        <v>45558</v>
      </c>
      <c r="I2722" t="s">
        <v>43</v>
      </c>
      <c r="J2722" t="s">
        <v>17</v>
      </c>
      <c r="K2722" t="s">
        <v>55</v>
      </c>
      <c r="L2722" t="s">
        <v>31</v>
      </c>
    </row>
    <row r="2723" spans="1:12">
      <c r="A2723" t="s">
        <v>4514</v>
      </c>
      <c r="B2723" t="s">
        <v>476</v>
      </c>
      <c r="C2723" t="s">
        <v>4316</v>
      </c>
      <c r="D2723" t="s">
        <v>117</v>
      </c>
      <c r="E2723" t="s">
        <v>16</v>
      </c>
      <c r="F2723">
        <v>40943.980000000003</v>
      </c>
      <c r="G2723">
        <v>3</v>
      </c>
      <c r="H2723">
        <v>44973</v>
      </c>
      <c r="I2723" t="s">
        <v>23</v>
      </c>
      <c r="J2723" t="s">
        <v>17</v>
      </c>
      <c r="K2723" t="s">
        <v>24</v>
      </c>
      <c r="L2723" t="s">
        <v>18</v>
      </c>
    </row>
    <row r="2724" spans="1:12">
      <c r="A2724" t="s">
        <v>4515</v>
      </c>
      <c r="B2724" t="s">
        <v>152</v>
      </c>
      <c r="C2724" t="s">
        <v>168</v>
      </c>
      <c r="D2724" t="s">
        <v>15</v>
      </c>
      <c r="E2724" t="s">
        <v>42</v>
      </c>
      <c r="F2724">
        <v>57715.59</v>
      </c>
      <c r="G2724">
        <v>3</v>
      </c>
      <c r="H2724">
        <v>45848</v>
      </c>
      <c r="I2724" t="s">
        <v>35</v>
      </c>
      <c r="J2724" t="s">
        <v>17</v>
      </c>
      <c r="K2724" t="s">
        <v>6820</v>
      </c>
      <c r="L2724" t="s">
        <v>25</v>
      </c>
    </row>
    <row r="2725" spans="1:12">
      <c r="A2725" t="s">
        <v>4516</v>
      </c>
      <c r="B2725" t="s">
        <v>244</v>
      </c>
      <c r="C2725" t="s">
        <v>842</v>
      </c>
      <c r="D2725" t="s">
        <v>29</v>
      </c>
      <c r="E2725" t="s">
        <v>58</v>
      </c>
      <c r="F2725">
        <v>30511.85</v>
      </c>
      <c r="G2725">
        <v>1</v>
      </c>
      <c r="H2725">
        <v>45172</v>
      </c>
      <c r="I2725" t="s">
        <v>23</v>
      </c>
      <c r="J2725" t="s">
        <v>17</v>
      </c>
      <c r="K2725" t="s">
        <v>24</v>
      </c>
      <c r="L2725" t="s">
        <v>44</v>
      </c>
    </row>
    <row r="2726" spans="1:12">
      <c r="A2726" t="s">
        <v>4517</v>
      </c>
      <c r="B2726" t="s">
        <v>97</v>
      </c>
      <c r="C2726" t="s">
        <v>2869</v>
      </c>
      <c r="D2726" t="s">
        <v>78</v>
      </c>
      <c r="E2726" t="s">
        <v>42</v>
      </c>
      <c r="F2726">
        <v>33071.78</v>
      </c>
      <c r="G2726">
        <v>4</v>
      </c>
      <c r="H2726">
        <v>44991</v>
      </c>
      <c r="I2726" t="s">
        <v>49</v>
      </c>
      <c r="J2726" t="s">
        <v>17</v>
      </c>
      <c r="K2726" t="s">
        <v>24</v>
      </c>
      <c r="L2726" t="s">
        <v>18</v>
      </c>
    </row>
    <row r="2727" spans="1:12">
      <c r="A2727" t="s">
        <v>4518</v>
      </c>
      <c r="B2727" t="s">
        <v>500</v>
      </c>
      <c r="C2727" t="s">
        <v>4519</v>
      </c>
      <c r="D2727" t="s">
        <v>15</v>
      </c>
      <c r="E2727" t="s">
        <v>16</v>
      </c>
      <c r="F2727">
        <v>31976.240000000002</v>
      </c>
      <c r="G2727">
        <v>5</v>
      </c>
      <c r="H2727">
        <v>45754</v>
      </c>
      <c r="I2727" t="s">
        <v>62</v>
      </c>
      <c r="J2727" t="s">
        <v>17</v>
      </c>
      <c r="K2727" t="s">
        <v>6820</v>
      </c>
      <c r="L2727" t="s">
        <v>18</v>
      </c>
    </row>
    <row r="2728" spans="1:12">
      <c r="A2728" t="s">
        <v>4520</v>
      </c>
      <c r="B2728" t="s">
        <v>115</v>
      </c>
      <c r="C2728" t="s">
        <v>1539</v>
      </c>
      <c r="D2728" t="s">
        <v>15</v>
      </c>
      <c r="E2728" t="s">
        <v>16</v>
      </c>
      <c r="F2728">
        <v>73250.5</v>
      </c>
      <c r="G2728">
        <v>1</v>
      </c>
      <c r="H2728">
        <v>45075</v>
      </c>
      <c r="I2728" t="s">
        <v>23</v>
      </c>
      <c r="J2728" t="s">
        <v>17</v>
      </c>
      <c r="K2728" t="s">
        <v>24</v>
      </c>
      <c r="L2728" t="s">
        <v>37</v>
      </c>
    </row>
    <row r="2729" spans="1:12">
      <c r="A2729" t="s">
        <v>4521</v>
      </c>
      <c r="B2729" t="s">
        <v>415</v>
      </c>
      <c r="C2729" t="s">
        <v>2092</v>
      </c>
      <c r="D2729" t="s">
        <v>22</v>
      </c>
      <c r="E2729" t="s">
        <v>42</v>
      </c>
      <c r="F2729">
        <v>5800.55</v>
      </c>
      <c r="G2729">
        <v>1</v>
      </c>
      <c r="H2729">
        <v>45260</v>
      </c>
      <c r="I2729" t="s">
        <v>43</v>
      </c>
      <c r="J2729" t="s">
        <v>17</v>
      </c>
      <c r="K2729" t="s">
        <v>55</v>
      </c>
      <c r="L2729" t="s">
        <v>18</v>
      </c>
    </row>
    <row r="2730" spans="1:12">
      <c r="A2730" t="s">
        <v>4522</v>
      </c>
      <c r="B2730" t="s">
        <v>584</v>
      </c>
      <c r="C2730" t="s">
        <v>188</v>
      </c>
      <c r="D2730" t="s">
        <v>22</v>
      </c>
      <c r="E2730" t="s">
        <v>42</v>
      </c>
      <c r="F2730">
        <v>31967.93</v>
      </c>
      <c r="G2730">
        <v>3</v>
      </c>
      <c r="H2730">
        <v>44959</v>
      </c>
      <c r="I2730" t="s">
        <v>35</v>
      </c>
      <c r="J2730" t="s">
        <v>17</v>
      </c>
      <c r="K2730" t="s">
        <v>36</v>
      </c>
      <c r="L2730" t="s">
        <v>37</v>
      </c>
    </row>
    <row r="2731" spans="1:12">
      <c r="A2731" t="s">
        <v>4523</v>
      </c>
      <c r="B2731" t="s">
        <v>776</v>
      </c>
      <c r="C2731" t="s">
        <v>4524</v>
      </c>
      <c r="D2731" t="s">
        <v>61</v>
      </c>
      <c r="E2731" t="s">
        <v>42</v>
      </c>
      <c r="F2731">
        <v>27011.16</v>
      </c>
      <c r="G2731">
        <v>2</v>
      </c>
      <c r="H2731">
        <v>45817</v>
      </c>
      <c r="I2731" t="s">
        <v>23</v>
      </c>
      <c r="J2731" t="s">
        <v>17</v>
      </c>
      <c r="K2731" t="s">
        <v>36</v>
      </c>
      <c r="L2731" t="s">
        <v>31</v>
      </c>
    </row>
    <row r="2732" spans="1:12">
      <c r="A2732" t="s">
        <v>4525</v>
      </c>
      <c r="B2732" t="s">
        <v>64</v>
      </c>
      <c r="C2732" t="s">
        <v>1354</v>
      </c>
      <c r="D2732" t="s">
        <v>29</v>
      </c>
      <c r="E2732" t="s">
        <v>58</v>
      </c>
      <c r="F2732">
        <v>54462.81</v>
      </c>
      <c r="G2732">
        <v>4</v>
      </c>
      <c r="H2732">
        <v>45405</v>
      </c>
      <c r="I2732" t="s">
        <v>62</v>
      </c>
      <c r="J2732" t="s">
        <v>17</v>
      </c>
      <c r="K2732" t="s">
        <v>55</v>
      </c>
      <c r="L2732" t="s">
        <v>37</v>
      </c>
    </row>
    <row r="2733" spans="1:12">
      <c r="A2733" t="s">
        <v>4526</v>
      </c>
      <c r="B2733" t="s">
        <v>27</v>
      </c>
      <c r="C2733" t="s">
        <v>4018</v>
      </c>
      <c r="D2733" t="s">
        <v>41</v>
      </c>
      <c r="E2733" t="s">
        <v>58</v>
      </c>
      <c r="F2733">
        <v>64004.09</v>
      </c>
      <c r="G2733">
        <v>2</v>
      </c>
      <c r="H2733">
        <v>45863</v>
      </c>
      <c r="I2733" t="s">
        <v>30</v>
      </c>
      <c r="J2733" t="s">
        <v>17</v>
      </c>
      <c r="K2733" t="s">
        <v>36</v>
      </c>
      <c r="L2733" t="s">
        <v>18</v>
      </c>
    </row>
    <row r="2734" spans="1:12">
      <c r="A2734" t="s">
        <v>4527</v>
      </c>
      <c r="B2734" t="s">
        <v>234</v>
      </c>
      <c r="C2734" t="s">
        <v>2826</v>
      </c>
      <c r="D2734" t="s">
        <v>48</v>
      </c>
      <c r="E2734" t="s">
        <v>42</v>
      </c>
      <c r="F2734">
        <v>69620.88</v>
      </c>
      <c r="G2734">
        <v>2</v>
      </c>
      <c r="H2734">
        <v>45391</v>
      </c>
      <c r="I2734" t="s">
        <v>43</v>
      </c>
      <c r="J2734" t="s">
        <v>17</v>
      </c>
      <c r="K2734" t="s">
        <v>6820</v>
      </c>
      <c r="L2734" t="s">
        <v>37</v>
      </c>
    </row>
    <row r="2735" spans="1:12">
      <c r="A2735" t="s">
        <v>4528</v>
      </c>
      <c r="B2735" t="s">
        <v>115</v>
      </c>
      <c r="C2735" t="s">
        <v>2029</v>
      </c>
      <c r="D2735" t="s">
        <v>15</v>
      </c>
      <c r="E2735" t="s">
        <v>42</v>
      </c>
      <c r="F2735">
        <v>32074.2</v>
      </c>
      <c r="G2735">
        <v>1</v>
      </c>
      <c r="H2735">
        <v>45848</v>
      </c>
      <c r="I2735" t="s">
        <v>35</v>
      </c>
      <c r="J2735" t="s">
        <v>17</v>
      </c>
      <c r="K2735" t="s">
        <v>85</v>
      </c>
      <c r="L2735" t="s">
        <v>25</v>
      </c>
    </row>
    <row r="2736" spans="1:12">
      <c r="A2736" t="s">
        <v>4529</v>
      </c>
      <c r="B2736" t="s">
        <v>174</v>
      </c>
      <c r="C2736" t="s">
        <v>4530</v>
      </c>
      <c r="D2736" t="s">
        <v>53</v>
      </c>
      <c r="E2736" t="s">
        <v>42</v>
      </c>
      <c r="F2736">
        <v>73699.12</v>
      </c>
      <c r="G2736">
        <v>1</v>
      </c>
      <c r="H2736">
        <v>45069</v>
      </c>
      <c r="I2736" t="s">
        <v>62</v>
      </c>
      <c r="J2736" t="s">
        <v>17</v>
      </c>
      <c r="K2736" t="s">
        <v>24</v>
      </c>
      <c r="L2736" t="s">
        <v>44</v>
      </c>
    </row>
    <row r="2737" spans="1:12">
      <c r="A2737" t="s">
        <v>4531</v>
      </c>
      <c r="B2737" t="s">
        <v>390</v>
      </c>
      <c r="C2737" t="s">
        <v>1535</v>
      </c>
      <c r="D2737" t="s">
        <v>22</v>
      </c>
      <c r="E2737" t="s">
        <v>58</v>
      </c>
      <c r="F2737">
        <v>55481.83</v>
      </c>
      <c r="G2737">
        <v>1</v>
      </c>
      <c r="H2737">
        <v>45004</v>
      </c>
      <c r="I2737" t="s">
        <v>92</v>
      </c>
      <c r="J2737" t="s">
        <v>17</v>
      </c>
      <c r="K2737" t="s">
        <v>85</v>
      </c>
      <c r="L2737" t="s">
        <v>37</v>
      </c>
    </row>
    <row r="2738" spans="1:12">
      <c r="A2738" t="s">
        <v>4532</v>
      </c>
      <c r="B2738" t="s">
        <v>251</v>
      </c>
      <c r="C2738" t="s">
        <v>1644</v>
      </c>
      <c r="D2738" t="s">
        <v>29</v>
      </c>
      <c r="E2738" t="s">
        <v>58</v>
      </c>
      <c r="F2738">
        <v>47353.22</v>
      </c>
      <c r="G2738">
        <v>5</v>
      </c>
      <c r="H2738">
        <v>45154</v>
      </c>
      <c r="I2738" t="s">
        <v>49</v>
      </c>
      <c r="J2738" t="s">
        <v>17</v>
      </c>
      <c r="K2738" t="s">
        <v>36</v>
      </c>
      <c r="L2738" t="s">
        <v>31</v>
      </c>
    </row>
    <row r="2739" spans="1:12">
      <c r="A2739" t="s">
        <v>4533</v>
      </c>
      <c r="B2739" t="s">
        <v>584</v>
      </c>
      <c r="C2739" t="s">
        <v>4239</v>
      </c>
      <c r="D2739" t="s">
        <v>53</v>
      </c>
      <c r="E2739" t="s">
        <v>16</v>
      </c>
      <c r="F2739">
        <v>72040.52</v>
      </c>
      <c r="G2739">
        <v>2</v>
      </c>
      <c r="H2739">
        <v>45849</v>
      </c>
      <c r="I2739" t="s">
        <v>49</v>
      </c>
      <c r="J2739" t="s">
        <v>17</v>
      </c>
      <c r="K2739" t="s">
        <v>55</v>
      </c>
      <c r="L2739" t="s">
        <v>18</v>
      </c>
    </row>
    <row r="2740" spans="1:12">
      <c r="A2740" t="s">
        <v>4534</v>
      </c>
      <c r="B2740" t="s">
        <v>760</v>
      </c>
      <c r="C2740" t="s">
        <v>1420</v>
      </c>
      <c r="D2740" t="s">
        <v>61</v>
      </c>
      <c r="E2740" t="s">
        <v>42</v>
      </c>
      <c r="F2740">
        <v>37542.230000000003</v>
      </c>
      <c r="G2740">
        <v>1</v>
      </c>
      <c r="H2740">
        <v>45702</v>
      </c>
      <c r="I2740" t="s">
        <v>62</v>
      </c>
      <c r="J2740" t="s">
        <v>17</v>
      </c>
      <c r="K2740" t="s">
        <v>55</v>
      </c>
      <c r="L2740" t="s">
        <v>31</v>
      </c>
    </row>
    <row r="2741" spans="1:12">
      <c r="A2741" t="s">
        <v>4535</v>
      </c>
      <c r="B2741" t="s">
        <v>397</v>
      </c>
      <c r="C2741" t="s">
        <v>4114</v>
      </c>
      <c r="D2741" t="s">
        <v>78</v>
      </c>
      <c r="E2741" t="s">
        <v>42</v>
      </c>
      <c r="F2741">
        <v>68299.89</v>
      </c>
      <c r="G2741">
        <v>5</v>
      </c>
      <c r="H2741">
        <v>45923</v>
      </c>
      <c r="I2741" t="s">
        <v>23</v>
      </c>
      <c r="J2741" t="s">
        <v>17</v>
      </c>
      <c r="K2741" t="s">
        <v>55</v>
      </c>
      <c r="L2741" t="s">
        <v>18</v>
      </c>
    </row>
    <row r="2742" spans="1:12">
      <c r="A2742" t="s">
        <v>4536</v>
      </c>
      <c r="B2742" t="s">
        <v>241</v>
      </c>
      <c r="C2742" t="s">
        <v>1783</v>
      </c>
      <c r="D2742" t="s">
        <v>61</v>
      </c>
      <c r="E2742" t="s">
        <v>42</v>
      </c>
      <c r="F2742">
        <v>49458.33</v>
      </c>
      <c r="G2742">
        <v>5</v>
      </c>
      <c r="H2742">
        <v>45766</v>
      </c>
      <c r="I2742" t="s">
        <v>23</v>
      </c>
      <c r="J2742" t="s">
        <v>17</v>
      </c>
      <c r="K2742" t="s">
        <v>36</v>
      </c>
      <c r="L2742" t="s">
        <v>37</v>
      </c>
    </row>
    <row r="2743" spans="1:12">
      <c r="A2743" t="s">
        <v>4537</v>
      </c>
      <c r="B2743" t="s">
        <v>67</v>
      </c>
      <c r="C2743" t="s">
        <v>2569</v>
      </c>
      <c r="D2743" t="s">
        <v>48</v>
      </c>
      <c r="E2743" t="s">
        <v>16</v>
      </c>
      <c r="F2743">
        <v>21818.57</v>
      </c>
      <c r="G2743">
        <v>3</v>
      </c>
      <c r="H2743">
        <v>45727</v>
      </c>
      <c r="I2743" t="s">
        <v>92</v>
      </c>
      <c r="J2743" t="s">
        <v>17</v>
      </c>
      <c r="K2743" t="s">
        <v>85</v>
      </c>
      <c r="L2743" t="s">
        <v>44</v>
      </c>
    </row>
    <row r="2744" spans="1:12">
      <c r="A2744" t="s">
        <v>4538</v>
      </c>
      <c r="B2744" t="s">
        <v>988</v>
      </c>
      <c r="C2744" t="s">
        <v>95</v>
      </c>
      <c r="D2744" t="s">
        <v>48</v>
      </c>
      <c r="E2744" t="s">
        <v>42</v>
      </c>
      <c r="F2744">
        <v>52039.26</v>
      </c>
      <c r="G2744">
        <v>4</v>
      </c>
      <c r="H2744">
        <v>45114</v>
      </c>
      <c r="I2744" t="s">
        <v>49</v>
      </c>
      <c r="J2744" t="s">
        <v>17</v>
      </c>
      <c r="K2744" t="s">
        <v>24</v>
      </c>
      <c r="L2744" t="s">
        <v>18</v>
      </c>
    </row>
    <row r="2745" spans="1:12">
      <c r="A2745" t="s">
        <v>4539</v>
      </c>
      <c r="B2745" t="s">
        <v>415</v>
      </c>
      <c r="C2745" t="s">
        <v>2391</v>
      </c>
      <c r="D2745" t="s">
        <v>78</v>
      </c>
      <c r="E2745" t="s">
        <v>42</v>
      </c>
      <c r="F2745">
        <v>11733.59</v>
      </c>
      <c r="G2745">
        <v>3</v>
      </c>
      <c r="H2745">
        <v>45881</v>
      </c>
      <c r="I2745" t="s">
        <v>23</v>
      </c>
      <c r="J2745" t="s">
        <v>17</v>
      </c>
      <c r="K2745" t="s">
        <v>85</v>
      </c>
      <c r="L2745" t="s">
        <v>25</v>
      </c>
    </row>
    <row r="2746" spans="1:12">
      <c r="A2746" t="s">
        <v>4540</v>
      </c>
      <c r="B2746" t="s">
        <v>437</v>
      </c>
      <c r="C2746" t="s">
        <v>4541</v>
      </c>
      <c r="D2746" t="s">
        <v>53</v>
      </c>
      <c r="E2746" t="s">
        <v>42</v>
      </c>
      <c r="F2746">
        <v>44445.93</v>
      </c>
      <c r="G2746">
        <v>4</v>
      </c>
      <c r="H2746">
        <v>45628</v>
      </c>
      <c r="I2746" t="s">
        <v>35</v>
      </c>
      <c r="J2746" t="s">
        <v>17</v>
      </c>
      <c r="K2746" t="s">
        <v>6820</v>
      </c>
      <c r="L2746" t="s">
        <v>44</v>
      </c>
    </row>
    <row r="2747" spans="1:12">
      <c r="A2747" t="s">
        <v>4542</v>
      </c>
      <c r="B2747" t="s">
        <v>347</v>
      </c>
      <c r="C2747" t="s">
        <v>75</v>
      </c>
      <c r="D2747" t="s">
        <v>61</v>
      </c>
      <c r="E2747" t="s">
        <v>16</v>
      </c>
      <c r="F2747">
        <v>64161.72</v>
      </c>
      <c r="G2747">
        <v>5</v>
      </c>
      <c r="H2747">
        <v>44959</v>
      </c>
      <c r="I2747" t="s">
        <v>54</v>
      </c>
      <c r="J2747" t="s">
        <v>17</v>
      </c>
      <c r="K2747" t="s">
        <v>24</v>
      </c>
      <c r="L2747" t="s">
        <v>37</v>
      </c>
    </row>
    <row r="2748" spans="1:12">
      <c r="A2748" t="s">
        <v>4543</v>
      </c>
      <c r="B2748" t="s">
        <v>201</v>
      </c>
      <c r="C2748" t="s">
        <v>1254</v>
      </c>
      <c r="D2748" t="s">
        <v>22</v>
      </c>
      <c r="E2748" t="s">
        <v>42</v>
      </c>
      <c r="F2748">
        <v>18284.73</v>
      </c>
      <c r="G2748">
        <v>5</v>
      </c>
      <c r="H2748">
        <v>45922</v>
      </c>
      <c r="I2748" t="s">
        <v>49</v>
      </c>
      <c r="J2748" t="s">
        <v>17</v>
      </c>
      <c r="K2748" t="s">
        <v>24</v>
      </c>
      <c r="L2748" t="s">
        <v>18</v>
      </c>
    </row>
    <row r="2749" spans="1:12">
      <c r="A2749" t="s">
        <v>4544</v>
      </c>
      <c r="B2749" t="s">
        <v>143</v>
      </c>
      <c r="C2749" t="s">
        <v>3487</v>
      </c>
      <c r="D2749" t="s">
        <v>29</v>
      </c>
      <c r="E2749" t="s">
        <v>42</v>
      </c>
      <c r="F2749">
        <v>32116.02</v>
      </c>
      <c r="G2749">
        <v>1</v>
      </c>
      <c r="H2749">
        <v>45288</v>
      </c>
      <c r="I2749" t="s">
        <v>35</v>
      </c>
      <c r="J2749" t="s">
        <v>17</v>
      </c>
      <c r="K2749" t="s">
        <v>55</v>
      </c>
      <c r="L2749" t="s">
        <v>18</v>
      </c>
    </row>
    <row r="2750" spans="1:12">
      <c r="A2750" t="s">
        <v>4545</v>
      </c>
      <c r="B2750" t="s">
        <v>193</v>
      </c>
      <c r="C2750" t="s">
        <v>3150</v>
      </c>
      <c r="D2750" t="s">
        <v>22</v>
      </c>
      <c r="E2750" t="s">
        <v>42</v>
      </c>
      <c r="F2750">
        <v>66090.61</v>
      </c>
      <c r="G2750">
        <v>2</v>
      </c>
      <c r="H2750">
        <v>45833</v>
      </c>
      <c r="I2750" t="s">
        <v>43</v>
      </c>
      <c r="J2750" t="s">
        <v>17</v>
      </c>
      <c r="K2750" t="s">
        <v>85</v>
      </c>
      <c r="L2750" t="s">
        <v>18</v>
      </c>
    </row>
    <row r="2751" spans="1:12">
      <c r="A2751" t="s">
        <v>4546</v>
      </c>
      <c r="B2751" t="s">
        <v>275</v>
      </c>
      <c r="C2751" t="s">
        <v>150</v>
      </c>
      <c r="D2751" t="s">
        <v>15</v>
      </c>
      <c r="E2751" t="s">
        <v>42</v>
      </c>
      <c r="F2751">
        <v>24692.16</v>
      </c>
      <c r="G2751">
        <v>4</v>
      </c>
      <c r="H2751">
        <v>45896</v>
      </c>
      <c r="I2751" t="s">
        <v>92</v>
      </c>
      <c r="J2751" t="s">
        <v>17</v>
      </c>
      <c r="K2751" t="s">
        <v>6820</v>
      </c>
      <c r="L2751" t="s">
        <v>18</v>
      </c>
    </row>
    <row r="2752" spans="1:12">
      <c r="A2752" t="s">
        <v>4547</v>
      </c>
      <c r="B2752" t="s">
        <v>33</v>
      </c>
      <c r="C2752" t="s">
        <v>4548</v>
      </c>
      <c r="D2752" t="s">
        <v>29</v>
      </c>
      <c r="E2752" t="s">
        <v>42</v>
      </c>
      <c r="F2752">
        <v>32273.23</v>
      </c>
      <c r="G2752">
        <v>5</v>
      </c>
      <c r="H2752">
        <v>45971</v>
      </c>
      <c r="I2752" t="s">
        <v>62</v>
      </c>
      <c r="J2752" t="s">
        <v>17</v>
      </c>
      <c r="K2752" t="s">
        <v>24</v>
      </c>
      <c r="L2752" t="s">
        <v>25</v>
      </c>
    </row>
    <row r="2753" spans="1:12">
      <c r="A2753" t="s">
        <v>4549</v>
      </c>
      <c r="B2753" t="s">
        <v>352</v>
      </c>
      <c r="C2753" t="s">
        <v>699</v>
      </c>
      <c r="D2753" t="s">
        <v>15</v>
      </c>
      <c r="E2753" t="s">
        <v>42</v>
      </c>
      <c r="F2753">
        <v>42567.26</v>
      </c>
      <c r="G2753">
        <v>4</v>
      </c>
      <c r="H2753">
        <v>45002</v>
      </c>
      <c r="I2753" t="s">
        <v>30</v>
      </c>
      <c r="J2753" t="s">
        <v>17</v>
      </c>
      <c r="K2753" t="s">
        <v>6820</v>
      </c>
      <c r="L2753" t="s">
        <v>18</v>
      </c>
    </row>
    <row r="2754" spans="1:12">
      <c r="A2754" t="s">
        <v>4550</v>
      </c>
      <c r="B2754" t="s">
        <v>201</v>
      </c>
      <c r="C2754" t="s">
        <v>3759</v>
      </c>
      <c r="D2754" t="s">
        <v>41</v>
      </c>
      <c r="E2754" t="s">
        <v>42</v>
      </c>
      <c r="F2754">
        <v>24337.48</v>
      </c>
      <c r="G2754">
        <v>5</v>
      </c>
      <c r="H2754">
        <v>45937</v>
      </c>
      <c r="I2754" t="s">
        <v>62</v>
      </c>
      <c r="J2754" t="s">
        <v>17</v>
      </c>
      <c r="K2754" t="s">
        <v>24</v>
      </c>
      <c r="L2754" t="s">
        <v>44</v>
      </c>
    </row>
    <row r="2755" spans="1:12">
      <c r="A2755" t="s">
        <v>4551</v>
      </c>
      <c r="B2755" t="s">
        <v>760</v>
      </c>
      <c r="C2755" t="s">
        <v>1177</v>
      </c>
      <c r="D2755" t="s">
        <v>53</v>
      </c>
      <c r="E2755" t="s">
        <v>16</v>
      </c>
      <c r="F2755">
        <v>23833.22</v>
      </c>
      <c r="G2755">
        <v>5</v>
      </c>
      <c r="H2755">
        <v>45481</v>
      </c>
      <c r="I2755" t="s">
        <v>92</v>
      </c>
      <c r="J2755" t="s">
        <v>17</v>
      </c>
      <c r="K2755" t="s">
        <v>24</v>
      </c>
      <c r="L2755" t="s">
        <v>18</v>
      </c>
    </row>
    <row r="2756" spans="1:12">
      <c r="A2756" t="s">
        <v>4552</v>
      </c>
      <c r="B2756" t="s">
        <v>146</v>
      </c>
      <c r="C2756" t="s">
        <v>1589</v>
      </c>
      <c r="D2756" t="s">
        <v>119</v>
      </c>
      <c r="E2756" t="s">
        <v>42</v>
      </c>
      <c r="F2756">
        <v>38785.93</v>
      </c>
      <c r="G2756">
        <v>3</v>
      </c>
      <c r="H2756">
        <v>45213</v>
      </c>
      <c r="I2756" t="s">
        <v>49</v>
      </c>
      <c r="J2756" t="s">
        <v>17</v>
      </c>
      <c r="K2756" t="s">
        <v>6820</v>
      </c>
      <c r="L2756" t="s">
        <v>18</v>
      </c>
    </row>
    <row r="2757" spans="1:12">
      <c r="A2757" t="s">
        <v>4553</v>
      </c>
      <c r="B2757" t="s">
        <v>94</v>
      </c>
      <c r="C2757" t="s">
        <v>402</v>
      </c>
      <c r="D2757" t="s">
        <v>61</v>
      </c>
      <c r="E2757" t="s">
        <v>16</v>
      </c>
      <c r="F2757">
        <v>68046.77</v>
      </c>
      <c r="G2757">
        <v>3</v>
      </c>
      <c r="H2757">
        <v>45323</v>
      </c>
      <c r="I2757" t="s">
        <v>30</v>
      </c>
      <c r="J2757" t="s">
        <v>17</v>
      </c>
      <c r="K2757" t="s">
        <v>55</v>
      </c>
      <c r="L2757" t="s">
        <v>37</v>
      </c>
    </row>
    <row r="2758" spans="1:12">
      <c r="A2758" t="s">
        <v>4554</v>
      </c>
      <c r="B2758" t="s">
        <v>225</v>
      </c>
      <c r="C2758" t="s">
        <v>643</v>
      </c>
      <c r="D2758" t="s">
        <v>117</v>
      </c>
      <c r="E2758" t="s">
        <v>42</v>
      </c>
      <c r="F2758">
        <v>36947.83</v>
      </c>
      <c r="G2758">
        <v>4</v>
      </c>
      <c r="H2758">
        <v>45562</v>
      </c>
      <c r="I2758" t="s">
        <v>35</v>
      </c>
      <c r="J2758" t="s">
        <v>17</v>
      </c>
      <c r="K2758" t="s">
        <v>24</v>
      </c>
      <c r="L2758" t="s">
        <v>37</v>
      </c>
    </row>
    <row r="2759" spans="1:12">
      <c r="A2759" t="s">
        <v>4555</v>
      </c>
      <c r="B2759" t="s">
        <v>229</v>
      </c>
      <c r="C2759" t="s">
        <v>3201</v>
      </c>
      <c r="D2759" t="s">
        <v>117</v>
      </c>
      <c r="E2759" t="s">
        <v>42</v>
      </c>
      <c r="F2759">
        <v>11561.66</v>
      </c>
      <c r="G2759">
        <v>1</v>
      </c>
      <c r="H2759">
        <v>45935</v>
      </c>
      <c r="I2759" t="s">
        <v>62</v>
      </c>
      <c r="J2759" t="s">
        <v>17</v>
      </c>
      <c r="K2759" t="s">
        <v>36</v>
      </c>
      <c r="L2759" t="s">
        <v>37</v>
      </c>
    </row>
    <row r="2760" spans="1:12">
      <c r="A2760" t="s">
        <v>4556</v>
      </c>
      <c r="B2760" t="s">
        <v>352</v>
      </c>
      <c r="C2760" t="s">
        <v>4557</v>
      </c>
      <c r="D2760" t="s">
        <v>53</v>
      </c>
      <c r="E2760" t="s">
        <v>42</v>
      </c>
      <c r="F2760">
        <v>21981.93</v>
      </c>
      <c r="G2760">
        <v>4</v>
      </c>
      <c r="H2760">
        <v>45086</v>
      </c>
      <c r="I2760" t="s">
        <v>62</v>
      </c>
      <c r="J2760" t="s">
        <v>17</v>
      </c>
      <c r="K2760" t="s">
        <v>85</v>
      </c>
      <c r="L2760" t="s">
        <v>18</v>
      </c>
    </row>
    <row r="2761" spans="1:12">
      <c r="A2761" t="s">
        <v>4558</v>
      </c>
      <c r="B2761" t="s">
        <v>138</v>
      </c>
      <c r="C2761" t="s">
        <v>1158</v>
      </c>
      <c r="D2761" t="s">
        <v>119</v>
      </c>
      <c r="E2761" t="s">
        <v>42</v>
      </c>
      <c r="F2761">
        <v>57779.43</v>
      </c>
      <c r="G2761">
        <v>3</v>
      </c>
      <c r="H2761">
        <v>45863</v>
      </c>
      <c r="I2761" t="s">
        <v>54</v>
      </c>
      <c r="J2761" t="s">
        <v>17</v>
      </c>
      <c r="K2761" t="s">
        <v>55</v>
      </c>
      <c r="L2761" t="s">
        <v>18</v>
      </c>
    </row>
    <row r="2762" spans="1:12">
      <c r="A2762" t="s">
        <v>4559</v>
      </c>
      <c r="B2762" t="s">
        <v>773</v>
      </c>
      <c r="C2762" t="s">
        <v>4560</v>
      </c>
      <c r="D2762" t="s">
        <v>119</v>
      </c>
      <c r="E2762" t="s">
        <v>42</v>
      </c>
      <c r="F2762">
        <v>28037.05</v>
      </c>
      <c r="G2762">
        <v>4</v>
      </c>
      <c r="H2762">
        <v>45114</v>
      </c>
      <c r="I2762" t="s">
        <v>49</v>
      </c>
      <c r="J2762" t="s">
        <v>17</v>
      </c>
      <c r="K2762" t="s">
        <v>24</v>
      </c>
      <c r="L2762" t="s">
        <v>18</v>
      </c>
    </row>
    <row r="2763" spans="1:12">
      <c r="A2763" t="s">
        <v>4561</v>
      </c>
      <c r="B2763" t="s">
        <v>776</v>
      </c>
      <c r="C2763" t="s">
        <v>1897</v>
      </c>
      <c r="D2763" t="s">
        <v>15</v>
      </c>
      <c r="E2763" t="s">
        <v>16</v>
      </c>
      <c r="F2763">
        <v>5356.51</v>
      </c>
      <c r="G2763">
        <v>1</v>
      </c>
      <c r="H2763">
        <v>45529</v>
      </c>
      <c r="I2763" t="s">
        <v>92</v>
      </c>
      <c r="J2763" t="s">
        <v>17</v>
      </c>
      <c r="K2763" t="s">
        <v>85</v>
      </c>
      <c r="L2763" t="s">
        <v>31</v>
      </c>
    </row>
    <row r="2764" spans="1:12">
      <c r="A2764" t="s">
        <v>4562</v>
      </c>
      <c r="B2764" t="s">
        <v>636</v>
      </c>
      <c r="C2764" t="s">
        <v>4563</v>
      </c>
      <c r="D2764" t="s">
        <v>61</v>
      </c>
      <c r="E2764" t="s">
        <v>16</v>
      </c>
      <c r="F2764">
        <v>27615.66</v>
      </c>
      <c r="G2764">
        <v>5</v>
      </c>
      <c r="H2764">
        <v>45992</v>
      </c>
      <c r="I2764" t="s">
        <v>43</v>
      </c>
      <c r="J2764" t="s">
        <v>17</v>
      </c>
      <c r="K2764" t="s">
        <v>85</v>
      </c>
      <c r="L2764" t="s">
        <v>25</v>
      </c>
    </row>
    <row r="2765" spans="1:12">
      <c r="A2765" t="s">
        <v>4564</v>
      </c>
      <c r="B2765" t="s">
        <v>94</v>
      </c>
      <c r="C2765" t="s">
        <v>2883</v>
      </c>
      <c r="D2765" t="s">
        <v>78</v>
      </c>
      <c r="E2765" t="s">
        <v>42</v>
      </c>
      <c r="F2765">
        <v>47761.919999999998</v>
      </c>
      <c r="G2765">
        <v>2</v>
      </c>
      <c r="H2765">
        <v>45338</v>
      </c>
      <c r="I2765" t="s">
        <v>30</v>
      </c>
      <c r="J2765" t="s">
        <v>17</v>
      </c>
      <c r="K2765" t="s">
        <v>6820</v>
      </c>
      <c r="L2765" t="s">
        <v>25</v>
      </c>
    </row>
    <row r="2766" spans="1:12">
      <c r="A2766" t="s">
        <v>4565</v>
      </c>
      <c r="B2766" t="s">
        <v>99</v>
      </c>
      <c r="C2766" t="s">
        <v>4566</v>
      </c>
      <c r="D2766" t="s">
        <v>48</v>
      </c>
      <c r="E2766" t="s">
        <v>42</v>
      </c>
      <c r="F2766">
        <v>8484.64</v>
      </c>
      <c r="G2766">
        <v>1</v>
      </c>
      <c r="H2766">
        <v>45804</v>
      </c>
      <c r="I2766" t="s">
        <v>49</v>
      </c>
      <c r="J2766" t="s">
        <v>17</v>
      </c>
      <c r="K2766" t="s">
        <v>36</v>
      </c>
      <c r="L2766" t="s">
        <v>37</v>
      </c>
    </row>
    <row r="2767" spans="1:12">
      <c r="A2767" t="s">
        <v>4567</v>
      </c>
      <c r="B2767" t="s">
        <v>256</v>
      </c>
      <c r="C2767" t="s">
        <v>789</v>
      </c>
      <c r="D2767" t="s">
        <v>29</v>
      </c>
      <c r="E2767" t="s">
        <v>42</v>
      </c>
      <c r="F2767">
        <v>27384.27</v>
      </c>
      <c r="G2767">
        <v>3</v>
      </c>
      <c r="H2767">
        <v>45744</v>
      </c>
      <c r="I2767" t="s">
        <v>43</v>
      </c>
      <c r="J2767" t="s">
        <v>17</v>
      </c>
      <c r="K2767" t="s">
        <v>6820</v>
      </c>
      <c r="L2767" t="s">
        <v>18</v>
      </c>
    </row>
    <row r="2768" spans="1:12">
      <c r="A2768" t="s">
        <v>4568</v>
      </c>
      <c r="B2768" t="s">
        <v>90</v>
      </c>
      <c r="C2768" t="s">
        <v>4569</v>
      </c>
      <c r="D2768" t="s">
        <v>29</v>
      </c>
      <c r="E2768" t="s">
        <v>42</v>
      </c>
      <c r="F2768">
        <v>21372.45</v>
      </c>
      <c r="G2768">
        <v>2</v>
      </c>
      <c r="H2768">
        <v>45661</v>
      </c>
      <c r="I2768" t="s">
        <v>30</v>
      </c>
      <c r="J2768" t="s">
        <v>17</v>
      </c>
      <c r="K2768" t="s">
        <v>6820</v>
      </c>
      <c r="L2768" t="s">
        <v>37</v>
      </c>
    </row>
    <row r="2769" spans="1:12">
      <c r="A2769" t="s">
        <v>4570</v>
      </c>
      <c r="B2769" t="s">
        <v>463</v>
      </c>
      <c r="C2769" t="s">
        <v>552</v>
      </c>
      <c r="D2769" t="s">
        <v>61</v>
      </c>
      <c r="E2769" t="s">
        <v>58</v>
      </c>
      <c r="F2769">
        <v>23690.42</v>
      </c>
      <c r="G2769">
        <v>2</v>
      </c>
      <c r="H2769">
        <v>45199</v>
      </c>
      <c r="I2769" t="s">
        <v>23</v>
      </c>
      <c r="J2769" t="s">
        <v>17</v>
      </c>
      <c r="K2769" t="s">
        <v>85</v>
      </c>
      <c r="L2769" t="s">
        <v>31</v>
      </c>
    </row>
    <row r="2770" spans="1:12">
      <c r="A2770" t="s">
        <v>4571</v>
      </c>
      <c r="B2770" t="s">
        <v>476</v>
      </c>
      <c r="C2770" t="s">
        <v>3842</v>
      </c>
      <c r="D2770" t="s">
        <v>117</v>
      </c>
      <c r="E2770" t="s">
        <v>42</v>
      </c>
      <c r="F2770">
        <v>34303.599999999999</v>
      </c>
      <c r="G2770">
        <v>2</v>
      </c>
      <c r="H2770">
        <v>45373</v>
      </c>
      <c r="I2770" t="s">
        <v>35</v>
      </c>
      <c r="J2770" t="s">
        <v>17</v>
      </c>
      <c r="K2770" t="s">
        <v>24</v>
      </c>
      <c r="L2770" t="s">
        <v>18</v>
      </c>
    </row>
    <row r="2771" spans="1:12">
      <c r="A2771" t="s">
        <v>4572</v>
      </c>
      <c r="B2771" t="s">
        <v>180</v>
      </c>
      <c r="C2771" t="s">
        <v>2548</v>
      </c>
      <c r="D2771" t="s">
        <v>78</v>
      </c>
      <c r="E2771" t="s">
        <v>42</v>
      </c>
      <c r="F2771">
        <v>47274.43</v>
      </c>
      <c r="G2771">
        <v>5</v>
      </c>
      <c r="H2771">
        <v>45599</v>
      </c>
      <c r="I2771" t="s">
        <v>54</v>
      </c>
      <c r="J2771" t="s">
        <v>17</v>
      </c>
      <c r="K2771" t="s">
        <v>6820</v>
      </c>
      <c r="L2771" t="s">
        <v>31</v>
      </c>
    </row>
    <row r="2772" spans="1:12">
      <c r="A2772" t="s">
        <v>4573</v>
      </c>
      <c r="B2772" t="s">
        <v>347</v>
      </c>
      <c r="C2772" t="s">
        <v>2449</v>
      </c>
      <c r="D2772" t="s">
        <v>78</v>
      </c>
      <c r="E2772" t="s">
        <v>16</v>
      </c>
      <c r="F2772">
        <v>68264.36</v>
      </c>
      <c r="G2772">
        <v>2</v>
      </c>
      <c r="H2772">
        <v>45236</v>
      </c>
      <c r="I2772" t="s">
        <v>30</v>
      </c>
      <c r="J2772" t="s">
        <v>17</v>
      </c>
      <c r="K2772" t="s">
        <v>36</v>
      </c>
      <c r="L2772" t="s">
        <v>25</v>
      </c>
    </row>
    <row r="2773" spans="1:12">
      <c r="A2773" t="s">
        <v>4574</v>
      </c>
      <c r="B2773" t="s">
        <v>301</v>
      </c>
      <c r="C2773" t="s">
        <v>4575</v>
      </c>
      <c r="D2773" t="s">
        <v>61</v>
      </c>
      <c r="E2773" t="s">
        <v>42</v>
      </c>
      <c r="F2773">
        <v>46595.47</v>
      </c>
      <c r="G2773">
        <v>1</v>
      </c>
      <c r="H2773">
        <v>45592</v>
      </c>
      <c r="I2773" t="s">
        <v>43</v>
      </c>
      <c r="J2773" t="s">
        <v>17</v>
      </c>
      <c r="K2773" t="s">
        <v>55</v>
      </c>
      <c r="L2773" t="s">
        <v>18</v>
      </c>
    </row>
    <row r="2774" spans="1:12">
      <c r="A2774" t="s">
        <v>4576</v>
      </c>
      <c r="B2774" t="s">
        <v>420</v>
      </c>
      <c r="C2774" t="s">
        <v>2820</v>
      </c>
      <c r="D2774" t="s">
        <v>22</v>
      </c>
      <c r="E2774" t="s">
        <v>42</v>
      </c>
      <c r="F2774">
        <v>68366.22</v>
      </c>
      <c r="G2774">
        <v>5</v>
      </c>
      <c r="H2774">
        <v>45088</v>
      </c>
      <c r="I2774" t="s">
        <v>49</v>
      </c>
      <c r="J2774" t="s">
        <v>17</v>
      </c>
      <c r="K2774" t="s">
        <v>6820</v>
      </c>
      <c r="L2774" t="s">
        <v>18</v>
      </c>
    </row>
    <row r="2775" spans="1:12">
      <c r="A2775" t="s">
        <v>4577</v>
      </c>
      <c r="B2775" t="s">
        <v>476</v>
      </c>
      <c r="C2775" t="s">
        <v>4368</v>
      </c>
      <c r="D2775" t="s">
        <v>41</v>
      </c>
      <c r="E2775" t="s">
        <v>42</v>
      </c>
      <c r="F2775">
        <v>57182.81</v>
      </c>
      <c r="G2775">
        <v>4</v>
      </c>
      <c r="H2775">
        <v>45069</v>
      </c>
      <c r="I2775" t="s">
        <v>92</v>
      </c>
      <c r="J2775" t="s">
        <v>17</v>
      </c>
      <c r="K2775" t="s">
        <v>36</v>
      </c>
      <c r="L2775" t="s">
        <v>25</v>
      </c>
    </row>
    <row r="2776" spans="1:12">
      <c r="A2776" t="s">
        <v>4578</v>
      </c>
      <c r="B2776" t="s">
        <v>636</v>
      </c>
      <c r="C2776" t="s">
        <v>165</v>
      </c>
      <c r="D2776" t="s">
        <v>119</v>
      </c>
      <c r="E2776" t="s">
        <v>42</v>
      </c>
      <c r="F2776">
        <v>2079.38</v>
      </c>
      <c r="G2776">
        <v>3</v>
      </c>
      <c r="H2776">
        <v>44934</v>
      </c>
      <c r="I2776" t="s">
        <v>62</v>
      </c>
      <c r="J2776" t="s">
        <v>17</v>
      </c>
      <c r="K2776" t="s">
        <v>6820</v>
      </c>
      <c r="L2776" t="s">
        <v>25</v>
      </c>
    </row>
    <row r="2777" spans="1:12">
      <c r="A2777" t="s">
        <v>4579</v>
      </c>
      <c r="B2777" t="s">
        <v>301</v>
      </c>
      <c r="C2777" t="s">
        <v>3400</v>
      </c>
      <c r="D2777" t="s">
        <v>117</v>
      </c>
      <c r="E2777" t="s">
        <v>58</v>
      </c>
      <c r="F2777">
        <v>51551.79</v>
      </c>
      <c r="G2777">
        <v>4</v>
      </c>
      <c r="H2777">
        <v>45249</v>
      </c>
      <c r="I2777" t="s">
        <v>43</v>
      </c>
      <c r="J2777" t="s">
        <v>17</v>
      </c>
      <c r="K2777" t="s">
        <v>55</v>
      </c>
      <c r="L2777" t="s">
        <v>18</v>
      </c>
    </row>
    <row r="2778" spans="1:12">
      <c r="A2778" t="s">
        <v>4580</v>
      </c>
      <c r="B2778" t="s">
        <v>307</v>
      </c>
      <c r="C2778" t="s">
        <v>299</v>
      </c>
      <c r="D2778" t="s">
        <v>48</v>
      </c>
      <c r="E2778" t="s">
        <v>42</v>
      </c>
      <c r="F2778">
        <v>12265.17</v>
      </c>
      <c r="G2778">
        <v>1</v>
      </c>
      <c r="H2778">
        <v>45589</v>
      </c>
      <c r="I2778" t="s">
        <v>49</v>
      </c>
      <c r="J2778" t="s">
        <v>17</v>
      </c>
      <c r="K2778" t="s">
        <v>6820</v>
      </c>
      <c r="L2778" t="s">
        <v>18</v>
      </c>
    </row>
    <row r="2779" spans="1:12">
      <c r="A2779" t="s">
        <v>4581</v>
      </c>
      <c r="B2779" t="s">
        <v>397</v>
      </c>
      <c r="C2779" t="s">
        <v>2045</v>
      </c>
      <c r="D2779" t="s">
        <v>78</v>
      </c>
      <c r="E2779" t="s">
        <v>58</v>
      </c>
      <c r="F2779">
        <v>30802.7</v>
      </c>
      <c r="G2779">
        <v>4</v>
      </c>
      <c r="H2779">
        <v>45449</v>
      </c>
      <c r="I2779" t="s">
        <v>62</v>
      </c>
      <c r="J2779" t="s">
        <v>17</v>
      </c>
      <c r="K2779" t="s">
        <v>85</v>
      </c>
      <c r="L2779" t="s">
        <v>44</v>
      </c>
    </row>
    <row r="2780" spans="1:12">
      <c r="A2780" t="s">
        <v>4582</v>
      </c>
      <c r="B2780" t="s">
        <v>554</v>
      </c>
      <c r="C2780" t="s">
        <v>842</v>
      </c>
      <c r="D2780" t="s">
        <v>41</v>
      </c>
      <c r="E2780" t="s">
        <v>42</v>
      </c>
      <c r="F2780">
        <v>19722</v>
      </c>
      <c r="G2780">
        <v>1</v>
      </c>
      <c r="H2780">
        <v>45435</v>
      </c>
      <c r="I2780" t="s">
        <v>62</v>
      </c>
      <c r="J2780" t="s">
        <v>17</v>
      </c>
      <c r="K2780" t="s">
        <v>55</v>
      </c>
      <c r="L2780" t="s">
        <v>44</v>
      </c>
    </row>
    <row r="2781" spans="1:12">
      <c r="A2781" t="s">
        <v>4583</v>
      </c>
      <c r="B2781" t="s">
        <v>1020</v>
      </c>
      <c r="C2781" t="s">
        <v>2181</v>
      </c>
      <c r="D2781" t="s">
        <v>29</v>
      </c>
      <c r="E2781" t="s">
        <v>42</v>
      </c>
      <c r="F2781">
        <v>28869.1</v>
      </c>
      <c r="G2781">
        <v>5</v>
      </c>
      <c r="H2781">
        <v>45715</v>
      </c>
      <c r="I2781" t="s">
        <v>43</v>
      </c>
      <c r="J2781" t="s">
        <v>17</v>
      </c>
      <c r="K2781" t="s">
        <v>36</v>
      </c>
      <c r="L2781" t="s">
        <v>37</v>
      </c>
    </row>
    <row r="2782" spans="1:12">
      <c r="A2782" t="s">
        <v>4584</v>
      </c>
      <c r="B2782" t="s">
        <v>69</v>
      </c>
      <c r="C2782" t="s">
        <v>4585</v>
      </c>
      <c r="D2782" t="s">
        <v>41</v>
      </c>
      <c r="E2782" t="s">
        <v>42</v>
      </c>
      <c r="F2782">
        <v>2181.5500000000002</v>
      </c>
      <c r="G2782">
        <v>5</v>
      </c>
      <c r="H2782">
        <v>45276</v>
      </c>
      <c r="I2782" t="s">
        <v>35</v>
      </c>
      <c r="J2782" t="s">
        <v>17</v>
      </c>
      <c r="K2782" t="s">
        <v>85</v>
      </c>
      <c r="L2782" t="s">
        <v>18</v>
      </c>
    </row>
    <row r="2783" spans="1:12">
      <c r="A2783" t="s">
        <v>4586</v>
      </c>
      <c r="B2783" t="s">
        <v>164</v>
      </c>
      <c r="C2783" t="s">
        <v>4587</v>
      </c>
      <c r="D2783" t="s">
        <v>53</v>
      </c>
      <c r="E2783" t="s">
        <v>16</v>
      </c>
      <c r="F2783">
        <v>46074.49</v>
      </c>
      <c r="G2783">
        <v>4</v>
      </c>
      <c r="H2783">
        <v>45547</v>
      </c>
      <c r="I2783" t="s">
        <v>43</v>
      </c>
      <c r="J2783" t="s">
        <v>17</v>
      </c>
      <c r="K2783" t="s">
        <v>85</v>
      </c>
      <c r="L2783" t="s">
        <v>31</v>
      </c>
    </row>
    <row r="2784" spans="1:12">
      <c r="A2784" t="s">
        <v>4588</v>
      </c>
      <c r="B2784" t="s">
        <v>87</v>
      </c>
      <c r="C2784" t="s">
        <v>4049</v>
      </c>
      <c r="D2784" t="s">
        <v>22</v>
      </c>
      <c r="E2784" t="s">
        <v>16</v>
      </c>
      <c r="F2784">
        <v>13185.19</v>
      </c>
      <c r="G2784">
        <v>1</v>
      </c>
      <c r="H2784">
        <v>45979</v>
      </c>
      <c r="I2784" t="s">
        <v>43</v>
      </c>
      <c r="J2784" t="s">
        <v>17</v>
      </c>
      <c r="K2784" t="s">
        <v>24</v>
      </c>
      <c r="L2784" t="s">
        <v>18</v>
      </c>
    </row>
    <row r="2785" spans="1:12">
      <c r="A2785" t="s">
        <v>4589</v>
      </c>
      <c r="B2785" t="s">
        <v>69</v>
      </c>
      <c r="C2785" t="s">
        <v>3530</v>
      </c>
      <c r="D2785" t="s">
        <v>15</v>
      </c>
      <c r="E2785" t="s">
        <v>58</v>
      </c>
      <c r="F2785">
        <v>31290.85</v>
      </c>
      <c r="G2785">
        <v>2</v>
      </c>
      <c r="H2785">
        <v>45785</v>
      </c>
      <c r="I2785" t="s">
        <v>62</v>
      </c>
      <c r="J2785" t="s">
        <v>17</v>
      </c>
      <c r="K2785" t="s">
        <v>36</v>
      </c>
      <c r="L2785" t="s">
        <v>18</v>
      </c>
    </row>
    <row r="2786" spans="1:12">
      <c r="A2786" t="s">
        <v>4590</v>
      </c>
      <c r="B2786" t="s">
        <v>476</v>
      </c>
      <c r="C2786" t="s">
        <v>4591</v>
      </c>
      <c r="D2786" t="s">
        <v>61</v>
      </c>
      <c r="E2786" t="s">
        <v>42</v>
      </c>
      <c r="F2786">
        <v>53291.78</v>
      </c>
      <c r="G2786">
        <v>2</v>
      </c>
      <c r="H2786">
        <v>45358</v>
      </c>
      <c r="I2786" t="s">
        <v>35</v>
      </c>
      <c r="J2786" t="s">
        <v>17</v>
      </c>
      <c r="K2786" t="s">
        <v>6820</v>
      </c>
      <c r="L2786" t="s">
        <v>44</v>
      </c>
    </row>
    <row r="2787" spans="1:12">
      <c r="A2787" t="s">
        <v>4592</v>
      </c>
      <c r="B2787" t="s">
        <v>67</v>
      </c>
      <c r="C2787" t="s">
        <v>2324</v>
      </c>
      <c r="D2787" t="s">
        <v>117</v>
      </c>
      <c r="E2787" t="s">
        <v>42</v>
      </c>
      <c r="F2787">
        <v>19861.79</v>
      </c>
      <c r="G2787">
        <v>3</v>
      </c>
      <c r="H2787">
        <v>45747</v>
      </c>
      <c r="I2787" t="s">
        <v>54</v>
      </c>
      <c r="J2787" t="s">
        <v>17</v>
      </c>
      <c r="K2787" t="s">
        <v>6820</v>
      </c>
      <c r="L2787" t="s">
        <v>44</v>
      </c>
    </row>
    <row r="2788" spans="1:12">
      <c r="A2788" t="s">
        <v>4593</v>
      </c>
      <c r="B2788" t="s">
        <v>344</v>
      </c>
      <c r="C2788" t="s">
        <v>2034</v>
      </c>
      <c r="D2788" t="s">
        <v>61</v>
      </c>
      <c r="E2788" t="s">
        <v>42</v>
      </c>
      <c r="F2788">
        <v>54527.25</v>
      </c>
      <c r="G2788">
        <v>4</v>
      </c>
      <c r="H2788">
        <v>45208</v>
      </c>
      <c r="I2788" t="s">
        <v>49</v>
      </c>
      <c r="J2788" t="s">
        <v>17</v>
      </c>
      <c r="K2788" t="s">
        <v>85</v>
      </c>
      <c r="L2788" t="s">
        <v>31</v>
      </c>
    </row>
    <row r="2789" spans="1:12">
      <c r="A2789" t="s">
        <v>4594</v>
      </c>
      <c r="B2789" t="s">
        <v>190</v>
      </c>
      <c r="C2789" t="s">
        <v>2329</v>
      </c>
      <c r="D2789" t="s">
        <v>53</v>
      </c>
      <c r="E2789" t="s">
        <v>16</v>
      </c>
      <c r="F2789">
        <v>8428.74</v>
      </c>
      <c r="G2789">
        <v>1</v>
      </c>
      <c r="H2789">
        <v>44992</v>
      </c>
      <c r="I2789" t="s">
        <v>54</v>
      </c>
      <c r="J2789" t="s">
        <v>17</v>
      </c>
      <c r="K2789" t="s">
        <v>85</v>
      </c>
      <c r="L2789" t="s">
        <v>44</v>
      </c>
    </row>
    <row r="2790" spans="1:12">
      <c r="A2790" t="s">
        <v>4595</v>
      </c>
      <c r="B2790" t="s">
        <v>336</v>
      </c>
      <c r="C2790" t="s">
        <v>528</v>
      </c>
      <c r="D2790" t="s">
        <v>61</v>
      </c>
      <c r="E2790" t="s">
        <v>16</v>
      </c>
      <c r="F2790">
        <v>20995.02</v>
      </c>
      <c r="G2790">
        <v>4</v>
      </c>
      <c r="H2790">
        <v>45219</v>
      </c>
      <c r="I2790" t="s">
        <v>62</v>
      </c>
      <c r="J2790" t="s">
        <v>17</v>
      </c>
      <c r="K2790" t="s">
        <v>85</v>
      </c>
      <c r="L2790" t="s">
        <v>25</v>
      </c>
    </row>
    <row r="2791" spans="1:12">
      <c r="A2791" t="s">
        <v>4596</v>
      </c>
      <c r="B2791" t="s">
        <v>176</v>
      </c>
      <c r="C2791" t="s">
        <v>4597</v>
      </c>
      <c r="D2791" t="s">
        <v>78</v>
      </c>
      <c r="E2791" t="s">
        <v>58</v>
      </c>
      <c r="F2791">
        <v>77614.240000000005</v>
      </c>
      <c r="G2791">
        <v>2</v>
      </c>
      <c r="H2791">
        <v>45968</v>
      </c>
      <c r="I2791" t="s">
        <v>35</v>
      </c>
      <c r="J2791" t="s">
        <v>17</v>
      </c>
      <c r="K2791" t="s">
        <v>24</v>
      </c>
      <c r="L2791" t="s">
        <v>18</v>
      </c>
    </row>
    <row r="2792" spans="1:12">
      <c r="A2792" t="s">
        <v>4598</v>
      </c>
      <c r="B2792" t="s">
        <v>1020</v>
      </c>
      <c r="C2792" t="s">
        <v>3027</v>
      </c>
      <c r="D2792" t="s">
        <v>22</v>
      </c>
      <c r="E2792" t="s">
        <v>42</v>
      </c>
      <c r="F2792">
        <v>72919.28</v>
      </c>
      <c r="G2792">
        <v>1</v>
      </c>
      <c r="H2792">
        <v>45028</v>
      </c>
      <c r="I2792" t="s">
        <v>30</v>
      </c>
      <c r="J2792" t="s">
        <v>17</v>
      </c>
      <c r="K2792" t="s">
        <v>6820</v>
      </c>
      <c r="L2792" t="s">
        <v>18</v>
      </c>
    </row>
    <row r="2793" spans="1:12">
      <c r="A2793" t="s">
        <v>4599</v>
      </c>
      <c r="B2793" t="s">
        <v>104</v>
      </c>
      <c r="C2793" t="s">
        <v>4600</v>
      </c>
      <c r="D2793" t="s">
        <v>22</v>
      </c>
      <c r="E2793" t="s">
        <v>16</v>
      </c>
      <c r="F2793">
        <v>4968.72</v>
      </c>
      <c r="G2793">
        <v>3</v>
      </c>
      <c r="H2793">
        <v>45216</v>
      </c>
      <c r="I2793" t="s">
        <v>54</v>
      </c>
      <c r="J2793" t="s">
        <v>17</v>
      </c>
      <c r="K2793" t="s">
        <v>85</v>
      </c>
      <c r="L2793" t="s">
        <v>18</v>
      </c>
    </row>
    <row r="2794" spans="1:12">
      <c r="A2794" t="s">
        <v>4601</v>
      </c>
      <c r="B2794" t="s">
        <v>184</v>
      </c>
      <c r="C2794" t="s">
        <v>3341</v>
      </c>
      <c r="D2794" t="s">
        <v>29</v>
      </c>
      <c r="E2794" t="s">
        <v>16</v>
      </c>
      <c r="F2794">
        <v>66703.06</v>
      </c>
      <c r="G2794">
        <v>4</v>
      </c>
      <c r="H2794">
        <v>45107</v>
      </c>
      <c r="I2794" t="s">
        <v>49</v>
      </c>
      <c r="J2794" t="s">
        <v>17</v>
      </c>
      <c r="K2794" t="s">
        <v>24</v>
      </c>
      <c r="L2794" t="s">
        <v>25</v>
      </c>
    </row>
    <row r="2795" spans="1:12">
      <c r="A2795" t="s">
        <v>4602</v>
      </c>
      <c r="B2795" t="s">
        <v>261</v>
      </c>
      <c r="C2795" t="s">
        <v>1097</v>
      </c>
      <c r="D2795" t="s">
        <v>15</v>
      </c>
      <c r="E2795" t="s">
        <v>42</v>
      </c>
      <c r="F2795">
        <v>25108.89</v>
      </c>
      <c r="G2795">
        <v>2</v>
      </c>
      <c r="H2795">
        <v>45322</v>
      </c>
      <c r="I2795" t="s">
        <v>43</v>
      </c>
      <c r="J2795" t="s">
        <v>17</v>
      </c>
      <c r="K2795" t="s">
        <v>55</v>
      </c>
      <c r="L2795" t="s">
        <v>18</v>
      </c>
    </row>
    <row r="2796" spans="1:12">
      <c r="A2796" t="s">
        <v>4603</v>
      </c>
      <c r="B2796" t="s">
        <v>760</v>
      </c>
      <c r="C2796" t="s">
        <v>4604</v>
      </c>
      <c r="D2796" t="s">
        <v>53</v>
      </c>
      <c r="E2796" t="s">
        <v>42</v>
      </c>
      <c r="F2796">
        <v>62110.26</v>
      </c>
      <c r="G2796">
        <v>3</v>
      </c>
      <c r="H2796">
        <v>45800</v>
      </c>
      <c r="I2796" t="s">
        <v>62</v>
      </c>
      <c r="J2796" t="s">
        <v>17</v>
      </c>
      <c r="K2796" t="s">
        <v>55</v>
      </c>
      <c r="L2796" t="s">
        <v>25</v>
      </c>
    </row>
    <row r="2797" spans="1:12">
      <c r="A2797" t="s">
        <v>4605</v>
      </c>
      <c r="B2797" t="s">
        <v>143</v>
      </c>
      <c r="C2797" t="s">
        <v>752</v>
      </c>
      <c r="D2797" t="s">
        <v>61</v>
      </c>
      <c r="E2797" t="s">
        <v>42</v>
      </c>
      <c r="F2797">
        <v>75229.88</v>
      </c>
      <c r="G2797">
        <v>5</v>
      </c>
      <c r="H2797">
        <v>45420</v>
      </c>
      <c r="I2797" t="s">
        <v>43</v>
      </c>
      <c r="J2797" t="s">
        <v>17</v>
      </c>
      <c r="K2797" t="s">
        <v>85</v>
      </c>
      <c r="L2797" t="s">
        <v>18</v>
      </c>
    </row>
    <row r="2798" spans="1:12">
      <c r="A2798" t="s">
        <v>4606</v>
      </c>
      <c r="B2798" t="s">
        <v>157</v>
      </c>
      <c r="C2798" t="s">
        <v>4607</v>
      </c>
      <c r="D2798" t="s">
        <v>29</v>
      </c>
      <c r="E2798" t="s">
        <v>42</v>
      </c>
      <c r="F2798">
        <v>13297.35</v>
      </c>
      <c r="G2798">
        <v>1</v>
      </c>
      <c r="H2798">
        <v>44995</v>
      </c>
      <c r="I2798" t="s">
        <v>35</v>
      </c>
      <c r="J2798" t="s">
        <v>17</v>
      </c>
      <c r="K2798" t="s">
        <v>36</v>
      </c>
      <c r="L2798" t="s">
        <v>18</v>
      </c>
    </row>
    <row r="2799" spans="1:12">
      <c r="A2799" t="s">
        <v>4608</v>
      </c>
      <c r="B2799" t="s">
        <v>207</v>
      </c>
      <c r="C2799" t="s">
        <v>4609</v>
      </c>
      <c r="D2799" t="s">
        <v>29</v>
      </c>
      <c r="E2799" t="s">
        <v>42</v>
      </c>
      <c r="F2799">
        <v>50846.42</v>
      </c>
      <c r="G2799">
        <v>5</v>
      </c>
      <c r="H2799">
        <v>45398</v>
      </c>
      <c r="I2799" t="s">
        <v>62</v>
      </c>
      <c r="J2799" t="s">
        <v>17</v>
      </c>
      <c r="K2799" t="s">
        <v>85</v>
      </c>
      <c r="L2799" t="s">
        <v>18</v>
      </c>
    </row>
    <row r="2800" spans="1:12">
      <c r="A2800" t="s">
        <v>4610</v>
      </c>
      <c r="B2800" t="s">
        <v>167</v>
      </c>
      <c r="C2800" t="s">
        <v>1458</v>
      </c>
      <c r="D2800" t="s">
        <v>29</v>
      </c>
      <c r="E2800" t="s">
        <v>42</v>
      </c>
      <c r="F2800">
        <v>12713.47</v>
      </c>
      <c r="G2800">
        <v>5</v>
      </c>
      <c r="H2800">
        <v>45386</v>
      </c>
      <c r="I2800" t="s">
        <v>43</v>
      </c>
      <c r="J2800" t="s">
        <v>17</v>
      </c>
      <c r="K2800" t="s">
        <v>24</v>
      </c>
      <c r="L2800" t="s">
        <v>18</v>
      </c>
    </row>
    <row r="2801" spans="1:12">
      <c r="A2801" t="s">
        <v>4611</v>
      </c>
      <c r="B2801" t="s">
        <v>187</v>
      </c>
      <c r="C2801" t="s">
        <v>2820</v>
      </c>
      <c r="D2801" t="s">
        <v>22</v>
      </c>
      <c r="E2801" t="s">
        <v>58</v>
      </c>
      <c r="F2801">
        <v>70318.759999999995</v>
      </c>
      <c r="G2801">
        <v>2</v>
      </c>
      <c r="H2801">
        <v>45526</v>
      </c>
      <c r="I2801" t="s">
        <v>49</v>
      </c>
      <c r="J2801" t="s">
        <v>17</v>
      </c>
      <c r="K2801" t="s">
        <v>55</v>
      </c>
      <c r="L2801" t="s">
        <v>18</v>
      </c>
    </row>
    <row r="2802" spans="1:12">
      <c r="A2802" t="s">
        <v>4612</v>
      </c>
      <c r="B2802" t="s">
        <v>301</v>
      </c>
      <c r="C2802" t="s">
        <v>4613</v>
      </c>
      <c r="D2802" t="s">
        <v>48</v>
      </c>
      <c r="E2802" t="s">
        <v>16</v>
      </c>
      <c r="F2802">
        <v>35648.17</v>
      </c>
      <c r="G2802">
        <v>2</v>
      </c>
      <c r="H2802">
        <v>45449</v>
      </c>
      <c r="I2802" t="s">
        <v>30</v>
      </c>
      <c r="J2802" t="s">
        <v>17</v>
      </c>
      <c r="K2802" t="s">
        <v>36</v>
      </c>
      <c r="L2802" t="s">
        <v>37</v>
      </c>
    </row>
    <row r="2803" spans="1:12">
      <c r="A2803" t="s">
        <v>4614</v>
      </c>
      <c r="B2803" t="s">
        <v>316</v>
      </c>
      <c r="C2803" t="s">
        <v>1705</v>
      </c>
      <c r="D2803" t="s">
        <v>78</v>
      </c>
      <c r="E2803" t="s">
        <v>58</v>
      </c>
      <c r="F2803">
        <v>7293.74</v>
      </c>
      <c r="G2803">
        <v>4</v>
      </c>
      <c r="H2803">
        <v>45417</v>
      </c>
      <c r="I2803" t="s">
        <v>23</v>
      </c>
      <c r="J2803" t="s">
        <v>17</v>
      </c>
      <c r="K2803" t="s">
        <v>55</v>
      </c>
      <c r="L2803" t="s">
        <v>18</v>
      </c>
    </row>
    <row r="2804" spans="1:12">
      <c r="A2804" t="s">
        <v>4615</v>
      </c>
      <c r="B2804" t="s">
        <v>13</v>
      </c>
      <c r="C2804" t="s">
        <v>2498</v>
      </c>
      <c r="D2804" t="s">
        <v>48</v>
      </c>
      <c r="E2804" t="s">
        <v>42</v>
      </c>
      <c r="F2804">
        <v>27923.46</v>
      </c>
      <c r="G2804">
        <v>4</v>
      </c>
      <c r="H2804">
        <v>45473</v>
      </c>
      <c r="I2804" t="s">
        <v>23</v>
      </c>
      <c r="J2804" t="s">
        <v>17</v>
      </c>
      <c r="K2804" t="s">
        <v>85</v>
      </c>
      <c r="L2804" t="s">
        <v>44</v>
      </c>
    </row>
    <row r="2805" spans="1:12">
      <c r="A2805" t="s">
        <v>4616</v>
      </c>
      <c r="B2805" t="s">
        <v>319</v>
      </c>
      <c r="C2805" t="s">
        <v>3196</v>
      </c>
      <c r="D2805" t="s">
        <v>41</v>
      </c>
      <c r="E2805" t="s">
        <v>58</v>
      </c>
      <c r="F2805">
        <v>15187.21</v>
      </c>
      <c r="G2805">
        <v>3</v>
      </c>
      <c r="H2805">
        <v>44971</v>
      </c>
      <c r="I2805" t="s">
        <v>35</v>
      </c>
      <c r="J2805" t="s">
        <v>17</v>
      </c>
      <c r="K2805" t="s">
        <v>85</v>
      </c>
      <c r="L2805" t="s">
        <v>25</v>
      </c>
    </row>
    <row r="2806" spans="1:12">
      <c r="A2806" t="s">
        <v>4617</v>
      </c>
      <c r="B2806" t="s">
        <v>773</v>
      </c>
      <c r="C2806" t="s">
        <v>634</v>
      </c>
      <c r="D2806" t="s">
        <v>15</v>
      </c>
      <c r="E2806" t="s">
        <v>58</v>
      </c>
      <c r="F2806">
        <v>50553.98</v>
      </c>
      <c r="G2806">
        <v>4</v>
      </c>
      <c r="H2806">
        <v>45644</v>
      </c>
      <c r="I2806" t="s">
        <v>92</v>
      </c>
      <c r="J2806" t="s">
        <v>17</v>
      </c>
      <c r="K2806" t="s">
        <v>24</v>
      </c>
      <c r="L2806" t="s">
        <v>18</v>
      </c>
    </row>
    <row r="2807" spans="1:12">
      <c r="A2807" t="s">
        <v>4618</v>
      </c>
      <c r="B2807" t="s">
        <v>64</v>
      </c>
      <c r="C2807" t="s">
        <v>308</v>
      </c>
      <c r="D2807" t="s">
        <v>15</v>
      </c>
      <c r="E2807" t="s">
        <v>42</v>
      </c>
      <c r="F2807">
        <v>62755.4</v>
      </c>
      <c r="G2807">
        <v>3</v>
      </c>
      <c r="H2807">
        <v>45664</v>
      </c>
      <c r="I2807" t="s">
        <v>92</v>
      </c>
      <c r="J2807" t="s">
        <v>17</v>
      </c>
      <c r="K2807" t="s">
        <v>36</v>
      </c>
      <c r="L2807" t="s">
        <v>44</v>
      </c>
    </row>
    <row r="2808" spans="1:12">
      <c r="A2808" t="s">
        <v>4619</v>
      </c>
      <c r="B2808" t="s">
        <v>397</v>
      </c>
      <c r="C2808" t="s">
        <v>4620</v>
      </c>
      <c r="D2808" t="s">
        <v>117</v>
      </c>
      <c r="E2808" t="s">
        <v>16</v>
      </c>
      <c r="F2808">
        <v>3728.76</v>
      </c>
      <c r="G2808">
        <v>3</v>
      </c>
      <c r="H2808">
        <v>45813</v>
      </c>
      <c r="I2808" t="s">
        <v>49</v>
      </c>
      <c r="J2808" t="s">
        <v>17</v>
      </c>
      <c r="K2808" t="s">
        <v>36</v>
      </c>
      <c r="L2808" t="s">
        <v>31</v>
      </c>
    </row>
    <row r="2809" spans="1:12">
      <c r="A2809" t="s">
        <v>4621</v>
      </c>
      <c r="B2809" t="s">
        <v>201</v>
      </c>
      <c r="C2809" t="s">
        <v>4622</v>
      </c>
      <c r="D2809" t="s">
        <v>41</v>
      </c>
      <c r="E2809" t="s">
        <v>42</v>
      </c>
      <c r="F2809">
        <v>70538.3</v>
      </c>
      <c r="G2809">
        <v>3</v>
      </c>
      <c r="H2809">
        <v>45350</v>
      </c>
      <c r="I2809" t="s">
        <v>54</v>
      </c>
      <c r="J2809" t="s">
        <v>17</v>
      </c>
      <c r="K2809" t="s">
        <v>85</v>
      </c>
      <c r="L2809" t="s">
        <v>18</v>
      </c>
    </row>
    <row r="2810" spans="1:12">
      <c r="A2810" t="s">
        <v>4623</v>
      </c>
      <c r="B2810" t="s">
        <v>665</v>
      </c>
      <c r="C2810" t="s">
        <v>1887</v>
      </c>
      <c r="D2810" t="s">
        <v>119</v>
      </c>
      <c r="E2810" t="s">
        <v>42</v>
      </c>
      <c r="F2810">
        <v>38835.129999999997</v>
      </c>
      <c r="G2810">
        <v>2</v>
      </c>
      <c r="H2810">
        <v>45934</v>
      </c>
      <c r="I2810" t="s">
        <v>92</v>
      </c>
      <c r="J2810" t="s">
        <v>17</v>
      </c>
      <c r="K2810" t="s">
        <v>36</v>
      </c>
      <c r="L2810" t="s">
        <v>25</v>
      </c>
    </row>
    <row r="2811" spans="1:12">
      <c r="A2811" t="s">
        <v>4624</v>
      </c>
      <c r="B2811" t="s">
        <v>221</v>
      </c>
      <c r="C2811" t="s">
        <v>4625</v>
      </c>
      <c r="D2811" t="s">
        <v>78</v>
      </c>
      <c r="E2811" t="s">
        <v>16</v>
      </c>
      <c r="F2811">
        <v>23732.81</v>
      </c>
      <c r="G2811">
        <v>5</v>
      </c>
      <c r="H2811">
        <v>45016</v>
      </c>
      <c r="I2811" t="s">
        <v>35</v>
      </c>
      <c r="J2811" t="s">
        <v>17</v>
      </c>
      <c r="K2811" t="s">
        <v>24</v>
      </c>
      <c r="L2811" t="s">
        <v>18</v>
      </c>
    </row>
    <row r="2812" spans="1:12">
      <c r="A2812" t="s">
        <v>4626</v>
      </c>
      <c r="B2812" t="s">
        <v>101</v>
      </c>
      <c r="C2812" t="s">
        <v>4627</v>
      </c>
      <c r="D2812" t="s">
        <v>41</v>
      </c>
      <c r="E2812" t="s">
        <v>58</v>
      </c>
      <c r="F2812">
        <v>59736.55</v>
      </c>
      <c r="G2812">
        <v>4</v>
      </c>
      <c r="H2812">
        <v>45033</v>
      </c>
      <c r="I2812" t="s">
        <v>43</v>
      </c>
      <c r="J2812" t="s">
        <v>17</v>
      </c>
      <c r="K2812" t="s">
        <v>85</v>
      </c>
      <c r="L2812" t="s">
        <v>25</v>
      </c>
    </row>
    <row r="2813" spans="1:12">
      <c r="A2813" t="s">
        <v>4628</v>
      </c>
      <c r="B2813" t="s">
        <v>176</v>
      </c>
      <c r="C2813" t="s">
        <v>4345</v>
      </c>
      <c r="D2813" t="s">
        <v>119</v>
      </c>
      <c r="E2813" t="s">
        <v>42</v>
      </c>
      <c r="F2813">
        <v>70796.990000000005</v>
      </c>
      <c r="G2813">
        <v>5</v>
      </c>
      <c r="H2813">
        <v>45574</v>
      </c>
      <c r="I2813" t="s">
        <v>62</v>
      </c>
      <c r="J2813" t="s">
        <v>17</v>
      </c>
      <c r="K2813" t="s">
        <v>6820</v>
      </c>
      <c r="L2813" t="s">
        <v>25</v>
      </c>
    </row>
    <row r="2814" spans="1:12">
      <c r="A2814" t="s">
        <v>4629</v>
      </c>
      <c r="B2814" t="s">
        <v>51</v>
      </c>
      <c r="C2814" t="s">
        <v>992</v>
      </c>
      <c r="D2814" t="s">
        <v>78</v>
      </c>
      <c r="E2814" t="s">
        <v>42</v>
      </c>
      <c r="F2814">
        <v>2898.6</v>
      </c>
      <c r="G2814">
        <v>1</v>
      </c>
      <c r="H2814">
        <v>45824</v>
      </c>
      <c r="I2814" t="s">
        <v>92</v>
      </c>
      <c r="J2814" t="s">
        <v>17</v>
      </c>
      <c r="K2814" t="s">
        <v>24</v>
      </c>
      <c r="L2814" t="s">
        <v>18</v>
      </c>
    </row>
    <row r="2815" spans="1:12">
      <c r="A2815" t="s">
        <v>4630</v>
      </c>
      <c r="B2815" t="s">
        <v>307</v>
      </c>
      <c r="C2815" t="s">
        <v>4631</v>
      </c>
      <c r="D2815" t="s">
        <v>29</v>
      </c>
      <c r="E2815" t="s">
        <v>58</v>
      </c>
      <c r="F2815">
        <v>36645.519999999997</v>
      </c>
      <c r="G2815">
        <v>2</v>
      </c>
      <c r="H2815">
        <v>45804</v>
      </c>
      <c r="I2815" t="s">
        <v>43</v>
      </c>
      <c r="J2815" t="s">
        <v>17</v>
      </c>
      <c r="K2815" t="s">
        <v>85</v>
      </c>
      <c r="L2815" t="s">
        <v>18</v>
      </c>
    </row>
    <row r="2816" spans="1:12">
      <c r="A2816" t="s">
        <v>4632</v>
      </c>
      <c r="B2816" t="s">
        <v>307</v>
      </c>
      <c r="C2816" t="s">
        <v>1848</v>
      </c>
      <c r="D2816" t="s">
        <v>53</v>
      </c>
      <c r="E2816" t="s">
        <v>58</v>
      </c>
      <c r="F2816">
        <v>18555.54</v>
      </c>
      <c r="G2816">
        <v>3</v>
      </c>
      <c r="H2816">
        <v>44952</v>
      </c>
      <c r="I2816" t="s">
        <v>54</v>
      </c>
      <c r="J2816" t="s">
        <v>17</v>
      </c>
      <c r="K2816" t="s">
        <v>55</v>
      </c>
      <c r="L2816" t="s">
        <v>18</v>
      </c>
    </row>
    <row r="2817" spans="1:12">
      <c r="A2817" t="s">
        <v>4633</v>
      </c>
      <c r="B2817" t="s">
        <v>347</v>
      </c>
      <c r="C2817" t="s">
        <v>4634</v>
      </c>
      <c r="D2817" t="s">
        <v>15</v>
      </c>
      <c r="E2817" t="s">
        <v>42</v>
      </c>
      <c r="F2817">
        <v>40249.9</v>
      </c>
      <c r="G2817">
        <v>4</v>
      </c>
      <c r="H2817">
        <v>45402</v>
      </c>
      <c r="I2817" t="s">
        <v>43</v>
      </c>
      <c r="J2817" t="s">
        <v>17</v>
      </c>
      <c r="K2817" t="s">
        <v>6820</v>
      </c>
      <c r="L2817" t="s">
        <v>25</v>
      </c>
    </row>
    <row r="2818" spans="1:12">
      <c r="A2818" t="s">
        <v>4635</v>
      </c>
      <c r="B2818" t="s">
        <v>256</v>
      </c>
      <c r="C2818" t="s">
        <v>4636</v>
      </c>
      <c r="D2818" t="s">
        <v>48</v>
      </c>
      <c r="E2818" t="s">
        <v>42</v>
      </c>
      <c r="F2818">
        <v>35147.57</v>
      </c>
      <c r="G2818">
        <v>5</v>
      </c>
      <c r="H2818">
        <v>45772</v>
      </c>
      <c r="I2818" t="s">
        <v>23</v>
      </c>
      <c r="J2818" t="s">
        <v>17</v>
      </c>
      <c r="K2818" t="s">
        <v>36</v>
      </c>
      <c r="L2818" t="s">
        <v>31</v>
      </c>
    </row>
    <row r="2819" spans="1:12">
      <c r="A2819" t="s">
        <v>4637</v>
      </c>
      <c r="B2819" t="s">
        <v>39</v>
      </c>
      <c r="C2819" t="s">
        <v>4638</v>
      </c>
      <c r="D2819" t="s">
        <v>119</v>
      </c>
      <c r="E2819" t="s">
        <v>42</v>
      </c>
      <c r="F2819">
        <v>41073.129999999997</v>
      </c>
      <c r="G2819">
        <v>2</v>
      </c>
      <c r="H2819">
        <v>45955</v>
      </c>
      <c r="I2819" t="s">
        <v>54</v>
      </c>
      <c r="J2819" t="s">
        <v>17</v>
      </c>
      <c r="K2819" t="s">
        <v>85</v>
      </c>
      <c r="L2819" t="s">
        <v>18</v>
      </c>
    </row>
    <row r="2820" spans="1:12">
      <c r="A2820" t="s">
        <v>4639</v>
      </c>
      <c r="B2820" t="s">
        <v>437</v>
      </c>
      <c r="C2820" t="s">
        <v>4640</v>
      </c>
      <c r="D2820" t="s">
        <v>119</v>
      </c>
      <c r="E2820" t="s">
        <v>42</v>
      </c>
      <c r="F2820">
        <v>3729.69</v>
      </c>
      <c r="G2820">
        <v>5</v>
      </c>
      <c r="H2820">
        <v>45307</v>
      </c>
      <c r="I2820" t="s">
        <v>43</v>
      </c>
      <c r="J2820" t="s">
        <v>17</v>
      </c>
      <c r="K2820" t="s">
        <v>24</v>
      </c>
      <c r="L2820" t="s">
        <v>25</v>
      </c>
    </row>
    <row r="2821" spans="1:12">
      <c r="A2821" t="s">
        <v>4641</v>
      </c>
      <c r="B2821" t="s">
        <v>473</v>
      </c>
      <c r="C2821" t="s">
        <v>4642</v>
      </c>
      <c r="D2821" t="s">
        <v>48</v>
      </c>
      <c r="E2821" t="s">
        <v>42</v>
      </c>
      <c r="F2821">
        <v>58172.99</v>
      </c>
      <c r="G2821">
        <v>4</v>
      </c>
      <c r="H2821">
        <v>45485</v>
      </c>
      <c r="I2821" t="s">
        <v>23</v>
      </c>
      <c r="J2821" t="s">
        <v>17</v>
      </c>
      <c r="K2821" t="s">
        <v>36</v>
      </c>
      <c r="L2821" t="s">
        <v>18</v>
      </c>
    </row>
    <row r="2822" spans="1:12">
      <c r="A2822" t="s">
        <v>4643</v>
      </c>
      <c r="B2822" t="s">
        <v>178</v>
      </c>
      <c r="C2822" t="s">
        <v>2345</v>
      </c>
      <c r="D2822" t="s">
        <v>61</v>
      </c>
      <c r="E2822" t="s">
        <v>42</v>
      </c>
      <c r="F2822">
        <v>49497.39</v>
      </c>
      <c r="G2822">
        <v>5</v>
      </c>
      <c r="H2822">
        <v>45052</v>
      </c>
      <c r="I2822" t="s">
        <v>49</v>
      </c>
      <c r="J2822" t="s">
        <v>17</v>
      </c>
      <c r="K2822" t="s">
        <v>24</v>
      </c>
      <c r="L2822" t="s">
        <v>37</v>
      </c>
    </row>
    <row r="2823" spans="1:12">
      <c r="A2823" t="s">
        <v>4644</v>
      </c>
      <c r="B2823" t="s">
        <v>221</v>
      </c>
      <c r="C2823" t="s">
        <v>663</v>
      </c>
      <c r="D2823" t="s">
        <v>78</v>
      </c>
      <c r="E2823" t="s">
        <v>42</v>
      </c>
      <c r="F2823">
        <v>34659.56</v>
      </c>
      <c r="G2823">
        <v>2</v>
      </c>
      <c r="H2823">
        <v>45554</v>
      </c>
      <c r="I2823" t="s">
        <v>30</v>
      </c>
      <c r="J2823" t="s">
        <v>17</v>
      </c>
      <c r="K2823" t="s">
        <v>36</v>
      </c>
      <c r="L2823" t="s">
        <v>18</v>
      </c>
    </row>
    <row r="2824" spans="1:12">
      <c r="A2824" t="s">
        <v>4645</v>
      </c>
      <c r="B2824" t="s">
        <v>187</v>
      </c>
      <c r="C2824" t="s">
        <v>2101</v>
      </c>
      <c r="D2824" t="s">
        <v>53</v>
      </c>
      <c r="E2824" t="s">
        <v>42</v>
      </c>
      <c r="F2824">
        <v>23039.94</v>
      </c>
      <c r="G2824">
        <v>5</v>
      </c>
      <c r="H2824">
        <v>45312</v>
      </c>
      <c r="I2824" t="s">
        <v>54</v>
      </c>
      <c r="J2824" t="s">
        <v>17</v>
      </c>
      <c r="K2824" t="s">
        <v>6820</v>
      </c>
      <c r="L2824" t="s">
        <v>18</v>
      </c>
    </row>
    <row r="2825" spans="1:12">
      <c r="A2825" t="s">
        <v>4646</v>
      </c>
      <c r="B2825" t="s">
        <v>275</v>
      </c>
      <c r="C2825" t="s">
        <v>1467</v>
      </c>
      <c r="D2825" t="s">
        <v>41</v>
      </c>
      <c r="E2825" t="s">
        <v>42</v>
      </c>
      <c r="F2825">
        <v>11690.82</v>
      </c>
      <c r="G2825">
        <v>4</v>
      </c>
      <c r="H2825">
        <v>45775</v>
      </c>
      <c r="I2825" t="s">
        <v>43</v>
      </c>
      <c r="J2825" t="s">
        <v>17</v>
      </c>
      <c r="K2825" t="s">
        <v>6820</v>
      </c>
      <c r="L2825" t="s">
        <v>44</v>
      </c>
    </row>
    <row r="2826" spans="1:12">
      <c r="A2826" t="s">
        <v>4647</v>
      </c>
      <c r="B2826" t="s">
        <v>357</v>
      </c>
      <c r="C2826" t="s">
        <v>4648</v>
      </c>
      <c r="D2826" t="s">
        <v>53</v>
      </c>
      <c r="E2826" t="s">
        <v>42</v>
      </c>
      <c r="F2826">
        <v>40983.339999999997</v>
      </c>
      <c r="G2826">
        <v>4</v>
      </c>
      <c r="H2826">
        <v>45942</v>
      </c>
      <c r="I2826" t="s">
        <v>54</v>
      </c>
      <c r="J2826" t="s">
        <v>17</v>
      </c>
      <c r="K2826" t="s">
        <v>55</v>
      </c>
      <c r="L2826" t="s">
        <v>18</v>
      </c>
    </row>
    <row r="2827" spans="1:12">
      <c r="A2827" t="s">
        <v>4649</v>
      </c>
      <c r="B2827" t="s">
        <v>128</v>
      </c>
      <c r="C2827" t="s">
        <v>4650</v>
      </c>
      <c r="D2827" t="s">
        <v>61</v>
      </c>
      <c r="E2827" t="s">
        <v>42</v>
      </c>
      <c r="F2827">
        <v>24035.83</v>
      </c>
      <c r="G2827">
        <v>5</v>
      </c>
      <c r="H2827">
        <v>45756</v>
      </c>
      <c r="I2827" t="s">
        <v>54</v>
      </c>
      <c r="J2827" t="s">
        <v>17</v>
      </c>
      <c r="K2827" t="s">
        <v>55</v>
      </c>
      <c r="L2827" t="s">
        <v>31</v>
      </c>
    </row>
    <row r="2828" spans="1:12">
      <c r="A2828" t="s">
        <v>4651</v>
      </c>
      <c r="B2828" t="s">
        <v>13</v>
      </c>
      <c r="C2828" t="s">
        <v>3254</v>
      </c>
      <c r="D2828" t="s">
        <v>48</v>
      </c>
      <c r="E2828" t="s">
        <v>58</v>
      </c>
      <c r="F2828">
        <v>24273.19</v>
      </c>
      <c r="G2828">
        <v>5</v>
      </c>
      <c r="H2828">
        <v>45842</v>
      </c>
      <c r="I2828" t="s">
        <v>62</v>
      </c>
      <c r="J2828" t="s">
        <v>17</v>
      </c>
      <c r="K2828" t="s">
        <v>85</v>
      </c>
      <c r="L2828" t="s">
        <v>37</v>
      </c>
    </row>
    <row r="2829" spans="1:12">
      <c r="A2829" t="s">
        <v>4652</v>
      </c>
      <c r="B2829" t="s">
        <v>201</v>
      </c>
      <c r="C2829" t="s">
        <v>1036</v>
      </c>
      <c r="D2829" t="s">
        <v>61</v>
      </c>
      <c r="E2829" t="s">
        <v>58</v>
      </c>
      <c r="F2829">
        <v>62978.59</v>
      </c>
      <c r="G2829">
        <v>3</v>
      </c>
      <c r="H2829">
        <v>45175</v>
      </c>
      <c r="I2829" t="s">
        <v>49</v>
      </c>
      <c r="J2829" t="s">
        <v>17</v>
      </c>
      <c r="K2829" t="s">
        <v>6820</v>
      </c>
      <c r="L2829" t="s">
        <v>25</v>
      </c>
    </row>
    <row r="2830" spans="1:12">
      <c r="A2830" t="s">
        <v>4653</v>
      </c>
      <c r="B2830" t="s">
        <v>352</v>
      </c>
      <c r="C2830" t="s">
        <v>4654</v>
      </c>
      <c r="D2830" t="s">
        <v>41</v>
      </c>
      <c r="E2830" t="s">
        <v>58</v>
      </c>
      <c r="F2830">
        <v>35032.839999999997</v>
      </c>
      <c r="G2830">
        <v>5</v>
      </c>
      <c r="H2830">
        <v>45244</v>
      </c>
      <c r="I2830" t="s">
        <v>49</v>
      </c>
      <c r="J2830" t="s">
        <v>17</v>
      </c>
      <c r="K2830" t="s">
        <v>55</v>
      </c>
      <c r="L2830" t="s">
        <v>18</v>
      </c>
    </row>
    <row r="2831" spans="1:12">
      <c r="A2831" t="s">
        <v>4655</v>
      </c>
      <c r="B2831" t="s">
        <v>773</v>
      </c>
      <c r="C2831" t="s">
        <v>1168</v>
      </c>
      <c r="D2831" t="s">
        <v>29</v>
      </c>
      <c r="E2831" t="s">
        <v>58</v>
      </c>
      <c r="F2831">
        <v>33998.49</v>
      </c>
      <c r="G2831">
        <v>3</v>
      </c>
      <c r="H2831">
        <v>45905</v>
      </c>
      <c r="I2831" t="s">
        <v>35</v>
      </c>
      <c r="J2831" t="s">
        <v>17</v>
      </c>
      <c r="K2831" t="s">
        <v>55</v>
      </c>
      <c r="L2831" t="s">
        <v>31</v>
      </c>
    </row>
    <row r="2832" spans="1:12">
      <c r="A2832" t="s">
        <v>4656</v>
      </c>
      <c r="B2832" t="s">
        <v>94</v>
      </c>
      <c r="C2832" t="s">
        <v>1608</v>
      </c>
      <c r="D2832" t="s">
        <v>53</v>
      </c>
      <c r="E2832" t="s">
        <v>42</v>
      </c>
      <c r="F2832">
        <v>74554.720000000001</v>
      </c>
      <c r="G2832">
        <v>5</v>
      </c>
      <c r="H2832">
        <v>45804</v>
      </c>
      <c r="I2832" t="s">
        <v>23</v>
      </c>
      <c r="J2832" t="s">
        <v>17</v>
      </c>
      <c r="K2832" t="s">
        <v>6820</v>
      </c>
      <c r="L2832" t="s">
        <v>18</v>
      </c>
    </row>
    <row r="2833" spans="1:12">
      <c r="A2833" t="s">
        <v>4657</v>
      </c>
      <c r="B2833" t="s">
        <v>590</v>
      </c>
      <c r="C2833" t="s">
        <v>738</v>
      </c>
      <c r="D2833" t="s">
        <v>53</v>
      </c>
      <c r="E2833" t="s">
        <v>58</v>
      </c>
      <c r="F2833">
        <v>42883.41</v>
      </c>
      <c r="G2833">
        <v>1</v>
      </c>
      <c r="H2833">
        <v>45621</v>
      </c>
      <c r="I2833" t="s">
        <v>54</v>
      </c>
      <c r="J2833" t="s">
        <v>17</v>
      </c>
      <c r="K2833" t="s">
        <v>85</v>
      </c>
      <c r="L2833" t="s">
        <v>18</v>
      </c>
    </row>
    <row r="2834" spans="1:12">
      <c r="A2834" t="s">
        <v>4658</v>
      </c>
      <c r="B2834" t="s">
        <v>923</v>
      </c>
      <c r="C2834" t="s">
        <v>4659</v>
      </c>
      <c r="D2834" t="s">
        <v>22</v>
      </c>
      <c r="E2834" t="s">
        <v>42</v>
      </c>
      <c r="F2834">
        <v>25098.35</v>
      </c>
      <c r="G2834">
        <v>4</v>
      </c>
      <c r="H2834">
        <v>45980</v>
      </c>
      <c r="I2834" t="s">
        <v>62</v>
      </c>
      <c r="J2834" t="s">
        <v>17</v>
      </c>
      <c r="K2834" t="s">
        <v>24</v>
      </c>
      <c r="L2834" t="s">
        <v>18</v>
      </c>
    </row>
    <row r="2835" spans="1:12">
      <c r="A2835" t="s">
        <v>4660</v>
      </c>
      <c r="B2835" t="s">
        <v>463</v>
      </c>
      <c r="C2835" t="s">
        <v>4661</v>
      </c>
      <c r="D2835" t="s">
        <v>119</v>
      </c>
      <c r="E2835" t="s">
        <v>42</v>
      </c>
      <c r="F2835">
        <v>68025.179999999993</v>
      </c>
      <c r="G2835">
        <v>2</v>
      </c>
      <c r="H2835">
        <v>44946</v>
      </c>
      <c r="I2835" t="s">
        <v>23</v>
      </c>
      <c r="J2835" t="s">
        <v>17</v>
      </c>
      <c r="K2835" t="s">
        <v>24</v>
      </c>
      <c r="L2835" t="s">
        <v>37</v>
      </c>
    </row>
    <row r="2836" spans="1:12">
      <c r="A2836" t="s">
        <v>4662</v>
      </c>
      <c r="B2836" t="s">
        <v>33</v>
      </c>
      <c r="C2836" t="s">
        <v>4663</v>
      </c>
      <c r="D2836" t="s">
        <v>41</v>
      </c>
      <c r="E2836" t="s">
        <v>16</v>
      </c>
      <c r="F2836">
        <v>18994.560000000001</v>
      </c>
      <c r="G2836">
        <v>1</v>
      </c>
      <c r="H2836">
        <v>45076</v>
      </c>
      <c r="I2836" t="s">
        <v>62</v>
      </c>
      <c r="J2836" t="s">
        <v>17</v>
      </c>
      <c r="K2836" t="s">
        <v>85</v>
      </c>
      <c r="L2836" t="s">
        <v>25</v>
      </c>
    </row>
    <row r="2837" spans="1:12">
      <c r="A2837" t="s">
        <v>4664</v>
      </c>
      <c r="B2837" t="s">
        <v>301</v>
      </c>
      <c r="C2837" t="s">
        <v>280</v>
      </c>
      <c r="D2837" t="s">
        <v>22</v>
      </c>
      <c r="E2837" t="s">
        <v>58</v>
      </c>
      <c r="F2837">
        <v>44195.57</v>
      </c>
      <c r="G2837">
        <v>5</v>
      </c>
      <c r="H2837">
        <v>45818</v>
      </c>
      <c r="I2837" t="s">
        <v>92</v>
      </c>
      <c r="J2837" t="s">
        <v>17</v>
      </c>
      <c r="K2837" t="s">
        <v>85</v>
      </c>
      <c r="L2837" t="s">
        <v>44</v>
      </c>
    </row>
    <row r="2838" spans="1:12">
      <c r="A2838" t="s">
        <v>4665</v>
      </c>
      <c r="B2838" t="s">
        <v>415</v>
      </c>
      <c r="C2838" t="s">
        <v>1220</v>
      </c>
      <c r="D2838" t="s">
        <v>29</v>
      </c>
      <c r="E2838" t="s">
        <v>16</v>
      </c>
      <c r="F2838">
        <v>66836.960000000006</v>
      </c>
      <c r="G2838">
        <v>4</v>
      </c>
      <c r="H2838">
        <v>45012</v>
      </c>
      <c r="I2838" t="s">
        <v>43</v>
      </c>
      <c r="J2838" t="s">
        <v>17</v>
      </c>
      <c r="K2838" t="s">
        <v>6820</v>
      </c>
      <c r="L2838" t="s">
        <v>31</v>
      </c>
    </row>
    <row r="2839" spans="1:12">
      <c r="A2839" t="s">
        <v>4666</v>
      </c>
      <c r="B2839" t="s">
        <v>87</v>
      </c>
      <c r="C2839" t="s">
        <v>3218</v>
      </c>
      <c r="D2839" t="s">
        <v>117</v>
      </c>
      <c r="E2839" t="s">
        <v>16</v>
      </c>
      <c r="F2839">
        <v>13346.67</v>
      </c>
      <c r="G2839">
        <v>1</v>
      </c>
      <c r="H2839">
        <v>45589</v>
      </c>
      <c r="I2839" t="s">
        <v>23</v>
      </c>
      <c r="J2839" t="s">
        <v>17</v>
      </c>
      <c r="K2839" t="s">
        <v>55</v>
      </c>
      <c r="L2839" t="s">
        <v>18</v>
      </c>
    </row>
    <row r="2840" spans="1:12">
      <c r="A2840" t="s">
        <v>4667</v>
      </c>
      <c r="B2840" t="s">
        <v>329</v>
      </c>
      <c r="C2840" t="s">
        <v>949</v>
      </c>
      <c r="D2840" t="s">
        <v>61</v>
      </c>
      <c r="E2840" t="s">
        <v>42</v>
      </c>
      <c r="F2840">
        <v>61878.83</v>
      </c>
      <c r="G2840">
        <v>4</v>
      </c>
      <c r="H2840">
        <v>45681</v>
      </c>
      <c r="I2840" t="s">
        <v>62</v>
      </c>
      <c r="J2840" t="s">
        <v>17</v>
      </c>
      <c r="K2840" t="s">
        <v>55</v>
      </c>
      <c r="L2840" t="s">
        <v>31</v>
      </c>
    </row>
    <row r="2841" spans="1:12">
      <c r="A2841" t="s">
        <v>4668</v>
      </c>
      <c r="B2841" t="s">
        <v>397</v>
      </c>
      <c r="C2841" t="s">
        <v>3810</v>
      </c>
      <c r="D2841" t="s">
        <v>22</v>
      </c>
      <c r="E2841" t="s">
        <v>58</v>
      </c>
      <c r="F2841">
        <v>71682.899999999994</v>
      </c>
      <c r="G2841">
        <v>2</v>
      </c>
      <c r="H2841">
        <v>45713</v>
      </c>
      <c r="I2841" t="s">
        <v>35</v>
      </c>
      <c r="J2841" t="s">
        <v>17</v>
      </c>
      <c r="K2841" t="s">
        <v>6820</v>
      </c>
      <c r="L2841" t="s">
        <v>25</v>
      </c>
    </row>
    <row r="2842" spans="1:12">
      <c r="A2842" t="s">
        <v>4669</v>
      </c>
      <c r="B2842" t="s">
        <v>130</v>
      </c>
      <c r="C2842" t="s">
        <v>4145</v>
      </c>
      <c r="D2842" t="s">
        <v>117</v>
      </c>
      <c r="E2842" t="s">
        <v>16</v>
      </c>
      <c r="F2842">
        <v>29600.57</v>
      </c>
      <c r="G2842">
        <v>3</v>
      </c>
      <c r="H2842">
        <v>45849</v>
      </c>
      <c r="I2842" t="s">
        <v>30</v>
      </c>
      <c r="J2842" t="s">
        <v>17</v>
      </c>
      <c r="K2842" t="s">
        <v>24</v>
      </c>
      <c r="L2842" t="s">
        <v>31</v>
      </c>
    </row>
    <row r="2843" spans="1:12">
      <c r="A2843" t="s">
        <v>4670</v>
      </c>
      <c r="B2843" t="s">
        <v>207</v>
      </c>
      <c r="C2843" t="s">
        <v>4671</v>
      </c>
      <c r="D2843" t="s">
        <v>53</v>
      </c>
      <c r="E2843" t="s">
        <v>58</v>
      </c>
      <c r="F2843">
        <v>45841.97</v>
      </c>
      <c r="G2843">
        <v>3</v>
      </c>
      <c r="H2843">
        <v>45724</v>
      </c>
      <c r="I2843" t="s">
        <v>23</v>
      </c>
      <c r="J2843" t="s">
        <v>17</v>
      </c>
      <c r="K2843" t="s">
        <v>85</v>
      </c>
      <c r="L2843" t="s">
        <v>25</v>
      </c>
    </row>
    <row r="2844" spans="1:12">
      <c r="A2844" t="s">
        <v>4672</v>
      </c>
      <c r="B2844" t="s">
        <v>316</v>
      </c>
      <c r="C2844" t="s">
        <v>2485</v>
      </c>
      <c r="D2844" t="s">
        <v>29</v>
      </c>
      <c r="E2844" t="s">
        <v>42</v>
      </c>
      <c r="F2844">
        <v>25440.26</v>
      </c>
      <c r="G2844">
        <v>3</v>
      </c>
      <c r="H2844">
        <v>45579</v>
      </c>
      <c r="I2844" t="s">
        <v>23</v>
      </c>
      <c r="J2844" t="s">
        <v>17</v>
      </c>
      <c r="K2844" t="s">
        <v>6820</v>
      </c>
      <c r="L2844" t="s">
        <v>37</v>
      </c>
    </row>
    <row r="2845" spans="1:12">
      <c r="A2845" t="s">
        <v>4673</v>
      </c>
      <c r="B2845" t="s">
        <v>307</v>
      </c>
      <c r="C2845" t="s">
        <v>4674</v>
      </c>
      <c r="D2845" t="s">
        <v>41</v>
      </c>
      <c r="E2845" t="s">
        <v>42</v>
      </c>
      <c r="F2845">
        <v>1289.81</v>
      </c>
      <c r="G2845">
        <v>1</v>
      </c>
      <c r="H2845">
        <v>45353</v>
      </c>
      <c r="I2845" t="s">
        <v>43</v>
      </c>
      <c r="J2845" t="s">
        <v>17</v>
      </c>
      <c r="K2845" t="s">
        <v>24</v>
      </c>
      <c r="L2845" t="s">
        <v>44</v>
      </c>
    </row>
    <row r="2846" spans="1:12">
      <c r="A2846" t="s">
        <v>4675</v>
      </c>
      <c r="B2846" t="s">
        <v>362</v>
      </c>
      <c r="C2846" t="s">
        <v>4473</v>
      </c>
      <c r="D2846" t="s">
        <v>41</v>
      </c>
      <c r="E2846" t="s">
        <v>42</v>
      </c>
      <c r="F2846">
        <v>2097.2800000000002</v>
      </c>
      <c r="G2846">
        <v>2</v>
      </c>
      <c r="H2846">
        <v>45448</v>
      </c>
      <c r="I2846" t="s">
        <v>23</v>
      </c>
      <c r="J2846" t="s">
        <v>17</v>
      </c>
      <c r="K2846" t="s">
        <v>24</v>
      </c>
      <c r="L2846" t="s">
        <v>37</v>
      </c>
    </row>
    <row r="2847" spans="1:12">
      <c r="A2847" t="s">
        <v>4676</v>
      </c>
      <c r="B2847" t="s">
        <v>94</v>
      </c>
      <c r="C2847" t="s">
        <v>4677</v>
      </c>
      <c r="D2847" t="s">
        <v>78</v>
      </c>
      <c r="E2847" t="s">
        <v>42</v>
      </c>
      <c r="F2847">
        <v>6336.78</v>
      </c>
      <c r="G2847">
        <v>3</v>
      </c>
      <c r="H2847">
        <v>45853</v>
      </c>
      <c r="I2847" t="s">
        <v>92</v>
      </c>
      <c r="J2847" t="s">
        <v>17</v>
      </c>
      <c r="K2847" t="s">
        <v>85</v>
      </c>
      <c r="L2847" t="s">
        <v>18</v>
      </c>
    </row>
    <row r="2848" spans="1:12">
      <c r="A2848" t="s">
        <v>4678</v>
      </c>
      <c r="B2848" t="s">
        <v>470</v>
      </c>
      <c r="C2848" t="s">
        <v>3522</v>
      </c>
      <c r="D2848" t="s">
        <v>22</v>
      </c>
      <c r="E2848" t="s">
        <v>42</v>
      </c>
      <c r="F2848">
        <v>64624.2</v>
      </c>
      <c r="G2848">
        <v>5</v>
      </c>
      <c r="H2848">
        <v>45254</v>
      </c>
      <c r="I2848" t="s">
        <v>43</v>
      </c>
      <c r="J2848" t="s">
        <v>17</v>
      </c>
      <c r="K2848" t="s">
        <v>24</v>
      </c>
      <c r="L2848" t="s">
        <v>44</v>
      </c>
    </row>
    <row r="2849" spans="1:12">
      <c r="A2849" t="s">
        <v>4679</v>
      </c>
      <c r="B2849" t="s">
        <v>207</v>
      </c>
      <c r="C2849" t="s">
        <v>4680</v>
      </c>
      <c r="D2849" t="s">
        <v>29</v>
      </c>
      <c r="E2849" t="s">
        <v>42</v>
      </c>
      <c r="F2849">
        <v>9275.3700000000008</v>
      </c>
      <c r="G2849">
        <v>2</v>
      </c>
      <c r="H2849">
        <v>45622</v>
      </c>
      <c r="I2849" t="s">
        <v>54</v>
      </c>
      <c r="J2849" t="s">
        <v>17</v>
      </c>
      <c r="K2849" t="s">
        <v>24</v>
      </c>
      <c r="L2849" t="s">
        <v>25</v>
      </c>
    </row>
    <row r="2850" spans="1:12">
      <c r="A2850" t="s">
        <v>4681</v>
      </c>
      <c r="B2850" t="s">
        <v>20</v>
      </c>
      <c r="C2850" t="s">
        <v>1154</v>
      </c>
      <c r="D2850" t="s">
        <v>61</v>
      </c>
      <c r="E2850" t="s">
        <v>42</v>
      </c>
      <c r="F2850">
        <v>33763.25</v>
      </c>
      <c r="G2850">
        <v>5</v>
      </c>
      <c r="H2850">
        <v>45198</v>
      </c>
      <c r="I2850" t="s">
        <v>35</v>
      </c>
      <c r="J2850" t="s">
        <v>17</v>
      </c>
      <c r="K2850" t="s">
        <v>6820</v>
      </c>
      <c r="L2850" t="s">
        <v>18</v>
      </c>
    </row>
    <row r="2851" spans="1:12">
      <c r="A2851" t="s">
        <v>4682</v>
      </c>
      <c r="B2851" t="s">
        <v>292</v>
      </c>
      <c r="C2851" t="s">
        <v>2431</v>
      </c>
      <c r="D2851" t="s">
        <v>29</v>
      </c>
      <c r="E2851" t="s">
        <v>42</v>
      </c>
      <c r="F2851">
        <v>1424.11</v>
      </c>
      <c r="G2851">
        <v>1</v>
      </c>
      <c r="H2851">
        <v>45190</v>
      </c>
      <c r="I2851" t="s">
        <v>43</v>
      </c>
      <c r="J2851" t="s">
        <v>17</v>
      </c>
      <c r="K2851" t="s">
        <v>55</v>
      </c>
      <c r="L2851" t="s">
        <v>25</v>
      </c>
    </row>
    <row r="2852" spans="1:12">
      <c r="A2852" t="s">
        <v>4683</v>
      </c>
      <c r="B2852" t="s">
        <v>470</v>
      </c>
      <c r="C2852" t="s">
        <v>1879</v>
      </c>
      <c r="D2852" t="s">
        <v>41</v>
      </c>
      <c r="E2852" t="s">
        <v>42</v>
      </c>
      <c r="F2852">
        <v>34698.089999999997</v>
      </c>
      <c r="G2852">
        <v>3</v>
      </c>
      <c r="H2852">
        <v>45793</v>
      </c>
      <c r="I2852" t="s">
        <v>30</v>
      </c>
      <c r="J2852" t="s">
        <v>17</v>
      </c>
      <c r="K2852" t="s">
        <v>24</v>
      </c>
      <c r="L2852" t="s">
        <v>18</v>
      </c>
    </row>
    <row r="2853" spans="1:12">
      <c r="A2853" t="s">
        <v>4684</v>
      </c>
      <c r="B2853" t="s">
        <v>157</v>
      </c>
      <c r="C2853" t="s">
        <v>2470</v>
      </c>
      <c r="D2853" t="s">
        <v>78</v>
      </c>
      <c r="E2853" t="s">
        <v>58</v>
      </c>
      <c r="F2853">
        <v>61719.16</v>
      </c>
      <c r="G2853">
        <v>4</v>
      </c>
      <c r="H2853">
        <v>45090</v>
      </c>
      <c r="I2853" t="s">
        <v>30</v>
      </c>
      <c r="J2853" t="s">
        <v>17</v>
      </c>
      <c r="K2853" t="s">
        <v>55</v>
      </c>
      <c r="L2853" t="s">
        <v>37</v>
      </c>
    </row>
    <row r="2854" spans="1:12">
      <c r="A2854" t="s">
        <v>4685</v>
      </c>
      <c r="B2854" t="s">
        <v>104</v>
      </c>
      <c r="C2854" t="s">
        <v>3313</v>
      </c>
      <c r="D2854" t="s">
        <v>29</v>
      </c>
      <c r="E2854" t="s">
        <v>58</v>
      </c>
      <c r="F2854">
        <v>75348.820000000007</v>
      </c>
      <c r="G2854">
        <v>3</v>
      </c>
      <c r="H2854">
        <v>44976</v>
      </c>
      <c r="I2854" t="s">
        <v>92</v>
      </c>
      <c r="J2854" t="s">
        <v>17</v>
      </c>
      <c r="K2854" t="s">
        <v>24</v>
      </c>
      <c r="L2854" t="s">
        <v>44</v>
      </c>
    </row>
    <row r="2855" spans="1:12">
      <c r="A2855" t="s">
        <v>4686</v>
      </c>
      <c r="B2855" t="s">
        <v>207</v>
      </c>
      <c r="C2855" t="s">
        <v>4687</v>
      </c>
      <c r="D2855" t="s">
        <v>15</v>
      </c>
      <c r="E2855" t="s">
        <v>16</v>
      </c>
      <c r="F2855">
        <v>61077.55</v>
      </c>
      <c r="G2855">
        <v>3</v>
      </c>
      <c r="H2855">
        <v>45939</v>
      </c>
      <c r="I2855" t="s">
        <v>30</v>
      </c>
      <c r="J2855" t="s">
        <v>17</v>
      </c>
      <c r="K2855" t="s">
        <v>55</v>
      </c>
      <c r="L2855" t="s">
        <v>44</v>
      </c>
    </row>
    <row r="2856" spans="1:12">
      <c r="A2856" t="s">
        <v>4688</v>
      </c>
      <c r="B2856" t="s">
        <v>665</v>
      </c>
      <c r="C2856" t="s">
        <v>3324</v>
      </c>
      <c r="D2856" t="s">
        <v>78</v>
      </c>
      <c r="E2856" t="s">
        <v>42</v>
      </c>
      <c r="F2856">
        <v>38698.980000000003</v>
      </c>
      <c r="G2856">
        <v>2</v>
      </c>
      <c r="H2856">
        <v>45066</v>
      </c>
      <c r="I2856" t="s">
        <v>54</v>
      </c>
      <c r="J2856" t="s">
        <v>17</v>
      </c>
      <c r="K2856" t="s">
        <v>55</v>
      </c>
      <c r="L2856" t="s">
        <v>18</v>
      </c>
    </row>
    <row r="2857" spans="1:12">
      <c r="A2857" t="s">
        <v>4689</v>
      </c>
      <c r="B2857" t="s">
        <v>149</v>
      </c>
      <c r="C2857" t="s">
        <v>2312</v>
      </c>
      <c r="D2857" t="s">
        <v>61</v>
      </c>
      <c r="E2857" t="s">
        <v>42</v>
      </c>
      <c r="F2857">
        <v>49287.33</v>
      </c>
      <c r="G2857">
        <v>5</v>
      </c>
      <c r="H2857">
        <v>45401</v>
      </c>
      <c r="I2857" t="s">
        <v>23</v>
      </c>
      <c r="J2857" t="s">
        <v>17</v>
      </c>
      <c r="K2857" t="s">
        <v>36</v>
      </c>
      <c r="L2857" t="s">
        <v>37</v>
      </c>
    </row>
    <row r="2858" spans="1:12">
      <c r="A2858" t="s">
        <v>4690</v>
      </c>
      <c r="B2858" t="s">
        <v>138</v>
      </c>
      <c r="C2858" t="s">
        <v>4691</v>
      </c>
      <c r="D2858" t="s">
        <v>15</v>
      </c>
      <c r="E2858" t="s">
        <v>16</v>
      </c>
      <c r="F2858">
        <v>12045.23</v>
      </c>
      <c r="G2858">
        <v>1</v>
      </c>
      <c r="H2858">
        <v>45687</v>
      </c>
      <c r="I2858" t="s">
        <v>30</v>
      </c>
      <c r="J2858" t="s">
        <v>17</v>
      </c>
      <c r="K2858" t="s">
        <v>55</v>
      </c>
      <c r="L2858" t="s">
        <v>18</v>
      </c>
    </row>
    <row r="2859" spans="1:12">
      <c r="A2859" t="s">
        <v>4692</v>
      </c>
      <c r="B2859" t="s">
        <v>256</v>
      </c>
      <c r="C2859" t="s">
        <v>2226</v>
      </c>
      <c r="D2859" t="s">
        <v>29</v>
      </c>
      <c r="E2859" t="s">
        <v>58</v>
      </c>
      <c r="F2859">
        <v>14737.96</v>
      </c>
      <c r="G2859">
        <v>5</v>
      </c>
      <c r="H2859">
        <v>45015</v>
      </c>
      <c r="I2859" t="s">
        <v>43</v>
      </c>
      <c r="J2859" t="s">
        <v>17</v>
      </c>
      <c r="K2859" t="s">
        <v>6820</v>
      </c>
      <c r="L2859" t="s">
        <v>25</v>
      </c>
    </row>
    <row r="2860" spans="1:12">
      <c r="A2860" t="s">
        <v>4693</v>
      </c>
      <c r="B2860" t="s">
        <v>164</v>
      </c>
      <c r="C2860" t="s">
        <v>1051</v>
      </c>
      <c r="D2860" t="s">
        <v>15</v>
      </c>
      <c r="E2860" t="s">
        <v>58</v>
      </c>
      <c r="F2860">
        <v>57235.98</v>
      </c>
      <c r="G2860">
        <v>5</v>
      </c>
      <c r="H2860">
        <v>45806</v>
      </c>
      <c r="I2860" t="s">
        <v>92</v>
      </c>
      <c r="J2860" t="s">
        <v>17</v>
      </c>
      <c r="K2860" t="s">
        <v>55</v>
      </c>
      <c r="L2860" t="s">
        <v>37</v>
      </c>
    </row>
    <row r="2861" spans="1:12">
      <c r="A2861" t="s">
        <v>4694</v>
      </c>
      <c r="B2861" t="s">
        <v>339</v>
      </c>
      <c r="C2861" t="s">
        <v>4695</v>
      </c>
      <c r="D2861" t="s">
        <v>22</v>
      </c>
      <c r="E2861" t="s">
        <v>16</v>
      </c>
      <c r="F2861">
        <v>79362.87</v>
      </c>
      <c r="G2861">
        <v>4</v>
      </c>
      <c r="H2861">
        <v>45380</v>
      </c>
      <c r="I2861" t="s">
        <v>43</v>
      </c>
      <c r="J2861" t="s">
        <v>17</v>
      </c>
      <c r="K2861" t="s">
        <v>6820</v>
      </c>
      <c r="L2861" t="s">
        <v>31</v>
      </c>
    </row>
    <row r="2862" spans="1:12">
      <c r="A2862" t="s">
        <v>4696</v>
      </c>
      <c r="B2862" t="s">
        <v>71</v>
      </c>
      <c r="C2862" t="s">
        <v>442</v>
      </c>
      <c r="D2862" t="s">
        <v>119</v>
      </c>
      <c r="E2862" t="s">
        <v>42</v>
      </c>
      <c r="F2862">
        <v>63067.95</v>
      </c>
      <c r="G2862">
        <v>2</v>
      </c>
      <c r="H2862">
        <v>45453</v>
      </c>
      <c r="I2862" t="s">
        <v>49</v>
      </c>
      <c r="J2862" t="s">
        <v>17</v>
      </c>
      <c r="K2862" t="s">
        <v>36</v>
      </c>
      <c r="L2862" t="s">
        <v>44</v>
      </c>
    </row>
    <row r="2863" spans="1:12">
      <c r="A2863" t="s">
        <v>4697</v>
      </c>
      <c r="B2863" t="s">
        <v>473</v>
      </c>
      <c r="C2863" t="s">
        <v>2658</v>
      </c>
      <c r="D2863" t="s">
        <v>119</v>
      </c>
      <c r="E2863" t="s">
        <v>42</v>
      </c>
      <c r="F2863">
        <v>47596.45</v>
      </c>
      <c r="G2863">
        <v>4</v>
      </c>
      <c r="H2863">
        <v>45666</v>
      </c>
      <c r="I2863" t="s">
        <v>43</v>
      </c>
      <c r="J2863" t="s">
        <v>17</v>
      </c>
      <c r="K2863" t="s">
        <v>6820</v>
      </c>
      <c r="L2863" t="s">
        <v>44</v>
      </c>
    </row>
    <row r="2864" spans="1:12">
      <c r="A2864" t="s">
        <v>4698</v>
      </c>
      <c r="B2864" t="s">
        <v>601</v>
      </c>
      <c r="C2864" t="s">
        <v>4699</v>
      </c>
      <c r="D2864" t="s">
        <v>78</v>
      </c>
      <c r="E2864" t="s">
        <v>58</v>
      </c>
      <c r="F2864">
        <v>28489.03</v>
      </c>
      <c r="G2864">
        <v>4</v>
      </c>
      <c r="H2864">
        <v>45743</v>
      </c>
      <c r="I2864" t="s">
        <v>92</v>
      </c>
      <c r="J2864" t="s">
        <v>17</v>
      </c>
      <c r="K2864" t="s">
        <v>6820</v>
      </c>
      <c r="L2864" t="s">
        <v>25</v>
      </c>
    </row>
    <row r="2865" spans="1:12">
      <c r="A2865" t="s">
        <v>4700</v>
      </c>
      <c r="B2865" t="s">
        <v>157</v>
      </c>
      <c r="C2865" t="s">
        <v>3106</v>
      </c>
      <c r="D2865" t="s">
        <v>29</v>
      </c>
      <c r="E2865" t="s">
        <v>58</v>
      </c>
      <c r="F2865">
        <v>28642.6</v>
      </c>
      <c r="G2865">
        <v>4</v>
      </c>
      <c r="H2865">
        <v>45531</v>
      </c>
      <c r="I2865" t="s">
        <v>23</v>
      </c>
      <c r="J2865" t="s">
        <v>17</v>
      </c>
      <c r="K2865" t="s">
        <v>85</v>
      </c>
      <c r="L2865" t="s">
        <v>25</v>
      </c>
    </row>
    <row r="2866" spans="1:12">
      <c r="A2866" t="s">
        <v>4701</v>
      </c>
      <c r="B2866" t="s">
        <v>352</v>
      </c>
      <c r="C2866" t="s">
        <v>4702</v>
      </c>
      <c r="D2866" t="s">
        <v>119</v>
      </c>
      <c r="E2866" t="s">
        <v>42</v>
      </c>
      <c r="F2866">
        <v>64572.45</v>
      </c>
      <c r="G2866">
        <v>3</v>
      </c>
      <c r="H2866">
        <v>45830</v>
      </c>
      <c r="I2866" t="s">
        <v>54</v>
      </c>
      <c r="J2866" t="s">
        <v>17</v>
      </c>
      <c r="K2866" t="s">
        <v>55</v>
      </c>
      <c r="L2866" t="s">
        <v>18</v>
      </c>
    </row>
    <row r="2867" spans="1:12">
      <c r="A2867" t="s">
        <v>4703</v>
      </c>
      <c r="B2867" t="s">
        <v>83</v>
      </c>
      <c r="C2867" t="s">
        <v>369</v>
      </c>
      <c r="D2867" t="s">
        <v>41</v>
      </c>
      <c r="E2867" t="s">
        <v>16</v>
      </c>
      <c r="F2867">
        <v>17918.95</v>
      </c>
      <c r="G2867">
        <v>1</v>
      </c>
      <c r="H2867">
        <v>45607</v>
      </c>
      <c r="I2867" t="s">
        <v>43</v>
      </c>
      <c r="J2867" t="s">
        <v>17</v>
      </c>
      <c r="K2867" t="s">
        <v>24</v>
      </c>
      <c r="L2867" t="s">
        <v>31</v>
      </c>
    </row>
    <row r="2868" spans="1:12">
      <c r="A2868" t="s">
        <v>4704</v>
      </c>
      <c r="B2868" t="s">
        <v>298</v>
      </c>
      <c r="C2868" t="s">
        <v>4705</v>
      </c>
      <c r="D2868" t="s">
        <v>61</v>
      </c>
      <c r="E2868" t="s">
        <v>16</v>
      </c>
      <c r="F2868">
        <v>38151.25</v>
      </c>
      <c r="G2868">
        <v>3</v>
      </c>
      <c r="H2868">
        <v>45701</v>
      </c>
      <c r="I2868" t="s">
        <v>92</v>
      </c>
      <c r="J2868" t="s">
        <v>17</v>
      </c>
      <c r="K2868" t="s">
        <v>36</v>
      </c>
      <c r="L2868" t="s">
        <v>18</v>
      </c>
    </row>
    <row r="2869" spans="1:12">
      <c r="A2869" t="s">
        <v>4706</v>
      </c>
      <c r="B2869" t="s">
        <v>470</v>
      </c>
      <c r="C2869" t="s">
        <v>982</v>
      </c>
      <c r="D2869" t="s">
        <v>41</v>
      </c>
      <c r="E2869" t="s">
        <v>58</v>
      </c>
      <c r="F2869">
        <v>28454.93</v>
      </c>
      <c r="G2869">
        <v>1</v>
      </c>
      <c r="H2869">
        <v>45062</v>
      </c>
      <c r="I2869" t="s">
        <v>92</v>
      </c>
      <c r="J2869" t="s">
        <v>17</v>
      </c>
      <c r="K2869" t="s">
        <v>24</v>
      </c>
      <c r="L2869" t="s">
        <v>18</v>
      </c>
    </row>
    <row r="2870" spans="1:12">
      <c r="A2870" t="s">
        <v>4707</v>
      </c>
      <c r="B2870" t="s">
        <v>256</v>
      </c>
      <c r="C2870" t="s">
        <v>4708</v>
      </c>
      <c r="D2870" t="s">
        <v>117</v>
      </c>
      <c r="E2870" t="s">
        <v>58</v>
      </c>
      <c r="F2870">
        <v>34184.26</v>
      </c>
      <c r="G2870">
        <v>1</v>
      </c>
      <c r="H2870">
        <v>45127</v>
      </c>
      <c r="I2870" t="s">
        <v>54</v>
      </c>
      <c r="J2870" t="s">
        <v>17</v>
      </c>
      <c r="K2870" t="s">
        <v>24</v>
      </c>
      <c r="L2870" t="s">
        <v>31</v>
      </c>
    </row>
    <row r="2871" spans="1:12">
      <c r="A2871" t="s">
        <v>4709</v>
      </c>
      <c r="B2871" t="s">
        <v>261</v>
      </c>
      <c r="C2871" t="s">
        <v>4033</v>
      </c>
      <c r="D2871" t="s">
        <v>53</v>
      </c>
      <c r="E2871" t="s">
        <v>42</v>
      </c>
      <c r="F2871">
        <v>30732.54</v>
      </c>
      <c r="G2871">
        <v>2</v>
      </c>
      <c r="H2871">
        <v>45560</v>
      </c>
      <c r="I2871" t="s">
        <v>62</v>
      </c>
      <c r="J2871" t="s">
        <v>17</v>
      </c>
      <c r="K2871" t="s">
        <v>24</v>
      </c>
      <c r="L2871" t="s">
        <v>25</v>
      </c>
    </row>
    <row r="2872" spans="1:12">
      <c r="A2872" t="s">
        <v>4710</v>
      </c>
      <c r="B2872" t="s">
        <v>423</v>
      </c>
      <c r="C2872" t="s">
        <v>4711</v>
      </c>
      <c r="D2872" t="s">
        <v>119</v>
      </c>
      <c r="E2872" t="s">
        <v>42</v>
      </c>
      <c r="F2872">
        <v>57843.89</v>
      </c>
      <c r="G2872">
        <v>3</v>
      </c>
      <c r="H2872">
        <v>45772</v>
      </c>
      <c r="I2872" t="s">
        <v>92</v>
      </c>
      <c r="J2872" t="s">
        <v>17</v>
      </c>
      <c r="K2872" t="s">
        <v>85</v>
      </c>
      <c r="L2872" t="s">
        <v>25</v>
      </c>
    </row>
    <row r="2873" spans="1:12">
      <c r="A2873" t="s">
        <v>4712</v>
      </c>
      <c r="B2873" t="s">
        <v>460</v>
      </c>
      <c r="C2873" t="s">
        <v>290</v>
      </c>
      <c r="D2873" t="s">
        <v>41</v>
      </c>
      <c r="E2873" t="s">
        <v>42</v>
      </c>
      <c r="F2873">
        <v>79648.3</v>
      </c>
      <c r="G2873">
        <v>1</v>
      </c>
      <c r="H2873">
        <v>45349</v>
      </c>
      <c r="I2873" t="s">
        <v>62</v>
      </c>
      <c r="J2873" t="s">
        <v>17</v>
      </c>
      <c r="K2873" t="s">
        <v>6820</v>
      </c>
      <c r="L2873" t="s">
        <v>18</v>
      </c>
    </row>
    <row r="2874" spans="1:12">
      <c r="A2874" t="s">
        <v>4713</v>
      </c>
      <c r="B2874" t="s">
        <v>762</v>
      </c>
      <c r="C2874" t="s">
        <v>1379</v>
      </c>
      <c r="D2874" t="s">
        <v>48</v>
      </c>
      <c r="E2874" t="s">
        <v>42</v>
      </c>
      <c r="F2874">
        <v>30021.91</v>
      </c>
      <c r="G2874">
        <v>5</v>
      </c>
      <c r="H2874">
        <v>45413</v>
      </c>
      <c r="I2874" t="s">
        <v>54</v>
      </c>
      <c r="J2874" t="s">
        <v>17</v>
      </c>
      <c r="K2874" t="s">
        <v>55</v>
      </c>
      <c r="L2874" t="s">
        <v>18</v>
      </c>
    </row>
    <row r="2875" spans="1:12">
      <c r="A2875" t="s">
        <v>4714</v>
      </c>
      <c r="B2875" t="s">
        <v>460</v>
      </c>
      <c r="C2875" t="s">
        <v>1297</v>
      </c>
      <c r="D2875" t="s">
        <v>22</v>
      </c>
      <c r="E2875" t="s">
        <v>16</v>
      </c>
      <c r="F2875">
        <v>79994.87</v>
      </c>
      <c r="G2875">
        <v>5</v>
      </c>
      <c r="H2875">
        <v>45509</v>
      </c>
      <c r="I2875" t="s">
        <v>35</v>
      </c>
      <c r="J2875" t="s">
        <v>17</v>
      </c>
      <c r="K2875" t="s">
        <v>55</v>
      </c>
      <c r="L2875" t="s">
        <v>18</v>
      </c>
    </row>
    <row r="2876" spans="1:12">
      <c r="A2876" t="s">
        <v>4715</v>
      </c>
      <c r="B2876" t="s">
        <v>130</v>
      </c>
      <c r="C2876" t="s">
        <v>3353</v>
      </c>
      <c r="D2876" t="s">
        <v>78</v>
      </c>
      <c r="E2876" t="s">
        <v>16</v>
      </c>
      <c r="F2876">
        <v>33765.93</v>
      </c>
      <c r="G2876">
        <v>2</v>
      </c>
      <c r="H2876">
        <v>45854</v>
      </c>
      <c r="I2876" t="s">
        <v>30</v>
      </c>
      <c r="J2876" t="s">
        <v>17</v>
      </c>
      <c r="K2876" t="s">
        <v>85</v>
      </c>
      <c r="L2876" t="s">
        <v>18</v>
      </c>
    </row>
    <row r="2877" spans="1:12">
      <c r="A2877" t="s">
        <v>4716</v>
      </c>
      <c r="B2877" t="s">
        <v>33</v>
      </c>
      <c r="C2877" t="s">
        <v>4717</v>
      </c>
      <c r="D2877" t="s">
        <v>117</v>
      </c>
      <c r="E2877" t="s">
        <v>42</v>
      </c>
      <c r="F2877">
        <v>50906.7</v>
      </c>
      <c r="G2877">
        <v>3</v>
      </c>
      <c r="H2877">
        <v>45597</v>
      </c>
      <c r="I2877" t="s">
        <v>49</v>
      </c>
      <c r="J2877" t="s">
        <v>17</v>
      </c>
      <c r="K2877" t="s">
        <v>6820</v>
      </c>
      <c r="L2877" t="s">
        <v>25</v>
      </c>
    </row>
    <row r="2878" spans="1:12">
      <c r="A2878" t="s">
        <v>4718</v>
      </c>
      <c r="B2878" t="s">
        <v>470</v>
      </c>
      <c r="C2878" t="s">
        <v>3958</v>
      </c>
      <c r="D2878" t="s">
        <v>15</v>
      </c>
      <c r="E2878" t="s">
        <v>42</v>
      </c>
      <c r="F2878">
        <v>25192.67</v>
      </c>
      <c r="G2878">
        <v>3</v>
      </c>
      <c r="H2878">
        <v>45531</v>
      </c>
      <c r="I2878" t="s">
        <v>43</v>
      </c>
      <c r="J2878" t="s">
        <v>17</v>
      </c>
      <c r="K2878" t="s">
        <v>24</v>
      </c>
      <c r="L2878" t="s">
        <v>37</v>
      </c>
    </row>
    <row r="2879" spans="1:12">
      <c r="A2879" t="s">
        <v>4719</v>
      </c>
      <c r="B2879" t="s">
        <v>143</v>
      </c>
      <c r="C2879" t="s">
        <v>4720</v>
      </c>
      <c r="D2879" t="s">
        <v>29</v>
      </c>
      <c r="E2879" t="s">
        <v>58</v>
      </c>
      <c r="F2879">
        <v>24124.66</v>
      </c>
      <c r="G2879">
        <v>1</v>
      </c>
      <c r="H2879">
        <v>45046</v>
      </c>
      <c r="I2879" t="s">
        <v>92</v>
      </c>
      <c r="J2879" t="s">
        <v>17</v>
      </c>
      <c r="K2879" t="s">
        <v>6820</v>
      </c>
      <c r="L2879" t="s">
        <v>31</v>
      </c>
    </row>
    <row r="2880" spans="1:12">
      <c r="A2880" t="s">
        <v>4721</v>
      </c>
      <c r="B2880" t="s">
        <v>241</v>
      </c>
      <c r="C2880" t="s">
        <v>3321</v>
      </c>
      <c r="D2880" t="s">
        <v>29</v>
      </c>
      <c r="E2880" t="s">
        <v>16</v>
      </c>
      <c r="F2880">
        <v>65319.71</v>
      </c>
      <c r="G2880">
        <v>5</v>
      </c>
      <c r="H2880">
        <v>45750</v>
      </c>
      <c r="I2880" t="s">
        <v>49</v>
      </c>
      <c r="J2880" t="s">
        <v>17</v>
      </c>
      <c r="K2880" t="s">
        <v>36</v>
      </c>
      <c r="L2880" t="s">
        <v>18</v>
      </c>
    </row>
    <row r="2881" spans="1:12">
      <c r="A2881" t="s">
        <v>4722</v>
      </c>
      <c r="B2881" t="s">
        <v>225</v>
      </c>
      <c r="C2881" t="s">
        <v>3494</v>
      </c>
      <c r="D2881" t="s">
        <v>15</v>
      </c>
      <c r="E2881" t="s">
        <v>58</v>
      </c>
      <c r="F2881">
        <v>64923.66</v>
      </c>
      <c r="G2881">
        <v>2</v>
      </c>
      <c r="H2881">
        <v>45732</v>
      </c>
      <c r="I2881" t="s">
        <v>43</v>
      </c>
      <c r="J2881" t="s">
        <v>17</v>
      </c>
      <c r="K2881" t="s">
        <v>85</v>
      </c>
      <c r="L2881" t="s">
        <v>18</v>
      </c>
    </row>
    <row r="2882" spans="1:12">
      <c r="A2882" t="s">
        <v>4723</v>
      </c>
      <c r="B2882" t="s">
        <v>97</v>
      </c>
      <c r="C2882" t="s">
        <v>1851</v>
      </c>
      <c r="D2882" t="s">
        <v>41</v>
      </c>
      <c r="E2882" t="s">
        <v>58</v>
      </c>
      <c r="F2882">
        <v>26370.41</v>
      </c>
      <c r="G2882">
        <v>5</v>
      </c>
      <c r="H2882">
        <v>45069</v>
      </c>
      <c r="I2882" t="s">
        <v>54</v>
      </c>
      <c r="J2882" t="s">
        <v>17</v>
      </c>
      <c r="K2882" t="s">
        <v>6820</v>
      </c>
      <c r="L2882" t="s">
        <v>44</v>
      </c>
    </row>
    <row r="2883" spans="1:12">
      <c r="A2883" t="s">
        <v>4724</v>
      </c>
      <c r="B2883" t="s">
        <v>207</v>
      </c>
      <c r="C2883" t="s">
        <v>1956</v>
      </c>
      <c r="D2883" t="s">
        <v>15</v>
      </c>
      <c r="E2883" t="s">
        <v>58</v>
      </c>
      <c r="F2883">
        <v>31118.28</v>
      </c>
      <c r="G2883">
        <v>1</v>
      </c>
      <c r="H2883">
        <v>45965</v>
      </c>
      <c r="I2883" t="s">
        <v>92</v>
      </c>
      <c r="J2883" t="s">
        <v>17</v>
      </c>
      <c r="K2883" t="s">
        <v>6820</v>
      </c>
      <c r="L2883" t="s">
        <v>25</v>
      </c>
    </row>
    <row r="2884" spans="1:12">
      <c r="A2884" t="s">
        <v>4725</v>
      </c>
      <c r="B2884" t="s">
        <v>67</v>
      </c>
      <c r="C2884" t="s">
        <v>4726</v>
      </c>
      <c r="D2884" t="s">
        <v>53</v>
      </c>
      <c r="E2884" t="s">
        <v>42</v>
      </c>
      <c r="F2884">
        <v>18524.240000000002</v>
      </c>
      <c r="G2884">
        <v>3</v>
      </c>
      <c r="H2884">
        <v>45130</v>
      </c>
      <c r="I2884" t="s">
        <v>43</v>
      </c>
      <c r="J2884" t="s">
        <v>17</v>
      </c>
      <c r="K2884" t="s">
        <v>6820</v>
      </c>
      <c r="L2884" t="s">
        <v>44</v>
      </c>
    </row>
    <row r="2885" spans="1:12">
      <c r="A2885" t="s">
        <v>4727</v>
      </c>
      <c r="B2885" t="s">
        <v>329</v>
      </c>
      <c r="C2885" t="s">
        <v>191</v>
      </c>
      <c r="D2885" t="s">
        <v>22</v>
      </c>
      <c r="E2885" t="s">
        <v>42</v>
      </c>
      <c r="F2885">
        <v>78992.070000000007</v>
      </c>
      <c r="G2885">
        <v>1</v>
      </c>
      <c r="H2885">
        <v>45482</v>
      </c>
      <c r="I2885" t="s">
        <v>54</v>
      </c>
      <c r="J2885" t="s">
        <v>17</v>
      </c>
      <c r="K2885" t="s">
        <v>6820</v>
      </c>
      <c r="L2885" t="s">
        <v>44</v>
      </c>
    </row>
    <row r="2886" spans="1:12">
      <c r="A2886" t="s">
        <v>4728</v>
      </c>
      <c r="B2886" t="s">
        <v>352</v>
      </c>
      <c r="C2886" t="s">
        <v>2463</v>
      </c>
      <c r="D2886" t="s">
        <v>117</v>
      </c>
      <c r="E2886" t="s">
        <v>42</v>
      </c>
      <c r="F2886">
        <v>46287.21</v>
      </c>
      <c r="G2886">
        <v>4</v>
      </c>
      <c r="H2886">
        <v>45350</v>
      </c>
      <c r="I2886" t="s">
        <v>30</v>
      </c>
      <c r="J2886" t="s">
        <v>17</v>
      </c>
      <c r="K2886" t="s">
        <v>36</v>
      </c>
      <c r="L2886" t="s">
        <v>18</v>
      </c>
    </row>
    <row r="2887" spans="1:12">
      <c r="A2887" t="s">
        <v>4729</v>
      </c>
      <c r="B2887" t="s">
        <v>347</v>
      </c>
      <c r="C2887" t="s">
        <v>3330</v>
      </c>
      <c r="D2887" t="s">
        <v>117</v>
      </c>
      <c r="E2887" t="s">
        <v>58</v>
      </c>
      <c r="F2887">
        <v>52971.16</v>
      </c>
      <c r="G2887">
        <v>2</v>
      </c>
      <c r="H2887">
        <v>45880</v>
      </c>
      <c r="I2887" t="s">
        <v>54</v>
      </c>
      <c r="J2887" t="s">
        <v>17</v>
      </c>
      <c r="K2887" t="s">
        <v>55</v>
      </c>
      <c r="L2887" t="s">
        <v>18</v>
      </c>
    </row>
    <row r="2888" spans="1:12">
      <c r="A2888" t="s">
        <v>4730</v>
      </c>
      <c r="B2888" t="s">
        <v>180</v>
      </c>
      <c r="C2888" t="s">
        <v>4332</v>
      </c>
      <c r="D2888" t="s">
        <v>61</v>
      </c>
      <c r="E2888" t="s">
        <v>42</v>
      </c>
      <c r="F2888">
        <v>41971.26</v>
      </c>
      <c r="G2888">
        <v>5</v>
      </c>
      <c r="H2888">
        <v>45777</v>
      </c>
      <c r="I2888" t="s">
        <v>30</v>
      </c>
      <c r="J2888" t="s">
        <v>17</v>
      </c>
      <c r="K2888" t="s">
        <v>55</v>
      </c>
      <c r="L2888" t="s">
        <v>18</v>
      </c>
    </row>
    <row r="2889" spans="1:12">
      <c r="A2889" t="s">
        <v>4731</v>
      </c>
      <c r="B2889" t="s">
        <v>46</v>
      </c>
      <c r="C2889" t="s">
        <v>3806</v>
      </c>
      <c r="D2889" t="s">
        <v>41</v>
      </c>
      <c r="E2889" t="s">
        <v>16</v>
      </c>
      <c r="F2889">
        <v>70503.42</v>
      </c>
      <c r="G2889">
        <v>1</v>
      </c>
      <c r="H2889">
        <v>45858</v>
      </c>
      <c r="I2889" t="s">
        <v>49</v>
      </c>
      <c r="J2889" t="s">
        <v>17</v>
      </c>
      <c r="K2889" t="s">
        <v>36</v>
      </c>
      <c r="L2889" t="s">
        <v>18</v>
      </c>
    </row>
    <row r="2890" spans="1:12">
      <c r="A2890" t="s">
        <v>4732</v>
      </c>
      <c r="B2890" t="s">
        <v>352</v>
      </c>
      <c r="C2890" t="s">
        <v>2652</v>
      </c>
      <c r="D2890" t="s">
        <v>29</v>
      </c>
      <c r="E2890" t="s">
        <v>16</v>
      </c>
      <c r="F2890">
        <v>60729.22</v>
      </c>
      <c r="G2890">
        <v>3</v>
      </c>
      <c r="H2890">
        <v>45276</v>
      </c>
      <c r="I2890" t="s">
        <v>30</v>
      </c>
      <c r="J2890" t="s">
        <v>17</v>
      </c>
      <c r="K2890" t="s">
        <v>55</v>
      </c>
      <c r="L2890" t="s">
        <v>44</v>
      </c>
    </row>
    <row r="2891" spans="1:12">
      <c r="A2891" t="s">
        <v>4733</v>
      </c>
      <c r="B2891" t="s">
        <v>313</v>
      </c>
      <c r="C2891" t="s">
        <v>2083</v>
      </c>
      <c r="D2891" t="s">
        <v>117</v>
      </c>
      <c r="E2891" t="s">
        <v>16</v>
      </c>
      <c r="F2891">
        <v>62513.04</v>
      </c>
      <c r="G2891">
        <v>2</v>
      </c>
      <c r="H2891">
        <v>45292</v>
      </c>
      <c r="I2891" t="s">
        <v>62</v>
      </c>
      <c r="J2891" t="s">
        <v>17</v>
      </c>
      <c r="K2891" t="s">
        <v>36</v>
      </c>
      <c r="L2891" t="s">
        <v>44</v>
      </c>
    </row>
    <row r="2892" spans="1:12">
      <c r="A2892" t="s">
        <v>4734</v>
      </c>
      <c r="B2892" t="s">
        <v>776</v>
      </c>
      <c r="C2892" t="s">
        <v>4735</v>
      </c>
      <c r="D2892" t="s">
        <v>41</v>
      </c>
      <c r="E2892" t="s">
        <v>42</v>
      </c>
      <c r="F2892">
        <v>75563.41</v>
      </c>
      <c r="G2892">
        <v>3</v>
      </c>
      <c r="H2892">
        <v>45612</v>
      </c>
      <c r="I2892" t="s">
        <v>62</v>
      </c>
      <c r="J2892" t="s">
        <v>17</v>
      </c>
      <c r="K2892" t="s">
        <v>6820</v>
      </c>
      <c r="L2892" t="s">
        <v>31</v>
      </c>
    </row>
    <row r="2893" spans="1:12">
      <c r="A2893" t="s">
        <v>4736</v>
      </c>
      <c r="B2893" t="s">
        <v>463</v>
      </c>
      <c r="C2893" t="s">
        <v>3566</v>
      </c>
      <c r="D2893" t="s">
        <v>119</v>
      </c>
      <c r="E2893" t="s">
        <v>58</v>
      </c>
      <c r="F2893">
        <v>38629.83</v>
      </c>
      <c r="G2893">
        <v>2</v>
      </c>
      <c r="H2893">
        <v>45169</v>
      </c>
      <c r="I2893" t="s">
        <v>30</v>
      </c>
      <c r="J2893" t="s">
        <v>17</v>
      </c>
      <c r="K2893" t="s">
        <v>85</v>
      </c>
      <c r="L2893" t="s">
        <v>37</v>
      </c>
    </row>
    <row r="2894" spans="1:12">
      <c r="A2894" t="s">
        <v>4737</v>
      </c>
      <c r="B2894" t="s">
        <v>760</v>
      </c>
      <c r="C2894" t="s">
        <v>3421</v>
      </c>
      <c r="D2894" t="s">
        <v>117</v>
      </c>
      <c r="E2894" t="s">
        <v>58</v>
      </c>
      <c r="F2894">
        <v>76933.070000000007</v>
      </c>
      <c r="G2894">
        <v>5</v>
      </c>
      <c r="H2894">
        <v>45081</v>
      </c>
      <c r="I2894" t="s">
        <v>43</v>
      </c>
      <c r="J2894" t="s">
        <v>17</v>
      </c>
      <c r="K2894" t="s">
        <v>24</v>
      </c>
      <c r="L2894" t="s">
        <v>37</v>
      </c>
    </row>
    <row r="2895" spans="1:12">
      <c r="A2895" t="s">
        <v>4738</v>
      </c>
      <c r="B2895" t="s">
        <v>590</v>
      </c>
      <c r="C2895" t="s">
        <v>4739</v>
      </c>
      <c r="D2895" t="s">
        <v>48</v>
      </c>
      <c r="E2895" t="s">
        <v>42</v>
      </c>
      <c r="F2895">
        <v>48765.94</v>
      </c>
      <c r="G2895">
        <v>3</v>
      </c>
      <c r="H2895">
        <v>44967</v>
      </c>
      <c r="I2895" t="s">
        <v>43</v>
      </c>
      <c r="J2895" t="s">
        <v>17</v>
      </c>
      <c r="K2895" t="s">
        <v>55</v>
      </c>
      <c r="L2895" t="s">
        <v>18</v>
      </c>
    </row>
    <row r="2896" spans="1:12">
      <c r="A2896" t="s">
        <v>4740</v>
      </c>
      <c r="B2896" t="s">
        <v>601</v>
      </c>
      <c r="C2896" t="s">
        <v>4741</v>
      </c>
      <c r="D2896" t="s">
        <v>117</v>
      </c>
      <c r="E2896" t="s">
        <v>42</v>
      </c>
      <c r="F2896">
        <v>56633.38</v>
      </c>
      <c r="G2896">
        <v>5</v>
      </c>
      <c r="H2896">
        <v>45244</v>
      </c>
      <c r="I2896" t="s">
        <v>92</v>
      </c>
      <c r="J2896" t="s">
        <v>17</v>
      </c>
      <c r="K2896" t="s">
        <v>6820</v>
      </c>
      <c r="L2896" t="s">
        <v>25</v>
      </c>
    </row>
    <row r="2897" spans="1:12">
      <c r="A2897" t="s">
        <v>4742</v>
      </c>
      <c r="B2897" t="s">
        <v>87</v>
      </c>
      <c r="C2897" t="s">
        <v>4743</v>
      </c>
      <c r="D2897" t="s">
        <v>48</v>
      </c>
      <c r="E2897" t="s">
        <v>16</v>
      </c>
      <c r="F2897">
        <v>7132.23</v>
      </c>
      <c r="G2897">
        <v>1</v>
      </c>
      <c r="H2897">
        <v>45351</v>
      </c>
      <c r="I2897" t="s">
        <v>49</v>
      </c>
      <c r="J2897" t="s">
        <v>17</v>
      </c>
      <c r="K2897" t="s">
        <v>55</v>
      </c>
      <c r="L2897" t="s">
        <v>31</v>
      </c>
    </row>
    <row r="2898" spans="1:12">
      <c r="A2898" t="s">
        <v>4744</v>
      </c>
      <c r="B2898" t="s">
        <v>20</v>
      </c>
      <c r="C2898" t="s">
        <v>2805</v>
      </c>
      <c r="D2898" t="s">
        <v>78</v>
      </c>
      <c r="E2898" t="s">
        <v>42</v>
      </c>
      <c r="F2898">
        <v>60057.8</v>
      </c>
      <c r="G2898">
        <v>4</v>
      </c>
      <c r="H2898">
        <v>45788</v>
      </c>
      <c r="I2898" t="s">
        <v>35</v>
      </c>
      <c r="J2898" t="s">
        <v>17</v>
      </c>
      <c r="K2898" t="s">
        <v>36</v>
      </c>
      <c r="L2898" t="s">
        <v>31</v>
      </c>
    </row>
    <row r="2899" spans="1:12">
      <c r="A2899" t="s">
        <v>4745</v>
      </c>
      <c r="B2899" t="s">
        <v>426</v>
      </c>
      <c r="C2899" t="s">
        <v>4746</v>
      </c>
      <c r="D2899" t="s">
        <v>48</v>
      </c>
      <c r="E2899" t="s">
        <v>42</v>
      </c>
      <c r="F2899">
        <v>28263.65</v>
      </c>
      <c r="G2899">
        <v>4</v>
      </c>
      <c r="H2899">
        <v>44977</v>
      </c>
      <c r="I2899" t="s">
        <v>35</v>
      </c>
      <c r="J2899" t="s">
        <v>17</v>
      </c>
      <c r="K2899" t="s">
        <v>24</v>
      </c>
      <c r="L2899" t="s">
        <v>37</v>
      </c>
    </row>
    <row r="2900" spans="1:12">
      <c r="A2900" t="s">
        <v>4747</v>
      </c>
      <c r="B2900" t="s">
        <v>167</v>
      </c>
      <c r="C2900" t="s">
        <v>4748</v>
      </c>
      <c r="D2900" t="s">
        <v>22</v>
      </c>
      <c r="E2900" t="s">
        <v>16</v>
      </c>
      <c r="F2900">
        <v>68484.850000000006</v>
      </c>
      <c r="G2900">
        <v>2</v>
      </c>
      <c r="H2900">
        <v>45201</v>
      </c>
      <c r="I2900" t="s">
        <v>92</v>
      </c>
      <c r="J2900" t="s">
        <v>17</v>
      </c>
      <c r="K2900" t="s">
        <v>85</v>
      </c>
      <c r="L2900" t="s">
        <v>25</v>
      </c>
    </row>
    <row r="2901" spans="1:12">
      <c r="A2901" t="s">
        <v>4749</v>
      </c>
      <c r="B2901" t="s">
        <v>223</v>
      </c>
      <c r="C2901" t="s">
        <v>1640</v>
      </c>
      <c r="D2901" t="s">
        <v>53</v>
      </c>
      <c r="E2901" t="s">
        <v>42</v>
      </c>
      <c r="F2901">
        <v>57475.9</v>
      </c>
      <c r="G2901">
        <v>3</v>
      </c>
      <c r="H2901">
        <v>45514</v>
      </c>
      <c r="I2901" t="s">
        <v>30</v>
      </c>
      <c r="J2901" t="s">
        <v>17</v>
      </c>
      <c r="K2901" t="s">
        <v>24</v>
      </c>
      <c r="L2901" t="s">
        <v>44</v>
      </c>
    </row>
    <row r="2902" spans="1:12">
      <c r="A2902" t="s">
        <v>4750</v>
      </c>
      <c r="B2902" t="s">
        <v>184</v>
      </c>
      <c r="C2902" t="s">
        <v>3233</v>
      </c>
      <c r="D2902" t="s">
        <v>22</v>
      </c>
      <c r="E2902" t="s">
        <v>42</v>
      </c>
      <c r="F2902">
        <v>30453.49</v>
      </c>
      <c r="G2902">
        <v>1</v>
      </c>
      <c r="H2902">
        <v>45765</v>
      </c>
      <c r="I2902" t="s">
        <v>54</v>
      </c>
      <c r="J2902" t="s">
        <v>17</v>
      </c>
      <c r="K2902" t="s">
        <v>24</v>
      </c>
      <c r="L2902" t="s">
        <v>31</v>
      </c>
    </row>
    <row r="2903" spans="1:12">
      <c r="A2903" t="s">
        <v>4751</v>
      </c>
      <c r="B2903" t="s">
        <v>184</v>
      </c>
      <c r="C2903" t="s">
        <v>4177</v>
      </c>
      <c r="D2903" t="s">
        <v>53</v>
      </c>
      <c r="E2903" t="s">
        <v>16</v>
      </c>
      <c r="F2903">
        <v>5901.4</v>
      </c>
      <c r="G2903">
        <v>4</v>
      </c>
      <c r="H2903">
        <v>45900</v>
      </c>
      <c r="I2903" t="s">
        <v>92</v>
      </c>
      <c r="J2903" t="s">
        <v>17</v>
      </c>
      <c r="K2903" t="s">
        <v>6820</v>
      </c>
      <c r="L2903" t="s">
        <v>31</v>
      </c>
    </row>
    <row r="2904" spans="1:12">
      <c r="A2904" t="s">
        <v>4752</v>
      </c>
      <c r="B2904" t="s">
        <v>420</v>
      </c>
      <c r="C2904" t="s">
        <v>2824</v>
      </c>
      <c r="D2904" t="s">
        <v>61</v>
      </c>
      <c r="E2904" t="s">
        <v>58</v>
      </c>
      <c r="F2904">
        <v>55159.71</v>
      </c>
      <c r="G2904">
        <v>1</v>
      </c>
      <c r="H2904">
        <v>45186</v>
      </c>
      <c r="I2904" t="s">
        <v>43</v>
      </c>
      <c r="J2904" t="s">
        <v>17</v>
      </c>
      <c r="K2904" t="s">
        <v>55</v>
      </c>
      <c r="L2904" t="s">
        <v>37</v>
      </c>
    </row>
    <row r="2905" spans="1:12">
      <c r="A2905" t="s">
        <v>4753</v>
      </c>
      <c r="B2905" t="s">
        <v>94</v>
      </c>
      <c r="C2905" t="s">
        <v>4212</v>
      </c>
      <c r="D2905" t="s">
        <v>61</v>
      </c>
      <c r="E2905" t="s">
        <v>42</v>
      </c>
      <c r="F2905">
        <v>78459.87</v>
      </c>
      <c r="G2905">
        <v>2</v>
      </c>
      <c r="H2905">
        <v>45556</v>
      </c>
      <c r="I2905" t="s">
        <v>35</v>
      </c>
      <c r="J2905" t="s">
        <v>17</v>
      </c>
      <c r="K2905" t="s">
        <v>6820</v>
      </c>
      <c r="L2905" t="s">
        <v>18</v>
      </c>
    </row>
    <row r="2906" spans="1:12">
      <c r="A2906" t="s">
        <v>4754</v>
      </c>
      <c r="B2906" t="s">
        <v>352</v>
      </c>
      <c r="C2906" t="s">
        <v>2652</v>
      </c>
      <c r="D2906" t="s">
        <v>22</v>
      </c>
      <c r="E2906" t="s">
        <v>42</v>
      </c>
      <c r="F2906">
        <v>66104.95</v>
      </c>
      <c r="G2906">
        <v>2</v>
      </c>
      <c r="H2906">
        <v>45069</v>
      </c>
      <c r="I2906" t="s">
        <v>62</v>
      </c>
      <c r="J2906" t="s">
        <v>17</v>
      </c>
      <c r="K2906" t="s">
        <v>85</v>
      </c>
      <c r="L2906" t="s">
        <v>44</v>
      </c>
    </row>
    <row r="2907" spans="1:12">
      <c r="A2907" t="s">
        <v>4755</v>
      </c>
      <c r="B2907" t="s">
        <v>470</v>
      </c>
      <c r="C2907" t="s">
        <v>4548</v>
      </c>
      <c r="D2907" t="s">
        <v>119</v>
      </c>
      <c r="E2907" t="s">
        <v>42</v>
      </c>
      <c r="F2907">
        <v>77137.55</v>
      </c>
      <c r="G2907">
        <v>3</v>
      </c>
      <c r="H2907">
        <v>45586</v>
      </c>
      <c r="I2907" t="s">
        <v>23</v>
      </c>
      <c r="J2907" t="s">
        <v>17</v>
      </c>
      <c r="K2907" t="s">
        <v>6820</v>
      </c>
      <c r="L2907" t="s">
        <v>44</v>
      </c>
    </row>
    <row r="2908" spans="1:12">
      <c r="A2908" t="s">
        <v>4756</v>
      </c>
      <c r="B2908" t="s">
        <v>193</v>
      </c>
      <c r="C2908" t="s">
        <v>598</v>
      </c>
      <c r="D2908" t="s">
        <v>29</v>
      </c>
      <c r="E2908" t="s">
        <v>16</v>
      </c>
      <c r="F2908">
        <v>45058.720000000001</v>
      </c>
      <c r="G2908">
        <v>4</v>
      </c>
      <c r="H2908">
        <v>45644</v>
      </c>
      <c r="I2908" t="s">
        <v>23</v>
      </c>
      <c r="J2908" t="s">
        <v>17</v>
      </c>
      <c r="K2908" t="s">
        <v>36</v>
      </c>
      <c r="L2908" t="s">
        <v>44</v>
      </c>
    </row>
    <row r="2909" spans="1:12">
      <c r="A2909" t="s">
        <v>4757</v>
      </c>
      <c r="B2909" t="s">
        <v>762</v>
      </c>
      <c r="C2909" t="s">
        <v>4758</v>
      </c>
      <c r="D2909" t="s">
        <v>22</v>
      </c>
      <c r="E2909" t="s">
        <v>42</v>
      </c>
      <c r="F2909">
        <v>54376.7</v>
      </c>
      <c r="G2909">
        <v>4</v>
      </c>
      <c r="H2909">
        <v>45679</v>
      </c>
      <c r="I2909" t="s">
        <v>54</v>
      </c>
      <c r="J2909" t="s">
        <v>17</v>
      </c>
      <c r="K2909" t="s">
        <v>6820</v>
      </c>
      <c r="L2909" t="s">
        <v>37</v>
      </c>
    </row>
    <row r="2910" spans="1:12">
      <c r="A2910" t="s">
        <v>4759</v>
      </c>
      <c r="B2910" t="s">
        <v>313</v>
      </c>
      <c r="C2910" t="s">
        <v>133</v>
      </c>
      <c r="D2910" t="s">
        <v>29</v>
      </c>
      <c r="E2910" t="s">
        <v>42</v>
      </c>
      <c r="F2910">
        <v>25726.36</v>
      </c>
      <c r="G2910">
        <v>1</v>
      </c>
      <c r="H2910">
        <v>45437</v>
      </c>
      <c r="I2910" t="s">
        <v>62</v>
      </c>
      <c r="J2910" t="s">
        <v>17</v>
      </c>
      <c r="K2910" t="s">
        <v>85</v>
      </c>
      <c r="L2910" t="s">
        <v>31</v>
      </c>
    </row>
    <row r="2911" spans="1:12">
      <c r="A2911" t="s">
        <v>4760</v>
      </c>
      <c r="B2911" t="s">
        <v>601</v>
      </c>
      <c r="C2911" t="s">
        <v>1076</v>
      </c>
      <c r="D2911" t="s">
        <v>78</v>
      </c>
      <c r="E2911" t="s">
        <v>42</v>
      </c>
      <c r="F2911">
        <v>35722.44</v>
      </c>
      <c r="G2911">
        <v>3</v>
      </c>
      <c r="H2911">
        <v>45051</v>
      </c>
      <c r="I2911" t="s">
        <v>30</v>
      </c>
      <c r="J2911" t="s">
        <v>17</v>
      </c>
      <c r="K2911" t="s">
        <v>55</v>
      </c>
      <c r="L2911" t="s">
        <v>18</v>
      </c>
    </row>
    <row r="2912" spans="1:12">
      <c r="A2912" t="s">
        <v>4761</v>
      </c>
      <c r="B2912" t="s">
        <v>118</v>
      </c>
      <c r="C2912" t="s">
        <v>2645</v>
      </c>
      <c r="D2912" t="s">
        <v>78</v>
      </c>
      <c r="E2912" t="s">
        <v>16</v>
      </c>
      <c r="F2912">
        <v>62995.87</v>
      </c>
      <c r="G2912">
        <v>1</v>
      </c>
      <c r="H2912">
        <v>44999</v>
      </c>
      <c r="I2912" t="s">
        <v>54</v>
      </c>
      <c r="J2912" t="s">
        <v>17</v>
      </c>
      <c r="K2912" t="s">
        <v>36</v>
      </c>
      <c r="L2912" t="s">
        <v>37</v>
      </c>
    </row>
    <row r="2913" spans="1:12">
      <c r="A2913" t="s">
        <v>4762</v>
      </c>
      <c r="B2913" t="s">
        <v>724</v>
      </c>
      <c r="C2913" t="s">
        <v>2708</v>
      </c>
      <c r="D2913" t="s">
        <v>117</v>
      </c>
      <c r="E2913" t="s">
        <v>42</v>
      </c>
      <c r="F2913">
        <v>14847.94</v>
      </c>
      <c r="G2913">
        <v>3</v>
      </c>
      <c r="H2913">
        <v>45934</v>
      </c>
      <c r="I2913" t="s">
        <v>30</v>
      </c>
      <c r="J2913" t="s">
        <v>17</v>
      </c>
      <c r="K2913" t="s">
        <v>36</v>
      </c>
      <c r="L2913" t="s">
        <v>31</v>
      </c>
    </row>
    <row r="2914" spans="1:12">
      <c r="A2914" t="s">
        <v>4763</v>
      </c>
      <c r="B2914" t="s">
        <v>1020</v>
      </c>
      <c r="C2914" t="s">
        <v>4132</v>
      </c>
      <c r="D2914" t="s">
        <v>61</v>
      </c>
      <c r="E2914" t="s">
        <v>42</v>
      </c>
      <c r="F2914">
        <v>21907.51</v>
      </c>
      <c r="G2914">
        <v>4</v>
      </c>
      <c r="H2914">
        <v>45845</v>
      </c>
      <c r="I2914" t="s">
        <v>23</v>
      </c>
      <c r="J2914" t="s">
        <v>17</v>
      </c>
      <c r="K2914" t="s">
        <v>85</v>
      </c>
      <c r="L2914" t="s">
        <v>44</v>
      </c>
    </row>
    <row r="2915" spans="1:12">
      <c r="A2915" t="s">
        <v>4764</v>
      </c>
      <c r="B2915" t="s">
        <v>1020</v>
      </c>
      <c r="C2915" t="s">
        <v>4765</v>
      </c>
      <c r="D2915" t="s">
        <v>78</v>
      </c>
      <c r="E2915" t="s">
        <v>42</v>
      </c>
      <c r="F2915">
        <v>48874.720000000001</v>
      </c>
      <c r="G2915">
        <v>3</v>
      </c>
      <c r="H2915">
        <v>45218</v>
      </c>
      <c r="I2915" t="s">
        <v>54</v>
      </c>
      <c r="J2915" t="s">
        <v>17</v>
      </c>
      <c r="K2915" t="s">
        <v>55</v>
      </c>
      <c r="L2915" t="s">
        <v>31</v>
      </c>
    </row>
    <row r="2916" spans="1:12">
      <c r="A2916" t="s">
        <v>4766</v>
      </c>
      <c r="B2916" t="s">
        <v>143</v>
      </c>
      <c r="C2916" t="s">
        <v>752</v>
      </c>
      <c r="D2916" t="s">
        <v>48</v>
      </c>
      <c r="E2916" t="s">
        <v>42</v>
      </c>
      <c r="F2916">
        <v>21587.23</v>
      </c>
      <c r="G2916">
        <v>5</v>
      </c>
      <c r="H2916">
        <v>45446</v>
      </c>
      <c r="I2916" t="s">
        <v>43</v>
      </c>
      <c r="J2916" t="s">
        <v>17</v>
      </c>
      <c r="K2916" t="s">
        <v>55</v>
      </c>
      <c r="L2916" t="s">
        <v>44</v>
      </c>
    </row>
    <row r="2917" spans="1:12">
      <c r="A2917" t="s">
        <v>4767</v>
      </c>
      <c r="B2917" t="s">
        <v>164</v>
      </c>
      <c r="C2917" t="s">
        <v>1561</v>
      </c>
      <c r="D2917" t="s">
        <v>29</v>
      </c>
      <c r="E2917" t="s">
        <v>16</v>
      </c>
      <c r="F2917">
        <v>65230.6</v>
      </c>
      <c r="G2917">
        <v>5</v>
      </c>
      <c r="H2917">
        <v>45197</v>
      </c>
      <c r="I2917" t="s">
        <v>43</v>
      </c>
      <c r="J2917" t="s">
        <v>17</v>
      </c>
      <c r="K2917" t="s">
        <v>24</v>
      </c>
      <c r="L2917" t="s">
        <v>44</v>
      </c>
    </row>
    <row r="2918" spans="1:12">
      <c r="A2918" t="s">
        <v>4768</v>
      </c>
      <c r="B2918" t="s">
        <v>152</v>
      </c>
      <c r="C2918" t="s">
        <v>742</v>
      </c>
      <c r="D2918" t="s">
        <v>61</v>
      </c>
      <c r="E2918" t="s">
        <v>42</v>
      </c>
      <c r="F2918">
        <v>70001.34</v>
      </c>
      <c r="G2918">
        <v>4</v>
      </c>
      <c r="H2918">
        <v>45524</v>
      </c>
      <c r="I2918" t="s">
        <v>35</v>
      </c>
      <c r="J2918" t="s">
        <v>17</v>
      </c>
      <c r="K2918" t="s">
        <v>6820</v>
      </c>
      <c r="L2918" t="s">
        <v>25</v>
      </c>
    </row>
    <row r="2919" spans="1:12">
      <c r="A2919" t="s">
        <v>4769</v>
      </c>
      <c r="B2919" t="s">
        <v>773</v>
      </c>
      <c r="C2919" t="s">
        <v>1718</v>
      </c>
      <c r="D2919" t="s">
        <v>119</v>
      </c>
      <c r="E2919" t="s">
        <v>16</v>
      </c>
      <c r="F2919">
        <v>30157.53</v>
      </c>
      <c r="G2919">
        <v>4</v>
      </c>
      <c r="H2919">
        <v>45186</v>
      </c>
      <c r="I2919" t="s">
        <v>43</v>
      </c>
      <c r="J2919" t="s">
        <v>17</v>
      </c>
      <c r="K2919" t="s">
        <v>85</v>
      </c>
      <c r="L2919" t="s">
        <v>18</v>
      </c>
    </row>
    <row r="2920" spans="1:12">
      <c r="A2920" t="s">
        <v>4770</v>
      </c>
      <c r="B2920" t="s">
        <v>121</v>
      </c>
      <c r="C2920" t="s">
        <v>1066</v>
      </c>
      <c r="D2920" t="s">
        <v>48</v>
      </c>
      <c r="E2920" t="s">
        <v>58</v>
      </c>
      <c r="F2920">
        <v>26085.5</v>
      </c>
      <c r="G2920">
        <v>4</v>
      </c>
      <c r="H2920">
        <v>44990</v>
      </c>
      <c r="I2920" t="s">
        <v>92</v>
      </c>
      <c r="J2920" t="s">
        <v>17</v>
      </c>
      <c r="K2920" t="s">
        <v>85</v>
      </c>
      <c r="L2920" t="s">
        <v>25</v>
      </c>
    </row>
    <row r="2921" spans="1:12">
      <c r="A2921" t="s">
        <v>4771</v>
      </c>
      <c r="B2921" t="s">
        <v>225</v>
      </c>
      <c r="C2921" t="s">
        <v>1288</v>
      </c>
      <c r="D2921" t="s">
        <v>53</v>
      </c>
      <c r="E2921" t="s">
        <v>42</v>
      </c>
      <c r="F2921">
        <v>72233</v>
      </c>
      <c r="G2921">
        <v>3</v>
      </c>
      <c r="H2921">
        <v>45861</v>
      </c>
      <c r="I2921" t="s">
        <v>30</v>
      </c>
      <c r="J2921" t="s">
        <v>17</v>
      </c>
      <c r="K2921" t="s">
        <v>24</v>
      </c>
      <c r="L2921" t="s">
        <v>25</v>
      </c>
    </row>
    <row r="2922" spans="1:12">
      <c r="A2922" t="s">
        <v>4772</v>
      </c>
      <c r="B2922" t="s">
        <v>225</v>
      </c>
      <c r="C2922" t="s">
        <v>3595</v>
      </c>
      <c r="D2922" t="s">
        <v>117</v>
      </c>
      <c r="E2922" t="s">
        <v>58</v>
      </c>
      <c r="F2922">
        <v>9684.51</v>
      </c>
      <c r="G2922">
        <v>4</v>
      </c>
      <c r="H2922">
        <v>45162</v>
      </c>
      <c r="I2922" t="s">
        <v>43</v>
      </c>
      <c r="J2922" t="s">
        <v>17</v>
      </c>
      <c r="K2922" t="s">
        <v>36</v>
      </c>
      <c r="L2922" t="s">
        <v>44</v>
      </c>
    </row>
    <row r="2923" spans="1:12">
      <c r="A2923" t="s">
        <v>4773</v>
      </c>
      <c r="B2923" t="s">
        <v>295</v>
      </c>
      <c r="C2923" t="s">
        <v>3113</v>
      </c>
      <c r="D2923" t="s">
        <v>78</v>
      </c>
      <c r="E2923" t="s">
        <v>16</v>
      </c>
      <c r="F2923">
        <v>7140.47</v>
      </c>
      <c r="G2923">
        <v>3</v>
      </c>
      <c r="H2923">
        <v>45129</v>
      </c>
      <c r="I2923" t="s">
        <v>62</v>
      </c>
      <c r="J2923" t="s">
        <v>17</v>
      </c>
      <c r="K2923" t="s">
        <v>36</v>
      </c>
      <c r="L2923" t="s">
        <v>37</v>
      </c>
    </row>
    <row r="2924" spans="1:12">
      <c r="A2924" t="s">
        <v>4774</v>
      </c>
      <c r="B2924" t="s">
        <v>397</v>
      </c>
      <c r="C2924" t="s">
        <v>208</v>
      </c>
      <c r="D2924" t="s">
        <v>15</v>
      </c>
      <c r="E2924" t="s">
        <v>16</v>
      </c>
      <c r="F2924">
        <v>37935.269999999997</v>
      </c>
      <c r="G2924">
        <v>4</v>
      </c>
      <c r="H2924">
        <v>44988</v>
      </c>
      <c r="I2924" t="s">
        <v>49</v>
      </c>
      <c r="J2924" t="s">
        <v>17</v>
      </c>
      <c r="K2924" t="s">
        <v>36</v>
      </c>
      <c r="L2924" t="s">
        <v>25</v>
      </c>
    </row>
    <row r="2925" spans="1:12">
      <c r="A2925" t="s">
        <v>4775</v>
      </c>
      <c r="B2925" t="s">
        <v>123</v>
      </c>
      <c r="C2925" t="s">
        <v>2435</v>
      </c>
      <c r="D2925" t="s">
        <v>61</v>
      </c>
      <c r="E2925" t="s">
        <v>58</v>
      </c>
      <c r="F2925">
        <v>9825.3700000000008</v>
      </c>
      <c r="G2925">
        <v>5</v>
      </c>
      <c r="H2925">
        <v>45754</v>
      </c>
      <c r="I2925" t="s">
        <v>23</v>
      </c>
      <c r="J2925" t="s">
        <v>17</v>
      </c>
      <c r="K2925" t="s">
        <v>36</v>
      </c>
      <c r="L2925" t="s">
        <v>25</v>
      </c>
    </row>
    <row r="2926" spans="1:12">
      <c r="A2926" t="s">
        <v>4776</v>
      </c>
      <c r="B2926" t="s">
        <v>653</v>
      </c>
      <c r="C2926" t="s">
        <v>4777</v>
      </c>
      <c r="D2926" t="s">
        <v>29</v>
      </c>
      <c r="E2926" t="s">
        <v>16</v>
      </c>
      <c r="F2926">
        <v>48382.5</v>
      </c>
      <c r="G2926">
        <v>5</v>
      </c>
      <c r="H2926">
        <v>45106</v>
      </c>
      <c r="I2926" t="s">
        <v>43</v>
      </c>
      <c r="J2926" t="s">
        <v>17</v>
      </c>
      <c r="K2926" t="s">
        <v>55</v>
      </c>
      <c r="L2926" t="s">
        <v>25</v>
      </c>
    </row>
    <row r="2927" spans="1:12">
      <c r="A2927" t="s">
        <v>4778</v>
      </c>
      <c r="B2927" t="s">
        <v>344</v>
      </c>
      <c r="C2927" t="s">
        <v>2204</v>
      </c>
      <c r="D2927" t="s">
        <v>22</v>
      </c>
      <c r="E2927" t="s">
        <v>42</v>
      </c>
      <c r="F2927">
        <v>78896.53</v>
      </c>
      <c r="G2927">
        <v>1</v>
      </c>
      <c r="H2927">
        <v>45101</v>
      </c>
      <c r="I2927" t="s">
        <v>35</v>
      </c>
      <c r="J2927" t="s">
        <v>17</v>
      </c>
      <c r="K2927" t="s">
        <v>6820</v>
      </c>
      <c r="L2927" t="s">
        <v>37</v>
      </c>
    </row>
    <row r="2928" spans="1:12">
      <c r="A2928" t="s">
        <v>4779</v>
      </c>
      <c r="B2928" t="s">
        <v>339</v>
      </c>
      <c r="C2928" t="s">
        <v>507</v>
      </c>
      <c r="D2928" t="s">
        <v>53</v>
      </c>
      <c r="E2928" t="s">
        <v>58</v>
      </c>
      <c r="F2928">
        <v>37436.31</v>
      </c>
      <c r="G2928">
        <v>3</v>
      </c>
      <c r="H2928">
        <v>45230</v>
      </c>
      <c r="I2928" t="s">
        <v>35</v>
      </c>
      <c r="J2928" t="s">
        <v>17</v>
      </c>
      <c r="K2928" t="s">
        <v>36</v>
      </c>
      <c r="L2928" t="s">
        <v>37</v>
      </c>
    </row>
    <row r="2929" spans="1:12">
      <c r="A2929" t="s">
        <v>4780</v>
      </c>
      <c r="B2929" t="s">
        <v>94</v>
      </c>
      <c r="C2929" t="s">
        <v>546</v>
      </c>
      <c r="D2929" t="s">
        <v>41</v>
      </c>
      <c r="E2929" t="s">
        <v>58</v>
      </c>
      <c r="F2929">
        <v>24717.51</v>
      </c>
      <c r="G2929">
        <v>2</v>
      </c>
      <c r="H2929">
        <v>45174</v>
      </c>
      <c r="I2929" t="s">
        <v>49</v>
      </c>
      <c r="J2929" t="s">
        <v>17</v>
      </c>
      <c r="K2929" t="s">
        <v>85</v>
      </c>
      <c r="L2929" t="s">
        <v>31</v>
      </c>
    </row>
    <row r="2930" spans="1:12">
      <c r="A2930" t="s">
        <v>4781</v>
      </c>
      <c r="B2930" t="s">
        <v>292</v>
      </c>
      <c r="C2930" t="s">
        <v>1633</v>
      </c>
      <c r="D2930" t="s">
        <v>119</v>
      </c>
      <c r="E2930" t="s">
        <v>42</v>
      </c>
      <c r="F2930">
        <v>29164.32</v>
      </c>
      <c r="G2930">
        <v>1</v>
      </c>
      <c r="H2930">
        <v>45603</v>
      </c>
      <c r="I2930" t="s">
        <v>54</v>
      </c>
      <c r="J2930" t="s">
        <v>17</v>
      </c>
      <c r="K2930" t="s">
        <v>85</v>
      </c>
      <c r="L2930" t="s">
        <v>18</v>
      </c>
    </row>
    <row r="2931" spans="1:12">
      <c r="A2931" t="s">
        <v>4782</v>
      </c>
      <c r="B2931" t="s">
        <v>51</v>
      </c>
      <c r="C2931" t="s">
        <v>2181</v>
      </c>
      <c r="D2931" t="s">
        <v>78</v>
      </c>
      <c r="E2931" t="s">
        <v>42</v>
      </c>
      <c r="F2931">
        <v>6384.24</v>
      </c>
      <c r="G2931">
        <v>2</v>
      </c>
      <c r="H2931">
        <v>45980</v>
      </c>
      <c r="I2931" t="s">
        <v>43</v>
      </c>
      <c r="J2931" t="s">
        <v>17</v>
      </c>
      <c r="K2931" t="s">
        <v>6820</v>
      </c>
      <c r="L2931" t="s">
        <v>31</v>
      </c>
    </row>
    <row r="2932" spans="1:12">
      <c r="A2932" t="s">
        <v>4783</v>
      </c>
      <c r="B2932" t="s">
        <v>397</v>
      </c>
      <c r="C2932" t="s">
        <v>3804</v>
      </c>
      <c r="D2932" t="s">
        <v>41</v>
      </c>
      <c r="E2932" t="s">
        <v>58</v>
      </c>
      <c r="F2932">
        <v>20078.63</v>
      </c>
      <c r="G2932">
        <v>4</v>
      </c>
      <c r="H2932">
        <v>45141</v>
      </c>
      <c r="I2932" t="s">
        <v>62</v>
      </c>
      <c r="J2932" t="s">
        <v>17</v>
      </c>
      <c r="K2932" t="s">
        <v>36</v>
      </c>
      <c r="L2932" t="s">
        <v>31</v>
      </c>
    </row>
    <row r="2933" spans="1:12">
      <c r="A2933" t="s">
        <v>4784</v>
      </c>
      <c r="B2933" t="s">
        <v>256</v>
      </c>
      <c r="C2933" t="s">
        <v>4785</v>
      </c>
      <c r="D2933" t="s">
        <v>119</v>
      </c>
      <c r="E2933" t="s">
        <v>42</v>
      </c>
      <c r="F2933">
        <v>54698.97</v>
      </c>
      <c r="G2933">
        <v>1</v>
      </c>
      <c r="H2933">
        <v>45225</v>
      </c>
      <c r="I2933" t="s">
        <v>43</v>
      </c>
      <c r="J2933" t="s">
        <v>17</v>
      </c>
      <c r="K2933" t="s">
        <v>85</v>
      </c>
      <c r="L2933" t="s">
        <v>44</v>
      </c>
    </row>
    <row r="2934" spans="1:12">
      <c r="A2934" t="s">
        <v>4786</v>
      </c>
      <c r="B2934" t="s">
        <v>724</v>
      </c>
      <c r="C2934" t="s">
        <v>1267</v>
      </c>
      <c r="D2934" t="s">
        <v>53</v>
      </c>
      <c r="E2934" t="s">
        <v>42</v>
      </c>
      <c r="F2934">
        <v>74495.87</v>
      </c>
      <c r="G2934">
        <v>3</v>
      </c>
      <c r="H2934">
        <v>46004</v>
      </c>
      <c r="I2934" t="s">
        <v>62</v>
      </c>
      <c r="J2934" t="s">
        <v>17</v>
      </c>
      <c r="K2934" t="s">
        <v>36</v>
      </c>
      <c r="L2934" t="s">
        <v>18</v>
      </c>
    </row>
    <row r="2935" spans="1:12">
      <c r="A2935" t="s">
        <v>4787</v>
      </c>
      <c r="B2935" t="s">
        <v>292</v>
      </c>
      <c r="C2935" t="s">
        <v>2210</v>
      </c>
      <c r="D2935" t="s">
        <v>117</v>
      </c>
      <c r="E2935" t="s">
        <v>16</v>
      </c>
      <c r="F2935">
        <v>26192.85</v>
      </c>
      <c r="G2935">
        <v>3</v>
      </c>
      <c r="H2935">
        <v>45928</v>
      </c>
      <c r="I2935" t="s">
        <v>43</v>
      </c>
      <c r="J2935" t="s">
        <v>17</v>
      </c>
      <c r="K2935" t="s">
        <v>6820</v>
      </c>
      <c r="L2935" t="s">
        <v>31</v>
      </c>
    </row>
    <row r="2936" spans="1:12">
      <c r="A2936" t="s">
        <v>4788</v>
      </c>
      <c r="B2936" t="s">
        <v>118</v>
      </c>
      <c r="C2936" t="s">
        <v>285</v>
      </c>
      <c r="D2936" t="s">
        <v>53</v>
      </c>
      <c r="E2936" t="s">
        <v>16</v>
      </c>
      <c r="F2936">
        <v>78474.23</v>
      </c>
      <c r="G2936">
        <v>5</v>
      </c>
      <c r="H2936">
        <v>44959</v>
      </c>
      <c r="I2936" t="s">
        <v>30</v>
      </c>
      <c r="J2936" t="s">
        <v>17</v>
      </c>
      <c r="K2936" t="s">
        <v>6820</v>
      </c>
      <c r="L2936" t="s">
        <v>37</v>
      </c>
    </row>
    <row r="2937" spans="1:12">
      <c r="A2937" t="s">
        <v>4789</v>
      </c>
      <c r="B2937" t="s">
        <v>87</v>
      </c>
      <c r="C2937" t="s">
        <v>1246</v>
      </c>
      <c r="D2937" t="s">
        <v>61</v>
      </c>
      <c r="E2937" t="s">
        <v>42</v>
      </c>
      <c r="F2937">
        <v>30135.54</v>
      </c>
      <c r="G2937">
        <v>1</v>
      </c>
      <c r="H2937">
        <v>45020</v>
      </c>
      <c r="I2937" t="s">
        <v>62</v>
      </c>
      <c r="J2937" t="s">
        <v>17</v>
      </c>
      <c r="K2937" t="s">
        <v>36</v>
      </c>
      <c r="L2937" t="s">
        <v>18</v>
      </c>
    </row>
    <row r="2938" spans="1:12">
      <c r="A2938" t="s">
        <v>4790</v>
      </c>
      <c r="B2938" t="s">
        <v>101</v>
      </c>
      <c r="C2938" t="s">
        <v>4791</v>
      </c>
      <c r="D2938" t="s">
        <v>53</v>
      </c>
      <c r="E2938" t="s">
        <v>42</v>
      </c>
      <c r="F2938">
        <v>37266.85</v>
      </c>
      <c r="G2938">
        <v>4</v>
      </c>
      <c r="H2938">
        <v>45972</v>
      </c>
      <c r="I2938" t="s">
        <v>23</v>
      </c>
      <c r="J2938" t="s">
        <v>17</v>
      </c>
      <c r="K2938" t="s">
        <v>55</v>
      </c>
      <c r="L2938" t="s">
        <v>31</v>
      </c>
    </row>
    <row r="2939" spans="1:12">
      <c r="A2939" t="s">
        <v>4792</v>
      </c>
      <c r="B2939" t="s">
        <v>234</v>
      </c>
      <c r="C2939" t="s">
        <v>3776</v>
      </c>
      <c r="D2939" t="s">
        <v>29</v>
      </c>
      <c r="E2939" t="s">
        <v>58</v>
      </c>
      <c r="F2939">
        <v>40431.379999999997</v>
      </c>
      <c r="G2939">
        <v>3</v>
      </c>
      <c r="H2939">
        <v>44932</v>
      </c>
      <c r="I2939" t="s">
        <v>54</v>
      </c>
      <c r="J2939" t="s">
        <v>17</v>
      </c>
      <c r="K2939" t="s">
        <v>85</v>
      </c>
      <c r="L2939" t="s">
        <v>18</v>
      </c>
    </row>
    <row r="2940" spans="1:12">
      <c r="A2940" t="s">
        <v>4793</v>
      </c>
      <c r="B2940" t="s">
        <v>39</v>
      </c>
      <c r="C2940" t="s">
        <v>4794</v>
      </c>
      <c r="D2940" t="s">
        <v>119</v>
      </c>
      <c r="E2940" t="s">
        <v>42</v>
      </c>
      <c r="F2940">
        <v>75955.149999999994</v>
      </c>
      <c r="G2940">
        <v>4</v>
      </c>
      <c r="H2940">
        <v>45936</v>
      </c>
      <c r="I2940" t="s">
        <v>43</v>
      </c>
      <c r="J2940" t="s">
        <v>17</v>
      </c>
      <c r="K2940" t="s">
        <v>24</v>
      </c>
      <c r="L2940" t="s">
        <v>18</v>
      </c>
    </row>
    <row r="2941" spans="1:12">
      <c r="A2941" t="s">
        <v>4795</v>
      </c>
      <c r="B2941" t="s">
        <v>130</v>
      </c>
      <c r="C2941" t="s">
        <v>4796</v>
      </c>
      <c r="D2941" t="s">
        <v>53</v>
      </c>
      <c r="E2941" t="s">
        <v>42</v>
      </c>
      <c r="F2941">
        <v>15749.38</v>
      </c>
      <c r="G2941">
        <v>2</v>
      </c>
      <c r="H2941">
        <v>45906</v>
      </c>
      <c r="I2941" t="s">
        <v>62</v>
      </c>
      <c r="J2941" t="s">
        <v>17</v>
      </c>
      <c r="K2941" t="s">
        <v>24</v>
      </c>
      <c r="L2941" t="s">
        <v>31</v>
      </c>
    </row>
    <row r="2942" spans="1:12">
      <c r="A2942" t="s">
        <v>4797</v>
      </c>
      <c r="B2942" t="s">
        <v>198</v>
      </c>
      <c r="C2942" t="s">
        <v>4798</v>
      </c>
      <c r="D2942" t="s">
        <v>61</v>
      </c>
      <c r="E2942" t="s">
        <v>42</v>
      </c>
      <c r="F2942">
        <v>41700.800000000003</v>
      </c>
      <c r="G2942">
        <v>3</v>
      </c>
      <c r="H2942">
        <v>45225</v>
      </c>
      <c r="I2942" t="s">
        <v>30</v>
      </c>
      <c r="J2942" t="s">
        <v>17</v>
      </c>
      <c r="K2942" t="s">
        <v>85</v>
      </c>
      <c r="L2942" t="s">
        <v>44</v>
      </c>
    </row>
    <row r="2943" spans="1:12">
      <c r="A2943" t="s">
        <v>4799</v>
      </c>
      <c r="B2943" t="s">
        <v>46</v>
      </c>
      <c r="C2943" t="s">
        <v>3554</v>
      </c>
      <c r="D2943" t="s">
        <v>61</v>
      </c>
      <c r="E2943" t="s">
        <v>42</v>
      </c>
      <c r="F2943">
        <v>43081.51</v>
      </c>
      <c r="G2943">
        <v>5</v>
      </c>
      <c r="H2943">
        <v>45320</v>
      </c>
      <c r="I2943" t="s">
        <v>35</v>
      </c>
      <c r="J2943" t="s">
        <v>17</v>
      </c>
      <c r="K2943" t="s">
        <v>55</v>
      </c>
      <c r="L2943" t="s">
        <v>25</v>
      </c>
    </row>
    <row r="2944" spans="1:12">
      <c r="A2944" t="s">
        <v>4800</v>
      </c>
      <c r="B2944" t="s">
        <v>64</v>
      </c>
      <c r="C2944" t="s">
        <v>1354</v>
      </c>
      <c r="D2944" t="s">
        <v>48</v>
      </c>
      <c r="E2944" t="s">
        <v>42</v>
      </c>
      <c r="F2944">
        <v>3267.33</v>
      </c>
      <c r="G2944">
        <v>5</v>
      </c>
      <c r="H2944">
        <v>45245</v>
      </c>
      <c r="I2944" t="s">
        <v>43</v>
      </c>
      <c r="J2944" t="s">
        <v>17</v>
      </c>
      <c r="K2944" t="s">
        <v>55</v>
      </c>
      <c r="L2944" t="s">
        <v>25</v>
      </c>
    </row>
    <row r="2945" spans="1:12">
      <c r="A2945" t="s">
        <v>4801</v>
      </c>
      <c r="B2945" t="s">
        <v>184</v>
      </c>
      <c r="C2945" t="s">
        <v>4802</v>
      </c>
      <c r="D2945" t="s">
        <v>29</v>
      </c>
      <c r="E2945" t="s">
        <v>42</v>
      </c>
      <c r="F2945">
        <v>55707.38</v>
      </c>
      <c r="G2945">
        <v>2</v>
      </c>
      <c r="H2945">
        <v>45248</v>
      </c>
      <c r="I2945" t="s">
        <v>49</v>
      </c>
      <c r="J2945" t="s">
        <v>17</v>
      </c>
      <c r="K2945" t="s">
        <v>85</v>
      </c>
      <c r="L2945" t="s">
        <v>25</v>
      </c>
    </row>
    <row r="2946" spans="1:12">
      <c r="A2946" t="s">
        <v>4803</v>
      </c>
      <c r="B2946" t="s">
        <v>500</v>
      </c>
      <c r="C2946" t="s">
        <v>4215</v>
      </c>
      <c r="D2946" t="s">
        <v>53</v>
      </c>
      <c r="E2946" t="s">
        <v>42</v>
      </c>
      <c r="F2946">
        <v>47209.61</v>
      </c>
      <c r="G2946">
        <v>5</v>
      </c>
      <c r="H2946">
        <v>45469</v>
      </c>
      <c r="I2946" t="s">
        <v>43</v>
      </c>
      <c r="J2946" t="s">
        <v>17</v>
      </c>
      <c r="K2946" t="s">
        <v>85</v>
      </c>
      <c r="L2946" t="s">
        <v>25</v>
      </c>
    </row>
    <row r="2947" spans="1:12">
      <c r="A2947" t="s">
        <v>4804</v>
      </c>
      <c r="B2947" t="s">
        <v>244</v>
      </c>
      <c r="C2947" t="s">
        <v>4805</v>
      </c>
      <c r="D2947" t="s">
        <v>117</v>
      </c>
      <c r="E2947" t="s">
        <v>58</v>
      </c>
      <c r="F2947">
        <v>52386.1</v>
      </c>
      <c r="G2947">
        <v>3</v>
      </c>
      <c r="H2947">
        <v>46013</v>
      </c>
      <c r="I2947" t="s">
        <v>23</v>
      </c>
      <c r="J2947" t="s">
        <v>17</v>
      </c>
      <c r="K2947" t="s">
        <v>6820</v>
      </c>
      <c r="L2947" t="s">
        <v>18</v>
      </c>
    </row>
    <row r="2948" spans="1:12">
      <c r="A2948" t="s">
        <v>4806</v>
      </c>
      <c r="B2948" t="s">
        <v>204</v>
      </c>
      <c r="C2948" t="s">
        <v>4807</v>
      </c>
      <c r="D2948" t="s">
        <v>29</v>
      </c>
      <c r="E2948" t="s">
        <v>16</v>
      </c>
      <c r="F2948">
        <v>33603.94</v>
      </c>
      <c r="G2948">
        <v>4</v>
      </c>
      <c r="H2948">
        <v>45703</v>
      </c>
      <c r="I2948" t="s">
        <v>35</v>
      </c>
      <c r="J2948" t="s">
        <v>17</v>
      </c>
      <c r="K2948" t="s">
        <v>36</v>
      </c>
      <c r="L2948" t="s">
        <v>31</v>
      </c>
    </row>
    <row r="2949" spans="1:12">
      <c r="A2949" t="s">
        <v>4808</v>
      </c>
      <c r="B2949" t="s">
        <v>107</v>
      </c>
      <c r="C2949" t="s">
        <v>249</v>
      </c>
      <c r="D2949" t="s">
        <v>29</v>
      </c>
      <c r="E2949" t="s">
        <v>58</v>
      </c>
      <c r="F2949">
        <v>16130.41</v>
      </c>
      <c r="G2949">
        <v>3</v>
      </c>
      <c r="H2949">
        <v>44992</v>
      </c>
      <c r="I2949" t="s">
        <v>49</v>
      </c>
      <c r="J2949" t="s">
        <v>17</v>
      </c>
      <c r="K2949" t="s">
        <v>24</v>
      </c>
      <c r="L2949" t="s">
        <v>37</v>
      </c>
    </row>
    <row r="2950" spans="1:12">
      <c r="A2950" t="s">
        <v>4809</v>
      </c>
      <c r="B2950" t="s">
        <v>201</v>
      </c>
      <c r="C2950" t="s">
        <v>1312</v>
      </c>
      <c r="D2950" t="s">
        <v>119</v>
      </c>
      <c r="E2950" t="s">
        <v>58</v>
      </c>
      <c r="F2950">
        <v>10991.74</v>
      </c>
      <c r="G2950">
        <v>2</v>
      </c>
      <c r="H2950">
        <v>45167</v>
      </c>
      <c r="I2950" t="s">
        <v>62</v>
      </c>
      <c r="J2950" t="s">
        <v>17</v>
      </c>
      <c r="K2950" t="s">
        <v>55</v>
      </c>
      <c r="L2950" t="s">
        <v>18</v>
      </c>
    </row>
    <row r="2951" spans="1:12">
      <c r="A2951" t="s">
        <v>4810</v>
      </c>
      <c r="B2951" t="s">
        <v>225</v>
      </c>
      <c r="C2951" t="s">
        <v>1335</v>
      </c>
      <c r="D2951" t="s">
        <v>61</v>
      </c>
      <c r="E2951" t="s">
        <v>42</v>
      </c>
      <c r="F2951">
        <v>64198.19</v>
      </c>
      <c r="G2951">
        <v>4</v>
      </c>
      <c r="H2951">
        <v>45190</v>
      </c>
      <c r="I2951" t="s">
        <v>49</v>
      </c>
      <c r="J2951" t="s">
        <v>17</v>
      </c>
      <c r="K2951" t="s">
        <v>24</v>
      </c>
      <c r="L2951" t="s">
        <v>18</v>
      </c>
    </row>
    <row r="2952" spans="1:12">
      <c r="A2952" t="s">
        <v>4811</v>
      </c>
      <c r="B2952" t="s">
        <v>121</v>
      </c>
      <c r="C2952" t="s">
        <v>2073</v>
      </c>
      <c r="D2952" t="s">
        <v>22</v>
      </c>
      <c r="E2952" t="s">
        <v>42</v>
      </c>
      <c r="F2952">
        <v>9103.1200000000008</v>
      </c>
      <c r="G2952">
        <v>1</v>
      </c>
      <c r="H2952">
        <v>45194</v>
      </c>
      <c r="I2952" t="s">
        <v>49</v>
      </c>
      <c r="J2952" t="s">
        <v>17</v>
      </c>
      <c r="K2952" t="s">
        <v>6820</v>
      </c>
      <c r="L2952" t="s">
        <v>18</v>
      </c>
    </row>
    <row r="2953" spans="1:12">
      <c r="A2953" t="s">
        <v>4812</v>
      </c>
      <c r="B2953" t="s">
        <v>762</v>
      </c>
      <c r="C2953" t="s">
        <v>4813</v>
      </c>
      <c r="D2953" t="s">
        <v>41</v>
      </c>
      <c r="E2953" t="s">
        <v>16</v>
      </c>
      <c r="F2953">
        <v>60215.53</v>
      </c>
      <c r="G2953">
        <v>3</v>
      </c>
      <c r="H2953">
        <v>45404</v>
      </c>
      <c r="I2953" t="s">
        <v>23</v>
      </c>
      <c r="J2953" t="s">
        <v>17</v>
      </c>
      <c r="K2953" t="s">
        <v>24</v>
      </c>
      <c r="L2953" t="s">
        <v>37</v>
      </c>
    </row>
    <row r="2954" spans="1:12">
      <c r="A2954" t="s">
        <v>4814</v>
      </c>
      <c r="B2954" t="s">
        <v>437</v>
      </c>
      <c r="C2954" t="s">
        <v>3494</v>
      </c>
      <c r="D2954" t="s">
        <v>117</v>
      </c>
      <c r="E2954" t="s">
        <v>58</v>
      </c>
      <c r="F2954">
        <v>50781.9</v>
      </c>
      <c r="G2954">
        <v>5</v>
      </c>
      <c r="H2954">
        <v>45486</v>
      </c>
      <c r="I2954" t="s">
        <v>30</v>
      </c>
      <c r="J2954" t="s">
        <v>17</v>
      </c>
      <c r="K2954" t="s">
        <v>24</v>
      </c>
      <c r="L2954" t="s">
        <v>44</v>
      </c>
    </row>
    <row r="2955" spans="1:12">
      <c r="A2955" t="s">
        <v>4815</v>
      </c>
      <c r="B2955" t="s">
        <v>390</v>
      </c>
      <c r="C2955" t="s">
        <v>4816</v>
      </c>
      <c r="D2955" t="s">
        <v>22</v>
      </c>
      <c r="E2955" t="s">
        <v>42</v>
      </c>
      <c r="F2955">
        <v>13418.44</v>
      </c>
      <c r="G2955">
        <v>5</v>
      </c>
      <c r="H2955">
        <v>45586</v>
      </c>
      <c r="I2955" t="s">
        <v>62</v>
      </c>
      <c r="J2955" t="s">
        <v>17</v>
      </c>
      <c r="K2955" t="s">
        <v>36</v>
      </c>
      <c r="L2955" t="s">
        <v>37</v>
      </c>
    </row>
    <row r="2956" spans="1:12">
      <c r="A2956" t="s">
        <v>4817</v>
      </c>
      <c r="B2956" t="s">
        <v>64</v>
      </c>
      <c r="C2956" t="s">
        <v>1944</v>
      </c>
      <c r="D2956" t="s">
        <v>78</v>
      </c>
      <c r="E2956" t="s">
        <v>58</v>
      </c>
      <c r="F2956">
        <v>14915.19</v>
      </c>
      <c r="G2956">
        <v>1</v>
      </c>
      <c r="H2956">
        <v>45512</v>
      </c>
      <c r="I2956" t="s">
        <v>49</v>
      </c>
      <c r="J2956" t="s">
        <v>17</v>
      </c>
      <c r="K2956" t="s">
        <v>6820</v>
      </c>
      <c r="L2956" t="s">
        <v>31</v>
      </c>
    </row>
    <row r="2957" spans="1:12">
      <c r="A2957" t="s">
        <v>4818</v>
      </c>
      <c r="B2957" t="s">
        <v>460</v>
      </c>
      <c r="C2957" t="s">
        <v>413</v>
      </c>
      <c r="D2957" t="s">
        <v>22</v>
      </c>
      <c r="E2957" t="s">
        <v>58</v>
      </c>
      <c r="F2957">
        <v>47216.67</v>
      </c>
      <c r="G2957">
        <v>5</v>
      </c>
      <c r="H2957">
        <v>45067</v>
      </c>
      <c r="I2957" t="s">
        <v>92</v>
      </c>
      <c r="J2957" t="s">
        <v>17</v>
      </c>
      <c r="K2957" t="s">
        <v>55</v>
      </c>
      <c r="L2957" t="s">
        <v>25</v>
      </c>
    </row>
    <row r="2958" spans="1:12">
      <c r="A2958" t="s">
        <v>4819</v>
      </c>
      <c r="B2958" t="s">
        <v>207</v>
      </c>
      <c r="C2958" t="s">
        <v>4820</v>
      </c>
      <c r="D2958" t="s">
        <v>119</v>
      </c>
      <c r="E2958" t="s">
        <v>42</v>
      </c>
      <c r="F2958">
        <v>55705.27</v>
      </c>
      <c r="G2958">
        <v>4</v>
      </c>
      <c r="H2958">
        <v>45104</v>
      </c>
      <c r="I2958" t="s">
        <v>54</v>
      </c>
      <c r="J2958" t="s">
        <v>17</v>
      </c>
      <c r="K2958" t="s">
        <v>24</v>
      </c>
      <c r="L2958" t="s">
        <v>31</v>
      </c>
    </row>
    <row r="2959" spans="1:12">
      <c r="A2959" t="s">
        <v>4821</v>
      </c>
      <c r="B2959" t="s">
        <v>776</v>
      </c>
      <c r="C2959" t="s">
        <v>4822</v>
      </c>
      <c r="D2959" t="s">
        <v>53</v>
      </c>
      <c r="E2959" t="s">
        <v>42</v>
      </c>
      <c r="F2959">
        <v>39595.57</v>
      </c>
      <c r="G2959">
        <v>4</v>
      </c>
      <c r="H2959">
        <v>44998</v>
      </c>
      <c r="I2959" t="s">
        <v>49</v>
      </c>
      <c r="J2959" t="s">
        <v>17</v>
      </c>
      <c r="K2959" t="s">
        <v>6820</v>
      </c>
      <c r="L2959" t="s">
        <v>37</v>
      </c>
    </row>
    <row r="2960" spans="1:12">
      <c r="A2960" t="s">
        <v>4823</v>
      </c>
      <c r="B2960" t="s">
        <v>113</v>
      </c>
      <c r="C2960" t="s">
        <v>127</v>
      </c>
      <c r="D2960" t="s">
        <v>53</v>
      </c>
      <c r="E2960" t="s">
        <v>42</v>
      </c>
      <c r="F2960">
        <v>17827.91</v>
      </c>
      <c r="G2960">
        <v>2</v>
      </c>
      <c r="H2960">
        <v>45083</v>
      </c>
      <c r="I2960" t="s">
        <v>23</v>
      </c>
      <c r="J2960" t="s">
        <v>17</v>
      </c>
      <c r="K2960" t="s">
        <v>24</v>
      </c>
      <c r="L2960" t="s">
        <v>18</v>
      </c>
    </row>
    <row r="2961" spans="1:12">
      <c r="A2961" t="s">
        <v>4824</v>
      </c>
      <c r="B2961" t="s">
        <v>490</v>
      </c>
      <c r="C2961" t="s">
        <v>4825</v>
      </c>
      <c r="D2961" t="s">
        <v>41</v>
      </c>
      <c r="E2961" t="s">
        <v>42</v>
      </c>
      <c r="F2961">
        <v>62549.42</v>
      </c>
      <c r="G2961">
        <v>2</v>
      </c>
      <c r="H2961">
        <v>45375</v>
      </c>
      <c r="I2961" t="s">
        <v>43</v>
      </c>
      <c r="J2961" t="s">
        <v>17</v>
      </c>
      <c r="K2961" t="s">
        <v>55</v>
      </c>
      <c r="L2961" t="s">
        <v>44</v>
      </c>
    </row>
    <row r="2962" spans="1:12">
      <c r="A2962" t="s">
        <v>4826</v>
      </c>
      <c r="B2962" t="s">
        <v>207</v>
      </c>
      <c r="C2962" t="s">
        <v>1008</v>
      </c>
      <c r="D2962" t="s">
        <v>78</v>
      </c>
      <c r="E2962" t="s">
        <v>16</v>
      </c>
      <c r="F2962">
        <v>47416.800000000003</v>
      </c>
      <c r="G2962">
        <v>5</v>
      </c>
      <c r="H2962">
        <v>45199</v>
      </c>
      <c r="I2962" t="s">
        <v>23</v>
      </c>
      <c r="J2962" t="s">
        <v>17</v>
      </c>
      <c r="K2962" t="s">
        <v>6820</v>
      </c>
      <c r="L2962" t="s">
        <v>18</v>
      </c>
    </row>
    <row r="2963" spans="1:12">
      <c r="A2963" t="s">
        <v>4827</v>
      </c>
      <c r="B2963" t="s">
        <v>118</v>
      </c>
      <c r="C2963" t="s">
        <v>676</v>
      </c>
      <c r="D2963" t="s">
        <v>29</v>
      </c>
      <c r="E2963" t="s">
        <v>42</v>
      </c>
      <c r="F2963">
        <v>19686.41</v>
      </c>
      <c r="G2963">
        <v>3</v>
      </c>
      <c r="H2963">
        <v>45565</v>
      </c>
      <c r="I2963" t="s">
        <v>43</v>
      </c>
      <c r="J2963" t="s">
        <v>17</v>
      </c>
      <c r="K2963" t="s">
        <v>55</v>
      </c>
      <c r="L2963" t="s">
        <v>44</v>
      </c>
    </row>
    <row r="2964" spans="1:12">
      <c r="A2964" t="s">
        <v>4828</v>
      </c>
      <c r="B2964" t="s">
        <v>381</v>
      </c>
      <c r="C2964" t="s">
        <v>3837</v>
      </c>
      <c r="D2964" t="s">
        <v>22</v>
      </c>
      <c r="E2964" t="s">
        <v>42</v>
      </c>
      <c r="F2964">
        <v>17784.87</v>
      </c>
      <c r="G2964">
        <v>3</v>
      </c>
      <c r="H2964">
        <v>45757</v>
      </c>
      <c r="I2964" t="s">
        <v>62</v>
      </c>
      <c r="J2964" t="s">
        <v>17</v>
      </c>
      <c r="K2964" t="s">
        <v>24</v>
      </c>
      <c r="L2964" t="s">
        <v>44</v>
      </c>
    </row>
    <row r="2965" spans="1:12">
      <c r="A2965" t="s">
        <v>4829</v>
      </c>
      <c r="B2965" t="s">
        <v>90</v>
      </c>
      <c r="C2965" t="s">
        <v>1959</v>
      </c>
      <c r="D2965" t="s">
        <v>22</v>
      </c>
      <c r="E2965" t="s">
        <v>42</v>
      </c>
      <c r="F2965">
        <v>75569.259999999995</v>
      </c>
      <c r="G2965">
        <v>2</v>
      </c>
      <c r="H2965">
        <v>45938</v>
      </c>
      <c r="I2965" t="s">
        <v>43</v>
      </c>
      <c r="J2965" t="s">
        <v>17</v>
      </c>
      <c r="K2965" t="s">
        <v>55</v>
      </c>
      <c r="L2965" t="s">
        <v>25</v>
      </c>
    </row>
    <row r="2966" spans="1:12">
      <c r="A2966" t="s">
        <v>4830</v>
      </c>
      <c r="B2966" t="s">
        <v>39</v>
      </c>
      <c r="C2966" t="s">
        <v>3958</v>
      </c>
      <c r="D2966" t="s">
        <v>78</v>
      </c>
      <c r="E2966" t="s">
        <v>16</v>
      </c>
      <c r="F2966">
        <v>40337.99</v>
      </c>
      <c r="G2966">
        <v>1</v>
      </c>
      <c r="H2966">
        <v>45517</v>
      </c>
      <c r="I2966" t="s">
        <v>43</v>
      </c>
      <c r="J2966" t="s">
        <v>17</v>
      </c>
      <c r="K2966" t="s">
        <v>24</v>
      </c>
      <c r="L2966" t="s">
        <v>31</v>
      </c>
    </row>
    <row r="2967" spans="1:12">
      <c r="A2967" t="s">
        <v>4831</v>
      </c>
      <c r="B2967" t="s">
        <v>1020</v>
      </c>
      <c r="C2967" t="s">
        <v>4832</v>
      </c>
      <c r="D2967" t="s">
        <v>61</v>
      </c>
      <c r="E2967" t="s">
        <v>42</v>
      </c>
      <c r="F2967">
        <v>27473.439999999999</v>
      </c>
      <c r="G2967">
        <v>3</v>
      </c>
      <c r="H2967">
        <v>45423</v>
      </c>
      <c r="I2967" t="s">
        <v>92</v>
      </c>
      <c r="J2967" t="s">
        <v>17</v>
      </c>
      <c r="K2967" t="s">
        <v>24</v>
      </c>
      <c r="L2967" t="s">
        <v>25</v>
      </c>
    </row>
    <row r="2968" spans="1:12">
      <c r="A2968" t="s">
        <v>4833</v>
      </c>
      <c r="B2968" t="s">
        <v>157</v>
      </c>
      <c r="C2968" t="s">
        <v>4834</v>
      </c>
      <c r="D2968" t="s">
        <v>117</v>
      </c>
      <c r="E2968" t="s">
        <v>42</v>
      </c>
      <c r="F2968">
        <v>22588.77</v>
      </c>
      <c r="G2968">
        <v>5</v>
      </c>
      <c r="H2968">
        <v>45275</v>
      </c>
      <c r="I2968" t="s">
        <v>23</v>
      </c>
      <c r="J2968" t="s">
        <v>17</v>
      </c>
      <c r="K2968" t="s">
        <v>55</v>
      </c>
      <c r="L2968" t="s">
        <v>25</v>
      </c>
    </row>
    <row r="2969" spans="1:12">
      <c r="A2969" t="s">
        <v>4835</v>
      </c>
      <c r="B2969" t="s">
        <v>207</v>
      </c>
      <c r="C2969" t="s">
        <v>2706</v>
      </c>
      <c r="D2969" t="s">
        <v>29</v>
      </c>
      <c r="E2969" t="s">
        <v>42</v>
      </c>
      <c r="F2969">
        <v>74241.740000000005</v>
      </c>
      <c r="G2969">
        <v>2</v>
      </c>
      <c r="H2969">
        <v>44961</v>
      </c>
      <c r="I2969" t="s">
        <v>49</v>
      </c>
      <c r="J2969" t="s">
        <v>17</v>
      </c>
      <c r="K2969" t="s">
        <v>24</v>
      </c>
      <c r="L2969" t="s">
        <v>44</v>
      </c>
    </row>
    <row r="2970" spans="1:12">
      <c r="A2970" t="s">
        <v>4836</v>
      </c>
      <c r="B2970" t="s">
        <v>51</v>
      </c>
      <c r="C2970" t="s">
        <v>3943</v>
      </c>
      <c r="D2970" t="s">
        <v>41</v>
      </c>
      <c r="E2970" t="s">
        <v>42</v>
      </c>
      <c r="F2970">
        <v>38609.17</v>
      </c>
      <c r="G2970">
        <v>4</v>
      </c>
      <c r="H2970">
        <v>45842</v>
      </c>
      <c r="I2970" t="s">
        <v>30</v>
      </c>
      <c r="J2970" t="s">
        <v>17</v>
      </c>
      <c r="K2970" t="s">
        <v>85</v>
      </c>
      <c r="L2970" t="s">
        <v>25</v>
      </c>
    </row>
    <row r="2971" spans="1:12">
      <c r="A2971" t="s">
        <v>4837</v>
      </c>
      <c r="B2971" t="s">
        <v>180</v>
      </c>
      <c r="C2971" t="s">
        <v>2647</v>
      </c>
      <c r="D2971" t="s">
        <v>22</v>
      </c>
      <c r="E2971" t="s">
        <v>42</v>
      </c>
      <c r="F2971">
        <v>72796.53</v>
      </c>
      <c r="G2971">
        <v>5</v>
      </c>
      <c r="H2971">
        <v>45865</v>
      </c>
      <c r="I2971" t="s">
        <v>23</v>
      </c>
      <c r="J2971" t="s">
        <v>17</v>
      </c>
      <c r="K2971" t="s">
        <v>85</v>
      </c>
      <c r="L2971" t="s">
        <v>18</v>
      </c>
    </row>
    <row r="2972" spans="1:12">
      <c r="A2972" t="s">
        <v>4838</v>
      </c>
      <c r="B2972" t="s">
        <v>423</v>
      </c>
      <c r="C2972" t="s">
        <v>2179</v>
      </c>
      <c r="D2972" t="s">
        <v>78</v>
      </c>
      <c r="E2972" t="s">
        <v>58</v>
      </c>
      <c r="F2972">
        <v>50515.41</v>
      </c>
      <c r="G2972">
        <v>4</v>
      </c>
      <c r="H2972">
        <v>45972</v>
      </c>
      <c r="I2972" t="s">
        <v>23</v>
      </c>
      <c r="J2972" t="s">
        <v>17</v>
      </c>
      <c r="K2972" t="s">
        <v>36</v>
      </c>
      <c r="L2972" t="s">
        <v>31</v>
      </c>
    </row>
    <row r="2973" spans="1:12">
      <c r="A2973" t="s">
        <v>4839</v>
      </c>
      <c r="B2973" t="s">
        <v>20</v>
      </c>
      <c r="C2973" t="s">
        <v>4503</v>
      </c>
      <c r="D2973" t="s">
        <v>117</v>
      </c>
      <c r="E2973" t="s">
        <v>58</v>
      </c>
      <c r="F2973">
        <v>58676.160000000003</v>
      </c>
      <c r="G2973">
        <v>2</v>
      </c>
      <c r="H2973">
        <v>45713</v>
      </c>
      <c r="I2973" t="s">
        <v>43</v>
      </c>
      <c r="J2973" t="s">
        <v>17</v>
      </c>
      <c r="K2973" t="s">
        <v>24</v>
      </c>
      <c r="L2973" t="s">
        <v>25</v>
      </c>
    </row>
    <row r="2974" spans="1:12">
      <c r="A2974" t="s">
        <v>4840</v>
      </c>
      <c r="B2974" t="s">
        <v>362</v>
      </c>
      <c r="C2974" t="s">
        <v>2055</v>
      </c>
      <c r="D2974" t="s">
        <v>117</v>
      </c>
      <c r="E2974" t="s">
        <v>42</v>
      </c>
      <c r="F2974">
        <v>3534.13</v>
      </c>
      <c r="G2974">
        <v>1</v>
      </c>
      <c r="H2974">
        <v>45466</v>
      </c>
      <c r="I2974" t="s">
        <v>43</v>
      </c>
      <c r="J2974" t="s">
        <v>17</v>
      </c>
      <c r="K2974" t="s">
        <v>55</v>
      </c>
      <c r="L2974" t="s">
        <v>31</v>
      </c>
    </row>
    <row r="2975" spans="1:12">
      <c r="A2975" t="s">
        <v>4841</v>
      </c>
      <c r="B2975" t="s">
        <v>470</v>
      </c>
      <c r="C2975" t="s">
        <v>3178</v>
      </c>
      <c r="D2975" t="s">
        <v>53</v>
      </c>
      <c r="E2975" t="s">
        <v>42</v>
      </c>
      <c r="F2975">
        <v>34159.279999999999</v>
      </c>
      <c r="G2975">
        <v>2</v>
      </c>
      <c r="H2975">
        <v>45019</v>
      </c>
      <c r="I2975" t="s">
        <v>43</v>
      </c>
      <c r="J2975" t="s">
        <v>17</v>
      </c>
      <c r="K2975" t="s">
        <v>24</v>
      </c>
      <c r="L2975" t="s">
        <v>37</v>
      </c>
    </row>
    <row r="2976" spans="1:12">
      <c r="A2976" t="s">
        <v>4842</v>
      </c>
      <c r="B2976" t="s">
        <v>126</v>
      </c>
      <c r="C2976" t="s">
        <v>4843</v>
      </c>
      <c r="D2976" t="s">
        <v>78</v>
      </c>
      <c r="E2976" t="s">
        <v>16</v>
      </c>
      <c r="F2976">
        <v>20084.03</v>
      </c>
      <c r="G2976">
        <v>3</v>
      </c>
      <c r="H2976">
        <v>46008</v>
      </c>
      <c r="I2976" t="s">
        <v>43</v>
      </c>
      <c r="J2976" t="s">
        <v>17</v>
      </c>
      <c r="K2976" t="s">
        <v>6820</v>
      </c>
      <c r="L2976" t="s">
        <v>44</v>
      </c>
    </row>
    <row r="2977" spans="1:12">
      <c r="A2977" t="s">
        <v>4844</v>
      </c>
      <c r="B2977" t="s">
        <v>241</v>
      </c>
      <c r="C2977" t="s">
        <v>693</v>
      </c>
      <c r="D2977" t="s">
        <v>119</v>
      </c>
      <c r="E2977" t="s">
        <v>42</v>
      </c>
      <c r="F2977">
        <v>29268.799999999999</v>
      </c>
      <c r="G2977">
        <v>1</v>
      </c>
      <c r="H2977">
        <v>45489</v>
      </c>
      <c r="I2977" t="s">
        <v>23</v>
      </c>
      <c r="J2977" t="s">
        <v>17</v>
      </c>
      <c r="K2977" t="s">
        <v>6820</v>
      </c>
      <c r="L2977" t="s">
        <v>44</v>
      </c>
    </row>
    <row r="2978" spans="1:12">
      <c r="A2978" t="s">
        <v>4845</v>
      </c>
      <c r="B2978" t="s">
        <v>176</v>
      </c>
      <c r="C2978" t="s">
        <v>1764</v>
      </c>
      <c r="D2978" t="s">
        <v>22</v>
      </c>
      <c r="E2978" t="s">
        <v>42</v>
      </c>
      <c r="F2978">
        <v>39577.08</v>
      </c>
      <c r="G2978">
        <v>5</v>
      </c>
      <c r="H2978">
        <v>45698</v>
      </c>
      <c r="I2978" t="s">
        <v>35</v>
      </c>
      <c r="J2978" t="s">
        <v>17</v>
      </c>
      <c r="K2978" t="s">
        <v>55</v>
      </c>
      <c r="L2978" t="s">
        <v>25</v>
      </c>
    </row>
    <row r="2979" spans="1:12">
      <c r="A2979" t="s">
        <v>4846</v>
      </c>
      <c r="B2979" t="s">
        <v>261</v>
      </c>
      <c r="C2979" t="s">
        <v>974</v>
      </c>
      <c r="D2979" t="s">
        <v>53</v>
      </c>
      <c r="E2979" t="s">
        <v>16</v>
      </c>
      <c r="F2979">
        <v>42742.14</v>
      </c>
      <c r="G2979">
        <v>4</v>
      </c>
      <c r="H2979">
        <v>45658</v>
      </c>
      <c r="I2979" t="s">
        <v>62</v>
      </c>
      <c r="J2979" t="s">
        <v>17</v>
      </c>
      <c r="K2979" t="s">
        <v>24</v>
      </c>
      <c r="L2979" t="s">
        <v>18</v>
      </c>
    </row>
    <row r="2980" spans="1:12">
      <c r="A2980" t="s">
        <v>4847</v>
      </c>
      <c r="B2980" t="s">
        <v>176</v>
      </c>
      <c r="C2980" t="s">
        <v>1924</v>
      </c>
      <c r="D2980" t="s">
        <v>41</v>
      </c>
      <c r="E2980" t="s">
        <v>42</v>
      </c>
      <c r="F2980">
        <v>9009.7999999999993</v>
      </c>
      <c r="G2980">
        <v>4</v>
      </c>
      <c r="H2980">
        <v>45236</v>
      </c>
      <c r="I2980" t="s">
        <v>49</v>
      </c>
      <c r="J2980" t="s">
        <v>17</v>
      </c>
      <c r="K2980" t="s">
        <v>85</v>
      </c>
      <c r="L2980" t="s">
        <v>31</v>
      </c>
    </row>
    <row r="2981" spans="1:12">
      <c r="A2981" t="s">
        <v>4849</v>
      </c>
      <c r="B2981" t="s">
        <v>80</v>
      </c>
      <c r="C2981" t="s">
        <v>1267</v>
      </c>
      <c r="D2981" t="s">
        <v>61</v>
      </c>
      <c r="E2981" t="s">
        <v>16</v>
      </c>
      <c r="F2981">
        <v>12846.37</v>
      </c>
      <c r="G2981">
        <v>1</v>
      </c>
      <c r="H2981">
        <v>45159</v>
      </c>
      <c r="I2981" t="s">
        <v>92</v>
      </c>
      <c r="J2981" t="s">
        <v>17</v>
      </c>
      <c r="K2981" t="s">
        <v>6820</v>
      </c>
      <c r="L2981" t="s">
        <v>44</v>
      </c>
    </row>
    <row r="2982" spans="1:12">
      <c r="A2982" t="s">
        <v>4850</v>
      </c>
      <c r="B2982" t="s">
        <v>261</v>
      </c>
      <c r="C2982" t="s">
        <v>2077</v>
      </c>
      <c r="D2982" t="s">
        <v>41</v>
      </c>
      <c r="E2982" t="s">
        <v>16</v>
      </c>
      <c r="F2982">
        <v>669.96</v>
      </c>
      <c r="G2982">
        <v>1</v>
      </c>
      <c r="H2982">
        <v>45454</v>
      </c>
      <c r="I2982" t="s">
        <v>35</v>
      </c>
      <c r="J2982" t="s">
        <v>17</v>
      </c>
      <c r="K2982" t="s">
        <v>36</v>
      </c>
      <c r="L2982" t="s">
        <v>18</v>
      </c>
    </row>
    <row r="2983" spans="1:12">
      <c r="A2983" t="s">
        <v>4851</v>
      </c>
      <c r="B2983" t="s">
        <v>307</v>
      </c>
      <c r="C2983" t="s">
        <v>3801</v>
      </c>
      <c r="D2983" t="s">
        <v>22</v>
      </c>
      <c r="E2983" t="s">
        <v>42</v>
      </c>
      <c r="F2983">
        <v>40023.660000000003</v>
      </c>
      <c r="G2983">
        <v>5</v>
      </c>
      <c r="H2983">
        <v>45959</v>
      </c>
      <c r="I2983" t="s">
        <v>62</v>
      </c>
      <c r="J2983" t="s">
        <v>17</v>
      </c>
      <c r="K2983" t="s">
        <v>55</v>
      </c>
      <c r="L2983" t="s">
        <v>18</v>
      </c>
    </row>
    <row r="2984" spans="1:12">
      <c r="A2984" t="s">
        <v>4852</v>
      </c>
      <c r="B2984" t="s">
        <v>143</v>
      </c>
      <c r="C2984" t="s">
        <v>873</v>
      </c>
      <c r="D2984" t="s">
        <v>53</v>
      </c>
      <c r="E2984" t="s">
        <v>42</v>
      </c>
      <c r="F2984">
        <v>51097.2</v>
      </c>
      <c r="G2984">
        <v>3</v>
      </c>
      <c r="H2984">
        <v>45358</v>
      </c>
      <c r="I2984" t="s">
        <v>30</v>
      </c>
      <c r="J2984" t="s">
        <v>17</v>
      </c>
      <c r="K2984" t="s">
        <v>24</v>
      </c>
      <c r="L2984" t="s">
        <v>31</v>
      </c>
    </row>
    <row r="2985" spans="1:12">
      <c r="A2985" t="s">
        <v>4853</v>
      </c>
      <c r="B2985" t="s">
        <v>174</v>
      </c>
      <c r="C2985" t="s">
        <v>448</v>
      </c>
      <c r="D2985" t="s">
        <v>15</v>
      </c>
      <c r="E2985" t="s">
        <v>58</v>
      </c>
      <c r="F2985">
        <v>77018.52</v>
      </c>
      <c r="G2985">
        <v>4</v>
      </c>
      <c r="H2985">
        <v>45516</v>
      </c>
      <c r="I2985" t="s">
        <v>54</v>
      </c>
      <c r="J2985" t="s">
        <v>17</v>
      </c>
      <c r="K2985" t="s">
        <v>6820</v>
      </c>
      <c r="L2985" t="s">
        <v>18</v>
      </c>
    </row>
    <row r="2986" spans="1:12">
      <c r="A2986" t="s">
        <v>4854</v>
      </c>
      <c r="B2986" t="s">
        <v>275</v>
      </c>
      <c r="C2986" t="s">
        <v>1467</v>
      </c>
      <c r="D2986" t="s">
        <v>119</v>
      </c>
      <c r="E2986" t="s">
        <v>58</v>
      </c>
      <c r="F2986">
        <v>35809.599999999999</v>
      </c>
      <c r="G2986">
        <v>2</v>
      </c>
      <c r="H2986">
        <v>45457</v>
      </c>
      <c r="I2986" t="s">
        <v>43</v>
      </c>
      <c r="J2986" t="s">
        <v>17</v>
      </c>
      <c r="K2986" t="s">
        <v>36</v>
      </c>
      <c r="L2986" t="s">
        <v>25</v>
      </c>
    </row>
    <row r="2987" spans="1:12">
      <c r="A2987" t="s">
        <v>4855</v>
      </c>
      <c r="B2987" t="s">
        <v>244</v>
      </c>
      <c r="C2987" t="s">
        <v>4856</v>
      </c>
      <c r="D2987" t="s">
        <v>15</v>
      </c>
      <c r="E2987" t="s">
        <v>42</v>
      </c>
      <c r="F2987">
        <v>31200.73</v>
      </c>
      <c r="G2987">
        <v>4</v>
      </c>
      <c r="H2987">
        <v>44958</v>
      </c>
      <c r="I2987" t="s">
        <v>92</v>
      </c>
      <c r="J2987" t="s">
        <v>17</v>
      </c>
      <c r="K2987" t="s">
        <v>6820</v>
      </c>
      <c r="L2987" t="s">
        <v>37</v>
      </c>
    </row>
    <row r="2988" spans="1:12">
      <c r="A2988" t="s">
        <v>4857</v>
      </c>
      <c r="B2988" t="s">
        <v>397</v>
      </c>
      <c r="C2988" t="s">
        <v>88</v>
      </c>
      <c r="D2988" t="s">
        <v>78</v>
      </c>
      <c r="E2988" t="s">
        <v>58</v>
      </c>
      <c r="F2988">
        <v>17263.11</v>
      </c>
      <c r="G2988">
        <v>5</v>
      </c>
      <c r="H2988">
        <v>45752</v>
      </c>
      <c r="I2988" t="s">
        <v>23</v>
      </c>
      <c r="J2988" t="s">
        <v>17</v>
      </c>
      <c r="K2988" t="s">
        <v>55</v>
      </c>
      <c r="L2988" t="s">
        <v>18</v>
      </c>
    </row>
    <row r="2989" spans="1:12">
      <c r="A2989" t="s">
        <v>4858</v>
      </c>
      <c r="B2989" t="s">
        <v>344</v>
      </c>
      <c r="C2989" t="s">
        <v>4859</v>
      </c>
      <c r="D2989" t="s">
        <v>53</v>
      </c>
      <c r="E2989" t="s">
        <v>42</v>
      </c>
      <c r="F2989">
        <v>45090.73</v>
      </c>
      <c r="G2989">
        <v>3</v>
      </c>
      <c r="H2989">
        <v>45892</v>
      </c>
      <c r="I2989" t="s">
        <v>30</v>
      </c>
      <c r="J2989" t="s">
        <v>17</v>
      </c>
      <c r="K2989" t="s">
        <v>6820</v>
      </c>
      <c r="L2989" t="s">
        <v>44</v>
      </c>
    </row>
    <row r="2990" spans="1:12">
      <c r="A2990" t="s">
        <v>4860</v>
      </c>
      <c r="B2990" t="s">
        <v>500</v>
      </c>
      <c r="C2990" t="s">
        <v>4861</v>
      </c>
      <c r="D2990" t="s">
        <v>41</v>
      </c>
      <c r="E2990" t="s">
        <v>42</v>
      </c>
      <c r="F2990">
        <v>29403.82</v>
      </c>
      <c r="G2990">
        <v>5</v>
      </c>
      <c r="H2990">
        <v>45272</v>
      </c>
      <c r="I2990" t="s">
        <v>49</v>
      </c>
      <c r="J2990" t="s">
        <v>17</v>
      </c>
      <c r="K2990" t="s">
        <v>36</v>
      </c>
      <c r="L2990" t="s">
        <v>31</v>
      </c>
    </row>
    <row r="2991" spans="1:12">
      <c r="A2991" t="s">
        <v>4862</v>
      </c>
      <c r="B2991" t="s">
        <v>437</v>
      </c>
      <c r="C2991" t="s">
        <v>4863</v>
      </c>
      <c r="D2991" t="s">
        <v>15</v>
      </c>
      <c r="E2991" t="s">
        <v>42</v>
      </c>
      <c r="F2991">
        <v>56682.75</v>
      </c>
      <c r="G2991">
        <v>1</v>
      </c>
      <c r="H2991">
        <v>45365</v>
      </c>
      <c r="I2991" t="s">
        <v>49</v>
      </c>
      <c r="J2991" t="s">
        <v>17</v>
      </c>
      <c r="K2991" t="s">
        <v>24</v>
      </c>
      <c r="L2991" t="s">
        <v>31</v>
      </c>
    </row>
    <row r="2992" spans="1:12">
      <c r="A2992" t="s">
        <v>4864</v>
      </c>
      <c r="B2992" t="s">
        <v>178</v>
      </c>
      <c r="C2992" t="s">
        <v>4865</v>
      </c>
      <c r="D2992" t="s">
        <v>22</v>
      </c>
      <c r="E2992" t="s">
        <v>42</v>
      </c>
      <c r="F2992">
        <v>72167.41</v>
      </c>
      <c r="G2992">
        <v>4</v>
      </c>
      <c r="H2992">
        <v>45870</v>
      </c>
      <c r="I2992" t="s">
        <v>49</v>
      </c>
      <c r="J2992" t="s">
        <v>17</v>
      </c>
      <c r="K2992" t="s">
        <v>85</v>
      </c>
      <c r="L2992" t="s">
        <v>44</v>
      </c>
    </row>
    <row r="2993" spans="1:12">
      <c r="A2993" t="s">
        <v>4866</v>
      </c>
      <c r="B2993" t="s">
        <v>420</v>
      </c>
      <c r="C2993" t="s">
        <v>4281</v>
      </c>
      <c r="D2993" t="s">
        <v>48</v>
      </c>
      <c r="E2993" t="s">
        <v>58</v>
      </c>
      <c r="F2993">
        <v>24741.919999999998</v>
      </c>
      <c r="G2993">
        <v>1</v>
      </c>
      <c r="H2993">
        <v>45232</v>
      </c>
      <c r="I2993" t="s">
        <v>43</v>
      </c>
      <c r="J2993" t="s">
        <v>17</v>
      </c>
      <c r="K2993" t="s">
        <v>36</v>
      </c>
      <c r="L2993" t="s">
        <v>31</v>
      </c>
    </row>
    <row r="2994" spans="1:12">
      <c r="A2994" t="s">
        <v>4867</v>
      </c>
      <c r="B2994" t="s">
        <v>234</v>
      </c>
      <c r="C2994" t="s">
        <v>224</v>
      </c>
      <c r="D2994" t="s">
        <v>22</v>
      </c>
      <c r="E2994" t="s">
        <v>16</v>
      </c>
      <c r="F2994">
        <v>64346.03</v>
      </c>
      <c r="G2994">
        <v>4</v>
      </c>
      <c r="H2994">
        <v>45179</v>
      </c>
      <c r="I2994" t="s">
        <v>62</v>
      </c>
      <c r="J2994" t="s">
        <v>17</v>
      </c>
      <c r="K2994" t="s">
        <v>85</v>
      </c>
      <c r="L2994" t="s">
        <v>18</v>
      </c>
    </row>
    <row r="2995" spans="1:12">
      <c r="A2995" t="s">
        <v>4868</v>
      </c>
      <c r="B2995" t="s">
        <v>724</v>
      </c>
      <c r="C2995" t="s">
        <v>3897</v>
      </c>
      <c r="D2995" t="s">
        <v>117</v>
      </c>
      <c r="E2995" t="s">
        <v>58</v>
      </c>
      <c r="F2995">
        <v>37412.75</v>
      </c>
      <c r="G2995">
        <v>4</v>
      </c>
      <c r="H2995">
        <v>45171</v>
      </c>
      <c r="I2995" t="s">
        <v>92</v>
      </c>
      <c r="J2995" t="s">
        <v>17</v>
      </c>
      <c r="K2995" t="s">
        <v>24</v>
      </c>
      <c r="L2995" t="s">
        <v>31</v>
      </c>
    </row>
    <row r="2996" spans="1:12">
      <c r="A2996" t="s">
        <v>4869</v>
      </c>
      <c r="B2996" t="s">
        <v>174</v>
      </c>
      <c r="C2996" t="s">
        <v>3975</v>
      </c>
      <c r="D2996" t="s">
        <v>61</v>
      </c>
      <c r="E2996" t="s">
        <v>16</v>
      </c>
      <c r="F2996">
        <v>44497</v>
      </c>
      <c r="G2996">
        <v>4</v>
      </c>
      <c r="H2996">
        <v>45805</v>
      </c>
      <c r="I2996" t="s">
        <v>54</v>
      </c>
      <c r="J2996" t="s">
        <v>17</v>
      </c>
      <c r="K2996" t="s">
        <v>6820</v>
      </c>
      <c r="L2996" t="s">
        <v>37</v>
      </c>
    </row>
    <row r="2997" spans="1:12">
      <c r="A2997" t="s">
        <v>4870</v>
      </c>
      <c r="B2997" t="s">
        <v>256</v>
      </c>
      <c r="C2997" t="s">
        <v>2226</v>
      </c>
      <c r="D2997" t="s">
        <v>78</v>
      </c>
      <c r="E2997" t="s">
        <v>42</v>
      </c>
      <c r="F2997">
        <v>32478.71</v>
      </c>
      <c r="G2997">
        <v>5</v>
      </c>
      <c r="H2997">
        <v>45773</v>
      </c>
      <c r="I2997" t="s">
        <v>62</v>
      </c>
      <c r="J2997" t="s">
        <v>17</v>
      </c>
      <c r="K2997" t="s">
        <v>24</v>
      </c>
      <c r="L2997" t="s">
        <v>18</v>
      </c>
    </row>
    <row r="2998" spans="1:12">
      <c r="A2998" t="s">
        <v>4871</v>
      </c>
      <c r="B2998" t="s">
        <v>476</v>
      </c>
      <c r="C2998" t="s">
        <v>3480</v>
      </c>
      <c r="D2998" t="s">
        <v>117</v>
      </c>
      <c r="E2998" t="s">
        <v>58</v>
      </c>
      <c r="F2998">
        <v>15508.69</v>
      </c>
      <c r="G2998">
        <v>3</v>
      </c>
      <c r="H2998">
        <v>45189</v>
      </c>
      <c r="I2998" t="s">
        <v>43</v>
      </c>
      <c r="J2998" t="s">
        <v>17</v>
      </c>
      <c r="K2998" t="s">
        <v>36</v>
      </c>
      <c r="L2998" t="s">
        <v>25</v>
      </c>
    </row>
    <row r="2999" spans="1:12">
      <c r="A2999" t="s">
        <v>4872</v>
      </c>
      <c r="B2999" t="s">
        <v>113</v>
      </c>
      <c r="C2999" t="s">
        <v>1911</v>
      </c>
      <c r="D2999" t="s">
        <v>15</v>
      </c>
      <c r="E2999" t="s">
        <v>42</v>
      </c>
      <c r="F2999">
        <v>16335.94</v>
      </c>
      <c r="G2999">
        <v>5</v>
      </c>
      <c r="H2999">
        <v>45599</v>
      </c>
      <c r="I2999" t="s">
        <v>92</v>
      </c>
      <c r="J2999" t="s">
        <v>17</v>
      </c>
      <c r="K2999" t="s">
        <v>6820</v>
      </c>
      <c r="L2999" t="s">
        <v>18</v>
      </c>
    </row>
    <row r="3000" spans="1:12">
      <c r="A3000" t="s">
        <v>4873</v>
      </c>
      <c r="B3000" t="s">
        <v>241</v>
      </c>
      <c r="C3000" t="s">
        <v>4874</v>
      </c>
      <c r="D3000" t="s">
        <v>48</v>
      </c>
      <c r="E3000" t="s">
        <v>42</v>
      </c>
      <c r="F3000">
        <v>79381.84</v>
      </c>
      <c r="G3000">
        <v>2</v>
      </c>
      <c r="H3000">
        <v>44958</v>
      </c>
      <c r="I3000" t="s">
        <v>35</v>
      </c>
      <c r="J3000" t="s">
        <v>17</v>
      </c>
      <c r="K3000" t="s">
        <v>6820</v>
      </c>
      <c r="L3000" t="s">
        <v>44</v>
      </c>
    </row>
    <row r="3001" spans="1:12">
      <c r="A3001" t="s">
        <v>4875</v>
      </c>
      <c r="B3001" t="s">
        <v>760</v>
      </c>
      <c r="C3001" t="s">
        <v>4876</v>
      </c>
      <c r="D3001" t="s">
        <v>61</v>
      </c>
      <c r="E3001" t="s">
        <v>42</v>
      </c>
      <c r="F3001">
        <v>58806.49</v>
      </c>
      <c r="G3001">
        <v>1</v>
      </c>
      <c r="H3001">
        <v>45868</v>
      </c>
      <c r="I3001" t="s">
        <v>43</v>
      </c>
      <c r="J3001" t="s">
        <v>17</v>
      </c>
      <c r="K3001" t="s">
        <v>55</v>
      </c>
      <c r="L3001" t="s">
        <v>18</v>
      </c>
    </row>
    <row r="3002" spans="1:12">
      <c r="A3002" t="s">
        <v>4877</v>
      </c>
      <c r="B3002" t="s">
        <v>465</v>
      </c>
      <c r="C3002" t="s">
        <v>4878</v>
      </c>
      <c r="D3002" t="s">
        <v>41</v>
      </c>
      <c r="E3002" t="s">
        <v>42</v>
      </c>
      <c r="F3002">
        <v>419.71</v>
      </c>
      <c r="G3002">
        <v>5</v>
      </c>
      <c r="H3002">
        <v>45878</v>
      </c>
      <c r="I3002" t="s">
        <v>49</v>
      </c>
      <c r="J3002" t="s">
        <v>17</v>
      </c>
      <c r="K3002" t="s">
        <v>36</v>
      </c>
      <c r="L3002" t="s">
        <v>25</v>
      </c>
    </row>
    <row r="3003" spans="1:12">
      <c r="A3003" t="s">
        <v>4879</v>
      </c>
      <c r="B3003" t="s">
        <v>167</v>
      </c>
      <c r="C3003" t="s">
        <v>1481</v>
      </c>
      <c r="D3003" t="s">
        <v>41</v>
      </c>
      <c r="E3003" t="s">
        <v>42</v>
      </c>
      <c r="F3003">
        <v>10275.61</v>
      </c>
      <c r="G3003">
        <v>2</v>
      </c>
      <c r="H3003">
        <v>45527</v>
      </c>
      <c r="I3003" t="s">
        <v>30</v>
      </c>
      <c r="J3003" t="s">
        <v>17</v>
      </c>
      <c r="K3003" t="s">
        <v>6820</v>
      </c>
      <c r="L3003" t="s">
        <v>37</v>
      </c>
    </row>
    <row r="3004" spans="1:12">
      <c r="A3004" t="s">
        <v>4880</v>
      </c>
      <c r="B3004" t="s">
        <v>423</v>
      </c>
      <c r="C3004" t="s">
        <v>3509</v>
      </c>
      <c r="D3004" t="s">
        <v>78</v>
      </c>
      <c r="E3004" t="s">
        <v>42</v>
      </c>
      <c r="F3004">
        <v>75173.600000000006</v>
      </c>
      <c r="G3004">
        <v>5</v>
      </c>
      <c r="H3004">
        <v>45930</v>
      </c>
      <c r="I3004" t="s">
        <v>54</v>
      </c>
      <c r="J3004" t="s">
        <v>17</v>
      </c>
      <c r="K3004" t="s">
        <v>55</v>
      </c>
      <c r="L3004" t="s">
        <v>18</v>
      </c>
    </row>
    <row r="3005" spans="1:12">
      <c r="A3005" t="s">
        <v>4881</v>
      </c>
      <c r="B3005" t="s">
        <v>20</v>
      </c>
      <c r="C3005" t="s">
        <v>2073</v>
      </c>
      <c r="D3005" t="s">
        <v>29</v>
      </c>
      <c r="E3005" t="s">
        <v>42</v>
      </c>
      <c r="F3005">
        <v>20669.98</v>
      </c>
      <c r="G3005">
        <v>5</v>
      </c>
      <c r="H3005">
        <v>45844</v>
      </c>
      <c r="I3005" t="s">
        <v>23</v>
      </c>
      <c r="J3005" t="s">
        <v>17</v>
      </c>
      <c r="K3005" t="s">
        <v>85</v>
      </c>
      <c r="L3005" t="s">
        <v>31</v>
      </c>
    </row>
    <row r="3006" spans="1:12">
      <c r="A3006" t="s">
        <v>4882</v>
      </c>
      <c r="B3006" t="s">
        <v>289</v>
      </c>
      <c r="C3006" t="s">
        <v>2772</v>
      </c>
      <c r="D3006" t="s">
        <v>119</v>
      </c>
      <c r="E3006" t="s">
        <v>58</v>
      </c>
      <c r="F3006">
        <v>65412.07</v>
      </c>
      <c r="G3006">
        <v>3</v>
      </c>
      <c r="H3006">
        <v>45154</v>
      </c>
      <c r="I3006" t="s">
        <v>23</v>
      </c>
      <c r="J3006" t="s">
        <v>17</v>
      </c>
      <c r="K3006" t="s">
        <v>55</v>
      </c>
      <c r="L3006" t="s">
        <v>25</v>
      </c>
    </row>
    <row r="3007" spans="1:12">
      <c r="A3007" t="s">
        <v>4883</v>
      </c>
      <c r="B3007" t="s">
        <v>13</v>
      </c>
      <c r="C3007" t="s">
        <v>395</v>
      </c>
      <c r="D3007" t="s">
        <v>61</v>
      </c>
      <c r="E3007" t="s">
        <v>42</v>
      </c>
      <c r="F3007">
        <v>41097.93</v>
      </c>
      <c r="G3007">
        <v>5</v>
      </c>
      <c r="H3007">
        <v>45899</v>
      </c>
      <c r="I3007" t="s">
        <v>43</v>
      </c>
      <c r="J3007" t="s">
        <v>17</v>
      </c>
      <c r="K3007" t="s">
        <v>55</v>
      </c>
      <c r="L3007" t="s">
        <v>18</v>
      </c>
    </row>
    <row r="3008" spans="1:12">
      <c r="A3008" t="s">
        <v>4884</v>
      </c>
      <c r="B3008" t="s">
        <v>316</v>
      </c>
      <c r="C3008" t="s">
        <v>4885</v>
      </c>
      <c r="D3008" t="s">
        <v>41</v>
      </c>
      <c r="E3008" t="s">
        <v>42</v>
      </c>
      <c r="F3008">
        <v>51191.96</v>
      </c>
      <c r="G3008">
        <v>3</v>
      </c>
      <c r="H3008">
        <v>45491</v>
      </c>
      <c r="I3008" t="s">
        <v>35</v>
      </c>
      <c r="J3008" t="s">
        <v>17</v>
      </c>
      <c r="K3008" t="s">
        <v>24</v>
      </c>
      <c r="L3008" t="s">
        <v>37</v>
      </c>
    </row>
    <row r="3009" spans="1:12">
      <c r="A3009" t="s">
        <v>4886</v>
      </c>
      <c r="B3009" t="s">
        <v>415</v>
      </c>
      <c r="C3009" t="s">
        <v>4887</v>
      </c>
      <c r="D3009" t="s">
        <v>119</v>
      </c>
      <c r="E3009" t="s">
        <v>42</v>
      </c>
      <c r="F3009">
        <v>42929.31</v>
      </c>
      <c r="G3009">
        <v>2</v>
      </c>
      <c r="H3009">
        <v>45204</v>
      </c>
      <c r="I3009" t="s">
        <v>54</v>
      </c>
      <c r="J3009" t="s">
        <v>17</v>
      </c>
      <c r="K3009" t="s">
        <v>36</v>
      </c>
      <c r="L3009" t="s">
        <v>25</v>
      </c>
    </row>
    <row r="3010" spans="1:12">
      <c r="A3010" t="s">
        <v>4888</v>
      </c>
      <c r="B3010" t="s">
        <v>223</v>
      </c>
      <c r="C3010" t="s">
        <v>84</v>
      </c>
      <c r="D3010" t="s">
        <v>15</v>
      </c>
      <c r="E3010" t="s">
        <v>42</v>
      </c>
      <c r="F3010">
        <v>63653.440000000002</v>
      </c>
      <c r="G3010">
        <v>1</v>
      </c>
      <c r="H3010">
        <v>45679</v>
      </c>
      <c r="I3010" t="s">
        <v>35</v>
      </c>
      <c r="J3010" t="s">
        <v>17</v>
      </c>
      <c r="K3010" t="s">
        <v>36</v>
      </c>
      <c r="L3010" t="s">
        <v>18</v>
      </c>
    </row>
    <row r="3011" spans="1:12">
      <c r="A3011" t="s">
        <v>4889</v>
      </c>
      <c r="B3011" t="s">
        <v>164</v>
      </c>
      <c r="C3011" t="s">
        <v>2031</v>
      </c>
      <c r="D3011" t="s">
        <v>53</v>
      </c>
      <c r="E3011" t="s">
        <v>42</v>
      </c>
      <c r="F3011">
        <v>40885.980000000003</v>
      </c>
      <c r="G3011">
        <v>3</v>
      </c>
      <c r="H3011">
        <v>45438</v>
      </c>
      <c r="I3011" t="s">
        <v>43</v>
      </c>
      <c r="J3011" t="s">
        <v>17</v>
      </c>
      <c r="K3011" t="s">
        <v>24</v>
      </c>
      <c r="L3011" t="s">
        <v>31</v>
      </c>
    </row>
    <row r="3012" spans="1:12">
      <c r="A3012" t="s">
        <v>4890</v>
      </c>
      <c r="B3012" t="s">
        <v>83</v>
      </c>
      <c r="C3012" t="s">
        <v>1827</v>
      </c>
      <c r="D3012" t="s">
        <v>53</v>
      </c>
      <c r="E3012" t="s">
        <v>58</v>
      </c>
      <c r="F3012">
        <v>24336.080000000002</v>
      </c>
      <c r="G3012">
        <v>1</v>
      </c>
      <c r="H3012">
        <v>45916</v>
      </c>
      <c r="I3012" t="s">
        <v>43</v>
      </c>
      <c r="J3012" t="s">
        <v>17</v>
      </c>
      <c r="K3012" t="s">
        <v>85</v>
      </c>
      <c r="L3012" t="s">
        <v>37</v>
      </c>
    </row>
    <row r="3013" spans="1:12">
      <c r="A3013" t="s">
        <v>4891</v>
      </c>
      <c r="B3013" t="s">
        <v>94</v>
      </c>
      <c r="C3013" t="s">
        <v>4892</v>
      </c>
      <c r="D3013" t="s">
        <v>117</v>
      </c>
      <c r="E3013" t="s">
        <v>42</v>
      </c>
      <c r="F3013">
        <v>34116.769999999997</v>
      </c>
      <c r="G3013">
        <v>5</v>
      </c>
      <c r="H3013">
        <v>45730</v>
      </c>
      <c r="I3013" t="s">
        <v>92</v>
      </c>
      <c r="J3013" t="s">
        <v>17</v>
      </c>
      <c r="K3013" t="s">
        <v>6820</v>
      </c>
      <c r="L3013" t="s">
        <v>18</v>
      </c>
    </row>
    <row r="3014" spans="1:12">
      <c r="A3014" t="s">
        <v>4893</v>
      </c>
      <c r="B3014" t="s">
        <v>381</v>
      </c>
      <c r="C3014" t="s">
        <v>806</v>
      </c>
      <c r="D3014" t="s">
        <v>117</v>
      </c>
      <c r="E3014" t="s">
        <v>16</v>
      </c>
      <c r="F3014">
        <v>59216.08</v>
      </c>
      <c r="G3014">
        <v>3</v>
      </c>
      <c r="H3014">
        <v>44996</v>
      </c>
      <c r="I3014" t="s">
        <v>54</v>
      </c>
      <c r="J3014" t="s">
        <v>17</v>
      </c>
      <c r="K3014" t="s">
        <v>6820</v>
      </c>
      <c r="L3014" t="s">
        <v>44</v>
      </c>
    </row>
    <row r="3015" spans="1:12">
      <c r="A3015" t="s">
        <v>4894</v>
      </c>
      <c r="B3015" t="s">
        <v>221</v>
      </c>
      <c r="C3015" t="s">
        <v>4241</v>
      </c>
      <c r="D3015" t="s">
        <v>29</v>
      </c>
      <c r="E3015" t="s">
        <v>16</v>
      </c>
      <c r="F3015">
        <v>63853.16</v>
      </c>
      <c r="G3015">
        <v>1</v>
      </c>
      <c r="H3015">
        <v>45128</v>
      </c>
      <c r="I3015" t="s">
        <v>30</v>
      </c>
      <c r="J3015" t="s">
        <v>17</v>
      </c>
      <c r="K3015" t="s">
        <v>55</v>
      </c>
      <c r="L3015" t="s">
        <v>31</v>
      </c>
    </row>
    <row r="3016" spans="1:12">
      <c r="A3016" t="s">
        <v>4895</v>
      </c>
      <c r="B3016" t="s">
        <v>51</v>
      </c>
      <c r="C3016" t="s">
        <v>3089</v>
      </c>
      <c r="D3016" t="s">
        <v>61</v>
      </c>
      <c r="E3016" t="s">
        <v>42</v>
      </c>
      <c r="F3016">
        <v>1319.05</v>
      </c>
      <c r="G3016">
        <v>3</v>
      </c>
      <c r="H3016">
        <v>44972</v>
      </c>
      <c r="I3016" t="s">
        <v>30</v>
      </c>
      <c r="J3016" t="s">
        <v>17</v>
      </c>
      <c r="K3016" t="s">
        <v>85</v>
      </c>
      <c r="L3016" t="s">
        <v>25</v>
      </c>
    </row>
    <row r="3017" spans="1:12">
      <c r="A3017" t="s">
        <v>4896</v>
      </c>
      <c r="B3017" t="s">
        <v>289</v>
      </c>
      <c r="C3017" t="s">
        <v>4897</v>
      </c>
      <c r="D3017" t="s">
        <v>22</v>
      </c>
      <c r="E3017" t="s">
        <v>42</v>
      </c>
      <c r="F3017">
        <v>71028.58</v>
      </c>
      <c r="G3017">
        <v>2</v>
      </c>
      <c r="H3017">
        <v>45824</v>
      </c>
      <c r="I3017" t="s">
        <v>62</v>
      </c>
      <c r="J3017" t="s">
        <v>17</v>
      </c>
      <c r="K3017" t="s">
        <v>55</v>
      </c>
      <c r="L3017" t="s">
        <v>44</v>
      </c>
    </row>
    <row r="3018" spans="1:12">
      <c r="A3018" t="s">
        <v>4898</v>
      </c>
      <c r="B3018" t="s">
        <v>1020</v>
      </c>
      <c r="C3018" t="s">
        <v>4132</v>
      </c>
      <c r="D3018" t="s">
        <v>117</v>
      </c>
      <c r="E3018" t="s">
        <v>16</v>
      </c>
      <c r="F3018">
        <v>21252.85</v>
      </c>
      <c r="G3018">
        <v>4</v>
      </c>
      <c r="H3018">
        <v>44978</v>
      </c>
      <c r="I3018" t="s">
        <v>49</v>
      </c>
      <c r="J3018" t="s">
        <v>17</v>
      </c>
      <c r="K3018" t="s">
        <v>55</v>
      </c>
      <c r="L3018" t="s">
        <v>37</v>
      </c>
    </row>
    <row r="3019" spans="1:12">
      <c r="A3019" t="s">
        <v>4899</v>
      </c>
      <c r="B3019" t="s">
        <v>463</v>
      </c>
      <c r="C3019" t="s">
        <v>4735</v>
      </c>
      <c r="D3019" t="s">
        <v>78</v>
      </c>
      <c r="E3019" t="s">
        <v>42</v>
      </c>
      <c r="F3019">
        <v>16686.330000000002</v>
      </c>
      <c r="G3019">
        <v>5</v>
      </c>
      <c r="H3019">
        <v>45367</v>
      </c>
      <c r="I3019" t="s">
        <v>49</v>
      </c>
      <c r="J3019" t="s">
        <v>17</v>
      </c>
      <c r="K3019" t="s">
        <v>36</v>
      </c>
      <c r="L3019" t="s">
        <v>25</v>
      </c>
    </row>
    <row r="3020" spans="1:12">
      <c r="A3020" t="s">
        <v>4900</v>
      </c>
      <c r="B3020" t="s">
        <v>292</v>
      </c>
      <c r="C3020" t="s">
        <v>4901</v>
      </c>
      <c r="D3020" t="s">
        <v>117</v>
      </c>
      <c r="E3020" t="s">
        <v>16</v>
      </c>
      <c r="F3020">
        <v>41362.239999999998</v>
      </c>
      <c r="G3020">
        <v>3</v>
      </c>
      <c r="H3020">
        <v>45866</v>
      </c>
      <c r="I3020" t="s">
        <v>43</v>
      </c>
      <c r="J3020" t="s">
        <v>17</v>
      </c>
      <c r="K3020" t="s">
        <v>36</v>
      </c>
      <c r="L3020" t="s">
        <v>37</v>
      </c>
    </row>
    <row r="3021" spans="1:12">
      <c r="A3021" t="s">
        <v>4902</v>
      </c>
      <c r="B3021" t="s">
        <v>138</v>
      </c>
      <c r="C3021" t="s">
        <v>2933</v>
      </c>
      <c r="D3021" t="s">
        <v>119</v>
      </c>
      <c r="E3021" t="s">
        <v>42</v>
      </c>
      <c r="F3021">
        <v>65263.56</v>
      </c>
      <c r="G3021">
        <v>4</v>
      </c>
      <c r="H3021">
        <v>45125</v>
      </c>
      <c r="I3021" t="s">
        <v>23</v>
      </c>
      <c r="J3021" t="s">
        <v>17</v>
      </c>
      <c r="K3021" t="s">
        <v>55</v>
      </c>
      <c r="L3021" t="s">
        <v>31</v>
      </c>
    </row>
    <row r="3022" spans="1:12">
      <c r="A3022" t="s">
        <v>4903</v>
      </c>
      <c r="B3022" t="s">
        <v>64</v>
      </c>
      <c r="C3022" t="s">
        <v>814</v>
      </c>
      <c r="D3022" t="s">
        <v>53</v>
      </c>
      <c r="E3022" t="s">
        <v>42</v>
      </c>
      <c r="F3022">
        <v>7749.35</v>
      </c>
      <c r="G3022">
        <v>4</v>
      </c>
      <c r="H3022">
        <v>44961</v>
      </c>
      <c r="I3022" t="s">
        <v>62</v>
      </c>
      <c r="J3022" t="s">
        <v>17</v>
      </c>
      <c r="K3022" t="s">
        <v>85</v>
      </c>
      <c r="L3022" t="s">
        <v>37</v>
      </c>
    </row>
    <row r="3023" spans="1:12">
      <c r="A3023" t="s">
        <v>4904</v>
      </c>
      <c r="B3023" t="s">
        <v>39</v>
      </c>
      <c r="C3023" t="s">
        <v>536</v>
      </c>
      <c r="D3023" t="s">
        <v>48</v>
      </c>
      <c r="E3023" t="s">
        <v>42</v>
      </c>
      <c r="F3023">
        <v>36902.28</v>
      </c>
      <c r="G3023">
        <v>2</v>
      </c>
      <c r="H3023">
        <v>45133</v>
      </c>
      <c r="I3023" t="s">
        <v>92</v>
      </c>
      <c r="J3023" t="s">
        <v>17</v>
      </c>
      <c r="K3023" t="s">
        <v>6820</v>
      </c>
      <c r="L3023" t="s">
        <v>18</v>
      </c>
    </row>
    <row r="3024" spans="1:12">
      <c r="A3024" t="s">
        <v>4905</v>
      </c>
      <c r="B3024" t="s">
        <v>420</v>
      </c>
      <c r="C3024" t="s">
        <v>3723</v>
      </c>
      <c r="D3024" t="s">
        <v>15</v>
      </c>
      <c r="E3024" t="s">
        <v>58</v>
      </c>
      <c r="F3024">
        <v>45072.44</v>
      </c>
      <c r="G3024">
        <v>5</v>
      </c>
      <c r="H3024">
        <v>45157</v>
      </c>
      <c r="I3024" t="s">
        <v>23</v>
      </c>
      <c r="J3024" t="s">
        <v>17</v>
      </c>
      <c r="K3024" t="s">
        <v>6820</v>
      </c>
      <c r="L3024" t="s">
        <v>37</v>
      </c>
    </row>
    <row r="3025" spans="1:12">
      <c r="A3025" t="s">
        <v>4906</v>
      </c>
      <c r="B3025" t="s">
        <v>143</v>
      </c>
      <c r="C3025" t="s">
        <v>688</v>
      </c>
      <c r="D3025" t="s">
        <v>41</v>
      </c>
      <c r="E3025" t="s">
        <v>42</v>
      </c>
      <c r="F3025">
        <v>72729.240000000005</v>
      </c>
      <c r="G3025">
        <v>3</v>
      </c>
      <c r="H3025">
        <v>46017</v>
      </c>
      <c r="I3025" t="s">
        <v>35</v>
      </c>
      <c r="J3025" t="s">
        <v>17</v>
      </c>
      <c r="K3025" t="s">
        <v>24</v>
      </c>
      <c r="L3025" t="s">
        <v>25</v>
      </c>
    </row>
    <row r="3026" spans="1:12">
      <c r="A3026" t="s">
        <v>4907</v>
      </c>
      <c r="B3026" t="s">
        <v>319</v>
      </c>
      <c r="C3026" t="s">
        <v>4908</v>
      </c>
      <c r="D3026" t="s">
        <v>15</v>
      </c>
      <c r="E3026" t="s">
        <v>58</v>
      </c>
      <c r="F3026">
        <v>19439.46</v>
      </c>
      <c r="G3026">
        <v>3</v>
      </c>
      <c r="H3026">
        <v>45784</v>
      </c>
      <c r="I3026" t="s">
        <v>54</v>
      </c>
      <c r="J3026" t="s">
        <v>17</v>
      </c>
      <c r="K3026" t="s">
        <v>6820</v>
      </c>
      <c r="L3026" t="s">
        <v>37</v>
      </c>
    </row>
    <row r="3027" spans="1:12">
      <c r="A3027" t="s">
        <v>4909</v>
      </c>
      <c r="B3027" t="s">
        <v>123</v>
      </c>
      <c r="C3027" t="s">
        <v>2864</v>
      </c>
      <c r="D3027" t="s">
        <v>119</v>
      </c>
      <c r="E3027" t="s">
        <v>42</v>
      </c>
      <c r="F3027">
        <v>56954.400000000001</v>
      </c>
      <c r="G3027">
        <v>2</v>
      </c>
      <c r="H3027">
        <v>45322</v>
      </c>
      <c r="I3027" t="s">
        <v>23</v>
      </c>
      <c r="J3027" t="s">
        <v>17</v>
      </c>
      <c r="K3027" t="s">
        <v>6820</v>
      </c>
      <c r="L3027" t="s">
        <v>37</v>
      </c>
    </row>
    <row r="3028" spans="1:12">
      <c r="A3028" t="s">
        <v>4910</v>
      </c>
      <c r="B3028" t="s">
        <v>301</v>
      </c>
      <c r="C3028" t="s">
        <v>40</v>
      </c>
      <c r="D3028" t="s">
        <v>22</v>
      </c>
      <c r="E3028" t="s">
        <v>42</v>
      </c>
      <c r="F3028">
        <v>54589.96</v>
      </c>
      <c r="G3028">
        <v>4</v>
      </c>
      <c r="H3028">
        <v>45015</v>
      </c>
      <c r="I3028" t="s">
        <v>43</v>
      </c>
      <c r="J3028" t="s">
        <v>17</v>
      </c>
      <c r="K3028" t="s">
        <v>55</v>
      </c>
      <c r="L3028" t="s">
        <v>18</v>
      </c>
    </row>
    <row r="3029" spans="1:12">
      <c r="A3029" t="s">
        <v>4911</v>
      </c>
      <c r="B3029" t="s">
        <v>107</v>
      </c>
      <c r="C3029" t="s">
        <v>4912</v>
      </c>
      <c r="D3029" t="s">
        <v>119</v>
      </c>
      <c r="E3029" t="s">
        <v>42</v>
      </c>
      <c r="F3029">
        <v>79761.75</v>
      </c>
      <c r="G3029">
        <v>3</v>
      </c>
      <c r="H3029">
        <v>44980</v>
      </c>
      <c r="I3029" t="s">
        <v>49</v>
      </c>
      <c r="J3029" t="s">
        <v>17</v>
      </c>
      <c r="K3029" t="s">
        <v>6820</v>
      </c>
      <c r="L3029" t="s">
        <v>37</v>
      </c>
    </row>
    <row r="3030" spans="1:12">
      <c r="A3030" t="s">
        <v>4913</v>
      </c>
      <c r="B3030" t="s">
        <v>64</v>
      </c>
      <c r="C3030" t="s">
        <v>4914</v>
      </c>
      <c r="D3030" t="s">
        <v>61</v>
      </c>
      <c r="E3030" t="s">
        <v>58</v>
      </c>
      <c r="F3030">
        <v>65575.75</v>
      </c>
      <c r="G3030">
        <v>3</v>
      </c>
      <c r="H3030">
        <v>45047</v>
      </c>
      <c r="I3030" t="s">
        <v>62</v>
      </c>
      <c r="J3030" t="s">
        <v>17</v>
      </c>
      <c r="K3030" t="s">
        <v>36</v>
      </c>
      <c r="L3030" t="s">
        <v>44</v>
      </c>
    </row>
    <row r="3031" spans="1:12">
      <c r="A3031" t="s">
        <v>4915</v>
      </c>
      <c r="B3031" t="s">
        <v>97</v>
      </c>
      <c r="C3031" t="s">
        <v>4916</v>
      </c>
      <c r="D3031" t="s">
        <v>117</v>
      </c>
      <c r="E3031" t="s">
        <v>16</v>
      </c>
      <c r="F3031">
        <v>3367.94</v>
      </c>
      <c r="G3031">
        <v>2</v>
      </c>
      <c r="H3031">
        <v>45876</v>
      </c>
      <c r="I3031" t="s">
        <v>62</v>
      </c>
      <c r="J3031" t="s">
        <v>17</v>
      </c>
      <c r="K3031" t="s">
        <v>36</v>
      </c>
      <c r="L3031" t="s">
        <v>18</v>
      </c>
    </row>
    <row r="3032" spans="1:12">
      <c r="A3032" t="s">
        <v>4917</v>
      </c>
      <c r="B3032" t="s">
        <v>569</v>
      </c>
      <c r="C3032" t="s">
        <v>1593</v>
      </c>
      <c r="D3032" t="s">
        <v>61</v>
      </c>
      <c r="E3032" t="s">
        <v>16</v>
      </c>
      <c r="F3032">
        <v>12069.58</v>
      </c>
      <c r="G3032">
        <v>1</v>
      </c>
      <c r="H3032">
        <v>44949</v>
      </c>
      <c r="I3032" t="s">
        <v>54</v>
      </c>
      <c r="J3032" t="s">
        <v>17</v>
      </c>
      <c r="K3032" t="s">
        <v>55</v>
      </c>
      <c r="L3032" t="s">
        <v>44</v>
      </c>
    </row>
    <row r="3033" spans="1:12">
      <c r="A3033" t="s">
        <v>4918</v>
      </c>
      <c r="B3033" t="s">
        <v>773</v>
      </c>
      <c r="C3033" t="s">
        <v>330</v>
      </c>
      <c r="D3033" t="s">
        <v>48</v>
      </c>
      <c r="E3033" t="s">
        <v>16</v>
      </c>
      <c r="F3033">
        <v>3981.76</v>
      </c>
      <c r="G3033">
        <v>4</v>
      </c>
      <c r="H3033">
        <v>45282</v>
      </c>
      <c r="I3033" t="s">
        <v>30</v>
      </c>
      <c r="J3033" t="s">
        <v>17</v>
      </c>
      <c r="K3033" t="s">
        <v>55</v>
      </c>
      <c r="L3033" t="s">
        <v>44</v>
      </c>
    </row>
    <row r="3034" spans="1:12">
      <c r="A3034" t="s">
        <v>4919</v>
      </c>
      <c r="B3034" t="s">
        <v>460</v>
      </c>
      <c r="C3034" t="s">
        <v>4920</v>
      </c>
      <c r="D3034" t="s">
        <v>29</v>
      </c>
      <c r="E3034" t="s">
        <v>42</v>
      </c>
      <c r="F3034">
        <v>76739.95</v>
      </c>
      <c r="G3034">
        <v>5</v>
      </c>
      <c r="H3034">
        <v>44982</v>
      </c>
      <c r="I3034" t="s">
        <v>30</v>
      </c>
      <c r="J3034" t="s">
        <v>17</v>
      </c>
      <c r="K3034" t="s">
        <v>24</v>
      </c>
      <c r="L3034" t="s">
        <v>18</v>
      </c>
    </row>
    <row r="3035" spans="1:12">
      <c r="A3035" t="s">
        <v>4921</v>
      </c>
      <c r="B3035" t="s">
        <v>27</v>
      </c>
      <c r="C3035" t="s">
        <v>3759</v>
      </c>
      <c r="D3035" t="s">
        <v>78</v>
      </c>
      <c r="E3035" t="s">
        <v>42</v>
      </c>
      <c r="F3035">
        <v>77885.17</v>
      </c>
      <c r="G3035">
        <v>2</v>
      </c>
      <c r="H3035">
        <v>45618</v>
      </c>
      <c r="I3035" t="s">
        <v>92</v>
      </c>
      <c r="J3035" t="s">
        <v>17</v>
      </c>
      <c r="K3035" t="s">
        <v>36</v>
      </c>
      <c r="L3035" t="s">
        <v>25</v>
      </c>
    </row>
    <row r="3036" spans="1:12">
      <c r="A3036" t="s">
        <v>4922</v>
      </c>
      <c r="B3036" t="s">
        <v>107</v>
      </c>
      <c r="C3036" t="s">
        <v>3315</v>
      </c>
      <c r="D3036" t="s">
        <v>53</v>
      </c>
      <c r="E3036" t="s">
        <v>58</v>
      </c>
      <c r="F3036">
        <v>37203.599999999999</v>
      </c>
      <c r="G3036">
        <v>2</v>
      </c>
      <c r="H3036">
        <v>45573</v>
      </c>
      <c r="I3036" t="s">
        <v>43</v>
      </c>
      <c r="J3036" t="s">
        <v>17</v>
      </c>
      <c r="K3036" t="s">
        <v>24</v>
      </c>
      <c r="L3036" t="s">
        <v>18</v>
      </c>
    </row>
    <row r="3037" spans="1:12">
      <c r="A3037" t="s">
        <v>4923</v>
      </c>
      <c r="B3037" t="s">
        <v>135</v>
      </c>
      <c r="C3037" t="s">
        <v>1674</v>
      </c>
      <c r="D3037" t="s">
        <v>41</v>
      </c>
      <c r="E3037" t="s">
        <v>42</v>
      </c>
      <c r="F3037">
        <v>54716.32</v>
      </c>
      <c r="G3037">
        <v>1</v>
      </c>
      <c r="H3037">
        <v>45984</v>
      </c>
      <c r="I3037" t="s">
        <v>54</v>
      </c>
      <c r="J3037" t="s">
        <v>17</v>
      </c>
      <c r="K3037" t="s">
        <v>6820</v>
      </c>
      <c r="L3037" t="s">
        <v>18</v>
      </c>
    </row>
    <row r="3038" spans="1:12">
      <c r="A3038" t="s">
        <v>4924</v>
      </c>
      <c r="B3038" t="s">
        <v>329</v>
      </c>
      <c r="C3038" t="s">
        <v>2883</v>
      </c>
      <c r="D3038" t="s">
        <v>15</v>
      </c>
      <c r="E3038" t="s">
        <v>42</v>
      </c>
      <c r="F3038">
        <v>46293.94</v>
      </c>
      <c r="G3038">
        <v>4</v>
      </c>
      <c r="H3038">
        <v>45495</v>
      </c>
      <c r="I3038" t="s">
        <v>92</v>
      </c>
      <c r="J3038" t="s">
        <v>17</v>
      </c>
      <c r="K3038" t="s">
        <v>24</v>
      </c>
      <c r="L3038" t="s">
        <v>18</v>
      </c>
    </row>
    <row r="3039" spans="1:12">
      <c r="A3039" t="s">
        <v>4925</v>
      </c>
      <c r="B3039" t="s">
        <v>406</v>
      </c>
      <c r="C3039" t="s">
        <v>2658</v>
      </c>
      <c r="D3039" t="s">
        <v>22</v>
      </c>
      <c r="E3039" t="s">
        <v>16</v>
      </c>
      <c r="F3039">
        <v>37820.29</v>
      </c>
      <c r="G3039">
        <v>1</v>
      </c>
      <c r="H3039">
        <v>44928</v>
      </c>
      <c r="I3039" t="s">
        <v>54</v>
      </c>
      <c r="J3039" t="s">
        <v>17</v>
      </c>
      <c r="K3039" t="s">
        <v>85</v>
      </c>
      <c r="L3039" t="s">
        <v>37</v>
      </c>
    </row>
    <row r="3040" spans="1:12">
      <c r="A3040" t="s">
        <v>4926</v>
      </c>
      <c r="B3040" t="s">
        <v>99</v>
      </c>
      <c r="C3040" t="s">
        <v>332</v>
      </c>
      <c r="D3040" t="s">
        <v>117</v>
      </c>
      <c r="E3040" t="s">
        <v>16</v>
      </c>
      <c r="F3040">
        <v>48454.82</v>
      </c>
      <c r="G3040">
        <v>4</v>
      </c>
      <c r="H3040">
        <v>45864</v>
      </c>
      <c r="I3040" t="s">
        <v>35</v>
      </c>
      <c r="J3040" t="s">
        <v>17</v>
      </c>
      <c r="K3040" t="s">
        <v>24</v>
      </c>
      <c r="L3040" t="s">
        <v>44</v>
      </c>
    </row>
    <row r="3041" spans="1:12">
      <c r="A3041" t="s">
        <v>4927</v>
      </c>
      <c r="B3041" t="s">
        <v>347</v>
      </c>
      <c r="C3041" t="s">
        <v>960</v>
      </c>
      <c r="D3041" t="s">
        <v>61</v>
      </c>
      <c r="E3041" t="s">
        <v>58</v>
      </c>
      <c r="F3041">
        <v>18761.099999999999</v>
      </c>
      <c r="G3041">
        <v>2</v>
      </c>
      <c r="H3041">
        <v>45890</v>
      </c>
      <c r="I3041" t="s">
        <v>30</v>
      </c>
      <c r="J3041" t="s">
        <v>17</v>
      </c>
      <c r="K3041" t="s">
        <v>85</v>
      </c>
      <c r="L3041" t="s">
        <v>25</v>
      </c>
    </row>
    <row r="3042" spans="1:12">
      <c r="A3042" t="s">
        <v>4928</v>
      </c>
      <c r="B3042" t="s">
        <v>238</v>
      </c>
      <c r="C3042" t="s">
        <v>893</v>
      </c>
      <c r="D3042" t="s">
        <v>41</v>
      </c>
      <c r="E3042" t="s">
        <v>42</v>
      </c>
      <c r="F3042">
        <v>20766.509999999998</v>
      </c>
      <c r="G3042">
        <v>1</v>
      </c>
      <c r="H3042">
        <v>45790</v>
      </c>
      <c r="I3042" t="s">
        <v>23</v>
      </c>
      <c r="J3042" t="s">
        <v>17</v>
      </c>
      <c r="K3042" t="s">
        <v>85</v>
      </c>
      <c r="L3042" t="s">
        <v>18</v>
      </c>
    </row>
    <row r="3043" spans="1:12">
      <c r="A3043" t="s">
        <v>4929</v>
      </c>
      <c r="B3043" t="s">
        <v>69</v>
      </c>
      <c r="C3043" t="s">
        <v>3882</v>
      </c>
      <c r="D3043" t="s">
        <v>29</v>
      </c>
      <c r="E3043" t="s">
        <v>16</v>
      </c>
      <c r="F3043">
        <v>29210.5</v>
      </c>
      <c r="G3043">
        <v>5</v>
      </c>
      <c r="H3043">
        <v>45347</v>
      </c>
      <c r="I3043" t="s">
        <v>30</v>
      </c>
      <c r="J3043" t="s">
        <v>17</v>
      </c>
      <c r="K3043" t="s">
        <v>6820</v>
      </c>
      <c r="L3043" t="s">
        <v>37</v>
      </c>
    </row>
    <row r="3044" spans="1:12">
      <c r="A3044" t="s">
        <v>4930</v>
      </c>
      <c r="B3044" t="s">
        <v>146</v>
      </c>
      <c r="C3044" t="s">
        <v>481</v>
      </c>
      <c r="D3044" t="s">
        <v>15</v>
      </c>
      <c r="E3044" t="s">
        <v>42</v>
      </c>
      <c r="F3044">
        <v>16765.21</v>
      </c>
      <c r="G3044">
        <v>2</v>
      </c>
      <c r="H3044">
        <v>45690</v>
      </c>
      <c r="I3044" t="s">
        <v>49</v>
      </c>
      <c r="J3044" t="s">
        <v>17</v>
      </c>
      <c r="K3044" t="s">
        <v>55</v>
      </c>
      <c r="L3044" t="s">
        <v>37</v>
      </c>
    </row>
    <row r="3045" spans="1:12">
      <c r="A3045" t="s">
        <v>4931</v>
      </c>
      <c r="B3045" t="s">
        <v>176</v>
      </c>
      <c r="C3045" t="s">
        <v>4932</v>
      </c>
      <c r="D3045" t="s">
        <v>48</v>
      </c>
      <c r="E3045" t="s">
        <v>16</v>
      </c>
      <c r="F3045">
        <v>19505</v>
      </c>
      <c r="G3045">
        <v>5</v>
      </c>
      <c r="H3045">
        <v>45671</v>
      </c>
      <c r="I3045" t="s">
        <v>49</v>
      </c>
      <c r="J3045" t="s">
        <v>17</v>
      </c>
      <c r="K3045" t="s">
        <v>55</v>
      </c>
      <c r="L3045" t="s">
        <v>25</v>
      </c>
    </row>
    <row r="3046" spans="1:12">
      <c r="A3046" t="s">
        <v>4933</v>
      </c>
      <c r="B3046" t="s">
        <v>256</v>
      </c>
      <c r="C3046" t="s">
        <v>4934</v>
      </c>
      <c r="D3046" t="s">
        <v>119</v>
      </c>
      <c r="E3046" t="s">
        <v>58</v>
      </c>
      <c r="F3046">
        <v>2100.46</v>
      </c>
      <c r="G3046">
        <v>3</v>
      </c>
      <c r="H3046">
        <v>45013</v>
      </c>
      <c r="I3046" t="s">
        <v>92</v>
      </c>
      <c r="J3046" t="s">
        <v>17</v>
      </c>
      <c r="K3046" t="s">
        <v>24</v>
      </c>
      <c r="L3046" t="s">
        <v>18</v>
      </c>
    </row>
    <row r="3047" spans="1:12">
      <c r="A3047" t="s">
        <v>4935</v>
      </c>
      <c r="B3047" t="s">
        <v>437</v>
      </c>
      <c r="C3047" t="s">
        <v>1867</v>
      </c>
      <c r="D3047" t="s">
        <v>53</v>
      </c>
      <c r="E3047" t="s">
        <v>42</v>
      </c>
      <c r="F3047">
        <v>28593.22</v>
      </c>
      <c r="G3047">
        <v>5</v>
      </c>
      <c r="H3047">
        <v>45641</v>
      </c>
      <c r="I3047" t="s">
        <v>49</v>
      </c>
      <c r="J3047" t="s">
        <v>17</v>
      </c>
      <c r="K3047" t="s">
        <v>85</v>
      </c>
      <c r="L3047" t="s">
        <v>25</v>
      </c>
    </row>
    <row r="3048" spans="1:12">
      <c r="A3048" t="s">
        <v>4936</v>
      </c>
      <c r="B3048" t="s">
        <v>33</v>
      </c>
      <c r="C3048" t="s">
        <v>2569</v>
      </c>
      <c r="D3048" t="s">
        <v>117</v>
      </c>
      <c r="E3048" t="s">
        <v>42</v>
      </c>
      <c r="F3048">
        <v>29611.77</v>
      </c>
      <c r="G3048">
        <v>5</v>
      </c>
      <c r="H3048">
        <v>45873</v>
      </c>
      <c r="I3048" t="s">
        <v>49</v>
      </c>
      <c r="J3048" t="s">
        <v>17</v>
      </c>
      <c r="K3048" t="s">
        <v>24</v>
      </c>
      <c r="L3048" t="s">
        <v>31</v>
      </c>
    </row>
    <row r="3049" spans="1:12">
      <c r="A3049" t="s">
        <v>4937</v>
      </c>
      <c r="B3049" t="s">
        <v>256</v>
      </c>
      <c r="C3049" t="s">
        <v>1504</v>
      </c>
      <c r="D3049" t="s">
        <v>15</v>
      </c>
      <c r="E3049" t="s">
        <v>42</v>
      </c>
      <c r="F3049">
        <v>64445.45</v>
      </c>
      <c r="G3049">
        <v>1</v>
      </c>
      <c r="H3049">
        <v>45765</v>
      </c>
      <c r="I3049" t="s">
        <v>43</v>
      </c>
      <c r="J3049" t="s">
        <v>17</v>
      </c>
      <c r="K3049" t="s">
        <v>6820</v>
      </c>
      <c r="L3049" t="s">
        <v>25</v>
      </c>
    </row>
    <row r="3050" spans="1:12">
      <c r="A3050" t="s">
        <v>4938</v>
      </c>
      <c r="B3050" t="s">
        <v>406</v>
      </c>
      <c r="C3050" t="s">
        <v>474</v>
      </c>
      <c r="D3050" t="s">
        <v>48</v>
      </c>
      <c r="E3050" t="s">
        <v>42</v>
      </c>
      <c r="F3050">
        <v>78249.23</v>
      </c>
      <c r="G3050">
        <v>4</v>
      </c>
      <c r="H3050">
        <v>45841</v>
      </c>
      <c r="I3050" t="s">
        <v>54</v>
      </c>
      <c r="J3050" t="s">
        <v>17</v>
      </c>
      <c r="K3050" t="s">
        <v>36</v>
      </c>
      <c r="L3050" t="s">
        <v>18</v>
      </c>
    </row>
    <row r="3051" spans="1:12">
      <c r="A3051" t="s">
        <v>4939</v>
      </c>
      <c r="B3051" t="s">
        <v>39</v>
      </c>
      <c r="C3051" t="s">
        <v>4940</v>
      </c>
      <c r="D3051" t="s">
        <v>22</v>
      </c>
      <c r="E3051" t="s">
        <v>42</v>
      </c>
      <c r="F3051">
        <v>58155.59</v>
      </c>
      <c r="G3051">
        <v>2</v>
      </c>
      <c r="H3051">
        <v>45277</v>
      </c>
      <c r="I3051" t="s">
        <v>30</v>
      </c>
      <c r="J3051" t="s">
        <v>17</v>
      </c>
      <c r="K3051" t="s">
        <v>24</v>
      </c>
      <c r="L3051" t="s">
        <v>18</v>
      </c>
    </row>
    <row r="3052" spans="1:12">
      <c r="A3052" t="s">
        <v>4941</v>
      </c>
      <c r="B3052" t="s">
        <v>352</v>
      </c>
      <c r="C3052" t="s">
        <v>4942</v>
      </c>
      <c r="D3052" t="s">
        <v>53</v>
      </c>
      <c r="E3052" t="s">
        <v>42</v>
      </c>
      <c r="F3052">
        <v>2395.71</v>
      </c>
      <c r="G3052">
        <v>3</v>
      </c>
      <c r="H3052">
        <v>45548</v>
      </c>
      <c r="I3052" t="s">
        <v>23</v>
      </c>
      <c r="J3052" t="s">
        <v>17</v>
      </c>
      <c r="K3052" t="s">
        <v>6820</v>
      </c>
      <c r="L3052" t="s">
        <v>18</v>
      </c>
    </row>
    <row r="3053" spans="1:12">
      <c r="A3053" t="s">
        <v>4943</v>
      </c>
      <c r="B3053" t="s">
        <v>426</v>
      </c>
      <c r="C3053" t="s">
        <v>4944</v>
      </c>
      <c r="D3053" t="s">
        <v>22</v>
      </c>
      <c r="E3053" t="s">
        <v>42</v>
      </c>
      <c r="F3053">
        <v>39017.11</v>
      </c>
      <c r="G3053">
        <v>5</v>
      </c>
      <c r="H3053">
        <v>45872</v>
      </c>
      <c r="I3053" t="s">
        <v>62</v>
      </c>
      <c r="J3053" t="s">
        <v>17</v>
      </c>
      <c r="K3053" t="s">
        <v>24</v>
      </c>
      <c r="L3053" t="s">
        <v>25</v>
      </c>
    </row>
    <row r="3054" spans="1:12">
      <c r="A3054" t="s">
        <v>4945</v>
      </c>
      <c r="B3054" t="s">
        <v>207</v>
      </c>
      <c r="C3054" t="s">
        <v>909</v>
      </c>
      <c r="D3054" t="s">
        <v>29</v>
      </c>
      <c r="E3054" t="s">
        <v>16</v>
      </c>
      <c r="F3054">
        <v>20304.07</v>
      </c>
      <c r="G3054">
        <v>5</v>
      </c>
      <c r="H3054">
        <v>45865</v>
      </c>
      <c r="I3054" t="s">
        <v>43</v>
      </c>
      <c r="J3054" t="s">
        <v>17</v>
      </c>
      <c r="K3054" t="s">
        <v>6820</v>
      </c>
      <c r="L3054" t="s">
        <v>31</v>
      </c>
    </row>
    <row r="3055" spans="1:12">
      <c r="A3055" t="s">
        <v>4946</v>
      </c>
      <c r="B3055" t="s">
        <v>773</v>
      </c>
      <c r="C3055" t="s">
        <v>4947</v>
      </c>
      <c r="D3055" t="s">
        <v>61</v>
      </c>
      <c r="E3055" t="s">
        <v>16</v>
      </c>
      <c r="F3055">
        <v>21141.55</v>
      </c>
      <c r="G3055">
        <v>5</v>
      </c>
      <c r="H3055">
        <v>45789</v>
      </c>
      <c r="I3055" t="s">
        <v>49</v>
      </c>
      <c r="J3055" t="s">
        <v>17</v>
      </c>
      <c r="K3055" t="s">
        <v>85</v>
      </c>
      <c r="L3055" t="s">
        <v>44</v>
      </c>
    </row>
    <row r="3056" spans="1:12">
      <c r="A3056" t="s">
        <v>4948</v>
      </c>
      <c r="B3056" t="s">
        <v>135</v>
      </c>
      <c r="C3056" t="s">
        <v>1236</v>
      </c>
      <c r="D3056" t="s">
        <v>48</v>
      </c>
      <c r="E3056" t="s">
        <v>42</v>
      </c>
      <c r="F3056">
        <v>60157.14</v>
      </c>
      <c r="G3056">
        <v>3</v>
      </c>
      <c r="H3056">
        <v>45349</v>
      </c>
      <c r="I3056" t="s">
        <v>49</v>
      </c>
      <c r="J3056" t="s">
        <v>17</v>
      </c>
      <c r="K3056" t="s">
        <v>85</v>
      </c>
      <c r="L3056" t="s">
        <v>37</v>
      </c>
    </row>
    <row r="3057" spans="1:12">
      <c r="A3057" t="s">
        <v>4949</v>
      </c>
      <c r="B3057" t="s">
        <v>426</v>
      </c>
      <c r="C3057" t="s">
        <v>4950</v>
      </c>
      <c r="D3057" t="s">
        <v>15</v>
      </c>
      <c r="E3057" t="s">
        <v>42</v>
      </c>
      <c r="F3057">
        <v>43560.51</v>
      </c>
      <c r="G3057">
        <v>2</v>
      </c>
      <c r="H3057">
        <v>45798</v>
      </c>
      <c r="I3057" t="s">
        <v>54</v>
      </c>
      <c r="J3057" t="s">
        <v>17</v>
      </c>
      <c r="K3057" t="s">
        <v>6820</v>
      </c>
      <c r="L3057" t="s">
        <v>25</v>
      </c>
    </row>
    <row r="3058" spans="1:12">
      <c r="A3058" t="s">
        <v>4951</v>
      </c>
      <c r="B3058" t="s">
        <v>123</v>
      </c>
      <c r="C3058" t="s">
        <v>4235</v>
      </c>
      <c r="D3058" t="s">
        <v>119</v>
      </c>
      <c r="E3058" t="s">
        <v>42</v>
      </c>
      <c r="F3058">
        <v>44602.34</v>
      </c>
      <c r="G3058">
        <v>3</v>
      </c>
      <c r="H3058">
        <v>45286</v>
      </c>
      <c r="I3058" t="s">
        <v>43</v>
      </c>
      <c r="J3058" t="s">
        <v>17</v>
      </c>
      <c r="K3058" t="s">
        <v>6820</v>
      </c>
      <c r="L3058" t="s">
        <v>18</v>
      </c>
    </row>
    <row r="3059" spans="1:12">
      <c r="A3059" t="s">
        <v>4952</v>
      </c>
      <c r="B3059" t="s">
        <v>773</v>
      </c>
      <c r="C3059" t="s">
        <v>972</v>
      </c>
      <c r="D3059" t="s">
        <v>48</v>
      </c>
      <c r="E3059" t="s">
        <v>16</v>
      </c>
      <c r="F3059">
        <v>37123.35</v>
      </c>
      <c r="G3059">
        <v>1</v>
      </c>
      <c r="H3059">
        <v>45558</v>
      </c>
      <c r="I3059" t="s">
        <v>54</v>
      </c>
      <c r="J3059" t="s">
        <v>17</v>
      </c>
      <c r="K3059" t="s">
        <v>55</v>
      </c>
      <c r="L3059" t="s">
        <v>37</v>
      </c>
    </row>
    <row r="3060" spans="1:12">
      <c r="A3060" t="s">
        <v>4953</v>
      </c>
      <c r="B3060" t="s">
        <v>90</v>
      </c>
      <c r="C3060" t="s">
        <v>4954</v>
      </c>
      <c r="D3060" t="s">
        <v>61</v>
      </c>
      <c r="E3060" t="s">
        <v>58</v>
      </c>
      <c r="F3060">
        <v>18051.060000000001</v>
      </c>
      <c r="G3060">
        <v>3</v>
      </c>
      <c r="H3060">
        <v>45551</v>
      </c>
      <c r="I3060" t="s">
        <v>35</v>
      </c>
      <c r="J3060" t="s">
        <v>17</v>
      </c>
      <c r="K3060" t="s">
        <v>55</v>
      </c>
      <c r="L3060" t="s">
        <v>18</v>
      </c>
    </row>
    <row r="3061" spans="1:12">
      <c r="A3061" t="s">
        <v>4955</v>
      </c>
      <c r="B3061" t="s">
        <v>473</v>
      </c>
      <c r="C3061" t="s">
        <v>1030</v>
      </c>
      <c r="D3061" t="s">
        <v>78</v>
      </c>
      <c r="E3061" t="s">
        <v>16</v>
      </c>
      <c r="F3061">
        <v>12068.73</v>
      </c>
      <c r="G3061">
        <v>1</v>
      </c>
      <c r="H3061">
        <v>45583</v>
      </c>
      <c r="I3061" t="s">
        <v>35</v>
      </c>
      <c r="J3061" t="s">
        <v>17</v>
      </c>
      <c r="K3061" t="s">
        <v>36</v>
      </c>
      <c r="L3061" t="s">
        <v>37</v>
      </c>
    </row>
    <row r="3062" spans="1:12">
      <c r="A3062" t="s">
        <v>4956</v>
      </c>
      <c r="B3062" t="s">
        <v>397</v>
      </c>
      <c r="C3062" t="s">
        <v>2270</v>
      </c>
      <c r="D3062" t="s">
        <v>48</v>
      </c>
      <c r="E3062" t="s">
        <v>42</v>
      </c>
      <c r="F3062">
        <v>5148.8599999999997</v>
      </c>
      <c r="G3062">
        <v>5</v>
      </c>
      <c r="H3062">
        <v>45357</v>
      </c>
      <c r="I3062" t="s">
        <v>43</v>
      </c>
      <c r="J3062" t="s">
        <v>17</v>
      </c>
      <c r="K3062" t="s">
        <v>55</v>
      </c>
      <c r="L3062" t="s">
        <v>37</v>
      </c>
    </row>
    <row r="3063" spans="1:12">
      <c r="A3063" t="s">
        <v>4957</v>
      </c>
      <c r="B3063" t="s">
        <v>307</v>
      </c>
      <c r="C3063" t="s">
        <v>3619</v>
      </c>
      <c r="D3063" t="s">
        <v>117</v>
      </c>
      <c r="E3063" t="s">
        <v>58</v>
      </c>
      <c r="F3063">
        <v>44698.63</v>
      </c>
      <c r="G3063">
        <v>5</v>
      </c>
      <c r="H3063">
        <v>45993</v>
      </c>
      <c r="I3063" t="s">
        <v>35</v>
      </c>
      <c r="J3063" t="s">
        <v>17</v>
      </c>
      <c r="K3063" t="s">
        <v>6820</v>
      </c>
      <c r="L3063" t="s">
        <v>18</v>
      </c>
    </row>
    <row r="3064" spans="1:12">
      <c r="A3064" t="s">
        <v>4958</v>
      </c>
      <c r="B3064" t="s">
        <v>143</v>
      </c>
      <c r="C3064" t="s">
        <v>1119</v>
      </c>
      <c r="D3064" t="s">
        <v>61</v>
      </c>
      <c r="E3064" t="s">
        <v>42</v>
      </c>
      <c r="F3064">
        <v>38315.11</v>
      </c>
      <c r="G3064">
        <v>5</v>
      </c>
      <c r="H3064">
        <v>45834</v>
      </c>
      <c r="I3064" t="s">
        <v>92</v>
      </c>
      <c r="J3064" t="s">
        <v>17</v>
      </c>
      <c r="K3064" t="s">
        <v>85</v>
      </c>
      <c r="L3064" t="s">
        <v>18</v>
      </c>
    </row>
    <row r="3065" spans="1:12">
      <c r="A3065" t="s">
        <v>4959</v>
      </c>
      <c r="B3065" t="s">
        <v>490</v>
      </c>
      <c r="C3065" t="s">
        <v>4960</v>
      </c>
      <c r="D3065" t="s">
        <v>22</v>
      </c>
      <c r="E3065" t="s">
        <v>58</v>
      </c>
      <c r="F3065">
        <v>20620.12</v>
      </c>
      <c r="G3065">
        <v>5</v>
      </c>
      <c r="H3065">
        <v>45165</v>
      </c>
      <c r="I3065" t="s">
        <v>43</v>
      </c>
      <c r="J3065" t="s">
        <v>17</v>
      </c>
      <c r="K3065" t="s">
        <v>36</v>
      </c>
      <c r="L3065" t="s">
        <v>18</v>
      </c>
    </row>
    <row r="3066" spans="1:12">
      <c r="A3066" t="s">
        <v>4961</v>
      </c>
      <c r="B3066" t="s">
        <v>146</v>
      </c>
      <c r="C3066" t="s">
        <v>563</v>
      </c>
      <c r="D3066" t="s">
        <v>78</v>
      </c>
      <c r="E3066" t="s">
        <v>42</v>
      </c>
      <c r="F3066">
        <v>56242.48</v>
      </c>
      <c r="G3066">
        <v>4</v>
      </c>
      <c r="H3066">
        <v>45163</v>
      </c>
      <c r="I3066" t="s">
        <v>54</v>
      </c>
      <c r="J3066" t="s">
        <v>17</v>
      </c>
      <c r="K3066" t="s">
        <v>85</v>
      </c>
      <c r="L3066" t="s">
        <v>44</v>
      </c>
    </row>
    <row r="3067" spans="1:12">
      <c r="A3067" t="s">
        <v>4962</v>
      </c>
      <c r="B3067" t="s">
        <v>329</v>
      </c>
      <c r="C3067" t="s">
        <v>3648</v>
      </c>
      <c r="D3067" t="s">
        <v>78</v>
      </c>
      <c r="E3067" t="s">
        <v>16</v>
      </c>
      <c r="F3067">
        <v>48131.91</v>
      </c>
      <c r="G3067">
        <v>1</v>
      </c>
      <c r="H3067">
        <v>45526</v>
      </c>
      <c r="I3067" t="s">
        <v>62</v>
      </c>
      <c r="J3067" t="s">
        <v>17</v>
      </c>
      <c r="K3067" t="s">
        <v>55</v>
      </c>
      <c r="L3067" t="s">
        <v>31</v>
      </c>
    </row>
    <row r="3068" spans="1:12">
      <c r="A3068" t="s">
        <v>4963</v>
      </c>
      <c r="B3068" t="s">
        <v>123</v>
      </c>
      <c r="C3068" t="s">
        <v>4964</v>
      </c>
      <c r="D3068" t="s">
        <v>53</v>
      </c>
      <c r="E3068" t="s">
        <v>42</v>
      </c>
      <c r="F3068">
        <v>20399.16</v>
      </c>
      <c r="G3068">
        <v>3</v>
      </c>
      <c r="H3068">
        <v>45878</v>
      </c>
      <c r="I3068" t="s">
        <v>43</v>
      </c>
      <c r="J3068" t="s">
        <v>17</v>
      </c>
      <c r="K3068" t="s">
        <v>6820</v>
      </c>
      <c r="L3068" t="s">
        <v>44</v>
      </c>
    </row>
    <row r="3069" spans="1:12">
      <c r="A3069" t="s">
        <v>4965</v>
      </c>
      <c r="B3069" t="s">
        <v>198</v>
      </c>
      <c r="C3069" t="s">
        <v>4966</v>
      </c>
      <c r="D3069" t="s">
        <v>117</v>
      </c>
      <c r="E3069" t="s">
        <v>42</v>
      </c>
      <c r="F3069">
        <v>54331.33</v>
      </c>
      <c r="G3069">
        <v>1</v>
      </c>
      <c r="H3069">
        <v>45773</v>
      </c>
      <c r="I3069" t="s">
        <v>54</v>
      </c>
      <c r="J3069" t="s">
        <v>17</v>
      </c>
      <c r="K3069" t="s">
        <v>6820</v>
      </c>
      <c r="L3069" t="s">
        <v>37</v>
      </c>
    </row>
    <row r="3070" spans="1:12">
      <c r="A3070" t="s">
        <v>4967</v>
      </c>
      <c r="B3070" t="s">
        <v>344</v>
      </c>
      <c r="C3070" t="s">
        <v>619</v>
      </c>
      <c r="D3070" t="s">
        <v>22</v>
      </c>
      <c r="E3070" t="s">
        <v>16</v>
      </c>
      <c r="F3070">
        <v>54320.25</v>
      </c>
      <c r="G3070">
        <v>1</v>
      </c>
      <c r="H3070">
        <v>45627</v>
      </c>
      <c r="I3070" t="s">
        <v>62</v>
      </c>
      <c r="J3070" t="s">
        <v>17</v>
      </c>
      <c r="K3070" t="s">
        <v>36</v>
      </c>
      <c r="L3070" t="s">
        <v>37</v>
      </c>
    </row>
    <row r="3071" spans="1:12">
      <c r="A3071" t="s">
        <v>4968</v>
      </c>
      <c r="B3071" t="s">
        <v>307</v>
      </c>
      <c r="C3071" t="s">
        <v>1652</v>
      </c>
      <c r="D3071" t="s">
        <v>29</v>
      </c>
      <c r="E3071" t="s">
        <v>42</v>
      </c>
      <c r="F3071">
        <v>18545.060000000001</v>
      </c>
      <c r="G3071">
        <v>3</v>
      </c>
      <c r="H3071">
        <v>45868</v>
      </c>
      <c r="I3071" t="s">
        <v>30</v>
      </c>
      <c r="J3071" t="s">
        <v>17</v>
      </c>
      <c r="K3071" t="s">
        <v>24</v>
      </c>
      <c r="L3071" t="s">
        <v>18</v>
      </c>
    </row>
    <row r="3072" spans="1:12">
      <c r="A3072" t="s">
        <v>4969</v>
      </c>
      <c r="B3072" t="s">
        <v>957</v>
      </c>
      <c r="C3072" t="s">
        <v>676</v>
      </c>
      <c r="D3072" t="s">
        <v>53</v>
      </c>
      <c r="E3072" t="s">
        <v>16</v>
      </c>
      <c r="F3072">
        <v>49199.07</v>
      </c>
      <c r="G3072">
        <v>2</v>
      </c>
      <c r="H3072">
        <v>45938</v>
      </c>
      <c r="I3072" t="s">
        <v>23</v>
      </c>
      <c r="J3072" t="s">
        <v>17</v>
      </c>
      <c r="K3072" t="s">
        <v>24</v>
      </c>
      <c r="L3072" t="s">
        <v>18</v>
      </c>
    </row>
    <row r="3073" spans="1:12">
      <c r="A3073" t="s">
        <v>4970</v>
      </c>
      <c r="B3073" t="s">
        <v>97</v>
      </c>
      <c r="C3073" t="s">
        <v>4971</v>
      </c>
      <c r="D3073" t="s">
        <v>53</v>
      </c>
      <c r="E3073" t="s">
        <v>58</v>
      </c>
      <c r="F3073">
        <v>26297.43</v>
      </c>
      <c r="G3073">
        <v>1</v>
      </c>
      <c r="H3073">
        <v>45356</v>
      </c>
      <c r="I3073" t="s">
        <v>43</v>
      </c>
      <c r="J3073" t="s">
        <v>17</v>
      </c>
      <c r="K3073" t="s">
        <v>85</v>
      </c>
      <c r="L3073" t="s">
        <v>18</v>
      </c>
    </row>
    <row r="3074" spans="1:12">
      <c r="A3074" t="s">
        <v>4972</v>
      </c>
      <c r="B3074" t="s">
        <v>256</v>
      </c>
      <c r="C3074" t="s">
        <v>4973</v>
      </c>
      <c r="D3074" t="s">
        <v>53</v>
      </c>
      <c r="E3074" t="s">
        <v>42</v>
      </c>
      <c r="F3074">
        <v>78349.08</v>
      </c>
      <c r="G3074">
        <v>4</v>
      </c>
      <c r="H3074">
        <v>45661</v>
      </c>
      <c r="I3074" t="s">
        <v>43</v>
      </c>
      <c r="J3074" t="s">
        <v>17</v>
      </c>
      <c r="K3074" t="s">
        <v>24</v>
      </c>
      <c r="L3074" t="s">
        <v>25</v>
      </c>
    </row>
    <row r="3075" spans="1:12">
      <c r="A3075" t="s">
        <v>4974</v>
      </c>
      <c r="B3075" t="s">
        <v>97</v>
      </c>
      <c r="C3075" t="s">
        <v>4975</v>
      </c>
      <c r="D3075" t="s">
        <v>48</v>
      </c>
      <c r="E3075" t="s">
        <v>58</v>
      </c>
      <c r="F3075">
        <v>30112.9</v>
      </c>
      <c r="G3075">
        <v>4</v>
      </c>
      <c r="H3075">
        <v>45801</v>
      </c>
      <c r="I3075" t="s">
        <v>62</v>
      </c>
      <c r="J3075" t="s">
        <v>17</v>
      </c>
      <c r="K3075" t="s">
        <v>6820</v>
      </c>
      <c r="L3075" t="s">
        <v>18</v>
      </c>
    </row>
    <row r="3076" spans="1:12">
      <c r="A3076" t="s">
        <v>4976</v>
      </c>
      <c r="B3076" t="s">
        <v>51</v>
      </c>
      <c r="C3076" t="s">
        <v>1918</v>
      </c>
      <c r="D3076" t="s">
        <v>61</v>
      </c>
      <c r="E3076" t="s">
        <v>42</v>
      </c>
      <c r="F3076">
        <v>3648.54</v>
      </c>
      <c r="G3076">
        <v>1</v>
      </c>
      <c r="H3076">
        <v>45751</v>
      </c>
      <c r="I3076" t="s">
        <v>43</v>
      </c>
      <c r="J3076" t="s">
        <v>17</v>
      </c>
      <c r="K3076" t="s">
        <v>85</v>
      </c>
      <c r="L3076" t="s">
        <v>44</v>
      </c>
    </row>
    <row r="3077" spans="1:12">
      <c r="A3077" t="s">
        <v>4977</v>
      </c>
      <c r="B3077" t="s">
        <v>295</v>
      </c>
      <c r="C3077" t="s">
        <v>196</v>
      </c>
      <c r="D3077" t="s">
        <v>119</v>
      </c>
      <c r="E3077" t="s">
        <v>42</v>
      </c>
      <c r="F3077">
        <v>75567.009999999995</v>
      </c>
      <c r="G3077">
        <v>3</v>
      </c>
      <c r="H3077">
        <v>45809</v>
      </c>
      <c r="I3077" t="s">
        <v>43</v>
      </c>
      <c r="J3077" t="s">
        <v>17</v>
      </c>
      <c r="K3077" t="s">
        <v>36</v>
      </c>
      <c r="L3077" t="s">
        <v>25</v>
      </c>
    </row>
    <row r="3078" spans="1:12">
      <c r="A3078" t="s">
        <v>4978</v>
      </c>
      <c r="B3078" t="s">
        <v>344</v>
      </c>
      <c r="C3078" t="s">
        <v>4979</v>
      </c>
      <c r="D3078" t="s">
        <v>78</v>
      </c>
      <c r="E3078" t="s">
        <v>58</v>
      </c>
      <c r="F3078">
        <v>385.49</v>
      </c>
      <c r="G3078">
        <v>5</v>
      </c>
      <c r="H3078">
        <v>45062</v>
      </c>
      <c r="I3078" t="s">
        <v>23</v>
      </c>
      <c r="J3078" t="s">
        <v>17</v>
      </c>
      <c r="K3078" t="s">
        <v>6820</v>
      </c>
      <c r="L3078" t="s">
        <v>44</v>
      </c>
    </row>
    <row r="3079" spans="1:12">
      <c r="A3079" t="s">
        <v>4980</v>
      </c>
      <c r="B3079" t="s">
        <v>295</v>
      </c>
      <c r="C3079" t="s">
        <v>4981</v>
      </c>
      <c r="D3079" t="s">
        <v>78</v>
      </c>
      <c r="E3079" t="s">
        <v>42</v>
      </c>
      <c r="F3079">
        <v>7357.18</v>
      </c>
      <c r="G3079">
        <v>1</v>
      </c>
      <c r="H3079">
        <v>44929</v>
      </c>
      <c r="I3079" t="s">
        <v>23</v>
      </c>
      <c r="J3079" t="s">
        <v>17</v>
      </c>
      <c r="K3079" t="s">
        <v>6820</v>
      </c>
      <c r="L3079" t="s">
        <v>18</v>
      </c>
    </row>
    <row r="3080" spans="1:12">
      <c r="A3080" t="s">
        <v>4982</v>
      </c>
      <c r="B3080" t="s">
        <v>251</v>
      </c>
      <c r="C3080" t="s">
        <v>2844</v>
      </c>
      <c r="D3080" t="s">
        <v>22</v>
      </c>
      <c r="E3080" t="s">
        <v>58</v>
      </c>
      <c r="F3080">
        <v>40389.49</v>
      </c>
      <c r="G3080">
        <v>3</v>
      </c>
      <c r="H3080">
        <v>45350</v>
      </c>
      <c r="I3080" t="s">
        <v>62</v>
      </c>
      <c r="J3080" t="s">
        <v>17</v>
      </c>
      <c r="K3080" t="s">
        <v>85</v>
      </c>
      <c r="L3080" t="s">
        <v>31</v>
      </c>
    </row>
    <row r="3081" spans="1:12">
      <c r="A3081" t="s">
        <v>4983</v>
      </c>
      <c r="B3081" t="s">
        <v>601</v>
      </c>
      <c r="C3081" t="s">
        <v>913</v>
      </c>
      <c r="D3081" t="s">
        <v>48</v>
      </c>
      <c r="E3081" t="s">
        <v>42</v>
      </c>
      <c r="F3081">
        <v>57946.96</v>
      </c>
      <c r="G3081">
        <v>5</v>
      </c>
      <c r="H3081">
        <v>44967</v>
      </c>
      <c r="I3081" t="s">
        <v>23</v>
      </c>
      <c r="J3081" t="s">
        <v>17</v>
      </c>
      <c r="K3081" t="s">
        <v>55</v>
      </c>
      <c r="L3081" t="s">
        <v>25</v>
      </c>
    </row>
    <row r="3082" spans="1:12">
      <c r="A3082" t="s">
        <v>4984</v>
      </c>
      <c r="B3082" t="s">
        <v>126</v>
      </c>
      <c r="C3082" t="s">
        <v>4985</v>
      </c>
      <c r="D3082" t="s">
        <v>78</v>
      </c>
      <c r="E3082" t="s">
        <v>42</v>
      </c>
      <c r="F3082">
        <v>6604.61</v>
      </c>
      <c r="G3082">
        <v>4</v>
      </c>
      <c r="H3082">
        <v>45367</v>
      </c>
      <c r="I3082" t="s">
        <v>43</v>
      </c>
      <c r="J3082" t="s">
        <v>17</v>
      </c>
      <c r="K3082" t="s">
        <v>36</v>
      </c>
      <c r="L3082" t="s">
        <v>18</v>
      </c>
    </row>
    <row r="3083" spans="1:12">
      <c r="A3083" t="s">
        <v>4986</v>
      </c>
      <c r="B3083" t="s">
        <v>27</v>
      </c>
      <c r="C3083" t="s">
        <v>555</v>
      </c>
      <c r="D3083" t="s">
        <v>119</v>
      </c>
      <c r="E3083" t="s">
        <v>42</v>
      </c>
      <c r="F3083">
        <v>37186.019999999997</v>
      </c>
      <c r="G3083">
        <v>4</v>
      </c>
      <c r="H3083">
        <v>45196</v>
      </c>
      <c r="I3083" t="s">
        <v>54</v>
      </c>
      <c r="J3083" t="s">
        <v>17</v>
      </c>
      <c r="K3083" t="s">
        <v>85</v>
      </c>
      <c r="L3083" t="s">
        <v>37</v>
      </c>
    </row>
    <row r="3084" spans="1:12">
      <c r="A3084" t="s">
        <v>4987</v>
      </c>
      <c r="B3084" t="s">
        <v>397</v>
      </c>
      <c r="C3084" t="s">
        <v>4988</v>
      </c>
      <c r="D3084" t="s">
        <v>117</v>
      </c>
      <c r="E3084" t="s">
        <v>58</v>
      </c>
      <c r="F3084">
        <v>67344.72</v>
      </c>
      <c r="G3084">
        <v>3</v>
      </c>
      <c r="H3084">
        <v>44944</v>
      </c>
      <c r="I3084" t="s">
        <v>35</v>
      </c>
      <c r="J3084" t="s">
        <v>17</v>
      </c>
      <c r="K3084" t="s">
        <v>36</v>
      </c>
      <c r="L3084" t="s">
        <v>25</v>
      </c>
    </row>
    <row r="3085" spans="1:12">
      <c r="A3085" t="s">
        <v>4989</v>
      </c>
      <c r="B3085" t="s">
        <v>476</v>
      </c>
      <c r="C3085" t="s">
        <v>1369</v>
      </c>
      <c r="D3085" t="s">
        <v>48</v>
      </c>
      <c r="E3085" t="s">
        <v>42</v>
      </c>
      <c r="F3085">
        <v>13040.57</v>
      </c>
      <c r="G3085">
        <v>2</v>
      </c>
      <c r="H3085">
        <v>45070</v>
      </c>
      <c r="I3085" t="s">
        <v>35</v>
      </c>
      <c r="J3085" t="s">
        <v>17</v>
      </c>
      <c r="K3085" t="s">
        <v>24</v>
      </c>
      <c r="L3085" t="s">
        <v>31</v>
      </c>
    </row>
    <row r="3086" spans="1:12">
      <c r="A3086" t="s">
        <v>4990</v>
      </c>
      <c r="B3086" t="s">
        <v>415</v>
      </c>
      <c r="C3086" t="s">
        <v>2567</v>
      </c>
      <c r="D3086" t="s">
        <v>29</v>
      </c>
      <c r="E3086" t="s">
        <v>42</v>
      </c>
      <c r="F3086">
        <v>78666.12</v>
      </c>
      <c r="G3086">
        <v>1</v>
      </c>
      <c r="H3086">
        <v>45376</v>
      </c>
      <c r="I3086" t="s">
        <v>62</v>
      </c>
      <c r="J3086" t="s">
        <v>17</v>
      </c>
      <c r="K3086" t="s">
        <v>55</v>
      </c>
      <c r="L3086" t="s">
        <v>25</v>
      </c>
    </row>
    <row r="3087" spans="1:12">
      <c r="A3087" t="s">
        <v>4991</v>
      </c>
      <c r="B3087" t="s">
        <v>601</v>
      </c>
      <c r="C3087" t="s">
        <v>4992</v>
      </c>
      <c r="D3087" t="s">
        <v>15</v>
      </c>
      <c r="E3087" t="s">
        <v>58</v>
      </c>
      <c r="F3087">
        <v>49333.86</v>
      </c>
      <c r="G3087">
        <v>3</v>
      </c>
      <c r="H3087">
        <v>45242</v>
      </c>
      <c r="I3087" t="s">
        <v>43</v>
      </c>
      <c r="J3087" t="s">
        <v>17</v>
      </c>
      <c r="K3087" t="s">
        <v>36</v>
      </c>
      <c r="L3087" t="s">
        <v>25</v>
      </c>
    </row>
    <row r="3088" spans="1:12">
      <c r="A3088" t="s">
        <v>4993</v>
      </c>
      <c r="B3088" t="s">
        <v>126</v>
      </c>
      <c r="C3088" t="s">
        <v>4215</v>
      </c>
      <c r="D3088" t="s">
        <v>78</v>
      </c>
      <c r="E3088" t="s">
        <v>58</v>
      </c>
      <c r="F3088">
        <v>72214.759999999995</v>
      </c>
      <c r="G3088">
        <v>3</v>
      </c>
      <c r="H3088">
        <v>45958</v>
      </c>
      <c r="I3088" t="s">
        <v>49</v>
      </c>
      <c r="J3088" t="s">
        <v>17</v>
      </c>
      <c r="K3088" t="s">
        <v>24</v>
      </c>
      <c r="L3088" t="s">
        <v>18</v>
      </c>
    </row>
    <row r="3089" spans="1:12">
      <c r="A3089" t="s">
        <v>4994</v>
      </c>
      <c r="B3089" t="s">
        <v>1020</v>
      </c>
      <c r="C3089" t="s">
        <v>4342</v>
      </c>
      <c r="D3089" t="s">
        <v>15</v>
      </c>
      <c r="E3089" t="s">
        <v>42</v>
      </c>
      <c r="F3089">
        <v>1858.26</v>
      </c>
      <c r="G3089">
        <v>4</v>
      </c>
      <c r="H3089">
        <v>45109</v>
      </c>
      <c r="I3089" t="s">
        <v>92</v>
      </c>
      <c r="J3089" t="s">
        <v>17</v>
      </c>
      <c r="K3089" t="s">
        <v>24</v>
      </c>
      <c r="L3089" t="s">
        <v>44</v>
      </c>
    </row>
    <row r="3090" spans="1:12">
      <c r="A3090" t="s">
        <v>4995</v>
      </c>
      <c r="B3090" t="s">
        <v>316</v>
      </c>
      <c r="C3090" t="s">
        <v>4996</v>
      </c>
      <c r="D3090" t="s">
        <v>29</v>
      </c>
      <c r="E3090" t="s">
        <v>42</v>
      </c>
      <c r="F3090">
        <v>79972.73</v>
      </c>
      <c r="G3090">
        <v>3</v>
      </c>
      <c r="H3090">
        <v>45432</v>
      </c>
      <c r="I3090" t="s">
        <v>35</v>
      </c>
      <c r="J3090" t="s">
        <v>17</v>
      </c>
      <c r="K3090" t="s">
        <v>6820</v>
      </c>
      <c r="L3090" t="s">
        <v>18</v>
      </c>
    </row>
    <row r="3091" spans="1:12">
      <c r="A3091" t="s">
        <v>4997</v>
      </c>
      <c r="B3091" t="s">
        <v>164</v>
      </c>
      <c r="C3091" t="s">
        <v>4998</v>
      </c>
      <c r="D3091" t="s">
        <v>15</v>
      </c>
      <c r="E3091" t="s">
        <v>58</v>
      </c>
      <c r="F3091">
        <v>36187.199999999997</v>
      </c>
      <c r="G3091">
        <v>4</v>
      </c>
      <c r="H3091">
        <v>45090</v>
      </c>
      <c r="I3091" t="s">
        <v>35</v>
      </c>
      <c r="J3091" t="s">
        <v>17</v>
      </c>
      <c r="K3091" t="s">
        <v>6820</v>
      </c>
      <c r="L3091" t="s">
        <v>37</v>
      </c>
    </row>
    <row r="3092" spans="1:12">
      <c r="A3092" t="s">
        <v>4999</v>
      </c>
      <c r="B3092" t="s">
        <v>415</v>
      </c>
      <c r="C3092" t="s">
        <v>1204</v>
      </c>
      <c r="D3092" t="s">
        <v>48</v>
      </c>
      <c r="E3092" t="s">
        <v>42</v>
      </c>
      <c r="F3092">
        <v>70271.600000000006</v>
      </c>
      <c r="G3092">
        <v>4</v>
      </c>
      <c r="H3092">
        <v>45119</v>
      </c>
      <c r="I3092" t="s">
        <v>43</v>
      </c>
      <c r="J3092" t="s">
        <v>17</v>
      </c>
      <c r="K3092" t="s">
        <v>36</v>
      </c>
      <c r="L3092" t="s">
        <v>18</v>
      </c>
    </row>
    <row r="3093" spans="1:12">
      <c r="A3093" t="s">
        <v>5000</v>
      </c>
      <c r="B3093" t="s">
        <v>193</v>
      </c>
      <c r="C3093" t="s">
        <v>5001</v>
      </c>
      <c r="D3093" t="s">
        <v>53</v>
      </c>
      <c r="E3093" t="s">
        <v>58</v>
      </c>
      <c r="F3093">
        <v>40007.96</v>
      </c>
      <c r="G3093">
        <v>1</v>
      </c>
      <c r="H3093">
        <v>45419</v>
      </c>
      <c r="I3093" t="s">
        <v>43</v>
      </c>
      <c r="J3093" t="s">
        <v>17</v>
      </c>
      <c r="K3093" t="s">
        <v>36</v>
      </c>
      <c r="L3093" t="s">
        <v>18</v>
      </c>
    </row>
    <row r="3094" spans="1:12">
      <c r="A3094" t="s">
        <v>5002</v>
      </c>
      <c r="B3094" t="s">
        <v>113</v>
      </c>
      <c r="C3094" t="s">
        <v>5003</v>
      </c>
      <c r="D3094" t="s">
        <v>78</v>
      </c>
      <c r="E3094" t="s">
        <v>42</v>
      </c>
      <c r="F3094">
        <v>49377.01</v>
      </c>
      <c r="G3094">
        <v>3</v>
      </c>
      <c r="H3094">
        <v>45006</v>
      </c>
      <c r="I3094" t="s">
        <v>35</v>
      </c>
      <c r="J3094" t="s">
        <v>17</v>
      </c>
      <c r="K3094" t="s">
        <v>36</v>
      </c>
      <c r="L3094" t="s">
        <v>37</v>
      </c>
    </row>
    <row r="3095" spans="1:12">
      <c r="A3095" t="s">
        <v>5004</v>
      </c>
      <c r="B3095" t="s">
        <v>554</v>
      </c>
      <c r="C3095" t="s">
        <v>5005</v>
      </c>
      <c r="D3095" t="s">
        <v>48</v>
      </c>
      <c r="E3095" t="s">
        <v>42</v>
      </c>
      <c r="F3095">
        <v>70059.850000000006</v>
      </c>
      <c r="G3095">
        <v>2</v>
      </c>
      <c r="H3095">
        <v>45700</v>
      </c>
      <c r="I3095" t="s">
        <v>43</v>
      </c>
      <c r="J3095" t="s">
        <v>17</v>
      </c>
      <c r="K3095" t="s">
        <v>55</v>
      </c>
      <c r="L3095" t="s">
        <v>31</v>
      </c>
    </row>
    <row r="3096" spans="1:12">
      <c r="A3096" t="s">
        <v>5006</v>
      </c>
      <c r="B3096" t="s">
        <v>339</v>
      </c>
      <c r="C3096" t="s">
        <v>563</v>
      </c>
      <c r="D3096" t="s">
        <v>78</v>
      </c>
      <c r="E3096" t="s">
        <v>42</v>
      </c>
      <c r="F3096">
        <v>45288.67</v>
      </c>
      <c r="G3096">
        <v>4</v>
      </c>
      <c r="H3096">
        <v>45634</v>
      </c>
      <c r="I3096" t="s">
        <v>62</v>
      </c>
      <c r="J3096" t="s">
        <v>17</v>
      </c>
      <c r="K3096" t="s">
        <v>6820</v>
      </c>
      <c r="L3096" t="s">
        <v>31</v>
      </c>
    </row>
    <row r="3097" spans="1:12">
      <c r="A3097" t="s">
        <v>5007</v>
      </c>
      <c r="B3097" t="s">
        <v>460</v>
      </c>
      <c r="C3097" t="s">
        <v>3677</v>
      </c>
      <c r="D3097" t="s">
        <v>117</v>
      </c>
      <c r="E3097" t="s">
        <v>42</v>
      </c>
      <c r="F3097">
        <v>74637.399999999994</v>
      </c>
      <c r="G3097">
        <v>4</v>
      </c>
      <c r="H3097">
        <v>45329</v>
      </c>
      <c r="I3097" t="s">
        <v>62</v>
      </c>
      <c r="J3097" t="s">
        <v>17</v>
      </c>
      <c r="K3097" t="s">
        <v>6820</v>
      </c>
      <c r="L3097" t="s">
        <v>37</v>
      </c>
    </row>
    <row r="3098" spans="1:12">
      <c r="A3098" t="s">
        <v>5008</v>
      </c>
      <c r="B3098" t="s">
        <v>957</v>
      </c>
      <c r="C3098" t="s">
        <v>911</v>
      </c>
      <c r="D3098" t="s">
        <v>119</v>
      </c>
      <c r="E3098" t="s">
        <v>58</v>
      </c>
      <c r="F3098">
        <v>67346.039999999994</v>
      </c>
      <c r="G3098">
        <v>2</v>
      </c>
      <c r="H3098">
        <v>45338</v>
      </c>
      <c r="I3098" t="s">
        <v>30</v>
      </c>
      <c r="J3098" t="s">
        <v>17</v>
      </c>
      <c r="K3098" t="s">
        <v>85</v>
      </c>
      <c r="L3098" t="s">
        <v>18</v>
      </c>
    </row>
    <row r="3099" spans="1:12">
      <c r="A3099" t="s">
        <v>5009</v>
      </c>
      <c r="B3099" t="s">
        <v>256</v>
      </c>
      <c r="C3099" t="s">
        <v>194</v>
      </c>
      <c r="D3099" t="s">
        <v>29</v>
      </c>
      <c r="E3099" t="s">
        <v>16</v>
      </c>
      <c r="F3099">
        <v>69128.740000000005</v>
      </c>
      <c r="G3099">
        <v>4</v>
      </c>
      <c r="H3099">
        <v>45809</v>
      </c>
      <c r="I3099" t="s">
        <v>62</v>
      </c>
      <c r="J3099" t="s">
        <v>17</v>
      </c>
      <c r="K3099" t="s">
        <v>85</v>
      </c>
      <c r="L3099" t="s">
        <v>18</v>
      </c>
    </row>
    <row r="3100" spans="1:12">
      <c r="A3100" t="s">
        <v>5010</v>
      </c>
      <c r="B3100" t="s">
        <v>352</v>
      </c>
      <c r="C3100" t="s">
        <v>227</v>
      </c>
      <c r="D3100" t="s">
        <v>119</v>
      </c>
      <c r="E3100" t="s">
        <v>42</v>
      </c>
      <c r="F3100">
        <v>40962.660000000003</v>
      </c>
      <c r="G3100">
        <v>3</v>
      </c>
      <c r="H3100">
        <v>45815</v>
      </c>
      <c r="I3100" t="s">
        <v>43</v>
      </c>
      <c r="J3100" t="s">
        <v>17</v>
      </c>
      <c r="K3100" t="s">
        <v>24</v>
      </c>
      <c r="L3100" t="s">
        <v>25</v>
      </c>
    </row>
    <row r="3101" spans="1:12">
      <c r="A3101" t="s">
        <v>5011</v>
      </c>
      <c r="B3101" t="s">
        <v>74</v>
      </c>
      <c r="C3101" t="s">
        <v>3349</v>
      </c>
      <c r="D3101" t="s">
        <v>15</v>
      </c>
      <c r="E3101" t="s">
        <v>42</v>
      </c>
      <c r="F3101">
        <v>14537.35</v>
      </c>
      <c r="G3101">
        <v>4</v>
      </c>
      <c r="H3101">
        <v>45542</v>
      </c>
      <c r="I3101" t="s">
        <v>92</v>
      </c>
      <c r="J3101" t="s">
        <v>17</v>
      </c>
      <c r="K3101" t="s">
        <v>6820</v>
      </c>
      <c r="L3101" t="s">
        <v>37</v>
      </c>
    </row>
    <row r="3102" spans="1:12">
      <c r="A3102" t="s">
        <v>5012</v>
      </c>
      <c r="B3102" t="s">
        <v>180</v>
      </c>
      <c r="C3102" t="s">
        <v>3586</v>
      </c>
      <c r="D3102" t="s">
        <v>61</v>
      </c>
      <c r="E3102" t="s">
        <v>58</v>
      </c>
      <c r="F3102">
        <v>11500.08</v>
      </c>
      <c r="G3102">
        <v>2</v>
      </c>
      <c r="H3102">
        <v>45736</v>
      </c>
      <c r="I3102" t="s">
        <v>43</v>
      </c>
      <c r="J3102" t="s">
        <v>17</v>
      </c>
      <c r="K3102" t="s">
        <v>55</v>
      </c>
      <c r="L3102" t="s">
        <v>18</v>
      </c>
    </row>
    <row r="3103" spans="1:12">
      <c r="A3103" t="s">
        <v>5013</v>
      </c>
      <c r="B3103" t="s">
        <v>465</v>
      </c>
      <c r="C3103" t="s">
        <v>3025</v>
      </c>
      <c r="D3103" t="s">
        <v>119</v>
      </c>
      <c r="E3103" t="s">
        <v>16</v>
      </c>
      <c r="F3103">
        <v>65213.1</v>
      </c>
      <c r="G3103">
        <v>1</v>
      </c>
      <c r="H3103">
        <v>45416</v>
      </c>
      <c r="I3103" t="s">
        <v>43</v>
      </c>
      <c r="J3103" t="s">
        <v>17</v>
      </c>
      <c r="K3103" t="s">
        <v>24</v>
      </c>
      <c r="L3103" t="s">
        <v>37</v>
      </c>
    </row>
    <row r="3104" spans="1:12">
      <c r="A3104" t="s">
        <v>5014</v>
      </c>
      <c r="B3104" t="s">
        <v>67</v>
      </c>
      <c r="C3104" t="s">
        <v>5015</v>
      </c>
      <c r="D3104" t="s">
        <v>117</v>
      </c>
      <c r="E3104" t="s">
        <v>16</v>
      </c>
      <c r="F3104">
        <v>12594.87</v>
      </c>
      <c r="G3104">
        <v>5</v>
      </c>
      <c r="H3104">
        <v>45765</v>
      </c>
      <c r="I3104" t="s">
        <v>35</v>
      </c>
      <c r="J3104" t="s">
        <v>17</v>
      </c>
      <c r="K3104" t="s">
        <v>85</v>
      </c>
      <c r="L3104" t="s">
        <v>18</v>
      </c>
    </row>
    <row r="3105" spans="1:12">
      <c r="A3105" t="s">
        <v>5016</v>
      </c>
      <c r="B3105" t="s">
        <v>292</v>
      </c>
      <c r="C3105" t="s">
        <v>5017</v>
      </c>
      <c r="D3105" t="s">
        <v>22</v>
      </c>
      <c r="E3105" t="s">
        <v>42</v>
      </c>
      <c r="F3105">
        <v>26620.41</v>
      </c>
      <c r="G3105">
        <v>4</v>
      </c>
      <c r="H3105">
        <v>45233</v>
      </c>
      <c r="I3105" t="s">
        <v>92</v>
      </c>
      <c r="J3105" t="s">
        <v>17</v>
      </c>
      <c r="K3105" t="s">
        <v>36</v>
      </c>
      <c r="L3105" t="s">
        <v>37</v>
      </c>
    </row>
    <row r="3106" spans="1:12">
      <c r="A3106" t="s">
        <v>5018</v>
      </c>
      <c r="B3106" t="s">
        <v>204</v>
      </c>
      <c r="C3106" t="s">
        <v>3459</v>
      </c>
      <c r="D3106" t="s">
        <v>15</v>
      </c>
      <c r="E3106" t="s">
        <v>58</v>
      </c>
      <c r="F3106">
        <v>37922.99</v>
      </c>
      <c r="G3106">
        <v>5</v>
      </c>
      <c r="H3106">
        <v>45410</v>
      </c>
      <c r="I3106" t="s">
        <v>43</v>
      </c>
      <c r="J3106" t="s">
        <v>17</v>
      </c>
      <c r="K3106" t="s">
        <v>55</v>
      </c>
      <c r="L3106" t="s">
        <v>18</v>
      </c>
    </row>
    <row r="3107" spans="1:12">
      <c r="A3107" t="s">
        <v>5019</v>
      </c>
      <c r="B3107" t="s">
        <v>601</v>
      </c>
      <c r="C3107" t="s">
        <v>1739</v>
      </c>
      <c r="D3107" t="s">
        <v>41</v>
      </c>
      <c r="E3107" t="s">
        <v>42</v>
      </c>
      <c r="F3107">
        <v>65986.149999999994</v>
      </c>
      <c r="G3107">
        <v>4</v>
      </c>
      <c r="H3107">
        <v>45429</v>
      </c>
      <c r="I3107" t="s">
        <v>35</v>
      </c>
      <c r="J3107" t="s">
        <v>17</v>
      </c>
      <c r="K3107" t="s">
        <v>55</v>
      </c>
      <c r="L3107" t="s">
        <v>18</v>
      </c>
    </row>
    <row r="3108" spans="1:12">
      <c r="A3108" t="s">
        <v>5020</v>
      </c>
      <c r="B3108" t="s">
        <v>126</v>
      </c>
      <c r="C3108" t="s">
        <v>1148</v>
      </c>
      <c r="D3108" t="s">
        <v>48</v>
      </c>
      <c r="E3108" t="s">
        <v>42</v>
      </c>
      <c r="F3108">
        <v>45281.1</v>
      </c>
      <c r="G3108">
        <v>4</v>
      </c>
      <c r="H3108">
        <v>45960</v>
      </c>
      <c r="I3108" t="s">
        <v>54</v>
      </c>
      <c r="J3108" t="s">
        <v>17</v>
      </c>
      <c r="K3108" t="s">
        <v>55</v>
      </c>
      <c r="L3108" t="s">
        <v>44</v>
      </c>
    </row>
    <row r="3109" spans="1:12">
      <c r="A3109" t="s">
        <v>5021</v>
      </c>
      <c r="B3109" t="s">
        <v>336</v>
      </c>
      <c r="C3109" t="s">
        <v>3911</v>
      </c>
      <c r="D3109" t="s">
        <v>119</v>
      </c>
      <c r="E3109" t="s">
        <v>58</v>
      </c>
      <c r="F3109">
        <v>22255.5</v>
      </c>
      <c r="G3109">
        <v>2</v>
      </c>
      <c r="H3109">
        <v>45955</v>
      </c>
      <c r="I3109" t="s">
        <v>43</v>
      </c>
      <c r="J3109" t="s">
        <v>17</v>
      </c>
      <c r="K3109" t="s">
        <v>85</v>
      </c>
      <c r="L3109" t="s">
        <v>37</v>
      </c>
    </row>
    <row r="3110" spans="1:12">
      <c r="A3110" t="s">
        <v>5022</v>
      </c>
      <c r="B3110" t="s">
        <v>957</v>
      </c>
      <c r="C3110" t="s">
        <v>5023</v>
      </c>
      <c r="D3110" t="s">
        <v>53</v>
      </c>
      <c r="E3110" t="s">
        <v>42</v>
      </c>
      <c r="F3110">
        <v>71017.789999999994</v>
      </c>
      <c r="G3110">
        <v>3</v>
      </c>
      <c r="H3110">
        <v>44957</v>
      </c>
      <c r="I3110" t="s">
        <v>54</v>
      </c>
      <c r="J3110" t="s">
        <v>17</v>
      </c>
      <c r="K3110" t="s">
        <v>55</v>
      </c>
      <c r="L3110" t="s">
        <v>37</v>
      </c>
    </row>
    <row r="3111" spans="1:12">
      <c r="A3111" t="s">
        <v>5024</v>
      </c>
      <c r="B3111" t="s">
        <v>344</v>
      </c>
      <c r="C3111" t="s">
        <v>5025</v>
      </c>
      <c r="D3111" t="s">
        <v>117</v>
      </c>
      <c r="E3111" t="s">
        <v>42</v>
      </c>
      <c r="F3111">
        <v>39785.870000000003</v>
      </c>
      <c r="G3111">
        <v>2</v>
      </c>
      <c r="H3111">
        <v>45861</v>
      </c>
      <c r="I3111" t="s">
        <v>92</v>
      </c>
      <c r="J3111" t="s">
        <v>17</v>
      </c>
      <c r="K3111" t="s">
        <v>36</v>
      </c>
      <c r="L3111" t="s">
        <v>25</v>
      </c>
    </row>
    <row r="3112" spans="1:12">
      <c r="A3112" t="s">
        <v>5026</v>
      </c>
      <c r="B3112" t="s">
        <v>83</v>
      </c>
      <c r="C3112" t="s">
        <v>1985</v>
      </c>
      <c r="D3112" t="s">
        <v>61</v>
      </c>
      <c r="E3112" t="s">
        <v>42</v>
      </c>
      <c r="F3112">
        <v>69055.73</v>
      </c>
      <c r="G3112">
        <v>2</v>
      </c>
      <c r="H3112">
        <v>45324</v>
      </c>
      <c r="I3112" t="s">
        <v>62</v>
      </c>
      <c r="J3112" t="s">
        <v>17</v>
      </c>
      <c r="K3112" t="s">
        <v>24</v>
      </c>
      <c r="L3112" t="s">
        <v>44</v>
      </c>
    </row>
    <row r="3113" spans="1:12">
      <c r="A3113" t="s">
        <v>5027</v>
      </c>
      <c r="B3113" t="s">
        <v>193</v>
      </c>
      <c r="C3113" t="s">
        <v>3339</v>
      </c>
      <c r="D3113" t="s">
        <v>29</v>
      </c>
      <c r="E3113" t="s">
        <v>42</v>
      </c>
      <c r="F3113">
        <v>32525.16</v>
      </c>
      <c r="G3113">
        <v>3</v>
      </c>
      <c r="H3113">
        <v>45087</v>
      </c>
      <c r="I3113" t="s">
        <v>23</v>
      </c>
      <c r="J3113" t="s">
        <v>17</v>
      </c>
      <c r="K3113" t="s">
        <v>24</v>
      </c>
      <c r="L3113" t="s">
        <v>18</v>
      </c>
    </row>
    <row r="3114" spans="1:12">
      <c r="A3114" t="s">
        <v>5028</v>
      </c>
      <c r="B3114" t="s">
        <v>143</v>
      </c>
      <c r="C3114" t="s">
        <v>5029</v>
      </c>
      <c r="D3114" t="s">
        <v>117</v>
      </c>
      <c r="E3114" t="s">
        <v>42</v>
      </c>
      <c r="F3114">
        <v>75925.02</v>
      </c>
      <c r="G3114">
        <v>2</v>
      </c>
      <c r="H3114">
        <v>45749</v>
      </c>
      <c r="I3114" t="s">
        <v>49</v>
      </c>
      <c r="J3114" t="s">
        <v>17</v>
      </c>
      <c r="K3114" t="s">
        <v>24</v>
      </c>
      <c r="L3114" t="s">
        <v>18</v>
      </c>
    </row>
    <row r="3115" spans="1:12">
      <c r="A3115" t="s">
        <v>5030</v>
      </c>
      <c r="B3115" t="s">
        <v>130</v>
      </c>
      <c r="C3115" t="s">
        <v>895</v>
      </c>
      <c r="D3115" t="s">
        <v>48</v>
      </c>
      <c r="E3115" t="s">
        <v>42</v>
      </c>
      <c r="F3115">
        <v>22332.63</v>
      </c>
      <c r="G3115">
        <v>1</v>
      </c>
      <c r="H3115">
        <v>45265</v>
      </c>
      <c r="I3115" t="s">
        <v>92</v>
      </c>
      <c r="J3115" t="s">
        <v>17</v>
      </c>
      <c r="K3115" t="s">
        <v>24</v>
      </c>
      <c r="L3115" t="s">
        <v>37</v>
      </c>
    </row>
    <row r="3116" spans="1:12">
      <c r="A3116" t="s">
        <v>5031</v>
      </c>
      <c r="B3116" t="s">
        <v>221</v>
      </c>
      <c r="C3116" t="s">
        <v>5032</v>
      </c>
      <c r="D3116" t="s">
        <v>117</v>
      </c>
      <c r="E3116" t="s">
        <v>16</v>
      </c>
      <c r="F3116">
        <v>20999.81</v>
      </c>
      <c r="G3116">
        <v>4</v>
      </c>
      <c r="H3116">
        <v>45755</v>
      </c>
      <c r="I3116" t="s">
        <v>54</v>
      </c>
      <c r="J3116" t="s">
        <v>17</v>
      </c>
      <c r="K3116" t="s">
        <v>6820</v>
      </c>
      <c r="L3116" t="s">
        <v>37</v>
      </c>
    </row>
    <row r="3117" spans="1:12">
      <c r="A3117" t="s">
        <v>5033</v>
      </c>
      <c r="B3117" t="s">
        <v>241</v>
      </c>
      <c r="C3117" t="s">
        <v>4266</v>
      </c>
      <c r="D3117" t="s">
        <v>41</v>
      </c>
      <c r="E3117" t="s">
        <v>16</v>
      </c>
      <c r="F3117">
        <v>72705.62</v>
      </c>
      <c r="G3117">
        <v>2</v>
      </c>
      <c r="H3117">
        <v>45566</v>
      </c>
      <c r="I3117" t="s">
        <v>43</v>
      </c>
      <c r="J3117" t="s">
        <v>17</v>
      </c>
      <c r="K3117" t="s">
        <v>85</v>
      </c>
      <c r="L3117" t="s">
        <v>44</v>
      </c>
    </row>
    <row r="3118" spans="1:12">
      <c r="A3118" t="s">
        <v>5034</v>
      </c>
      <c r="B3118" t="s">
        <v>465</v>
      </c>
      <c r="C3118" t="s">
        <v>337</v>
      </c>
      <c r="D3118" t="s">
        <v>22</v>
      </c>
      <c r="E3118" t="s">
        <v>42</v>
      </c>
      <c r="F3118">
        <v>65216.39</v>
      </c>
      <c r="G3118">
        <v>5</v>
      </c>
      <c r="H3118">
        <v>45466</v>
      </c>
      <c r="I3118" t="s">
        <v>35</v>
      </c>
      <c r="J3118" t="s">
        <v>17</v>
      </c>
      <c r="K3118" t="s">
        <v>24</v>
      </c>
      <c r="L3118" t="s">
        <v>25</v>
      </c>
    </row>
    <row r="3119" spans="1:12">
      <c r="A3119" t="s">
        <v>5035</v>
      </c>
      <c r="B3119" t="s">
        <v>420</v>
      </c>
      <c r="C3119" t="s">
        <v>3143</v>
      </c>
      <c r="D3119" t="s">
        <v>48</v>
      </c>
      <c r="E3119" t="s">
        <v>42</v>
      </c>
      <c r="F3119">
        <v>18938.39</v>
      </c>
      <c r="G3119">
        <v>2</v>
      </c>
      <c r="H3119">
        <v>45100</v>
      </c>
      <c r="I3119" t="s">
        <v>23</v>
      </c>
      <c r="J3119" t="s">
        <v>17</v>
      </c>
      <c r="K3119" t="s">
        <v>24</v>
      </c>
      <c r="L3119" t="s">
        <v>18</v>
      </c>
    </row>
    <row r="3120" spans="1:12">
      <c r="A3120" t="s">
        <v>5036</v>
      </c>
      <c r="B3120" t="s">
        <v>307</v>
      </c>
      <c r="C3120" t="s">
        <v>2343</v>
      </c>
      <c r="D3120" t="s">
        <v>119</v>
      </c>
      <c r="E3120" t="s">
        <v>42</v>
      </c>
      <c r="F3120">
        <v>106.89</v>
      </c>
      <c r="G3120">
        <v>1</v>
      </c>
      <c r="H3120">
        <v>45259</v>
      </c>
      <c r="I3120" t="s">
        <v>49</v>
      </c>
      <c r="J3120" t="s">
        <v>17</v>
      </c>
      <c r="K3120" t="s">
        <v>24</v>
      </c>
      <c r="L3120" t="s">
        <v>18</v>
      </c>
    </row>
    <row r="3121" spans="1:12">
      <c r="A3121" t="s">
        <v>5037</v>
      </c>
      <c r="B3121" t="s">
        <v>107</v>
      </c>
      <c r="C3121" t="s">
        <v>725</v>
      </c>
      <c r="D3121" t="s">
        <v>119</v>
      </c>
      <c r="E3121" t="s">
        <v>58</v>
      </c>
      <c r="F3121">
        <v>26451.9</v>
      </c>
      <c r="G3121">
        <v>5</v>
      </c>
      <c r="H3121">
        <v>45686</v>
      </c>
      <c r="I3121" t="s">
        <v>49</v>
      </c>
      <c r="J3121" t="s">
        <v>17</v>
      </c>
      <c r="K3121" t="s">
        <v>55</v>
      </c>
      <c r="L3121" t="s">
        <v>31</v>
      </c>
    </row>
    <row r="3122" spans="1:12">
      <c r="A3122" t="s">
        <v>5038</v>
      </c>
      <c r="B3122" t="s">
        <v>426</v>
      </c>
      <c r="C3122" t="s">
        <v>4248</v>
      </c>
      <c r="D3122" t="s">
        <v>117</v>
      </c>
      <c r="E3122" t="s">
        <v>16</v>
      </c>
      <c r="F3122">
        <v>73267.64</v>
      </c>
      <c r="G3122">
        <v>4</v>
      </c>
      <c r="H3122">
        <v>45720</v>
      </c>
      <c r="I3122" t="s">
        <v>43</v>
      </c>
      <c r="J3122" t="s">
        <v>17</v>
      </c>
      <c r="K3122" t="s">
        <v>6820</v>
      </c>
      <c r="L3122" t="s">
        <v>18</v>
      </c>
    </row>
    <row r="3123" spans="1:12">
      <c r="A3123" t="s">
        <v>5039</v>
      </c>
      <c r="B3123" t="s">
        <v>229</v>
      </c>
      <c r="C3123" t="s">
        <v>1981</v>
      </c>
      <c r="D3123" t="s">
        <v>53</v>
      </c>
      <c r="E3123" t="s">
        <v>42</v>
      </c>
      <c r="F3123">
        <v>15671.44</v>
      </c>
      <c r="G3123">
        <v>3</v>
      </c>
      <c r="H3123">
        <v>45310</v>
      </c>
      <c r="I3123" t="s">
        <v>62</v>
      </c>
      <c r="J3123" t="s">
        <v>17</v>
      </c>
      <c r="K3123" t="s">
        <v>36</v>
      </c>
      <c r="L3123" t="s">
        <v>31</v>
      </c>
    </row>
    <row r="3124" spans="1:12">
      <c r="A3124" t="s">
        <v>5040</v>
      </c>
      <c r="B3124" t="s">
        <v>313</v>
      </c>
      <c r="C3124" t="s">
        <v>777</v>
      </c>
      <c r="D3124" t="s">
        <v>53</v>
      </c>
      <c r="E3124" t="s">
        <v>42</v>
      </c>
      <c r="F3124">
        <v>44102.98</v>
      </c>
      <c r="G3124">
        <v>1</v>
      </c>
      <c r="H3124">
        <v>45319</v>
      </c>
      <c r="I3124" t="s">
        <v>43</v>
      </c>
      <c r="J3124" t="s">
        <v>17</v>
      </c>
      <c r="K3124" t="s">
        <v>85</v>
      </c>
      <c r="L3124" t="s">
        <v>44</v>
      </c>
    </row>
    <row r="3125" spans="1:12">
      <c r="A3125" t="s">
        <v>5041</v>
      </c>
      <c r="B3125" t="s">
        <v>415</v>
      </c>
      <c r="C3125" t="s">
        <v>544</v>
      </c>
      <c r="D3125" t="s">
        <v>78</v>
      </c>
      <c r="E3125" t="s">
        <v>42</v>
      </c>
      <c r="F3125">
        <v>22847.759999999998</v>
      </c>
      <c r="G3125">
        <v>1</v>
      </c>
      <c r="H3125">
        <v>45231</v>
      </c>
      <c r="I3125" t="s">
        <v>62</v>
      </c>
      <c r="J3125" t="s">
        <v>17</v>
      </c>
      <c r="K3125" t="s">
        <v>36</v>
      </c>
      <c r="L3125" t="s">
        <v>44</v>
      </c>
    </row>
    <row r="3126" spans="1:12">
      <c r="A3126" t="s">
        <v>5042</v>
      </c>
      <c r="B3126" t="s">
        <v>33</v>
      </c>
      <c r="C3126" t="s">
        <v>2796</v>
      </c>
      <c r="D3126" t="s">
        <v>22</v>
      </c>
      <c r="E3126" t="s">
        <v>42</v>
      </c>
      <c r="F3126">
        <v>71872.75</v>
      </c>
      <c r="G3126">
        <v>2</v>
      </c>
      <c r="H3126">
        <v>45437</v>
      </c>
      <c r="I3126" t="s">
        <v>30</v>
      </c>
      <c r="J3126" t="s">
        <v>17</v>
      </c>
      <c r="K3126" t="s">
        <v>36</v>
      </c>
      <c r="L3126" t="s">
        <v>25</v>
      </c>
    </row>
    <row r="3127" spans="1:12">
      <c r="A3127" t="s">
        <v>5043</v>
      </c>
      <c r="B3127" t="s">
        <v>476</v>
      </c>
      <c r="C3127" t="s">
        <v>1469</v>
      </c>
      <c r="D3127" t="s">
        <v>119</v>
      </c>
      <c r="E3127" t="s">
        <v>42</v>
      </c>
      <c r="F3127">
        <v>40511.97</v>
      </c>
      <c r="G3127">
        <v>2</v>
      </c>
      <c r="H3127">
        <v>45478</v>
      </c>
      <c r="I3127" t="s">
        <v>23</v>
      </c>
      <c r="J3127" t="s">
        <v>17</v>
      </c>
      <c r="K3127" t="s">
        <v>85</v>
      </c>
      <c r="L3127" t="s">
        <v>18</v>
      </c>
    </row>
    <row r="3128" spans="1:12">
      <c r="A3128" t="s">
        <v>5044</v>
      </c>
      <c r="B3128" t="s">
        <v>313</v>
      </c>
      <c r="C3128" t="s">
        <v>4220</v>
      </c>
      <c r="D3128" t="s">
        <v>48</v>
      </c>
      <c r="E3128" t="s">
        <v>42</v>
      </c>
      <c r="F3128">
        <v>17094.87</v>
      </c>
      <c r="G3128">
        <v>1</v>
      </c>
      <c r="H3128">
        <v>45843</v>
      </c>
      <c r="I3128" t="s">
        <v>92</v>
      </c>
      <c r="J3128" t="s">
        <v>17</v>
      </c>
      <c r="K3128" t="s">
        <v>36</v>
      </c>
      <c r="L3128" t="s">
        <v>18</v>
      </c>
    </row>
    <row r="3129" spans="1:12">
      <c r="A3129" t="s">
        <v>5045</v>
      </c>
      <c r="B3129" t="s">
        <v>223</v>
      </c>
      <c r="C3129" t="s">
        <v>1117</v>
      </c>
      <c r="D3129" t="s">
        <v>22</v>
      </c>
      <c r="E3129" t="s">
        <v>16</v>
      </c>
      <c r="F3129">
        <v>11208.48</v>
      </c>
      <c r="G3129">
        <v>5</v>
      </c>
      <c r="H3129">
        <v>45433</v>
      </c>
      <c r="I3129" t="s">
        <v>54</v>
      </c>
      <c r="J3129" t="s">
        <v>17</v>
      </c>
      <c r="K3129" t="s">
        <v>85</v>
      </c>
      <c r="L3129" t="s">
        <v>25</v>
      </c>
    </row>
    <row r="3130" spans="1:12">
      <c r="A3130" t="s">
        <v>5046</v>
      </c>
      <c r="B3130" t="s">
        <v>51</v>
      </c>
      <c r="C3130" t="s">
        <v>3111</v>
      </c>
      <c r="D3130" t="s">
        <v>117</v>
      </c>
      <c r="E3130" t="s">
        <v>42</v>
      </c>
      <c r="F3130">
        <v>32273.66</v>
      </c>
      <c r="G3130">
        <v>3</v>
      </c>
      <c r="H3130">
        <v>45383</v>
      </c>
      <c r="I3130" t="s">
        <v>92</v>
      </c>
      <c r="J3130" t="s">
        <v>17</v>
      </c>
      <c r="K3130" t="s">
        <v>36</v>
      </c>
      <c r="L3130" t="s">
        <v>25</v>
      </c>
    </row>
    <row r="3131" spans="1:12">
      <c r="A3131" t="s">
        <v>5047</v>
      </c>
      <c r="B3131" t="s">
        <v>77</v>
      </c>
      <c r="C3131" t="s">
        <v>827</v>
      </c>
      <c r="D3131" t="s">
        <v>29</v>
      </c>
      <c r="E3131" t="s">
        <v>16</v>
      </c>
      <c r="F3131">
        <v>12746.95</v>
      </c>
      <c r="G3131">
        <v>2</v>
      </c>
      <c r="H3131">
        <v>45677</v>
      </c>
      <c r="I3131" t="s">
        <v>35</v>
      </c>
      <c r="J3131" t="s">
        <v>17</v>
      </c>
      <c r="K3131" t="s">
        <v>85</v>
      </c>
      <c r="L3131" t="s">
        <v>37</v>
      </c>
    </row>
    <row r="3132" spans="1:12">
      <c r="A3132" t="s">
        <v>5048</v>
      </c>
      <c r="B3132" t="s">
        <v>653</v>
      </c>
      <c r="C3132" t="s">
        <v>1887</v>
      </c>
      <c r="D3132" t="s">
        <v>15</v>
      </c>
      <c r="E3132" t="s">
        <v>16</v>
      </c>
      <c r="F3132">
        <v>1554.25</v>
      </c>
      <c r="G3132">
        <v>1</v>
      </c>
      <c r="H3132">
        <v>45104</v>
      </c>
      <c r="I3132" t="s">
        <v>30</v>
      </c>
      <c r="J3132" t="s">
        <v>17</v>
      </c>
      <c r="K3132" t="s">
        <v>55</v>
      </c>
      <c r="L3132" t="s">
        <v>18</v>
      </c>
    </row>
    <row r="3133" spans="1:12">
      <c r="A3133" t="s">
        <v>5049</v>
      </c>
      <c r="B3133" t="s">
        <v>339</v>
      </c>
      <c r="C3133" t="s">
        <v>3291</v>
      </c>
      <c r="D3133" t="s">
        <v>53</v>
      </c>
      <c r="E3133" t="s">
        <v>42</v>
      </c>
      <c r="F3133">
        <v>52220.33</v>
      </c>
      <c r="G3133">
        <v>1</v>
      </c>
      <c r="H3133">
        <v>45141</v>
      </c>
      <c r="I3133" t="s">
        <v>49</v>
      </c>
      <c r="J3133" t="s">
        <v>17</v>
      </c>
      <c r="K3133" t="s">
        <v>24</v>
      </c>
      <c r="L3133" t="s">
        <v>18</v>
      </c>
    </row>
    <row r="3134" spans="1:12">
      <c r="A3134" t="s">
        <v>5050</v>
      </c>
      <c r="B3134" t="s">
        <v>13</v>
      </c>
      <c r="C3134" t="s">
        <v>1502</v>
      </c>
      <c r="D3134" t="s">
        <v>48</v>
      </c>
      <c r="E3134" t="s">
        <v>42</v>
      </c>
      <c r="F3134">
        <v>20466.599999999999</v>
      </c>
      <c r="G3134">
        <v>1</v>
      </c>
      <c r="H3134">
        <v>45296</v>
      </c>
      <c r="I3134" t="s">
        <v>92</v>
      </c>
      <c r="J3134" t="s">
        <v>17</v>
      </c>
      <c r="K3134" t="s">
        <v>36</v>
      </c>
      <c r="L3134" t="s">
        <v>25</v>
      </c>
    </row>
    <row r="3135" spans="1:12">
      <c r="A3135" t="s">
        <v>5051</v>
      </c>
      <c r="B3135" t="s">
        <v>157</v>
      </c>
      <c r="C3135" t="s">
        <v>5052</v>
      </c>
      <c r="D3135" t="s">
        <v>48</v>
      </c>
      <c r="E3135" t="s">
        <v>42</v>
      </c>
      <c r="F3135">
        <v>46771.72</v>
      </c>
      <c r="G3135">
        <v>1</v>
      </c>
      <c r="H3135">
        <v>45293</v>
      </c>
      <c r="I3135" t="s">
        <v>62</v>
      </c>
      <c r="J3135" t="s">
        <v>17</v>
      </c>
      <c r="K3135" t="s">
        <v>55</v>
      </c>
      <c r="L3135" t="s">
        <v>44</v>
      </c>
    </row>
    <row r="3136" spans="1:12">
      <c r="A3136" t="s">
        <v>5053</v>
      </c>
      <c r="B3136" t="s">
        <v>234</v>
      </c>
      <c r="C3136" t="s">
        <v>827</v>
      </c>
      <c r="D3136" t="s">
        <v>61</v>
      </c>
      <c r="E3136" t="s">
        <v>42</v>
      </c>
      <c r="F3136">
        <v>57016.75</v>
      </c>
      <c r="G3136">
        <v>2</v>
      </c>
      <c r="H3136">
        <v>45782</v>
      </c>
      <c r="I3136" t="s">
        <v>43</v>
      </c>
      <c r="J3136" t="s">
        <v>17</v>
      </c>
      <c r="K3136" t="s">
        <v>85</v>
      </c>
      <c r="L3136" t="s">
        <v>25</v>
      </c>
    </row>
    <row r="3137" spans="1:12">
      <c r="A3137" t="s">
        <v>5054</v>
      </c>
      <c r="B3137" t="s">
        <v>362</v>
      </c>
      <c r="C3137" t="s">
        <v>5055</v>
      </c>
      <c r="D3137" t="s">
        <v>119</v>
      </c>
      <c r="E3137" t="s">
        <v>42</v>
      </c>
      <c r="F3137">
        <v>30345.599999999999</v>
      </c>
      <c r="G3137">
        <v>3</v>
      </c>
      <c r="H3137">
        <v>45712</v>
      </c>
      <c r="I3137" t="s">
        <v>30</v>
      </c>
      <c r="J3137" t="s">
        <v>17</v>
      </c>
      <c r="K3137" t="s">
        <v>36</v>
      </c>
      <c r="L3137" t="s">
        <v>25</v>
      </c>
    </row>
    <row r="3138" spans="1:12">
      <c r="A3138" t="s">
        <v>5056</v>
      </c>
      <c r="B3138" t="s">
        <v>329</v>
      </c>
      <c r="C3138" t="s">
        <v>1095</v>
      </c>
      <c r="D3138" t="s">
        <v>48</v>
      </c>
      <c r="E3138" t="s">
        <v>42</v>
      </c>
      <c r="F3138">
        <v>40959.99</v>
      </c>
      <c r="G3138">
        <v>3</v>
      </c>
      <c r="H3138">
        <v>45835</v>
      </c>
      <c r="I3138" t="s">
        <v>62</v>
      </c>
      <c r="J3138" t="s">
        <v>17</v>
      </c>
      <c r="K3138" t="s">
        <v>85</v>
      </c>
      <c r="L3138" t="s">
        <v>37</v>
      </c>
    </row>
    <row r="3139" spans="1:12">
      <c r="A3139" t="s">
        <v>5057</v>
      </c>
      <c r="B3139" t="s">
        <v>51</v>
      </c>
      <c r="C3139" t="s">
        <v>1928</v>
      </c>
      <c r="D3139" t="s">
        <v>117</v>
      </c>
      <c r="E3139" t="s">
        <v>42</v>
      </c>
      <c r="F3139">
        <v>60795.5</v>
      </c>
      <c r="G3139">
        <v>2</v>
      </c>
      <c r="H3139">
        <v>45787</v>
      </c>
      <c r="I3139" t="s">
        <v>23</v>
      </c>
      <c r="J3139" t="s">
        <v>17</v>
      </c>
      <c r="K3139" t="s">
        <v>6820</v>
      </c>
      <c r="L3139" t="s">
        <v>18</v>
      </c>
    </row>
    <row r="3140" spans="1:12">
      <c r="A3140" t="s">
        <v>5058</v>
      </c>
      <c r="B3140" t="s">
        <v>362</v>
      </c>
      <c r="C3140" t="s">
        <v>2350</v>
      </c>
      <c r="D3140" t="s">
        <v>53</v>
      </c>
      <c r="E3140" t="s">
        <v>42</v>
      </c>
      <c r="F3140">
        <v>61772.19</v>
      </c>
      <c r="G3140">
        <v>3</v>
      </c>
      <c r="H3140">
        <v>45168</v>
      </c>
      <c r="I3140" t="s">
        <v>54</v>
      </c>
      <c r="J3140" t="s">
        <v>17</v>
      </c>
      <c r="K3140" t="s">
        <v>85</v>
      </c>
      <c r="L3140" t="s">
        <v>44</v>
      </c>
    </row>
    <row r="3141" spans="1:12">
      <c r="A3141" t="s">
        <v>5059</v>
      </c>
      <c r="B3141" t="s">
        <v>476</v>
      </c>
      <c r="C3141" t="s">
        <v>5060</v>
      </c>
      <c r="D3141" t="s">
        <v>41</v>
      </c>
      <c r="E3141" t="s">
        <v>58</v>
      </c>
      <c r="F3141">
        <v>21035.08</v>
      </c>
      <c r="G3141">
        <v>4</v>
      </c>
      <c r="H3141">
        <v>45662</v>
      </c>
      <c r="I3141" t="s">
        <v>62</v>
      </c>
      <c r="J3141" t="s">
        <v>17</v>
      </c>
      <c r="K3141" t="s">
        <v>85</v>
      </c>
      <c r="L3141" t="s">
        <v>31</v>
      </c>
    </row>
    <row r="3142" spans="1:12">
      <c r="A3142" t="s">
        <v>5061</v>
      </c>
      <c r="B3142" t="s">
        <v>87</v>
      </c>
      <c r="C3142" t="s">
        <v>4813</v>
      </c>
      <c r="D3142" t="s">
        <v>78</v>
      </c>
      <c r="E3142" t="s">
        <v>58</v>
      </c>
      <c r="F3142">
        <v>3230.75</v>
      </c>
      <c r="G3142">
        <v>2</v>
      </c>
      <c r="H3142">
        <v>45923</v>
      </c>
      <c r="I3142" t="s">
        <v>92</v>
      </c>
      <c r="J3142" t="s">
        <v>17</v>
      </c>
      <c r="K3142" t="s">
        <v>24</v>
      </c>
      <c r="L3142" t="s">
        <v>18</v>
      </c>
    </row>
    <row r="3143" spans="1:12">
      <c r="A3143" t="s">
        <v>5062</v>
      </c>
      <c r="B3143" t="s">
        <v>83</v>
      </c>
      <c r="C3143" t="s">
        <v>1471</v>
      </c>
      <c r="D3143" t="s">
        <v>22</v>
      </c>
      <c r="E3143" t="s">
        <v>42</v>
      </c>
      <c r="F3143">
        <v>49992.01</v>
      </c>
      <c r="G3143">
        <v>3</v>
      </c>
      <c r="H3143">
        <v>45342</v>
      </c>
      <c r="I3143" t="s">
        <v>62</v>
      </c>
      <c r="J3143" t="s">
        <v>17</v>
      </c>
      <c r="K3143" t="s">
        <v>6820</v>
      </c>
      <c r="L3143" t="s">
        <v>37</v>
      </c>
    </row>
    <row r="3144" spans="1:12">
      <c r="A3144" t="s">
        <v>5063</v>
      </c>
      <c r="B3144" t="s">
        <v>51</v>
      </c>
      <c r="C3144" t="s">
        <v>2744</v>
      </c>
      <c r="D3144" t="s">
        <v>78</v>
      </c>
      <c r="E3144" t="s">
        <v>42</v>
      </c>
      <c r="F3144">
        <v>800.12</v>
      </c>
      <c r="G3144">
        <v>2</v>
      </c>
      <c r="H3144">
        <v>45067</v>
      </c>
      <c r="I3144" t="s">
        <v>35</v>
      </c>
      <c r="J3144" t="s">
        <v>17</v>
      </c>
      <c r="K3144" t="s">
        <v>24</v>
      </c>
      <c r="L3144" t="s">
        <v>25</v>
      </c>
    </row>
    <row r="3145" spans="1:12">
      <c r="A3145" t="s">
        <v>5064</v>
      </c>
      <c r="B3145" t="s">
        <v>636</v>
      </c>
      <c r="C3145" t="s">
        <v>4105</v>
      </c>
      <c r="D3145" t="s">
        <v>48</v>
      </c>
      <c r="E3145" t="s">
        <v>42</v>
      </c>
      <c r="F3145">
        <v>41488.080000000002</v>
      </c>
      <c r="G3145">
        <v>2</v>
      </c>
      <c r="H3145">
        <v>45981</v>
      </c>
      <c r="I3145" t="s">
        <v>23</v>
      </c>
      <c r="J3145" t="s">
        <v>17</v>
      </c>
      <c r="K3145" t="s">
        <v>24</v>
      </c>
      <c r="L3145" t="s">
        <v>31</v>
      </c>
    </row>
    <row r="3146" spans="1:12">
      <c r="A3146" t="s">
        <v>5065</v>
      </c>
      <c r="B3146" t="s">
        <v>339</v>
      </c>
      <c r="C3146" t="s">
        <v>1867</v>
      </c>
      <c r="D3146" t="s">
        <v>41</v>
      </c>
      <c r="E3146" t="s">
        <v>42</v>
      </c>
      <c r="F3146">
        <v>63468.66</v>
      </c>
      <c r="G3146">
        <v>2</v>
      </c>
      <c r="H3146">
        <v>45119</v>
      </c>
      <c r="I3146" t="s">
        <v>30</v>
      </c>
      <c r="J3146" t="s">
        <v>17</v>
      </c>
      <c r="K3146" t="s">
        <v>6820</v>
      </c>
      <c r="L3146" t="s">
        <v>18</v>
      </c>
    </row>
    <row r="3147" spans="1:12">
      <c r="A3147" t="s">
        <v>5066</v>
      </c>
      <c r="B3147" t="s">
        <v>135</v>
      </c>
      <c r="C3147" t="s">
        <v>2426</v>
      </c>
      <c r="D3147" t="s">
        <v>61</v>
      </c>
      <c r="E3147" t="s">
        <v>42</v>
      </c>
      <c r="F3147">
        <v>59363.58</v>
      </c>
      <c r="G3147">
        <v>4</v>
      </c>
      <c r="H3147">
        <v>45802</v>
      </c>
      <c r="I3147" t="s">
        <v>23</v>
      </c>
      <c r="J3147" t="s">
        <v>17</v>
      </c>
      <c r="K3147" t="s">
        <v>55</v>
      </c>
      <c r="L3147" t="s">
        <v>31</v>
      </c>
    </row>
    <row r="3148" spans="1:12">
      <c r="A3148" t="s">
        <v>5067</v>
      </c>
      <c r="B3148" t="s">
        <v>251</v>
      </c>
      <c r="C3148" t="s">
        <v>271</v>
      </c>
      <c r="D3148" t="s">
        <v>15</v>
      </c>
      <c r="E3148" t="s">
        <v>42</v>
      </c>
      <c r="F3148">
        <v>17121.98</v>
      </c>
      <c r="G3148">
        <v>1</v>
      </c>
      <c r="H3148">
        <v>45796</v>
      </c>
      <c r="I3148" t="s">
        <v>43</v>
      </c>
      <c r="J3148" t="s">
        <v>17</v>
      </c>
      <c r="K3148" t="s">
        <v>24</v>
      </c>
      <c r="L3148" t="s">
        <v>25</v>
      </c>
    </row>
    <row r="3149" spans="1:12">
      <c r="A3149" t="s">
        <v>5068</v>
      </c>
      <c r="B3149" t="s">
        <v>74</v>
      </c>
      <c r="C3149" t="s">
        <v>2744</v>
      </c>
      <c r="D3149" t="s">
        <v>61</v>
      </c>
      <c r="E3149" t="s">
        <v>42</v>
      </c>
      <c r="F3149">
        <v>9056.24</v>
      </c>
      <c r="G3149">
        <v>1</v>
      </c>
      <c r="H3149">
        <v>45501</v>
      </c>
      <c r="I3149" t="s">
        <v>92</v>
      </c>
      <c r="J3149" t="s">
        <v>17</v>
      </c>
      <c r="K3149" t="s">
        <v>6820</v>
      </c>
      <c r="L3149" t="s">
        <v>25</v>
      </c>
    </row>
    <row r="3150" spans="1:12">
      <c r="A3150" t="s">
        <v>5069</v>
      </c>
      <c r="B3150" t="s">
        <v>381</v>
      </c>
      <c r="C3150" t="s">
        <v>5070</v>
      </c>
      <c r="D3150" t="s">
        <v>15</v>
      </c>
      <c r="E3150" t="s">
        <v>16</v>
      </c>
      <c r="F3150">
        <v>54312.09</v>
      </c>
      <c r="G3150">
        <v>5</v>
      </c>
      <c r="H3150">
        <v>45493</v>
      </c>
      <c r="I3150" t="s">
        <v>23</v>
      </c>
      <c r="J3150" t="s">
        <v>17</v>
      </c>
      <c r="K3150" t="s">
        <v>55</v>
      </c>
      <c r="L3150" t="s">
        <v>31</v>
      </c>
    </row>
    <row r="3151" spans="1:12">
      <c r="A3151" t="s">
        <v>5071</v>
      </c>
      <c r="B3151" t="s">
        <v>234</v>
      </c>
      <c r="C3151" t="s">
        <v>424</v>
      </c>
      <c r="D3151" t="s">
        <v>22</v>
      </c>
      <c r="E3151" t="s">
        <v>42</v>
      </c>
      <c r="F3151">
        <v>19414.05</v>
      </c>
      <c r="G3151">
        <v>4</v>
      </c>
      <c r="H3151">
        <v>45480</v>
      </c>
      <c r="I3151" t="s">
        <v>23</v>
      </c>
      <c r="J3151" t="s">
        <v>17</v>
      </c>
      <c r="K3151" t="s">
        <v>24</v>
      </c>
      <c r="L3151" t="s">
        <v>18</v>
      </c>
    </row>
    <row r="3152" spans="1:12">
      <c r="A3152" t="s">
        <v>5072</v>
      </c>
      <c r="B3152" t="s">
        <v>569</v>
      </c>
      <c r="C3152" t="s">
        <v>2354</v>
      </c>
      <c r="D3152" t="s">
        <v>78</v>
      </c>
      <c r="E3152" t="s">
        <v>42</v>
      </c>
      <c r="F3152">
        <v>30835.360000000001</v>
      </c>
      <c r="G3152">
        <v>3</v>
      </c>
      <c r="H3152">
        <v>45588</v>
      </c>
      <c r="I3152" t="s">
        <v>30</v>
      </c>
      <c r="J3152" t="s">
        <v>17</v>
      </c>
      <c r="K3152" t="s">
        <v>24</v>
      </c>
      <c r="L3152" t="s">
        <v>25</v>
      </c>
    </row>
    <row r="3153" spans="1:12">
      <c r="A3153" t="s">
        <v>5073</v>
      </c>
      <c r="B3153" t="s">
        <v>569</v>
      </c>
      <c r="C3153" t="s">
        <v>1366</v>
      </c>
      <c r="D3153" t="s">
        <v>48</v>
      </c>
      <c r="E3153" t="s">
        <v>42</v>
      </c>
      <c r="F3153">
        <v>18989.41</v>
      </c>
      <c r="G3153">
        <v>3</v>
      </c>
      <c r="H3153">
        <v>45389</v>
      </c>
      <c r="I3153" t="s">
        <v>92</v>
      </c>
      <c r="J3153" t="s">
        <v>17</v>
      </c>
      <c r="K3153" t="s">
        <v>24</v>
      </c>
      <c r="L3153" t="s">
        <v>25</v>
      </c>
    </row>
    <row r="3154" spans="1:12">
      <c r="A3154" t="s">
        <v>5074</v>
      </c>
      <c r="B3154" t="s">
        <v>295</v>
      </c>
      <c r="C3154" t="s">
        <v>2411</v>
      </c>
      <c r="D3154" t="s">
        <v>78</v>
      </c>
      <c r="E3154" t="s">
        <v>58</v>
      </c>
      <c r="F3154">
        <v>13358.8</v>
      </c>
      <c r="G3154">
        <v>1</v>
      </c>
      <c r="H3154">
        <v>44984</v>
      </c>
      <c r="I3154" t="s">
        <v>92</v>
      </c>
      <c r="J3154" t="s">
        <v>17</v>
      </c>
      <c r="K3154" t="s">
        <v>6820</v>
      </c>
      <c r="L3154" t="s">
        <v>18</v>
      </c>
    </row>
    <row r="3155" spans="1:12">
      <c r="A3155" t="s">
        <v>5075</v>
      </c>
      <c r="B3155" t="s">
        <v>476</v>
      </c>
      <c r="C3155" t="s">
        <v>5076</v>
      </c>
      <c r="D3155" t="s">
        <v>119</v>
      </c>
      <c r="E3155" t="s">
        <v>42</v>
      </c>
      <c r="F3155">
        <v>26583.02</v>
      </c>
      <c r="G3155">
        <v>2</v>
      </c>
      <c r="H3155">
        <v>44936</v>
      </c>
      <c r="I3155" t="s">
        <v>43</v>
      </c>
      <c r="J3155" t="s">
        <v>17</v>
      </c>
      <c r="K3155" t="s">
        <v>85</v>
      </c>
      <c r="L3155" t="s">
        <v>25</v>
      </c>
    </row>
    <row r="3156" spans="1:12">
      <c r="A3156" t="s">
        <v>5077</v>
      </c>
      <c r="B3156" t="s">
        <v>463</v>
      </c>
      <c r="C3156" t="s">
        <v>2216</v>
      </c>
      <c r="D3156" t="s">
        <v>119</v>
      </c>
      <c r="E3156" t="s">
        <v>58</v>
      </c>
      <c r="F3156">
        <v>22758.93</v>
      </c>
      <c r="G3156">
        <v>3</v>
      </c>
      <c r="H3156">
        <v>45041</v>
      </c>
      <c r="I3156" t="s">
        <v>54</v>
      </c>
      <c r="J3156" t="s">
        <v>17</v>
      </c>
      <c r="K3156" t="s">
        <v>55</v>
      </c>
      <c r="L3156" t="s">
        <v>37</v>
      </c>
    </row>
    <row r="3157" spans="1:12">
      <c r="A3157" t="s">
        <v>5078</v>
      </c>
      <c r="B3157" t="s">
        <v>51</v>
      </c>
      <c r="C3157" t="s">
        <v>2059</v>
      </c>
      <c r="D3157" t="s">
        <v>119</v>
      </c>
      <c r="E3157" t="s">
        <v>42</v>
      </c>
      <c r="F3157">
        <v>9393.06</v>
      </c>
      <c r="G3157">
        <v>3</v>
      </c>
      <c r="H3157">
        <v>45204</v>
      </c>
      <c r="I3157" t="s">
        <v>49</v>
      </c>
      <c r="J3157" t="s">
        <v>17</v>
      </c>
      <c r="K3157" t="s">
        <v>85</v>
      </c>
      <c r="L3157" t="s">
        <v>31</v>
      </c>
    </row>
    <row r="3158" spans="1:12">
      <c r="A3158" t="s">
        <v>5079</v>
      </c>
      <c r="B3158" t="s">
        <v>645</v>
      </c>
      <c r="C3158" t="s">
        <v>1057</v>
      </c>
      <c r="D3158" t="s">
        <v>119</v>
      </c>
      <c r="E3158" t="s">
        <v>16</v>
      </c>
      <c r="F3158">
        <v>72476.23</v>
      </c>
      <c r="G3158">
        <v>5</v>
      </c>
      <c r="H3158">
        <v>45856</v>
      </c>
      <c r="I3158" t="s">
        <v>35</v>
      </c>
      <c r="J3158" t="s">
        <v>17</v>
      </c>
      <c r="K3158" t="s">
        <v>24</v>
      </c>
      <c r="L3158" t="s">
        <v>31</v>
      </c>
    </row>
    <row r="3159" spans="1:12">
      <c r="A3159" t="s">
        <v>5080</v>
      </c>
      <c r="B3159" t="s">
        <v>201</v>
      </c>
      <c r="C3159" t="s">
        <v>1254</v>
      </c>
      <c r="D3159" t="s">
        <v>48</v>
      </c>
      <c r="E3159" t="s">
        <v>58</v>
      </c>
      <c r="F3159">
        <v>9601.7800000000007</v>
      </c>
      <c r="G3159">
        <v>3</v>
      </c>
      <c r="H3159">
        <v>45197</v>
      </c>
      <c r="I3159" t="s">
        <v>92</v>
      </c>
      <c r="J3159" t="s">
        <v>17</v>
      </c>
      <c r="K3159" t="s">
        <v>6820</v>
      </c>
      <c r="L3159" t="s">
        <v>18</v>
      </c>
    </row>
    <row r="3160" spans="1:12">
      <c r="A3160" t="s">
        <v>5081</v>
      </c>
      <c r="B3160" t="s">
        <v>13</v>
      </c>
      <c r="C3160" t="s">
        <v>1537</v>
      </c>
      <c r="D3160" t="s">
        <v>48</v>
      </c>
      <c r="E3160" t="s">
        <v>42</v>
      </c>
      <c r="F3160">
        <v>45672.08</v>
      </c>
      <c r="G3160">
        <v>1</v>
      </c>
      <c r="H3160">
        <v>45028</v>
      </c>
      <c r="I3160" t="s">
        <v>92</v>
      </c>
      <c r="J3160" t="s">
        <v>17</v>
      </c>
      <c r="K3160" t="s">
        <v>85</v>
      </c>
      <c r="L3160" t="s">
        <v>18</v>
      </c>
    </row>
    <row r="3161" spans="1:12">
      <c r="A3161" t="s">
        <v>5082</v>
      </c>
      <c r="B3161" t="s">
        <v>601</v>
      </c>
      <c r="C3161" t="s">
        <v>5083</v>
      </c>
      <c r="D3161" t="s">
        <v>78</v>
      </c>
      <c r="E3161" t="s">
        <v>16</v>
      </c>
      <c r="F3161">
        <v>43870.93</v>
      </c>
      <c r="G3161">
        <v>3</v>
      </c>
      <c r="H3161">
        <v>45870</v>
      </c>
      <c r="I3161" t="s">
        <v>62</v>
      </c>
      <c r="J3161" t="s">
        <v>17</v>
      </c>
      <c r="K3161" t="s">
        <v>6820</v>
      </c>
      <c r="L3161" t="s">
        <v>25</v>
      </c>
    </row>
    <row r="3162" spans="1:12">
      <c r="A3162" t="s">
        <v>5084</v>
      </c>
      <c r="B3162" t="s">
        <v>238</v>
      </c>
      <c r="C3162" t="s">
        <v>1381</v>
      </c>
      <c r="D3162" t="s">
        <v>78</v>
      </c>
      <c r="E3162" t="s">
        <v>42</v>
      </c>
      <c r="F3162">
        <v>47085.33</v>
      </c>
      <c r="G3162">
        <v>4</v>
      </c>
      <c r="H3162">
        <v>45461</v>
      </c>
      <c r="I3162" t="s">
        <v>92</v>
      </c>
      <c r="J3162" t="s">
        <v>17</v>
      </c>
      <c r="K3162" t="s">
        <v>6820</v>
      </c>
      <c r="L3162" t="s">
        <v>25</v>
      </c>
    </row>
    <row r="3163" spans="1:12">
      <c r="A3163" t="s">
        <v>5085</v>
      </c>
      <c r="B3163" t="s">
        <v>316</v>
      </c>
      <c r="C3163" t="s">
        <v>522</v>
      </c>
      <c r="D3163" t="s">
        <v>119</v>
      </c>
      <c r="E3163" t="s">
        <v>16</v>
      </c>
      <c r="F3163">
        <v>51353.48</v>
      </c>
      <c r="G3163">
        <v>3</v>
      </c>
      <c r="H3163">
        <v>45499</v>
      </c>
      <c r="I3163" t="s">
        <v>35</v>
      </c>
      <c r="J3163" t="s">
        <v>17</v>
      </c>
      <c r="K3163" t="s">
        <v>55</v>
      </c>
      <c r="L3163" t="s">
        <v>31</v>
      </c>
    </row>
    <row r="3164" spans="1:12">
      <c r="A3164" t="s">
        <v>5086</v>
      </c>
      <c r="B3164" t="s">
        <v>152</v>
      </c>
      <c r="C3164" t="s">
        <v>2604</v>
      </c>
      <c r="D3164" t="s">
        <v>22</v>
      </c>
      <c r="E3164" t="s">
        <v>16</v>
      </c>
      <c r="F3164">
        <v>2961.95</v>
      </c>
      <c r="G3164">
        <v>2</v>
      </c>
      <c r="H3164">
        <v>45146</v>
      </c>
      <c r="I3164" t="s">
        <v>49</v>
      </c>
      <c r="J3164" t="s">
        <v>17</v>
      </c>
      <c r="K3164" t="s">
        <v>36</v>
      </c>
      <c r="L3164" t="s">
        <v>44</v>
      </c>
    </row>
    <row r="3165" spans="1:12">
      <c r="A3165" t="s">
        <v>5087</v>
      </c>
      <c r="B3165" t="s">
        <v>164</v>
      </c>
      <c r="C3165" t="s">
        <v>196</v>
      </c>
      <c r="D3165" t="s">
        <v>119</v>
      </c>
      <c r="E3165" t="s">
        <v>42</v>
      </c>
      <c r="F3165">
        <v>13684.19</v>
      </c>
      <c r="G3165">
        <v>3</v>
      </c>
      <c r="H3165">
        <v>45100</v>
      </c>
      <c r="I3165" t="s">
        <v>30</v>
      </c>
      <c r="J3165" t="s">
        <v>17</v>
      </c>
      <c r="K3165" t="s">
        <v>55</v>
      </c>
      <c r="L3165" t="s">
        <v>25</v>
      </c>
    </row>
    <row r="3166" spans="1:12">
      <c r="A3166" t="s">
        <v>5088</v>
      </c>
      <c r="B3166" t="s">
        <v>33</v>
      </c>
      <c r="C3166" t="s">
        <v>5089</v>
      </c>
      <c r="D3166" t="s">
        <v>61</v>
      </c>
      <c r="E3166" t="s">
        <v>16</v>
      </c>
      <c r="F3166">
        <v>40224.22</v>
      </c>
      <c r="G3166">
        <v>1</v>
      </c>
      <c r="H3166">
        <v>45346</v>
      </c>
      <c r="I3166" t="s">
        <v>43</v>
      </c>
      <c r="J3166" t="s">
        <v>17</v>
      </c>
      <c r="K3166" t="s">
        <v>24</v>
      </c>
      <c r="L3166" t="s">
        <v>37</v>
      </c>
    </row>
    <row r="3167" spans="1:12">
      <c r="A3167" t="s">
        <v>5090</v>
      </c>
      <c r="B3167" t="s">
        <v>423</v>
      </c>
      <c r="C3167" t="s">
        <v>5091</v>
      </c>
      <c r="D3167" t="s">
        <v>22</v>
      </c>
      <c r="E3167" t="s">
        <v>42</v>
      </c>
      <c r="F3167">
        <v>51892.959999999999</v>
      </c>
      <c r="G3167">
        <v>4</v>
      </c>
      <c r="H3167">
        <v>45174</v>
      </c>
      <c r="I3167" t="s">
        <v>30</v>
      </c>
      <c r="J3167" t="s">
        <v>17</v>
      </c>
      <c r="K3167" t="s">
        <v>6820</v>
      </c>
      <c r="L3167" t="s">
        <v>37</v>
      </c>
    </row>
    <row r="3168" spans="1:12">
      <c r="A3168" t="s">
        <v>5092</v>
      </c>
      <c r="B3168" t="s">
        <v>126</v>
      </c>
      <c r="C3168" t="s">
        <v>1379</v>
      </c>
      <c r="D3168" t="s">
        <v>41</v>
      </c>
      <c r="E3168" t="s">
        <v>42</v>
      </c>
      <c r="F3168">
        <v>41903.29</v>
      </c>
      <c r="G3168">
        <v>5</v>
      </c>
      <c r="H3168">
        <v>45106</v>
      </c>
      <c r="I3168" t="s">
        <v>43</v>
      </c>
      <c r="J3168" t="s">
        <v>17</v>
      </c>
      <c r="K3168" t="s">
        <v>6820</v>
      </c>
      <c r="L3168" t="s">
        <v>37</v>
      </c>
    </row>
    <row r="3169" spans="1:12">
      <c r="A3169" t="s">
        <v>5093</v>
      </c>
      <c r="B3169" t="s">
        <v>126</v>
      </c>
      <c r="C3169" t="s">
        <v>4215</v>
      </c>
      <c r="D3169" t="s">
        <v>78</v>
      </c>
      <c r="E3169" t="s">
        <v>16</v>
      </c>
      <c r="F3169">
        <v>16682.419999999998</v>
      </c>
      <c r="G3169">
        <v>5</v>
      </c>
      <c r="H3169">
        <v>45450</v>
      </c>
      <c r="I3169" t="s">
        <v>54</v>
      </c>
      <c r="J3169" t="s">
        <v>17</v>
      </c>
      <c r="K3169" t="s">
        <v>85</v>
      </c>
      <c r="L3169" t="s">
        <v>44</v>
      </c>
    </row>
    <row r="3170" spans="1:12">
      <c r="A3170" t="s">
        <v>5094</v>
      </c>
      <c r="B3170" t="s">
        <v>190</v>
      </c>
      <c r="C3170" t="s">
        <v>4408</v>
      </c>
      <c r="D3170" t="s">
        <v>61</v>
      </c>
      <c r="E3170" t="s">
        <v>58</v>
      </c>
      <c r="F3170">
        <v>23297.81</v>
      </c>
      <c r="G3170">
        <v>2</v>
      </c>
      <c r="H3170">
        <v>45199</v>
      </c>
      <c r="I3170" t="s">
        <v>23</v>
      </c>
      <c r="J3170" t="s">
        <v>17</v>
      </c>
      <c r="K3170" t="s">
        <v>6820</v>
      </c>
      <c r="L3170" t="s">
        <v>18</v>
      </c>
    </row>
    <row r="3171" spans="1:12">
      <c r="A3171" t="s">
        <v>5095</v>
      </c>
      <c r="B3171" t="s">
        <v>67</v>
      </c>
      <c r="C3171" t="s">
        <v>5096</v>
      </c>
      <c r="D3171" t="s">
        <v>22</v>
      </c>
      <c r="E3171" t="s">
        <v>42</v>
      </c>
      <c r="F3171">
        <v>17823.060000000001</v>
      </c>
      <c r="G3171">
        <v>4</v>
      </c>
      <c r="H3171">
        <v>45754</v>
      </c>
      <c r="I3171" t="s">
        <v>43</v>
      </c>
      <c r="J3171" t="s">
        <v>17</v>
      </c>
      <c r="K3171" t="s">
        <v>85</v>
      </c>
      <c r="L3171" t="s">
        <v>44</v>
      </c>
    </row>
    <row r="3172" spans="1:12">
      <c r="A3172" t="s">
        <v>5097</v>
      </c>
      <c r="B3172" t="s">
        <v>347</v>
      </c>
      <c r="C3172" t="s">
        <v>3353</v>
      </c>
      <c r="D3172" t="s">
        <v>53</v>
      </c>
      <c r="E3172" t="s">
        <v>58</v>
      </c>
      <c r="F3172">
        <v>20431.310000000001</v>
      </c>
      <c r="G3172">
        <v>3</v>
      </c>
      <c r="H3172">
        <v>45896</v>
      </c>
      <c r="I3172" t="s">
        <v>49</v>
      </c>
      <c r="J3172" t="s">
        <v>17</v>
      </c>
      <c r="K3172" t="s">
        <v>24</v>
      </c>
      <c r="L3172" t="s">
        <v>25</v>
      </c>
    </row>
    <row r="3173" spans="1:12">
      <c r="A3173" t="s">
        <v>5098</v>
      </c>
      <c r="B3173" t="s">
        <v>463</v>
      </c>
      <c r="C3173" t="s">
        <v>3530</v>
      </c>
      <c r="D3173" t="s">
        <v>22</v>
      </c>
      <c r="E3173" t="s">
        <v>58</v>
      </c>
      <c r="F3173">
        <v>6134.2</v>
      </c>
      <c r="G3173">
        <v>4</v>
      </c>
      <c r="H3173">
        <v>45670</v>
      </c>
      <c r="I3173" t="s">
        <v>54</v>
      </c>
      <c r="J3173" t="s">
        <v>17</v>
      </c>
      <c r="K3173" t="s">
        <v>24</v>
      </c>
      <c r="L3173" t="s">
        <v>18</v>
      </c>
    </row>
    <row r="3174" spans="1:12">
      <c r="A3174" t="s">
        <v>5099</v>
      </c>
      <c r="B3174" t="s">
        <v>653</v>
      </c>
      <c r="C3174" t="s">
        <v>3999</v>
      </c>
      <c r="D3174" t="s">
        <v>15</v>
      </c>
      <c r="E3174" t="s">
        <v>42</v>
      </c>
      <c r="F3174">
        <v>76223.789999999994</v>
      </c>
      <c r="G3174">
        <v>5</v>
      </c>
      <c r="H3174">
        <v>45772</v>
      </c>
      <c r="I3174" t="s">
        <v>43</v>
      </c>
      <c r="J3174" t="s">
        <v>17</v>
      </c>
      <c r="K3174" t="s">
        <v>85</v>
      </c>
      <c r="L3174" t="s">
        <v>37</v>
      </c>
    </row>
    <row r="3175" spans="1:12">
      <c r="A3175" t="s">
        <v>5100</v>
      </c>
      <c r="B3175" t="s">
        <v>99</v>
      </c>
      <c r="C3175" t="s">
        <v>2243</v>
      </c>
      <c r="D3175" t="s">
        <v>61</v>
      </c>
      <c r="E3175" t="s">
        <v>16</v>
      </c>
      <c r="F3175">
        <v>58178.14</v>
      </c>
      <c r="G3175">
        <v>5</v>
      </c>
      <c r="H3175">
        <v>45151</v>
      </c>
      <c r="I3175" t="s">
        <v>23</v>
      </c>
      <c r="J3175" t="s">
        <v>17</v>
      </c>
      <c r="K3175" t="s">
        <v>85</v>
      </c>
      <c r="L3175" t="s">
        <v>18</v>
      </c>
    </row>
    <row r="3176" spans="1:12">
      <c r="A3176" t="s">
        <v>5101</v>
      </c>
      <c r="B3176" t="s">
        <v>760</v>
      </c>
      <c r="C3176" t="s">
        <v>5102</v>
      </c>
      <c r="D3176" t="s">
        <v>53</v>
      </c>
      <c r="E3176" t="s">
        <v>58</v>
      </c>
      <c r="F3176">
        <v>18695.54</v>
      </c>
      <c r="G3176">
        <v>4</v>
      </c>
      <c r="H3176">
        <v>45105</v>
      </c>
      <c r="I3176" t="s">
        <v>35</v>
      </c>
      <c r="J3176" t="s">
        <v>17</v>
      </c>
      <c r="K3176" t="s">
        <v>36</v>
      </c>
      <c r="L3176" t="s">
        <v>18</v>
      </c>
    </row>
    <row r="3177" spans="1:12">
      <c r="A3177" t="s">
        <v>5103</v>
      </c>
      <c r="B3177" t="s">
        <v>167</v>
      </c>
      <c r="C3177" t="s">
        <v>5104</v>
      </c>
      <c r="D3177" t="s">
        <v>15</v>
      </c>
      <c r="E3177" t="s">
        <v>42</v>
      </c>
      <c r="F3177">
        <v>68110.16</v>
      </c>
      <c r="G3177">
        <v>4</v>
      </c>
      <c r="H3177">
        <v>45020</v>
      </c>
      <c r="I3177" t="s">
        <v>23</v>
      </c>
      <c r="J3177" t="s">
        <v>17</v>
      </c>
      <c r="K3177" t="s">
        <v>6820</v>
      </c>
      <c r="L3177" t="s">
        <v>37</v>
      </c>
    </row>
    <row r="3178" spans="1:12">
      <c r="A3178" t="s">
        <v>5105</v>
      </c>
      <c r="B3178" t="s">
        <v>77</v>
      </c>
      <c r="C3178" t="s">
        <v>2920</v>
      </c>
      <c r="D3178" t="s">
        <v>48</v>
      </c>
      <c r="E3178" t="s">
        <v>42</v>
      </c>
      <c r="F3178">
        <v>38444.18</v>
      </c>
      <c r="G3178">
        <v>4</v>
      </c>
      <c r="H3178">
        <v>45505</v>
      </c>
      <c r="I3178" t="s">
        <v>35</v>
      </c>
      <c r="J3178" t="s">
        <v>17</v>
      </c>
      <c r="K3178" t="s">
        <v>55</v>
      </c>
      <c r="L3178" t="s">
        <v>18</v>
      </c>
    </row>
    <row r="3179" spans="1:12">
      <c r="A3179" t="s">
        <v>5106</v>
      </c>
      <c r="B3179" t="s">
        <v>268</v>
      </c>
      <c r="C3179" t="s">
        <v>3945</v>
      </c>
      <c r="D3179" t="s">
        <v>53</v>
      </c>
      <c r="E3179" t="s">
        <v>42</v>
      </c>
      <c r="F3179">
        <v>72949.69</v>
      </c>
      <c r="G3179">
        <v>5</v>
      </c>
      <c r="H3179">
        <v>45062</v>
      </c>
      <c r="I3179" t="s">
        <v>54</v>
      </c>
      <c r="J3179" t="s">
        <v>17</v>
      </c>
      <c r="K3179" t="s">
        <v>36</v>
      </c>
      <c r="L3179" t="s">
        <v>37</v>
      </c>
    </row>
    <row r="3180" spans="1:12">
      <c r="A3180" t="s">
        <v>5107</v>
      </c>
      <c r="B3180" t="s">
        <v>113</v>
      </c>
      <c r="C3180" t="s">
        <v>5108</v>
      </c>
      <c r="D3180" t="s">
        <v>41</v>
      </c>
      <c r="E3180" t="s">
        <v>58</v>
      </c>
      <c r="F3180">
        <v>68602.39</v>
      </c>
      <c r="G3180">
        <v>3</v>
      </c>
      <c r="H3180">
        <v>45900</v>
      </c>
      <c r="I3180" t="s">
        <v>43</v>
      </c>
      <c r="J3180" t="s">
        <v>17</v>
      </c>
      <c r="K3180" t="s">
        <v>24</v>
      </c>
      <c r="L3180" t="s">
        <v>37</v>
      </c>
    </row>
    <row r="3181" spans="1:12">
      <c r="A3181" t="s">
        <v>5109</v>
      </c>
      <c r="B3181" t="s">
        <v>261</v>
      </c>
      <c r="C3181" t="s">
        <v>899</v>
      </c>
      <c r="D3181" t="s">
        <v>48</v>
      </c>
      <c r="E3181" t="s">
        <v>16</v>
      </c>
      <c r="F3181">
        <v>50763.01</v>
      </c>
      <c r="G3181">
        <v>1</v>
      </c>
      <c r="H3181">
        <v>45521</v>
      </c>
      <c r="I3181" t="s">
        <v>43</v>
      </c>
      <c r="J3181" t="s">
        <v>17</v>
      </c>
      <c r="K3181" t="s">
        <v>55</v>
      </c>
      <c r="L3181" t="s">
        <v>18</v>
      </c>
    </row>
    <row r="3182" spans="1:12">
      <c r="A3182" t="s">
        <v>5110</v>
      </c>
      <c r="B3182" t="s">
        <v>390</v>
      </c>
      <c r="C3182" t="s">
        <v>2352</v>
      </c>
      <c r="D3182" t="s">
        <v>61</v>
      </c>
      <c r="E3182" t="s">
        <v>42</v>
      </c>
      <c r="F3182">
        <v>77869.64</v>
      </c>
      <c r="G3182">
        <v>4</v>
      </c>
      <c r="H3182">
        <v>45759</v>
      </c>
      <c r="I3182" t="s">
        <v>62</v>
      </c>
      <c r="J3182" t="s">
        <v>17</v>
      </c>
      <c r="K3182" t="s">
        <v>24</v>
      </c>
      <c r="L3182" t="s">
        <v>31</v>
      </c>
    </row>
    <row r="3183" spans="1:12">
      <c r="A3183" t="s">
        <v>5111</v>
      </c>
      <c r="B3183" t="s">
        <v>336</v>
      </c>
      <c r="C3183" t="s">
        <v>4491</v>
      </c>
      <c r="D3183" t="s">
        <v>41</v>
      </c>
      <c r="E3183" t="s">
        <v>58</v>
      </c>
      <c r="F3183">
        <v>47110.63</v>
      </c>
      <c r="G3183">
        <v>5</v>
      </c>
      <c r="H3183">
        <v>45713</v>
      </c>
      <c r="I3183" t="s">
        <v>49</v>
      </c>
      <c r="J3183" t="s">
        <v>17</v>
      </c>
      <c r="K3183" t="s">
        <v>6820</v>
      </c>
      <c r="L3183" t="s">
        <v>25</v>
      </c>
    </row>
    <row r="3184" spans="1:12">
      <c r="A3184" t="s">
        <v>5112</v>
      </c>
      <c r="B3184" t="s">
        <v>465</v>
      </c>
      <c r="C3184" t="s">
        <v>3125</v>
      </c>
      <c r="D3184" t="s">
        <v>117</v>
      </c>
      <c r="E3184" t="s">
        <v>16</v>
      </c>
      <c r="F3184">
        <v>33850.559999999998</v>
      </c>
      <c r="G3184">
        <v>2</v>
      </c>
      <c r="H3184">
        <v>45960</v>
      </c>
      <c r="I3184" t="s">
        <v>23</v>
      </c>
      <c r="J3184" t="s">
        <v>17</v>
      </c>
      <c r="K3184" t="s">
        <v>55</v>
      </c>
      <c r="L3184" t="s">
        <v>44</v>
      </c>
    </row>
    <row r="3185" spans="1:12">
      <c r="A3185" t="s">
        <v>5113</v>
      </c>
      <c r="B3185" t="s">
        <v>59</v>
      </c>
      <c r="C3185" t="s">
        <v>859</v>
      </c>
      <c r="D3185" t="s">
        <v>29</v>
      </c>
      <c r="E3185" t="s">
        <v>58</v>
      </c>
      <c r="F3185">
        <v>70576.960000000006</v>
      </c>
      <c r="G3185">
        <v>1</v>
      </c>
      <c r="H3185">
        <v>45942</v>
      </c>
      <c r="I3185" t="s">
        <v>62</v>
      </c>
      <c r="J3185" t="s">
        <v>17</v>
      </c>
      <c r="K3185" t="s">
        <v>6820</v>
      </c>
      <c r="L3185" t="s">
        <v>25</v>
      </c>
    </row>
    <row r="3186" spans="1:12">
      <c r="A3186" t="s">
        <v>5114</v>
      </c>
      <c r="B3186" t="s">
        <v>69</v>
      </c>
      <c r="C3186" t="s">
        <v>704</v>
      </c>
      <c r="D3186" t="s">
        <v>41</v>
      </c>
      <c r="E3186" t="s">
        <v>42</v>
      </c>
      <c r="F3186">
        <v>42470.3</v>
      </c>
      <c r="G3186">
        <v>4</v>
      </c>
      <c r="H3186">
        <v>45836</v>
      </c>
      <c r="I3186" t="s">
        <v>30</v>
      </c>
      <c r="J3186" t="s">
        <v>17</v>
      </c>
      <c r="K3186" t="s">
        <v>85</v>
      </c>
      <c r="L3186" t="s">
        <v>18</v>
      </c>
    </row>
    <row r="3187" spans="1:12">
      <c r="A3187" t="s">
        <v>5115</v>
      </c>
      <c r="B3187" t="s">
        <v>292</v>
      </c>
      <c r="C3187" t="s">
        <v>5116</v>
      </c>
      <c r="D3187" t="s">
        <v>61</v>
      </c>
      <c r="E3187" t="s">
        <v>58</v>
      </c>
      <c r="F3187">
        <v>44378.27</v>
      </c>
      <c r="G3187">
        <v>4</v>
      </c>
      <c r="H3187">
        <v>45655</v>
      </c>
      <c r="I3187" t="s">
        <v>30</v>
      </c>
      <c r="J3187" t="s">
        <v>17</v>
      </c>
      <c r="K3187" t="s">
        <v>85</v>
      </c>
      <c r="L3187" t="s">
        <v>18</v>
      </c>
    </row>
    <row r="3188" spans="1:12">
      <c r="A3188" t="s">
        <v>5117</v>
      </c>
      <c r="B3188" t="s">
        <v>204</v>
      </c>
      <c r="C3188" t="s">
        <v>3472</v>
      </c>
      <c r="D3188" t="s">
        <v>117</v>
      </c>
      <c r="E3188" t="s">
        <v>42</v>
      </c>
      <c r="F3188">
        <v>24150.99</v>
      </c>
      <c r="G3188">
        <v>5</v>
      </c>
      <c r="H3188">
        <v>45473</v>
      </c>
      <c r="I3188" t="s">
        <v>30</v>
      </c>
      <c r="J3188" t="s">
        <v>17</v>
      </c>
      <c r="K3188" t="s">
        <v>24</v>
      </c>
      <c r="L3188" t="s">
        <v>25</v>
      </c>
    </row>
    <row r="3189" spans="1:12">
      <c r="A3189" t="s">
        <v>5118</v>
      </c>
      <c r="B3189" t="s">
        <v>329</v>
      </c>
      <c r="C3189" t="s">
        <v>5119</v>
      </c>
      <c r="D3189" t="s">
        <v>48</v>
      </c>
      <c r="E3189" t="s">
        <v>16</v>
      </c>
      <c r="F3189">
        <v>56050.03</v>
      </c>
      <c r="G3189">
        <v>5</v>
      </c>
      <c r="H3189">
        <v>45436</v>
      </c>
      <c r="I3189" t="s">
        <v>49</v>
      </c>
      <c r="J3189" t="s">
        <v>17</v>
      </c>
      <c r="K3189" t="s">
        <v>6820</v>
      </c>
      <c r="L3189" t="s">
        <v>44</v>
      </c>
    </row>
    <row r="3190" spans="1:12">
      <c r="A3190" t="s">
        <v>5120</v>
      </c>
      <c r="B3190" t="s">
        <v>59</v>
      </c>
      <c r="C3190" t="s">
        <v>610</v>
      </c>
      <c r="D3190" t="s">
        <v>53</v>
      </c>
      <c r="E3190" t="s">
        <v>42</v>
      </c>
      <c r="F3190">
        <v>58627.85</v>
      </c>
      <c r="G3190">
        <v>1</v>
      </c>
      <c r="H3190">
        <v>45411</v>
      </c>
      <c r="I3190" t="s">
        <v>30</v>
      </c>
      <c r="J3190" t="s">
        <v>17</v>
      </c>
      <c r="K3190" t="s">
        <v>85</v>
      </c>
      <c r="L3190" t="s">
        <v>18</v>
      </c>
    </row>
    <row r="3191" spans="1:12">
      <c r="A3191" t="s">
        <v>5121</v>
      </c>
      <c r="B3191" t="s">
        <v>336</v>
      </c>
      <c r="C3191" t="s">
        <v>1431</v>
      </c>
      <c r="D3191" t="s">
        <v>41</v>
      </c>
      <c r="E3191" t="s">
        <v>16</v>
      </c>
      <c r="F3191">
        <v>67433.350000000006</v>
      </c>
      <c r="G3191">
        <v>2</v>
      </c>
      <c r="H3191">
        <v>46018</v>
      </c>
      <c r="I3191" t="s">
        <v>62</v>
      </c>
      <c r="J3191" t="s">
        <v>17</v>
      </c>
      <c r="K3191" t="s">
        <v>36</v>
      </c>
      <c r="L3191" t="s">
        <v>18</v>
      </c>
    </row>
    <row r="3192" spans="1:12">
      <c r="A3192" t="s">
        <v>5122</v>
      </c>
      <c r="B3192" t="s">
        <v>128</v>
      </c>
      <c r="C3192" t="s">
        <v>3291</v>
      </c>
      <c r="D3192" t="s">
        <v>78</v>
      </c>
      <c r="E3192" t="s">
        <v>16</v>
      </c>
      <c r="F3192">
        <v>721.42</v>
      </c>
      <c r="G3192">
        <v>3</v>
      </c>
      <c r="H3192">
        <v>45309</v>
      </c>
      <c r="I3192" t="s">
        <v>62</v>
      </c>
      <c r="J3192" t="s">
        <v>17</v>
      </c>
      <c r="K3192" t="s">
        <v>24</v>
      </c>
      <c r="L3192" t="s">
        <v>44</v>
      </c>
    </row>
    <row r="3193" spans="1:12">
      <c r="A3193" t="s">
        <v>5123</v>
      </c>
      <c r="B3193" t="s">
        <v>275</v>
      </c>
      <c r="C3193" t="s">
        <v>2563</v>
      </c>
      <c r="D3193" t="s">
        <v>117</v>
      </c>
      <c r="E3193" t="s">
        <v>58</v>
      </c>
      <c r="F3193">
        <v>42017.96</v>
      </c>
      <c r="G3193">
        <v>1</v>
      </c>
      <c r="H3193">
        <v>45413</v>
      </c>
      <c r="I3193" t="s">
        <v>92</v>
      </c>
      <c r="J3193" t="s">
        <v>17</v>
      </c>
      <c r="K3193" t="s">
        <v>24</v>
      </c>
      <c r="L3193" t="s">
        <v>37</v>
      </c>
    </row>
    <row r="3194" spans="1:12">
      <c r="A3194" t="s">
        <v>5124</v>
      </c>
      <c r="B3194" t="s">
        <v>336</v>
      </c>
      <c r="C3194" t="s">
        <v>4796</v>
      </c>
      <c r="D3194" t="s">
        <v>53</v>
      </c>
      <c r="E3194" t="s">
        <v>58</v>
      </c>
      <c r="F3194">
        <v>9382.08</v>
      </c>
      <c r="G3194">
        <v>3</v>
      </c>
      <c r="H3194">
        <v>45238</v>
      </c>
      <c r="I3194" t="s">
        <v>49</v>
      </c>
      <c r="J3194" t="s">
        <v>17</v>
      </c>
      <c r="K3194" t="s">
        <v>24</v>
      </c>
      <c r="L3194" t="s">
        <v>31</v>
      </c>
    </row>
    <row r="3195" spans="1:12">
      <c r="A3195" t="s">
        <v>5125</v>
      </c>
      <c r="B3195" t="s">
        <v>184</v>
      </c>
      <c r="C3195" t="s">
        <v>2963</v>
      </c>
      <c r="D3195" t="s">
        <v>41</v>
      </c>
      <c r="E3195" t="s">
        <v>42</v>
      </c>
      <c r="F3195">
        <v>36689.199999999997</v>
      </c>
      <c r="G3195">
        <v>3</v>
      </c>
      <c r="H3195">
        <v>45758</v>
      </c>
      <c r="I3195" t="s">
        <v>23</v>
      </c>
      <c r="J3195" t="s">
        <v>17</v>
      </c>
      <c r="K3195" t="s">
        <v>85</v>
      </c>
      <c r="L3195" t="s">
        <v>31</v>
      </c>
    </row>
    <row r="3196" spans="1:12">
      <c r="A3196" t="s">
        <v>5126</v>
      </c>
      <c r="B3196" t="s">
        <v>390</v>
      </c>
      <c r="C3196" t="s">
        <v>5127</v>
      </c>
      <c r="D3196" t="s">
        <v>61</v>
      </c>
      <c r="E3196" t="s">
        <v>42</v>
      </c>
      <c r="F3196">
        <v>70936.19</v>
      </c>
      <c r="G3196">
        <v>5</v>
      </c>
      <c r="H3196">
        <v>45411</v>
      </c>
      <c r="I3196" t="s">
        <v>23</v>
      </c>
      <c r="J3196" t="s">
        <v>17</v>
      </c>
      <c r="K3196" t="s">
        <v>36</v>
      </c>
      <c r="L3196" t="s">
        <v>18</v>
      </c>
    </row>
    <row r="3197" spans="1:12">
      <c r="A3197" t="s">
        <v>5128</v>
      </c>
      <c r="B3197" t="s">
        <v>292</v>
      </c>
      <c r="C3197" t="s">
        <v>2642</v>
      </c>
      <c r="D3197" t="s">
        <v>117</v>
      </c>
      <c r="E3197" t="s">
        <v>42</v>
      </c>
      <c r="F3197">
        <v>18695.669999999998</v>
      </c>
      <c r="G3197">
        <v>4</v>
      </c>
      <c r="H3197">
        <v>45268</v>
      </c>
      <c r="I3197" t="s">
        <v>35</v>
      </c>
      <c r="J3197" t="s">
        <v>17</v>
      </c>
      <c r="K3197" t="s">
        <v>24</v>
      </c>
      <c r="L3197" t="s">
        <v>44</v>
      </c>
    </row>
    <row r="3198" spans="1:12">
      <c r="A3198" t="s">
        <v>5129</v>
      </c>
      <c r="B3198" t="s">
        <v>760</v>
      </c>
      <c r="C3198" t="s">
        <v>4025</v>
      </c>
      <c r="D3198" t="s">
        <v>48</v>
      </c>
      <c r="E3198" t="s">
        <v>42</v>
      </c>
      <c r="F3198">
        <v>69525.7</v>
      </c>
      <c r="G3198">
        <v>5</v>
      </c>
      <c r="H3198">
        <v>45517</v>
      </c>
      <c r="I3198" t="s">
        <v>92</v>
      </c>
      <c r="J3198" t="s">
        <v>17</v>
      </c>
      <c r="K3198" t="s">
        <v>55</v>
      </c>
      <c r="L3198" t="s">
        <v>18</v>
      </c>
    </row>
    <row r="3199" spans="1:12">
      <c r="A3199" t="s">
        <v>5130</v>
      </c>
      <c r="B3199" t="s">
        <v>329</v>
      </c>
      <c r="C3199" t="s">
        <v>5131</v>
      </c>
      <c r="D3199" t="s">
        <v>41</v>
      </c>
      <c r="E3199" t="s">
        <v>42</v>
      </c>
      <c r="F3199">
        <v>73417.02</v>
      </c>
      <c r="G3199">
        <v>4</v>
      </c>
      <c r="H3199">
        <v>45591</v>
      </c>
      <c r="I3199" t="s">
        <v>23</v>
      </c>
      <c r="J3199" t="s">
        <v>17</v>
      </c>
      <c r="K3199" t="s">
        <v>55</v>
      </c>
      <c r="L3199" t="s">
        <v>31</v>
      </c>
    </row>
    <row r="3200" spans="1:12">
      <c r="A3200" t="s">
        <v>5132</v>
      </c>
      <c r="B3200" t="s">
        <v>584</v>
      </c>
      <c r="C3200" t="s">
        <v>5133</v>
      </c>
      <c r="D3200" t="s">
        <v>53</v>
      </c>
      <c r="E3200" t="s">
        <v>42</v>
      </c>
      <c r="F3200">
        <v>72038.39</v>
      </c>
      <c r="G3200">
        <v>4</v>
      </c>
      <c r="H3200">
        <v>45136</v>
      </c>
      <c r="I3200" t="s">
        <v>92</v>
      </c>
      <c r="J3200" t="s">
        <v>17</v>
      </c>
      <c r="K3200" t="s">
        <v>24</v>
      </c>
      <c r="L3200" t="s">
        <v>44</v>
      </c>
    </row>
    <row r="3201" spans="1:12">
      <c r="A3201" t="s">
        <v>5134</v>
      </c>
      <c r="B3201" t="s">
        <v>193</v>
      </c>
      <c r="C3201" t="s">
        <v>970</v>
      </c>
      <c r="D3201" t="s">
        <v>53</v>
      </c>
      <c r="E3201" t="s">
        <v>42</v>
      </c>
      <c r="F3201">
        <v>17661.78</v>
      </c>
      <c r="G3201">
        <v>4</v>
      </c>
      <c r="H3201">
        <v>45441</v>
      </c>
      <c r="I3201" t="s">
        <v>92</v>
      </c>
      <c r="J3201" t="s">
        <v>17</v>
      </c>
      <c r="K3201" t="s">
        <v>24</v>
      </c>
      <c r="L3201" t="s">
        <v>44</v>
      </c>
    </row>
    <row r="3202" spans="1:12">
      <c r="A3202" t="s">
        <v>5135</v>
      </c>
      <c r="B3202" t="s">
        <v>176</v>
      </c>
      <c r="C3202" t="s">
        <v>5136</v>
      </c>
      <c r="D3202" t="s">
        <v>29</v>
      </c>
      <c r="E3202" t="s">
        <v>42</v>
      </c>
      <c r="F3202">
        <v>50466.93</v>
      </c>
      <c r="G3202">
        <v>1</v>
      </c>
      <c r="H3202">
        <v>45320</v>
      </c>
      <c r="I3202" t="s">
        <v>23</v>
      </c>
      <c r="J3202" t="s">
        <v>17</v>
      </c>
      <c r="K3202" t="s">
        <v>6820</v>
      </c>
      <c r="L3202" t="s">
        <v>44</v>
      </c>
    </row>
    <row r="3203" spans="1:12">
      <c r="A3203" t="s">
        <v>5137</v>
      </c>
      <c r="B3203" t="s">
        <v>69</v>
      </c>
      <c r="C3203" t="s">
        <v>3432</v>
      </c>
      <c r="D3203" t="s">
        <v>15</v>
      </c>
      <c r="E3203" t="s">
        <v>16</v>
      </c>
      <c r="F3203">
        <v>38453.54</v>
      </c>
      <c r="G3203">
        <v>2</v>
      </c>
      <c r="H3203">
        <v>45212</v>
      </c>
      <c r="I3203" t="s">
        <v>30</v>
      </c>
      <c r="J3203" t="s">
        <v>17</v>
      </c>
      <c r="K3203" t="s">
        <v>6820</v>
      </c>
      <c r="L3203" t="s">
        <v>37</v>
      </c>
    </row>
    <row r="3204" spans="1:12">
      <c r="A3204" t="s">
        <v>5138</v>
      </c>
      <c r="B3204" t="s">
        <v>178</v>
      </c>
      <c r="C3204" t="s">
        <v>4432</v>
      </c>
      <c r="D3204" t="s">
        <v>15</v>
      </c>
      <c r="E3204" t="s">
        <v>42</v>
      </c>
      <c r="F3204">
        <v>34729.519999999997</v>
      </c>
      <c r="G3204">
        <v>5</v>
      </c>
      <c r="H3204">
        <v>45040</v>
      </c>
      <c r="I3204" t="s">
        <v>62</v>
      </c>
      <c r="J3204" t="s">
        <v>17</v>
      </c>
      <c r="K3204" t="s">
        <v>24</v>
      </c>
      <c r="L3204" t="s">
        <v>25</v>
      </c>
    </row>
    <row r="3205" spans="1:12">
      <c r="A3205" t="s">
        <v>5139</v>
      </c>
      <c r="B3205" t="s">
        <v>115</v>
      </c>
      <c r="C3205" t="s">
        <v>2029</v>
      </c>
      <c r="D3205" t="s">
        <v>29</v>
      </c>
      <c r="E3205" t="s">
        <v>42</v>
      </c>
      <c r="F3205">
        <v>79990.740000000005</v>
      </c>
      <c r="G3205">
        <v>3</v>
      </c>
      <c r="H3205">
        <v>45954</v>
      </c>
      <c r="I3205" t="s">
        <v>30</v>
      </c>
      <c r="J3205" t="s">
        <v>17</v>
      </c>
      <c r="K3205" t="s">
        <v>24</v>
      </c>
      <c r="L3205" t="s">
        <v>31</v>
      </c>
    </row>
    <row r="3206" spans="1:12">
      <c r="A3206" t="s">
        <v>5140</v>
      </c>
      <c r="B3206" t="s">
        <v>268</v>
      </c>
      <c r="C3206" t="s">
        <v>5141</v>
      </c>
      <c r="D3206" t="s">
        <v>117</v>
      </c>
      <c r="E3206" t="s">
        <v>42</v>
      </c>
      <c r="F3206">
        <v>79172.649999999994</v>
      </c>
      <c r="G3206">
        <v>4</v>
      </c>
      <c r="H3206">
        <v>45030</v>
      </c>
      <c r="I3206" t="s">
        <v>62</v>
      </c>
      <c r="J3206" t="s">
        <v>17</v>
      </c>
      <c r="K3206" t="s">
        <v>6820</v>
      </c>
      <c r="L3206" t="s">
        <v>25</v>
      </c>
    </row>
    <row r="3207" spans="1:12">
      <c r="A3207" t="s">
        <v>5142</v>
      </c>
      <c r="B3207" t="s">
        <v>20</v>
      </c>
      <c r="C3207" t="s">
        <v>1200</v>
      </c>
      <c r="D3207" t="s">
        <v>78</v>
      </c>
      <c r="E3207" t="s">
        <v>16</v>
      </c>
      <c r="F3207">
        <v>5776.22</v>
      </c>
      <c r="G3207">
        <v>3</v>
      </c>
      <c r="H3207">
        <v>45842</v>
      </c>
      <c r="I3207" t="s">
        <v>49</v>
      </c>
      <c r="J3207" t="s">
        <v>17</v>
      </c>
      <c r="K3207" t="s">
        <v>55</v>
      </c>
      <c r="L3207" t="s">
        <v>25</v>
      </c>
    </row>
    <row r="3208" spans="1:12">
      <c r="A3208" t="s">
        <v>5143</v>
      </c>
      <c r="B3208" t="s">
        <v>923</v>
      </c>
      <c r="C3208" t="s">
        <v>534</v>
      </c>
      <c r="D3208" t="s">
        <v>61</v>
      </c>
      <c r="E3208" t="s">
        <v>42</v>
      </c>
      <c r="F3208">
        <v>38083.949999999997</v>
      </c>
      <c r="G3208">
        <v>1</v>
      </c>
      <c r="H3208">
        <v>45019</v>
      </c>
      <c r="I3208" t="s">
        <v>49</v>
      </c>
      <c r="J3208" t="s">
        <v>17</v>
      </c>
      <c r="K3208" t="s">
        <v>36</v>
      </c>
      <c r="L3208" t="s">
        <v>25</v>
      </c>
    </row>
    <row r="3209" spans="1:12">
      <c r="A3209" t="s">
        <v>5144</v>
      </c>
      <c r="B3209" t="s">
        <v>39</v>
      </c>
      <c r="C3209" t="s">
        <v>621</v>
      </c>
      <c r="D3209" t="s">
        <v>22</v>
      </c>
      <c r="E3209" t="s">
        <v>42</v>
      </c>
      <c r="F3209">
        <v>15039.77</v>
      </c>
      <c r="G3209">
        <v>5</v>
      </c>
      <c r="H3209">
        <v>45014</v>
      </c>
      <c r="I3209" t="s">
        <v>54</v>
      </c>
      <c r="J3209" t="s">
        <v>17</v>
      </c>
      <c r="K3209" t="s">
        <v>24</v>
      </c>
      <c r="L3209" t="s">
        <v>31</v>
      </c>
    </row>
    <row r="3210" spans="1:12">
      <c r="A3210" t="s">
        <v>5145</v>
      </c>
      <c r="B3210" t="s">
        <v>1020</v>
      </c>
      <c r="C3210" t="s">
        <v>3053</v>
      </c>
      <c r="D3210" t="s">
        <v>29</v>
      </c>
      <c r="E3210" t="s">
        <v>58</v>
      </c>
      <c r="F3210">
        <v>77867.58</v>
      </c>
      <c r="G3210">
        <v>2</v>
      </c>
      <c r="H3210">
        <v>45995</v>
      </c>
      <c r="I3210" t="s">
        <v>35</v>
      </c>
      <c r="J3210" t="s">
        <v>17</v>
      </c>
      <c r="K3210" t="s">
        <v>24</v>
      </c>
      <c r="L3210" t="s">
        <v>25</v>
      </c>
    </row>
    <row r="3211" spans="1:12">
      <c r="A3211" t="s">
        <v>5146</v>
      </c>
      <c r="B3211" t="s">
        <v>463</v>
      </c>
      <c r="C3211" t="s">
        <v>1903</v>
      </c>
      <c r="D3211" t="s">
        <v>22</v>
      </c>
      <c r="E3211" t="s">
        <v>58</v>
      </c>
      <c r="F3211">
        <v>57290.03</v>
      </c>
      <c r="G3211">
        <v>2</v>
      </c>
      <c r="H3211">
        <v>46008</v>
      </c>
      <c r="I3211" t="s">
        <v>23</v>
      </c>
      <c r="J3211" t="s">
        <v>17</v>
      </c>
      <c r="K3211" t="s">
        <v>6820</v>
      </c>
      <c r="L3211" t="s">
        <v>18</v>
      </c>
    </row>
    <row r="3212" spans="1:12">
      <c r="A3212" t="s">
        <v>5147</v>
      </c>
      <c r="B3212" t="s">
        <v>130</v>
      </c>
      <c r="C3212" t="s">
        <v>5148</v>
      </c>
      <c r="D3212" t="s">
        <v>29</v>
      </c>
      <c r="E3212" t="s">
        <v>42</v>
      </c>
      <c r="F3212">
        <v>38564.720000000001</v>
      </c>
      <c r="G3212">
        <v>1</v>
      </c>
      <c r="H3212">
        <v>45090</v>
      </c>
      <c r="I3212" t="s">
        <v>49</v>
      </c>
      <c r="J3212" t="s">
        <v>17</v>
      </c>
      <c r="K3212" t="s">
        <v>85</v>
      </c>
      <c r="L3212" t="s">
        <v>18</v>
      </c>
    </row>
    <row r="3213" spans="1:12">
      <c r="A3213" t="s">
        <v>5149</v>
      </c>
      <c r="B3213" t="s">
        <v>282</v>
      </c>
      <c r="C3213" t="s">
        <v>65</v>
      </c>
      <c r="D3213" t="s">
        <v>41</v>
      </c>
      <c r="E3213" t="s">
        <v>58</v>
      </c>
      <c r="F3213">
        <v>71515.94</v>
      </c>
      <c r="G3213">
        <v>5</v>
      </c>
      <c r="H3213">
        <v>45141</v>
      </c>
      <c r="I3213" t="s">
        <v>49</v>
      </c>
      <c r="J3213" t="s">
        <v>17</v>
      </c>
      <c r="K3213" t="s">
        <v>24</v>
      </c>
      <c r="L3213" t="s">
        <v>18</v>
      </c>
    </row>
    <row r="3214" spans="1:12">
      <c r="A3214" t="s">
        <v>5150</v>
      </c>
      <c r="B3214" t="s">
        <v>164</v>
      </c>
      <c r="C3214" t="s">
        <v>1300</v>
      </c>
      <c r="D3214" t="s">
        <v>61</v>
      </c>
      <c r="E3214" t="s">
        <v>42</v>
      </c>
      <c r="F3214">
        <v>41589</v>
      </c>
      <c r="G3214">
        <v>2</v>
      </c>
      <c r="H3214">
        <v>45596</v>
      </c>
      <c r="I3214" t="s">
        <v>43</v>
      </c>
      <c r="J3214" t="s">
        <v>17</v>
      </c>
      <c r="K3214" t="s">
        <v>6820</v>
      </c>
      <c r="L3214" t="s">
        <v>25</v>
      </c>
    </row>
    <row r="3215" spans="1:12">
      <c r="A3215" t="s">
        <v>5151</v>
      </c>
      <c r="B3215" t="s">
        <v>406</v>
      </c>
      <c r="C3215" t="s">
        <v>5152</v>
      </c>
      <c r="D3215" t="s">
        <v>41</v>
      </c>
      <c r="E3215" t="s">
        <v>42</v>
      </c>
      <c r="F3215">
        <v>9323.24</v>
      </c>
      <c r="G3215">
        <v>3</v>
      </c>
      <c r="H3215">
        <v>45805</v>
      </c>
      <c r="I3215" t="s">
        <v>43</v>
      </c>
      <c r="J3215" t="s">
        <v>17</v>
      </c>
      <c r="K3215" t="s">
        <v>85</v>
      </c>
      <c r="L3215" t="s">
        <v>25</v>
      </c>
    </row>
    <row r="3216" spans="1:12">
      <c r="A3216" t="s">
        <v>5153</v>
      </c>
      <c r="B3216" t="s">
        <v>554</v>
      </c>
      <c r="C3216" t="s">
        <v>3131</v>
      </c>
      <c r="D3216" t="s">
        <v>117</v>
      </c>
      <c r="E3216" t="s">
        <v>42</v>
      </c>
      <c r="F3216">
        <v>42494.36</v>
      </c>
      <c r="G3216">
        <v>5</v>
      </c>
      <c r="H3216">
        <v>45841</v>
      </c>
      <c r="I3216" t="s">
        <v>62</v>
      </c>
      <c r="J3216" t="s">
        <v>17</v>
      </c>
      <c r="K3216" t="s">
        <v>6820</v>
      </c>
      <c r="L3216" t="s">
        <v>44</v>
      </c>
    </row>
    <row r="3217" spans="1:12">
      <c r="A3217" t="s">
        <v>5154</v>
      </c>
      <c r="B3217" t="s">
        <v>121</v>
      </c>
      <c r="C3217" t="s">
        <v>2609</v>
      </c>
      <c r="D3217" t="s">
        <v>117</v>
      </c>
      <c r="E3217" t="s">
        <v>58</v>
      </c>
      <c r="F3217">
        <v>61954.65</v>
      </c>
      <c r="G3217">
        <v>4</v>
      </c>
      <c r="H3217">
        <v>45612</v>
      </c>
      <c r="I3217" t="s">
        <v>43</v>
      </c>
      <c r="J3217" t="s">
        <v>17</v>
      </c>
      <c r="K3217" t="s">
        <v>36</v>
      </c>
      <c r="L3217" t="s">
        <v>44</v>
      </c>
    </row>
    <row r="3218" spans="1:12">
      <c r="A3218" t="s">
        <v>5155</v>
      </c>
      <c r="B3218" t="s">
        <v>167</v>
      </c>
      <c r="C3218" t="s">
        <v>1596</v>
      </c>
      <c r="D3218" t="s">
        <v>29</v>
      </c>
      <c r="E3218" t="s">
        <v>58</v>
      </c>
      <c r="F3218">
        <v>33304.800000000003</v>
      </c>
      <c r="G3218">
        <v>2</v>
      </c>
      <c r="H3218">
        <v>45744</v>
      </c>
      <c r="I3218" t="s">
        <v>92</v>
      </c>
      <c r="J3218" t="s">
        <v>17</v>
      </c>
      <c r="K3218" t="s">
        <v>55</v>
      </c>
      <c r="L3218" t="s">
        <v>31</v>
      </c>
    </row>
    <row r="3219" spans="1:12">
      <c r="A3219" t="s">
        <v>5156</v>
      </c>
      <c r="B3219" t="s">
        <v>665</v>
      </c>
      <c r="C3219" t="s">
        <v>1272</v>
      </c>
      <c r="D3219" t="s">
        <v>119</v>
      </c>
      <c r="E3219" t="s">
        <v>42</v>
      </c>
      <c r="F3219">
        <v>12087.04</v>
      </c>
      <c r="G3219">
        <v>5</v>
      </c>
      <c r="H3219">
        <v>45341</v>
      </c>
      <c r="I3219" t="s">
        <v>54</v>
      </c>
      <c r="J3219" t="s">
        <v>17</v>
      </c>
      <c r="K3219" t="s">
        <v>85</v>
      </c>
      <c r="L3219" t="s">
        <v>18</v>
      </c>
    </row>
    <row r="3220" spans="1:12">
      <c r="A3220" t="s">
        <v>5157</v>
      </c>
      <c r="B3220" t="s">
        <v>238</v>
      </c>
      <c r="C3220" t="s">
        <v>5158</v>
      </c>
      <c r="D3220" t="s">
        <v>117</v>
      </c>
      <c r="E3220" t="s">
        <v>16</v>
      </c>
      <c r="F3220">
        <v>45226.7</v>
      </c>
      <c r="G3220">
        <v>3</v>
      </c>
      <c r="H3220">
        <v>45601</v>
      </c>
      <c r="I3220" t="s">
        <v>62</v>
      </c>
      <c r="J3220" t="s">
        <v>17</v>
      </c>
      <c r="K3220" t="s">
        <v>36</v>
      </c>
      <c r="L3220" t="s">
        <v>31</v>
      </c>
    </row>
    <row r="3221" spans="1:12">
      <c r="A3221" t="s">
        <v>5159</v>
      </c>
      <c r="B3221" t="s">
        <v>146</v>
      </c>
      <c r="C3221" t="s">
        <v>2601</v>
      </c>
      <c r="D3221" t="s">
        <v>117</v>
      </c>
      <c r="E3221" t="s">
        <v>16</v>
      </c>
      <c r="F3221">
        <v>41936</v>
      </c>
      <c r="G3221">
        <v>3</v>
      </c>
      <c r="H3221">
        <v>45915</v>
      </c>
      <c r="I3221" t="s">
        <v>43</v>
      </c>
      <c r="J3221" t="s">
        <v>17</v>
      </c>
      <c r="K3221" t="s">
        <v>55</v>
      </c>
      <c r="L3221" t="s">
        <v>31</v>
      </c>
    </row>
    <row r="3222" spans="1:12">
      <c r="A3222" t="s">
        <v>5160</v>
      </c>
      <c r="B3222" t="s">
        <v>149</v>
      </c>
      <c r="C3222" t="s">
        <v>1162</v>
      </c>
      <c r="D3222" t="s">
        <v>29</v>
      </c>
      <c r="E3222" t="s">
        <v>42</v>
      </c>
      <c r="F3222">
        <v>78210.23</v>
      </c>
      <c r="G3222">
        <v>5</v>
      </c>
      <c r="H3222">
        <v>45356</v>
      </c>
      <c r="I3222" t="s">
        <v>54</v>
      </c>
      <c r="J3222" t="s">
        <v>17</v>
      </c>
      <c r="K3222" t="s">
        <v>6820</v>
      </c>
      <c r="L3222" t="s">
        <v>31</v>
      </c>
    </row>
    <row r="3223" spans="1:12">
      <c r="A3223" t="s">
        <v>5161</v>
      </c>
      <c r="B3223" t="s">
        <v>304</v>
      </c>
      <c r="C3223" t="s">
        <v>1346</v>
      </c>
      <c r="D3223" t="s">
        <v>119</v>
      </c>
      <c r="E3223" t="s">
        <v>58</v>
      </c>
      <c r="F3223">
        <v>39582.83</v>
      </c>
      <c r="G3223">
        <v>2</v>
      </c>
      <c r="H3223">
        <v>45369</v>
      </c>
      <c r="I3223" t="s">
        <v>92</v>
      </c>
      <c r="J3223" t="s">
        <v>17</v>
      </c>
      <c r="K3223" t="s">
        <v>36</v>
      </c>
      <c r="L3223" t="s">
        <v>25</v>
      </c>
    </row>
    <row r="3224" spans="1:12">
      <c r="A3224" t="s">
        <v>5162</v>
      </c>
      <c r="B3224" t="s">
        <v>776</v>
      </c>
      <c r="C3224" t="s">
        <v>81</v>
      </c>
      <c r="D3224" t="s">
        <v>117</v>
      </c>
      <c r="E3224" t="s">
        <v>42</v>
      </c>
      <c r="F3224">
        <v>70351.5</v>
      </c>
      <c r="G3224">
        <v>1</v>
      </c>
      <c r="H3224">
        <v>45997</v>
      </c>
      <c r="I3224" t="s">
        <v>35</v>
      </c>
      <c r="J3224" t="s">
        <v>17</v>
      </c>
      <c r="K3224" t="s">
        <v>6820</v>
      </c>
      <c r="L3224" t="s">
        <v>44</v>
      </c>
    </row>
    <row r="3225" spans="1:12">
      <c r="A3225" t="s">
        <v>5163</v>
      </c>
      <c r="B3225" t="s">
        <v>64</v>
      </c>
      <c r="C3225" t="s">
        <v>2485</v>
      </c>
      <c r="D3225" t="s">
        <v>119</v>
      </c>
      <c r="E3225" t="s">
        <v>58</v>
      </c>
      <c r="F3225">
        <v>55763.64</v>
      </c>
      <c r="G3225">
        <v>3</v>
      </c>
      <c r="H3225">
        <v>45192</v>
      </c>
      <c r="I3225" t="s">
        <v>49</v>
      </c>
      <c r="J3225" t="s">
        <v>17</v>
      </c>
      <c r="K3225" t="s">
        <v>85</v>
      </c>
      <c r="L3225" t="s">
        <v>18</v>
      </c>
    </row>
    <row r="3226" spans="1:12">
      <c r="A3226" t="s">
        <v>5164</v>
      </c>
      <c r="B3226" t="s">
        <v>149</v>
      </c>
      <c r="C3226" t="s">
        <v>5165</v>
      </c>
      <c r="D3226" t="s">
        <v>53</v>
      </c>
      <c r="E3226" t="s">
        <v>16</v>
      </c>
      <c r="F3226">
        <v>51997.1</v>
      </c>
      <c r="G3226">
        <v>4</v>
      </c>
      <c r="H3226">
        <v>44977</v>
      </c>
      <c r="I3226" t="s">
        <v>23</v>
      </c>
      <c r="J3226" t="s">
        <v>17</v>
      </c>
      <c r="K3226" t="s">
        <v>36</v>
      </c>
      <c r="L3226" t="s">
        <v>18</v>
      </c>
    </row>
    <row r="3227" spans="1:12">
      <c r="A3227" t="s">
        <v>5166</v>
      </c>
      <c r="B3227" t="s">
        <v>268</v>
      </c>
      <c r="C3227" t="s">
        <v>889</v>
      </c>
      <c r="D3227" t="s">
        <v>53</v>
      </c>
      <c r="E3227" t="s">
        <v>42</v>
      </c>
      <c r="F3227">
        <v>8590.7800000000007</v>
      </c>
      <c r="G3227">
        <v>3</v>
      </c>
      <c r="H3227">
        <v>46006</v>
      </c>
      <c r="I3227" t="s">
        <v>23</v>
      </c>
      <c r="J3227" t="s">
        <v>17</v>
      </c>
      <c r="K3227" t="s">
        <v>85</v>
      </c>
      <c r="L3227" t="s">
        <v>18</v>
      </c>
    </row>
    <row r="3228" spans="1:12">
      <c r="A3228" t="s">
        <v>5167</v>
      </c>
      <c r="B3228" t="s">
        <v>307</v>
      </c>
      <c r="C3228" t="s">
        <v>3351</v>
      </c>
      <c r="D3228" t="s">
        <v>48</v>
      </c>
      <c r="E3228" t="s">
        <v>42</v>
      </c>
      <c r="F3228">
        <v>12867.46</v>
      </c>
      <c r="G3228">
        <v>4</v>
      </c>
      <c r="H3228">
        <v>45411</v>
      </c>
      <c r="I3228" t="s">
        <v>43</v>
      </c>
      <c r="J3228" t="s">
        <v>17</v>
      </c>
      <c r="K3228" t="s">
        <v>6820</v>
      </c>
      <c r="L3228" t="s">
        <v>31</v>
      </c>
    </row>
    <row r="3229" spans="1:12">
      <c r="A3229" t="s">
        <v>5168</v>
      </c>
      <c r="B3229" t="s">
        <v>238</v>
      </c>
      <c r="C3229" t="s">
        <v>3464</v>
      </c>
      <c r="D3229" t="s">
        <v>29</v>
      </c>
      <c r="E3229" t="s">
        <v>42</v>
      </c>
      <c r="F3229">
        <v>57139.39</v>
      </c>
      <c r="G3229">
        <v>4</v>
      </c>
      <c r="H3229">
        <v>46022</v>
      </c>
      <c r="I3229" t="s">
        <v>49</v>
      </c>
      <c r="J3229" t="s">
        <v>17</v>
      </c>
      <c r="K3229" t="s">
        <v>24</v>
      </c>
      <c r="L3229" t="s">
        <v>31</v>
      </c>
    </row>
    <row r="3230" spans="1:12">
      <c r="A3230" t="s">
        <v>5169</v>
      </c>
      <c r="B3230" t="s">
        <v>476</v>
      </c>
      <c r="C3230" t="s">
        <v>3432</v>
      </c>
      <c r="D3230" t="s">
        <v>78</v>
      </c>
      <c r="E3230" t="s">
        <v>42</v>
      </c>
      <c r="F3230">
        <v>67212.05</v>
      </c>
      <c r="G3230">
        <v>4</v>
      </c>
      <c r="H3230">
        <v>45364</v>
      </c>
      <c r="I3230" t="s">
        <v>54</v>
      </c>
      <c r="J3230" t="s">
        <v>17</v>
      </c>
      <c r="K3230" t="s">
        <v>24</v>
      </c>
      <c r="L3230" t="s">
        <v>31</v>
      </c>
    </row>
    <row r="3231" spans="1:12">
      <c r="A3231" t="s">
        <v>5170</v>
      </c>
      <c r="B3231" t="s">
        <v>420</v>
      </c>
      <c r="C3231" t="s">
        <v>2727</v>
      </c>
      <c r="D3231" t="s">
        <v>22</v>
      </c>
      <c r="E3231" t="s">
        <v>42</v>
      </c>
      <c r="F3231">
        <v>40826.92</v>
      </c>
      <c r="G3231">
        <v>3</v>
      </c>
      <c r="H3231">
        <v>45612</v>
      </c>
      <c r="I3231" t="s">
        <v>62</v>
      </c>
      <c r="J3231" t="s">
        <v>17</v>
      </c>
      <c r="K3231" t="s">
        <v>85</v>
      </c>
      <c r="L3231" t="s">
        <v>44</v>
      </c>
    </row>
    <row r="3232" spans="1:12">
      <c r="A3232" t="s">
        <v>5171</v>
      </c>
      <c r="B3232" t="s">
        <v>460</v>
      </c>
      <c r="C3232" t="s">
        <v>5172</v>
      </c>
      <c r="D3232" t="s">
        <v>41</v>
      </c>
      <c r="E3232" t="s">
        <v>58</v>
      </c>
      <c r="F3232">
        <v>48104.52</v>
      </c>
      <c r="G3232">
        <v>4</v>
      </c>
      <c r="H3232">
        <v>45344</v>
      </c>
      <c r="I3232" t="s">
        <v>92</v>
      </c>
      <c r="J3232" t="s">
        <v>17</v>
      </c>
      <c r="K3232" t="s">
        <v>55</v>
      </c>
      <c r="L3232" t="s">
        <v>44</v>
      </c>
    </row>
    <row r="3233" spans="1:12">
      <c r="A3233" t="s">
        <v>5173</v>
      </c>
      <c r="B3233" t="s">
        <v>207</v>
      </c>
      <c r="C3233" t="s">
        <v>3679</v>
      </c>
      <c r="D3233" t="s">
        <v>53</v>
      </c>
      <c r="E3233" t="s">
        <v>42</v>
      </c>
      <c r="F3233">
        <v>74435.17</v>
      </c>
      <c r="G3233">
        <v>4</v>
      </c>
      <c r="H3233">
        <v>45666</v>
      </c>
      <c r="I3233" t="s">
        <v>23</v>
      </c>
      <c r="J3233" t="s">
        <v>17</v>
      </c>
      <c r="K3233" t="s">
        <v>85</v>
      </c>
      <c r="L3233" t="s">
        <v>31</v>
      </c>
    </row>
    <row r="3234" spans="1:12">
      <c r="A3234" t="s">
        <v>5174</v>
      </c>
      <c r="B3234" t="s">
        <v>20</v>
      </c>
      <c r="C3234" t="s">
        <v>4964</v>
      </c>
      <c r="D3234" t="s">
        <v>29</v>
      </c>
      <c r="E3234" t="s">
        <v>16</v>
      </c>
      <c r="F3234">
        <v>50942.34</v>
      </c>
      <c r="G3234">
        <v>5</v>
      </c>
      <c r="H3234">
        <v>45474</v>
      </c>
      <c r="I3234" t="s">
        <v>43</v>
      </c>
      <c r="J3234" t="s">
        <v>17</v>
      </c>
      <c r="K3234" t="s">
        <v>36</v>
      </c>
      <c r="L3234" t="s">
        <v>31</v>
      </c>
    </row>
    <row r="3235" spans="1:12">
      <c r="A3235" t="s">
        <v>5175</v>
      </c>
      <c r="B3235" t="s">
        <v>33</v>
      </c>
      <c r="C3235" t="s">
        <v>5176</v>
      </c>
      <c r="D3235" t="s">
        <v>15</v>
      </c>
      <c r="E3235" t="s">
        <v>16</v>
      </c>
      <c r="F3235">
        <v>14722.78</v>
      </c>
      <c r="G3235">
        <v>1</v>
      </c>
      <c r="H3235">
        <v>45834</v>
      </c>
      <c r="I3235" t="s">
        <v>23</v>
      </c>
      <c r="J3235" t="s">
        <v>17</v>
      </c>
      <c r="K3235" t="s">
        <v>55</v>
      </c>
      <c r="L3235" t="s">
        <v>37</v>
      </c>
    </row>
    <row r="3236" spans="1:12">
      <c r="A3236" t="s">
        <v>5177</v>
      </c>
      <c r="B3236" t="s">
        <v>988</v>
      </c>
      <c r="C3236" t="s">
        <v>634</v>
      </c>
      <c r="D3236" t="s">
        <v>15</v>
      </c>
      <c r="E3236" t="s">
        <v>42</v>
      </c>
      <c r="F3236">
        <v>30603.55</v>
      </c>
      <c r="G3236">
        <v>4</v>
      </c>
      <c r="H3236">
        <v>45510</v>
      </c>
      <c r="I3236" t="s">
        <v>23</v>
      </c>
      <c r="J3236" t="s">
        <v>17</v>
      </c>
      <c r="K3236" t="s">
        <v>6820</v>
      </c>
      <c r="L3236" t="s">
        <v>44</v>
      </c>
    </row>
    <row r="3237" spans="1:12">
      <c r="A3237" t="s">
        <v>5178</v>
      </c>
      <c r="B3237" t="s">
        <v>362</v>
      </c>
      <c r="C3237" t="s">
        <v>5055</v>
      </c>
      <c r="D3237" t="s">
        <v>78</v>
      </c>
      <c r="E3237" t="s">
        <v>16</v>
      </c>
      <c r="F3237">
        <v>374.04</v>
      </c>
      <c r="G3237">
        <v>5</v>
      </c>
      <c r="H3237">
        <v>45627</v>
      </c>
      <c r="I3237" t="s">
        <v>43</v>
      </c>
      <c r="J3237" t="s">
        <v>17</v>
      </c>
      <c r="K3237" t="s">
        <v>85</v>
      </c>
      <c r="L3237" t="s">
        <v>18</v>
      </c>
    </row>
    <row r="3238" spans="1:12">
      <c r="A3238" t="s">
        <v>5179</v>
      </c>
      <c r="B3238" t="s">
        <v>390</v>
      </c>
      <c r="C3238" t="s">
        <v>570</v>
      </c>
      <c r="D3238" t="s">
        <v>29</v>
      </c>
      <c r="E3238" t="s">
        <v>58</v>
      </c>
      <c r="F3238">
        <v>36929.760000000002</v>
      </c>
      <c r="G3238">
        <v>3</v>
      </c>
      <c r="H3238">
        <v>45739</v>
      </c>
      <c r="I3238" t="s">
        <v>35</v>
      </c>
      <c r="J3238" t="s">
        <v>17</v>
      </c>
      <c r="K3238" t="s">
        <v>85</v>
      </c>
      <c r="L3238" t="s">
        <v>25</v>
      </c>
    </row>
    <row r="3239" spans="1:12">
      <c r="A3239" t="s">
        <v>5180</v>
      </c>
      <c r="B3239" t="s">
        <v>180</v>
      </c>
      <c r="C3239" t="s">
        <v>889</v>
      </c>
      <c r="D3239" t="s">
        <v>53</v>
      </c>
      <c r="E3239" t="s">
        <v>42</v>
      </c>
      <c r="F3239">
        <v>11465.24</v>
      </c>
      <c r="G3239">
        <v>2</v>
      </c>
      <c r="H3239">
        <v>45314</v>
      </c>
      <c r="I3239" t="s">
        <v>23</v>
      </c>
      <c r="J3239" t="s">
        <v>17</v>
      </c>
      <c r="K3239" t="s">
        <v>36</v>
      </c>
      <c r="L3239" t="s">
        <v>31</v>
      </c>
    </row>
    <row r="3240" spans="1:12">
      <c r="A3240" t="s">
        <v>5181</v>
      </c>
      <c r="B3240" t="s">
        <v>193</v>
      </c>
      <c r="C3240" t="s">
        <v>5182</v>
      </c>
      <c r="D3240" t="s">
        <v>15</v>
      </c>
      <c r="E3240" t="s">
        <v>42</v>
      </c>
      <c r="F3240">
        <v>54966.8</v>
      </c>
      <c r="G3240">
        <v>1</v>
      </c>
      <c r="H3240">
        <v>44985</v>
      </c>
      <c r="I3240" t="s">
        <v>43</v>
      </c>
      <c r="J3240" t="s">
        <v>17</v>
      </c>
      <c r="K3240" t="s">
        <v>6820</v>
      </c>
      <c r="L3240" t="s">
        <v>25</v>
      </c>
    </row>
    <row r="3241" spans="1:12">
      <c r="A3241" t="s">
        <v>5183</v>
      </c>
      <c r="B3241" t="s">
        <v>187</v>
      </c>
      <c r="C3241" t="s">
        <v>98</v>
      </c>
      <c r="D3241" t="s">
        <v>29</v>
      </c>
      <c r="E3241" t="s">
        <v>42</v>
      </c>
      <c r="F3241">
        <v>5458.99</v>
      </c>
      <c r="G3241">
        <v>4</v>
      </c>
      <c r="H3241">
        <v>45796</v>
      </c>
      <c r="I3241" t="s">
        <v>35</v>
      </c>
      <c r="J3241" t="s">
        <v>17</v>
      </c>
      <c r="K3241" t="s">
        <v>85</v>
      </c>
      <c r="L3241" t="s">
        <v>25</v>
      </c>
    </row>
    <row r="3242" spans="1:12">
      <c r="A3242" t="s">
        <v>5184</v>
      </c>
      <c r="B3242" t="s">
        <v>204</v>
      </c>
      <c r="C3242" t="s">
        <v>3230</v>
      </c>
      <c r="D3242" t="s">
        <v>117</v>
      </c>
      <c r="E3242" t="s">
        <v>42</v>
      </c>
      <c r="F3242">
        <v>19885.45</v>
      </c>
      <c r="G3242">
        <v>4</v>
      </c>
      <c r="H3242">
        <v>45939</v>
      </c>
      <c r="I3242" t="s">
        <v>43</v>
      </c>
      <c r="J3242" t="s">
        <v>17</v>
      </c>
      <c r="K3242" t="s">
        <v>24</v>
      </c>
      <c r="L3242" t="s">
        <v>37</v>
      </c>
    </row>
    <row r="3243" spans="1:12">
      <c r="A3243" t="s">
        <v>5185</v>
      </c>
      <c r="B3243" t="s">
        <v>59</v>
      </c>
      <c r="C3243" t="s">
        <v>202</v>
      </c>
      <c r="D3243" t="s">
        <v>78</v>
      </c>
      <c r="E3243" t="s">
        <v>42</v>
      </c>
      <c r="F3243">
        <v>34140.129999999997</v>
      </c>
      <c r="G3243">
        <v>1</v>
      </c>
      <c r="H3243">
        <v>45903</v>
      </c>
      <c r="I3243" t="s">
        <v>35</v>
      </c>
      <c r="J3243" t="s">
        <v>17</v>
      </c>
      <c r="K3243" t="s">
        <v>85</v>
      </c>
      <c r="L3243" t="s">
        <v>18</v>
      </c>
    </row>
    <row r="3244" spans="1:12">
      <c r="A3244" t="s">
        <v>5186</v>
      </c>
      <c r="B3244" t="s">
        <v>261</v>
      </c>
      <c r="C3244" t="s">
        <v>4033</v>
      </c>
      <c r="D3244" t="s">
        <v>15</v>
      </c>
      <c r="E3244" t="s">
        <v>42</v>
      </c>
      <c r="F3244">
        <v>39426.129999999997</v>
      </c>
      <c r="G3244">
        <v>5</v>
      </c>
      <c r="H3244">
        <v>45271</v>
      </c>
      <c r="I3244" t="s">
        <v>23</v>
      </c>
      <c r="J3244" t="s">
        <v>17</v>
      </c>
      <c r="K3244" t="s">
        <v>24</v>
      </c>
      <c r="L3244" t="s">
        <v>25</v>
      </c>
    </row>
    <row r="3245" spans="1:12">
      <c r="A3245" t="s">
        <v>5187</v>
      </c>
      <c r="B3245" t="s">
        <v>99</v>
      </c>
      <c r="C3245" t="s">
        <v>2302</v>
      </c>
      <c r="D3245" t="s">
        <v>53</v>
      </c>
      <c r="E3245" t="s">
        <v>16</v>
      </c>
      <c r="F3245">
        <v>77958.73</v>
      </c>
      <c r="G3245">
        <v>1</v>
      </c>
      <c r="H3245">
        <v>45907</v>
      </c>
      <c r="I3245" t="s">
        <v>92</v>
      </c>
      <c r="J3245" t="s">
        <v>17</v>
      </c>
      <c r="K3245" t="s">
        <v>55</v>
      </c>
      <c r="L3245" t="s">
        <v>37</v>
      </c>
    </row>
    <row r="3246" spans="1:12">
      <c r="A3246" t="s">
        <v>5188</v>
      </c>
      <c r="B3246" t="s">
        <v>184</v>
      </c>
      <c r="C3246" t="s">
        <v>1424</v>
      </c>
      <c r="D3246" t="s">
        <v>48</v>
      </c>
      <c r="E3246" t="s">
        <v>42</v>
      </c>
      <c r="F3246">
        <v>26821.31</v>
      </c>
      <c r="G3246">
        <v>1</v>
      </c>
      <c r="H3246">
        <v>45779</v>
      </c>
      <c r="I3246" t="s">
        <v>30</v>
      </c>
      <c r="J3246" t="s">
        <v>17</v>
      </c>
      <c r="K3246" t="s">
        <v>55</v>
      </c>
      <c r="L3246" t="s">
        <v>18</v>
      </c>
    </row>
    <row r="3247" spans="1:12">
      <c r="A3247" t="s">
        <v>5189</v>
      </c>
      <c r="B3247" t="s">
        <v>584</v>
      </c>
      <c r="C3247" t="s">
        <v>1563</v>
      </c>
      <c r="D3247" t="s">
        <v>48</v>
      </c>
      <c r="E3247" t="s">
        <v>42</v>
      </c>
      <c r="F3247">
        <v>41618.199999999997</v>
      </c>
      <c r="G3247">
        <v>2</v>
      </c>
      <c r="H3247">
        <v>45884</v>
      </c>
      <c r="I3247" t="s">
        <v>54</v>
      </c>
      <c r="J3247" t="s">
        <v>17</v>
      </c>
      <c r="K3247" t="s">
        <v>24</v>
      </c>
      <c r="L3247" t="s">
        <v>37</v>
      </c>
    </row>
    <row r="3248" spans="1:12">
      <c r="A3248" t="s">
        <v>5190</v>
      </c>
      <c r="B3248" t="s">
        <v>957</v>
      </c>
      <c r="C3248" t="s">
        <v>947</v>
      </c>
      <c r="D3248" t="s">
        <v>119</v>
      </c>
      <c r="E3248" t="s">
        <v>16</v>
      </c>
      <c r="F3248">
        <v>68169.820000000007</v>
      </c>
      <c r="G3248">
        <v>5</v>
      </c>
      <c r="H3248">
        <v>45899</v>
      </c>
      <c r="I3248" t="s">
        <v>43</v>
      </c>
      <c r="J3248" t="s">
        <v>17</v>
      </c>
      <c r="K3248" t="s">
        <v>36</v>
      </c>
      <c r="L3248" t="s">
        <v>25</v>
      </c>
    </row>
    <row r="3249" spans="1:12">
      <c r="A3249" t="s">
        <v>5191</v>
      </c>
      <c r="B3249" t="s">
        <v>74</v>
      </c>
      <c r="C3249" t="s">
        <v>4145</v>
      </c>
      <c r="D3249" t="s">
        <v>119</v>
      </c>
      <c r="E3249" t="s">
        <v>42</v>
      </c>
      <c r="F3249">
        <v>12259.37</v>
      </c>
      <c r="G3249">
        <v>1</v>
      </c>
      <c r="H3249">
        <v>45452</v>
      </c>
      <c r="I3249" t="s">
        <v>23</v>
      </c>
      <c r="J3249" t="s">
        <v>17</v>
      </c>
      <c r="K3249" t="s">
        <v>85</v>
      </c>
      <c r="L3249" t="s">
        <v>44</v>
      </c>
    </row>
    <row r="3250" spans="1:12">
      <c r="A3250" t="s">
        <v>5192</v>
      </c>
      <c r="B3250" t="s">
        <v>20</v>
      </c>
      <c r="C3250" t="s">
        <v>5193</v>
      </c>
      <c r="D3250" t="s">
        <v>61</v>
      </c>
      <c r="E3250" t="s">
        <v>42</v>
      </c>
      <c r="F3250">
        <v>77851.22</v>
      </c>
      <c r="G3250">
        <v>1</v>
      </c>
      <c r="H3250">
        <v>45468</v>
      </c>
      <c r="I3250" t="s">
        <v>62</v>
      </c>
      <c r="J3250" t="s">
        <v>17</v>
      </c>
      <c r="K3250" t="s">
        <v>24</v>
      </c>
      <c r="L3250" t="s">
        <v>25</v>
      </c>
    </row>
    <row r="3251" spans="1:12">
      <c r="A3251" t="s">
        <v>5194</v>
      </c>
      <c r="B3251" t="s">
        <v>225</v>
      </c>
      <c r="C3251" t="s">
        <v>1993</v>
      </c>
      <c r="D3251" t="s">
        <v>117</v>
      </c>
      <c r="E3251" t="s">
        <v>42</v>
      </c>
      <c r="F3251">
        <v>24269.55</v>
      </c>
      <c r="G3251">
        <v>3</v>
      </c>
      <c r="H3251">
        <v>45483</v>
      </c>
      <c r="I3251" t="s">
        <v>23</v>
      </c>
      <c r="J3251" t="s">
        <v>17</v>
      </c>
      <c r="K3251" t="s">
        <v>6820</v>
      </c>
      <c r="L3251" t="s">
        <v>37</v>
      </c>
    </row>
    <row r="3252" spans="1:12">
      <c r="A3252" t="s">
        <v>5195</v>
      </c>
      <c r="B3252" t="s">
        <v>83</v>
      </c>
      <c r="C3252" t="s">
        <v>2113</v>
      </c>
      <c r="D3252" t="s">
        <v>15</v>
      </c>
      <c r="E3252" t="s">
        <v>42</v>
      </c>
      <c r="F3252">
        <v>55783.85</v>
      </c>
      <c r="G3252">
        <v>5</v>
      </c>
      <c r="H3252">
        <v>45999</v>
      </c>
      <c r="I3252" t="s">
        <v>23</v>
      </c>
      <c r="J3252" t="s">
        <v>17</v>
      </c>
      <c r="K3252" t="s">
        <v>36</v>
      </c>
      <c r="L3252" t="s">
        <v>25</v>
      </c>
    </row>
    <row r="3253" spans="1:12">
      <c r="A3253" t="s">
        <v>5196</v>
      </c>
      <c r="B3253" t="s">
        <v>234</v>
      </c>
      <c r="C3253" t="s">
        <v>1736</v>
      </c>
      <c r="D3253" t="s">
        <v>15</v>
      </c>
      <c r="E3253" t="s">
        <v>16</v>
      </c>
      <c r="F3253">
        <v>41668.959999999999</v>
      </c>
      <c r="G3253">
        <v>4</v>
      </c>
      <c r="H3253">
        <v>45746</v>
      </c>
      <c r="I3253" t="s">
        <v>92</v>
      </c>
      <c r="J3253" t="s">
        <v>17</v>
      </c>
      <c r="K3253" t="s">
        <v>55</v>
      </c>
      <c r="L3253" t="s">
        <v>25</v>
      </c>
    </row>
    <row r="3254" spans="1:12">
      <c r="A3254" t="s">
        <v>5197</v>
      </c>
      <c r="B3254" t="s">
        <v>415</v>
      </c>
      <c r="C3254" t="s">
        <v>4816</v>
      </c>
      <c r="D3254" t="s">
        <v>48</v>
      </c>
      <c r="E3254" t="s">
        <v>16</v>
      </c>
      <c r="F3254">
        <v>55541.73</v>
      </c>
      <c r="G3254">
        <v>1</v>
      </c>
      <c r="H3254">
        <v>45939</v>
      </c>
      <c r="I3254" t="s">
        <v>43</v>
      </c>
      <c r="J3254" t="s">
        <v>17</v>
      </c>
      <c r="K3254" t="s">
        <v>6820</v>
      </c>
      <c r="L3254" t="s">
        <v>18</v>
      </c>
    </row>
    <row r="3255" spans="1:12">
      <c r="A3255" t="s">
        <v>5198</v>
      </c>
      <c r="B3255" t="s">
        <v>143</v>
      </c>
      <c r="C3255" t="s">
        <v>509</v>
      </c>
      <c r="D3255" t="s">
        <v>29</v>
      </c>
      <c r="E3255" t="s">
        <v>42</v>
      </c>
      <c r="F3255">
        <v>60928.28</v>
      </c>
      <c r="G3255">
        <v>5</v>
      </c>
      <c r="H3255">
        <v>45304</v>
      </c>
      <c r="I3255" t="s">
        <v>49</v>
      </c>
      <c r="J3255" t="s">
        <v>17</v>
      </c>
      <c r="K3255" t="s">
        <v>85</v>
      </c>
      <c r="L3255" t="s">
        <v>18</v>
      </c>
    </row>
    <row r="3256" spans="1:12">
      <c r="A3256" t="s">
        <v>5199</v>
      </c>
      <c r="B3256" t="s">
        <v>295</v>
      </c>
      <c r="C3256" t="s">
        <v>4625</v>
      </c>
      <c r="D3256" t="s">
        <v>15</v>
      </c>
      <c r="E3256" t="s">
        <v>42</v>
      </c>
      <c r="F3256">
        <v>67171.44</v>
      </c>
      <c r="G3256">
        <v>5</v>
      </c>
      <c r="H3256">
        <v>45509</v>
      </c>
      <c r="I3256" t="s">
        <v>43</v>
      </c>
      <c r="J3256" t="s">
        <v>17</v>
      </c>
      <c r="K3256" t="s">
        <v>85</v>
      </c>
      <c r="L3256" t="s">
        <v>18</v>
      </c>
    </row>
    <row r="3257" spans="1:12">
      <c r="A3257" t="s">
        <v>5200</v>
      </c>
      <c r="B3257" t="s">
        <v>420</v>
      </c>
      <c r="C3257" t="s">
        <v>5201</v>
      </c>
      <c r="D3257" t="s">
        <v>53</v>
      </c>
      <c r="E3257" t="s">
        <v>42</v>
      </c>
      <c r="F3257">
        <v>7639.87</v>
      </c>
      <c r="G3257">
        <v>3</v>
      </c>
      <c r="H3257">
        <v>45545</v>
      </c>
      <c r="I3257" t="s">
        <v>92</v>
      </c>
      <c r="J3257" t="s">
        <v>17</v>
      </c>
      <c r="K3257" t="s">
        <v>24</v>
      </c>
      <c r="L3257" t="s">
        <v>31</v>
      </c>
    </row>
    <row r="3258" spans="1:12">
      <c r="A3258" t="s">
        <v>5202</v>
      </c>
      <c r="B3258" t="s">
        <v>760</v>
      </c>
      <c r="C3258" t="s">
        <v>5203</v>
      </c>
      <c r="D3258" t="s">
        <v>117</v>
      </c>
      <c r="E3258" t="s">
        <v>58</v>
      </c>
      <c r="F3258">
        <v>45480.26</v>
      </c>
      <c r="G3258">
        <v>3</v>
      </c>
      <c r="H3258">
        <v>45652</v>
      </c>
      <c r="I3258" t="s">
        <v>43</v>
      </c>
      <c r="J3258" t="s">
        <v>17</v>
      </c>
      <c r="K3258" t="s">
        <v>85</v>
      </c>
      <c r="L3258" t="s">
        <v>37</v>
      </c>
    </row>
    <row r="3259" spans="1:12">
      <c r="A3259" t="s">
        <v>5204</v>
      </c>
      <c r="B3259" t="s">
        <v>251</v>
      </c>
      <c r="C3259" t="s">
        <v>438</v>
      </c>
      <c r="D3259" t="s">
        <v>15</v>
      </c>
      <c r="E3259" t="s">
        <v>16</v>
      </c>
      <c r="F3259">
        <v>47928.55</v>
      </c>
      <c r="G3259">
        <v>4</v>
      </c>
      <c r="H3259">
        <v>45175</v>
      </c>
      <c r="I3259" t="s">
        <v>35</v>
      </c>
      <c r="J3259" t="s">
        <v>17</v>
      </c>
      <c r="K3259" t="s">
        <v>24</v>
      </c>
      <c r="L3259" t="s">
        <v>25</v>
      </c>
    </row>
    <row r="3260" spans="1:12">
      <c r="A3260" t="s">
        <v>5205</v>
      </c>
      <c r="B3260" t="s">
        <v>339</v>
      </c>
      <c r="C3260" t="s">
        <v>5206</v>
      </c>
      <c r="D3260" t="s">
        <v>22</v>
      </c>
      <c r="E3260" t="s">
        <v>42</v>
      </c>
      <c r="F3260">
        <v>26993.07</v>
      </c>
      <c r="G3260">
        <v>2</v>
      </c>
      <c r="H3260">
        <v>45257</v>
      </c>
      <c r="I3260" t="s">
        <v>54</v>
      </c>
      <c r="J3260" t="s">
        <v>17</v>
      </c>
      <c r="K3260" t="s">
        <v>85</v>
      </c>
      <c r="L3260" t="s">
        <v>44</v>
      </c>
    </row>
    <row r="3261" spans="1:12">
      <c r="A3261" t="s">
        <v>5207</v>
      </c>
      <c r="B3261" t="s">
        <v>261</v>
      </c>
      <c r="C3261" t="s">
        <v>3324</v>
      </c>
      <c r="D3261" t="s">
        <v>53</v>
      </c>
      <c r="E3261" t="s">
        <v>16</v>
      </c>
      <c r="F3261">
        <v>44646.46</v>
      </c>
      <c r="G3261">
        <v>1</v>
      </c>
      <c r="H3261">
        <v>45474</v>
      </c>
      <c r="I3261" t="s">
        <v>30</v>
      </c>
      <c r="J3261" t="s">
        <v>17</v>
      </c>
      <c r="K3261" t="s">
        <v>36</v>
      </c>
      <c r="L3261" t="s">
        <v>44</v>
      </c>
    </row>
    <row r="3262" spans="1:12">
      <c r="A3262" t="s">
        <v>5208</v>
      </c>
      <c r="B3262" t="s">
        <v>645</v>
      </c>
      <c r="C3262" t="s">
        <v>5209</v>
      </c>
      <c r="D3262" t="s">
        <v>29</v>
      </c>
      <c r="E3262" t="s">
        <v>58</v>
      </c>
      <c r="F3262">
        <v>79091.81</v>
      </c>
      <c r="G3262">
        <v>1</v>
      </c>
      <c r="H3262">
        <v>45048</v>
      </c>
      <c r="I3262" t="s">
        <v>62</v>
      </c>
      <c r="J3262" t="s">
        <v>17</v>
      </c>
      <c r="K3262" t="s">
        <v>85</v>
      </c>
      <c r="L3262" t="s">
        <v>44</v>
      </c>
    </row>
    <row r="3263" spans="1:12">
      <c r="A3263" t="s">
        <v>5210</v>
      </c>
      <c r="B3263" t="s">
        <v>83</v>
      </c>
      <c r="C3263" t="s">
        <v>5211</v>
      </c>
      <c r="D3263" t="s">
        <v>53</v>
      </c>
      <c r="E3263" t="s">
        <v>42</v>
      </c>
      <c r="F3263">
        <v>30769.65</v>
      </c>
      <c r="G3263">
        <v>1</v>
      </c>
      <c r="H3263">
        <v>45093</v>
      </c>
      <c r="I3263" t="s">
        <v>62</v>
      </c>
      <c r="J3263" t="s">
        <v>17</v>
      </c>
      <c r="K3263" t="s">
        <v>24</v>
      </c>
      <c r="L3263" t="s">
        <v>18</v>
      </c>
    </row>
    <row r="3264" spans="1:12">
      <c r="A3264" t="s">
        <v>5212</v>
      </c>
      <c r="B3264" t="s">
        <v>130</v>
      </c>
      <c r="C3264" t="s">
        <v>992</v>
      </c>
      <c r="D3264" t="s">
        <v>48</v>
      </c>
      <c r="E3264" t="s">
        <v>42</v>
      </c>
      <c r="F3264">
        <v>46072.03</v>
      </c>
      <c r="G3264">
        <v>2</v>
      </c>
      <c r="H3264">
        <v>45656</v>
      </c>
      <c r="I3264" t="s">
        <v>54</v>
      </c>
      <c r="J3264" t="s">
        <v>17</v>
      </c>
      <c r="K3264" t="s">
        <v>6820</v>
      </c>
      <c r="L3264" t="s">
        <v>44</v>
      </c>
    </row>
    <row r="3265" spans="1:12">
      <c r="A3265" t="s">
        <v>5213</v>
      </c>
      <c r="B3265" t="s">
        <v>344</v>
      </c>
      <c r="C3265" t="s">
        <v>1686</v>
      </c>
      <c r="D3265" t="s">
        <v>15</v>
      </c>
      <c r="E3265" t="s">
        <v>58</v>
      </c>
      <c r="F3265">
        <v>17059.400000000001</v>
      </c>
      <c r="G3265">
        <v>1</v>
      </c>
      <c r="H3265">
        <v>45286</v>
      </c>
      <c r="I3265" t="s">
        <v>35</v>
      </c>
      <c r="J3265" t="s">
        <v>17</v>
      </c>
      <c r="K3265" t="s">
        <v>36</v>
      </c>
      <c r="L3265" t="s">
        <v>18</v>
      </c>
    </row>
    <row r="3266" spans="1:12">
      <c r="A3266" t="s">
        <v>5214</v>
      </c>
      <c r="B3266" t="s">
        <v>776</v>
      </c>
      <c r="C3266" t="s">
        <v>1369</v>
      </c>
      <c r="D3266" t="s">
        <v>29</v>
      </c>
      <c r="E3266" t="s">
        <v>42</v>
      </c>
      <c r="F3266">
        <v>27323.360000000001</v>
      </c>
      <c r="G3266">
        <v>5</v>
      </c>
      <c r="H3266">
        <v>45928</v>
      </c>
      <c r="I3266" t="s">
        <v>23</v>
      </c>
      <c r="J3266" t="s">
        <v>17</v>
      </c>
      <c r="K3266" t="s">
        <v>85</v>
      </c>
      <c r="L3266" t="s">
        <v>18</v>
      </c>
    </row>
    <row r="3267" spans="1:12">
      <c r="A3267" t="s">
        <v>5215</v>
      </c>
      <c r="B3267" t="s">
        <v>476</v>
      </c>
      <c r="C3267" t="s">
        <v>1469</v>
      </c>
      <c r="D3267" t="s">
        <v>61</v>
      </c>
      <c r="E3267" t="s">
        <v>16</v>
      </c>
      <c r="F3267">
        <v>3770.7</v>
      </c>
      <c r="G3267">
        <v>1</v>
      </c>
      <c r="H3267">
        <v>45051</v>
      </c>
      <c r="I3267" t="s">
        <v>23</v>
      </c>
      <c r="J3267" t="s">
        <v>17</v>
      </c>
      <c r="K3267" t="s">
        <v>24</v>
      </c>
      <c r="L3267" t="s">
        <v>44</v>
      </c>
    </row>
    <row r="3268" spans="1:12">
      <c r="A3268" t="s">
        <v>5216</v>
      </c>
      <c r="B3268" t="s">
        <v>94</v>
      </c>
      <c r="C3268" t="s">
        <v>5217</v>
      </c>
      <c r="D3268" t="s">
        <v>15</v>
      </c>
      <c r="E3268" t="s">
        <v>42</v>
      </c>
      <c r="F3268">
        <v>3946.31</v>
      </c>
      <c r="G3268">
        <v>4</v>
      </c>
      <c r="H3268">
        <v>45862</v>
      </c>
      <c r="I3268" t="s">
        <v>92</v>
      </c>
      <c r="J3268" t="s">
        <v>17</v>
      </c>
      <c r="K3268" t="s">
        <v>36</v>
      </c>
      <c r="L3268" t="s">
        <v>18</v>
      </c>
    </row>
    <row r="3269" spans="1:12">
      <c r="A3269" t="s">
        <v>5218</v>
      </c>
      <c r="B3269" t="s">
        <v>665</v>
      </c>
      <c r="C3269" t="s">
        <v>4200</v>
      </c>
      <c r="D3269" t="s">
        <v>48</v>
      </c>
      <c r="E3269" t="s">
        <v>42</v>
      </c>
      <c r="F3269">
        <v>2387.34</v>
      </c>
      <c r="G3269">
        <v>2</v>
      </c>
      <c r="H3269">
        <v>45985</v>
      </c>
      <c r="I3269" t="s">
        <v>54</v>
      </c>
      <c r="J3269" t="s">
        <v>17</v>
      </c>
      <c r="K3269" t="s">
        <v>85</v>
      </c>
      <c r="L3269" t="s">
        <v>37</v>
      </c>
    </row>
    <row r="3270" spans="1:12">
      <c r="A3270" t="s">
        <v>5219</v>
      </c>
      <c r="B3270" t="s">
        <v>90</v>
      </c>
      <c r="C3270" t="s">
        <v>1477</v>
      </c>
      <c r="D3270" t="s">
        <v>29</v>
      </c>
      <c r="E3270" t="s">
        <v>42</v>
      </c>
      <c r="F3270">
        <v>78170.89</v>
      </c>
      <c r="G3270">
        <v>2</v>
      </c>
      <c r="H3270">
        <v>45331</v>
      </c>
      <c r="I3270" t="s">
        <v>43</v>
      </c>
      <c r="J3270" t="s">
        <v>17</v>
      </c>
      <c r="K3270" t="s">
        <v>85</v>
      </c>
      <c r="L3270" t="s">
        <v>18</v>
      </c>
    </row>
    <row r="3271" spans="1:12">
      <c r="A3271" t="s">
        <v>5220</v>
      </c>
      <c r="B3271" t="s">
        <v>319</v>
      </c>
      <c r="C3271" t="s">
        <v>1637</v>
      </c>
      <c r="D3271" t="s">
        <v>53</v>
      </c>
      <c r="E3271" t="s">
        <v>42</v>
      </c>
      <c r="F3271">
        <v>69079.39</v>
      </c>
      <c r="G3271">
        <v>2</v>
      </c>
      <c r="H3271">
        <v>45929</v>
      </c>
      <c r="I3271" t="s">
        <v>30</v>
      </c>
      <c r="J3271" t="s">
        <v>17</v>
      </c>
      <c r="K3271" t="s">
        <v>85</v>
      </c>
      <c r="L3271" t="s">
        <v>18</v>
      </c>
    </row>
    <row r="3272" spans="1:12">
      <c r="A3272" t="s">
        <v>5221</v>
      </c>
      <c r="B3272" t="s">
        <v>69</v>
      </c>
      <c r="C3272" t="s">
        <v>4251</v>
      </c>
      <c r="D3272" t="s">
        <v>117</v>
      </c>
      <c r="E3272" t="s">
        <v>42</v>
      </c>
      <c r="F3272">
        <v>36771.19</v>
      </c>
      <c r="G3272">
        <v>1</v>
      </c>
      <c r="H3272">
        <v>45306</v>
      </c>
      <c r="I3272" t="s">
        <v>23</v>
      </c>
      <c r="J3272" t="s">
        <v>17</v>
      </c>
      <c r="K3272" t="s">
        <v>24</v>
      </c>
      <c r="L3272" t="s">
        <v>25</v>
      </c>
    </row>
    <row r="3273" spans="1:12">
      <c r="A3273" t="s">
        <v>5222</v>
      </c>
      <c r="B3273" t="s">
        <v>146</v>
      </c>
      <c r="C3273" t="s">
        <v>2154</v>
      </c>
      <c r="D3273" t="s">
        <v>61</v>
      </c>
      <c r="E3273" t="s">
        <v>42</v>
      </c>
      <c r="F3273">
        <v>56219.69</v>
      </c>
      <c r="G3273">
        <v>3</v>
      </c>
      <c r="H3273">
        <v>45015</v>
      </c>
      <c r="I3273" t="s">
        <v>23</v>
      </c>
      <c r="J3273" t="s">
        <v>17</v>
      </c>
      <c r="K3273" t="s">
        <v>24</v>
      </c>
      <c r="L3273" t="s">
        <v>25</v>
      </c>
    </row>
    <row r="3274" spans="1:12">
      <c r="A3274" t="s">
        <v>5223</v>
      </c>
      <c r="B3274" t="s">
        <v>178</v>
      </c>
      <c r="C3274" t="s">
        <v>850</v>
      </c>
      <c r="D3274" t="s">
        <v>29</v>
      </c>
      <c r="E3274" t="s">
        <v>16</v>
      </c>
      <c r="F3274">
        <v>22066.53</v>
      </c>
      <c r="G3274">
        <v>4</v>
      </c>
      <c r="H3274">
        <v>44946</v>
      </c>
      <c r="I3274" t="s">
        <v>43</v>
      </c>
      <c r="J3274" t="s">
        <v>17</v>
      </c>
      <c r="K3274" t="s">
        <v>24</v>
      </c>
      <c r="L3274" t="s">
        <v>18</v>
      </c>
    </row>
    <row r="3275" spans="1:12">
      <c r="A3275" t="s">
        <v>5224</v>
      </c>
      <c r="B3275" t="s">
        <v>39</v>
      </c>
      <c r="C3275" t="s">
        <v>5225</v>
      </c>
      <c r="D3275" t="s">
        <v>53</v>
      </c>
      <c r="E3275" t="s">
        <v>58</v>
      </c>
      <c r="F3275">
        <v>74746.64</v>
      </c>
      <c r="G3275">
        <v>3</v>
      </c>
      <c r="H3275">
        <v>45419</v>
      </c>
      <c r="I3275" t="s">
        <v>35</v>
      </c>
      <c r="J3275" t="s">
        <v>17</v>
      </c>
      <c r="K3275" t="s">
        <v>24</v>
      </c>
      <c r="L3275" t="s">
        <v>31</v>
      </c>
    </row>
    <row r="3276" spans="1:12">
      <c r="A3276" t="s">
        <v>5226</v>
      </c>
      <c r="B3276" t="s">
        <v>71</v>
      </c>
      <c r="C3276" t="s">
        <v>3464</v>
      </c>
      <c r="D3276" t="s">
        <v>29</v>
      </c>
      <c r="E3276" t="s">
        <v>42</v>
      </c>
      <c r="F3276">
        <v>10499.16</v>
      </c>
      <c r="G3276">
        <v>2</v>
      </c>
      <c r="H3276">
        <v>45463</v>
      </c>
      <c r="I3276" t="s">
        <v>43</v>
      </c>
      <c r="J3276" t="s">
        <v>17</v>
      </c>
      <c r="K3276" t="s">
        <v>85</v>
      </c>
      <c r="L3276" t="s">
        <v>37</v>
      </c>
    </row>
    <row r="3277" spans="1:12">
      <c r="A3277" t="s">
        <v>5227</v>
      </c>
      <c r="B3277" t="s">
        <v>221</v>
      </c>
      <c r="C3277" t="s">
        <v>4495</v>
      </c>
      <c r="D3277" t="s">
        <v>29</v>
      </c>
      <c r="E3277" t="s">
        <v>42</v>
      </c>
      <c r="F3277">
        <v>67972.179999999993</v>
      </c>
      <c r="G3277">
        <v>3</v>
      </c>
      <c r="H3277">
        <v>45789</v>
      </c>
      <c r="I3277" t="s">
        <v>30</v>
      </c>
      <c r="J3277" t="s">
        <v>17</v>
      </c>
      <c r="K3277" t="s">
        <v>85</v>
      </c>
      <c r="L3277" t="s">
        <v>18</v>
      </c>
    </row>
    <row r="3278" spans="1:12">
      <c r="A3278" t="s">
        <v>5228</v>
      </c>
      <c r="B3278" t="s">
        <v>241</v>
      </c>
      <c r="C3278" t="s">
        <v>5229</v>
      </c>
      <c r="D3278" t="s">
        <v>53</v>
      </c>
      <c r="E3278" t="s">
        <v>42</v>
      </c>
      <c r="F3278">
        <v>64901.73</v>
      </c>
      <c r="G3278">
        <v>2</v>
      </c>
      <c r="H3278">
        <v>45311</v>
      </c>
      <c r="I3278" t="s">
        <v>23</v>
      </c>
      <c r="J3278" t="s">
        <v>17</v>
      </c>
      <c r="K3278" t="s">
        <v>6820</v>
      </c>
      <c r="L3278" t="s">
        <v>44</v>
      </c>
    </row>
    <row r="3279" spans="1:12">
      <c r="A3279" t="s">
        <v>5230</v>
      </c>
      <c r="B3279" t="s">
        <v>67</v>
      </c>
      <c r="C3279" t="s">
        <v>5231</v>
      </c>
      <c r="D3279" t="s">
        <v>119</v>
      </c>
      <c r="E3279" t="s">
        <v>16</v>
      </c>
      <c r="F3279">
        <v>59061.95</v>
      </c>
      <c r="G3279">
        <v>4</v>
      </c>
      <c r="H3279">
        <v>45932</v>
      </c>
      <c r="I3279" t="s">
        <v>92</v>
      </c>
      <c r="J3279" t="s">
        <v>17</v>
      </c>
      <c r="K3279" t="s">
        <v>85</v>
      </c>
      <c r="L3279" t="s">
        <v>37</v>
      </c>
    </row>
    <row r="3280" spans="1:12">
      <c r="A3280" t="s">
        <v>5232</v>
      </c>
      <c r="B3280" t="s">
        <v>223</v>
      </c>
      <c r="C3280" t="s">
        <v>1471</v>
      </c>
      <c r="D3280" t="s">
        <v>29</v>
      </c>
      <c r="E3280" t="s">
        <v>16</v>
      </c>
      <c r="F3280">
        <v>2206.09</v>
      </c>
      <c r="G3280">
        <v>1</v>
      </c>
      <c r="H3280">
        <v>45847</v>
      </c>
      <c r="I3280" t="s">
        <v>54</v>
      </c>
      <c r="J3280" t="s">
        <v>17</v>
      </c>
      <c r="K3280" t="s">
        <v>36</v>
      </c>
      <c r="L3280" t="s">
        <v>18</v>
      </c>
    </row>
    <row r="3281" spans="1:12">
      <c r="A3281" t="s">
        <v>5233</v>
      </c>
      <c r="B3281" t="s">
        <v>77</v>
      </c>
      <c r="C3281" t="s">
        <v>885</v>
      </c>
      <c r="D3281" t="s">
        <v>48</v>
      </c>
      <c r="E3281" t="s">
        <v>16</v>
      </c>
      <c r="F3281">
        <v>28345.14</v>
      </c>
      <c r="G3281">
        <v>2</v>
      </c>
      <c r="H3281">
        <v>45361</v>
      </c>
      <c r="I3281" t="s">
        <v>43</v>
      </c>
      <c r="J3281" t="s">
        <v>17</v>
      </c>
      <c r="K3281" t="s">
        <v>85</v>
      </c>
      <c r="L3281" t="s">
        <v>18</v>
      </c>
    </row>
    <row r="3282" spans="1:12">
      <c r="A3282" t="s">
        <v>5234</v>
      </c>
      <c r="B3282" t="s">
        <v>123</v>
      </c>
      <c r="C3282" t="s">
        <v>2555</v>
      </c>
      <c r="D3282" t="s">
        <v>15</v>
      </c>
      <c r="E3282" t="s">
        <v>42</v>
      </c>
      <c r="F3282">
        <v>72130.33</v>
      </c>
      <c r="G3282">
        <v>3</v>
      </c>
      <c r="H3282">
        <v>45077</v>
      </c>
      <c r="I3282" t="s">
        <v>49</v>
      </c>
      <c r="J3282" t="s">
        <v>17</v>
      </c>
      <c r="K3282" t="s">
        <v>85</v>
      </c>
      <c r="L3282" t="s">
        <v>44</v>
      </c>
    </row>
    <row r="3283" spans="1:12">
      <c r="A3283" t="s">
        <v>5235</v>
      </c>
      <c r="B3283" t="s">
        <v>118</v>
      </c>
      <c r="C3283" t="s">
        <v>1995</v>
      </c>
      <c r="D3283" t="s">
        <v>29</v>
      </c>
      <c r="E3283" t="s">
        <v>16</v>
      </c>
      <c r="F3283">
        <v>20592.79</v>
      </c>
      <c r="G3283">
        <v>3</v>
      </c>
      <c r="H3283">
        <v>45783</v>
      </c>
      <c r="I3283" t="s">
        <v>23</v>
      </c>
      <c r="J3283" t="s">
        <v>17</v>
      </c>
      <c r="K3283" t="s">
        <v>36</v>
      </c>
      <c r="L3283" t="s">
        <v>25</v>
      </c>
    </row>
    <row r="3284" spans="1:12">
      <c r="A3284" t="s">
        <v>5236</v>
      </c>
      <c r="B3284" t="s">
        <v>645</v>
      </c>
      <c r="C3284" t="s">
        <v>371</v>
      </c>
      <c r="D3284" t="s">
        <v>22</v>
      </c>
      <c r="E3284" t="s">
        <v>58</v>
      </c>
      <c r="F3284">
        <v>49305.1</v>
      </c>
      <c r="G3284">
        <v>1</v>
      </c>
      <c r="H3284">
        <v>45521</v>
      </c>
      <c r="I3284" t="s">
        <v>35</v>
      </c>
      <c r="J3284" t="s">
        <v>17</v>
      </c>
      <c r="K3284" t="s">
        <v>24</v>
      </c>
      <c r="L3284" t="s">
        <v>37</v>
      </c>
    </row>
    <row r="3285" spans="1:12">
      <c r="A3285" t="s">
        <v>5237</v>
      </c>
      <c r="B3285" t="s">
        <v>238</v>
      </c>
      <c r="C3285" t="s">
        <v>5238</v>
      </c>
      <c r="D3285" t="s">
        <v>78</v>
      </c>
      <c r="E3285" t="s">
        <v>42</v>
      </c>
      <c r="F3285">
        <v>24703.759999999998</v>
      </c>
      <c r="G3285">
        <v>1</v>
      </c>
      <c r="H3285">
        <v>45608</v>
      </c>
      <c r="I3285" t="s">
        <v>23</v>
      </c>
      <c r="J3285" t="s">
        <v>17</v>
      </c>
      <c r="K3285" t="s">
        <v>6820</v>
      </c>
      <c r="L3285" t="s">
        <v>18</v>
      </c>
    </row>
    <row r="3286" spans="1:12">
      <c r="A3286" t="s">
        <v>5239</v>
      </c>
      <c r="B3286" t="s">
        <v>152</v>
      </c>
      <c r="C3286" t="s">
        <v>598</v>
      </c>
      <c r="D3286" t="s">
        <v>41</v>
      </c>
      <c r="E3286" t="s">
        <v>42</v>
      </c>
      <c r="F3286">
        <v>69747.360000000001</v>
      </c>
      <c r="G3286">
        <v>1</v>
      </c>
      <c r="H3286">
        <v>45153</v>
      </c>
      <c r="I3286" t="s">
        <v>43</v>
      </c>
      <c r="J3286" t="s">
        <v>17</v>
      </c>
      <c r="K3286" t="s">
        <v>24</v>
      </c>
      <c r="L3286" t="s">
        <v>18</v>
      </c>
    </row>
    <row r="3287" spans="1:12">
      <c r="A3287" t="s">
        <v>5240</v>
      </c>
      <c r="B3287" t="s">
        <v>923</v>
      </c>
      <c r="C3287" t="s">
        <v>5241</v>
      </c>
      <c r="D3287" t="s">
        <v>117</v>
      </c>
      <c r="E3287" t="s">
        <v>42</v>
      </c>
      <c r="F3287">
        <v>22241.57</v>
      </c>
      <c r="G3287">
        <v>1</v>
      </c>
      <c r="H3287">
        <v>46007</v>
      </c>
      <c r="I3287" t="s">
        <v>30</v>
      </c>
      <c r="J3287" t="s">
        <v>17</v>
      </c>
      <c r="K3287" t="s">
        <v>36</v>
      </c>
      <c r="L3287" t="s">
        <v>18</v>
      </c>
    </row>
    <row r="3288" spans="1:12">
      <c r="A3288" t="s">
        <v>5242</v>
      </c>
      <c r="B3288" t="s">
        <v>292</v>
      </c>
      <c r="C3288" t="s">
        <v>325</v>
      </c>
      <c r="D3288" t="s">
        <v>119</v>
      </c>
      <c r="E3288" t="s">
        <v>42</v>
      </c>
      <c r="F3288">
        <v>11888.89</v>
      </c>
      <c r="G3288">
        <v>1</v>
      </c>
      <c r="H3288">
        <v>45618</v>
      </c>
      <c r="I3288" t="s">
        <v>54</v>
      </c>
      <c r="J3288" t="s">
        <v>17</v>
      </c>
      <c r="K3288" t="s">
        <v>24</v>
      </c>
      <c r="L3288" t="s">
        <v>37</v>
      </c>
    </row>
    <row r="3289" spans="1:12">
      <c r="A3289" t="s">
        <v>5243</v>
      </c>
      <c r="B3289" t="s">
        <v>244</v>
      </c>
      <c r="C3289" t="s">
        <v>3589</v>
      </c>
      <c r="D3289" t="s">
        <v>117</v>
      </c>
      <c r="E3289" t="s">
        <v>42</v>
      </c>
      <c r="F3289">
        <v>24563.87</v>
      </c>
      <c r="G3289">
        <v>5</v>
      </c>
      <c r="H3289">
        <v>45401</v>
      </c>
      <c r="I3289" t="s">
        <v>43</v>
      </c>
      <c r="J3289" t="s">
        <v>17</v>
      </c>
      <c r="K3289" t="s">
        <v>85</v>
      </c>
      <c r="L3289" t="s">
        <v>18</v>
      </c>
    </row>
    <row r="3290" spans="1:12">
      <c r="A3290" t="s">
        <v>5244</v>
      </c>
      <c r="B3290" t="s">
        <v>415</v>
      </c>
      <c r="C3290" t="s">
        <v>2232</v>
      </c>
      <c r="D3290" t="s">
        <v>117</v>
      </c>
      <c r="E3290" t="s">
        <v>42</v>
      </c>
      <c r="F3290">
        <v>2438.5</v>
      </c>
      <c r="G3290">
        <v>3</v>
      </c>
      <c r="H3290">
        <v>45405</v>
      </c>
      <c r="I3290" t="s">
        <v>43</v>
      </c>
      <c r="J3290" t="s">
        <v>17</v>
      </c>
      <c r="K3290" t="s">
        <v>85</v>
      </c>
      <c r="L3290" t="s">
        <v>18</v>
      </c>
    </row>
    <row r="3291" spans="1:12">
      <c r="A3291" t="s">
        <v>5245</v>
      </c>
      <c r="B3291" t="s">
        <v>275</v>
      </c>
      <c r="C3291" t="s">
        <v>5246</v>
      </c>
      <c r="D3291" t="s">
        <v>119</v>
      </c>
      <c r="E3291" t="s">
        <v>58</v>
      </c>
      <c r="F3291">
        <v>24642.2</v>
      </c>
      <c r="G3291">
        <v>4</v>
      </c>
      <c r="H3291">
        <v>45034</v>
      </c>
      <c r="I3291" t="s">
        <v>49</v>
      </c>
      <c r="J3291" t="s">
        <v>17</v>
      </c>
      <c r="K3291" t="s">
        <v>6820</v>
      </c>
      <c r="L3291" t="s">
        <v>18</v>
      </c>
    </row>
    <row r="3292" spans="1:12">
      <c r="A3292" t="s">
        <v>5247</v>
      </c>
      <c r="B3292" t="s">
        <v>90</v>
      </c>
      <c r="C3292" t="s">
        <v>1577</v>
      </c>
      <c r="D3292" t="s">
        <v>29</v>
      </c>
      <c r="E3292" t="s">
        <v>42</v>
      </c>
      <c r="F3292">
        <v>18358.53</v>
      </c>
      <c r="G3292">
        <v>4</v>
      </c>
      <c r="H3292">
        <v>45649</v>
      </c>
      <c r="I3292" t="s">
        <v>43</v>
      </c>
      <c r="J3292" t="s">
        <v>17</v>
      </c>
      <c r="K3292" t="s">
        <v>85</v>
      </c>
      <c r="L3292" t="s">
        <v>25</v>
      </c>
    </row>
    <row r="3293" spans="1:12">
      <c r="A3293" t="s">
        <v>5248</v>
      </c>
      <c r="B3293" t="s">
        <v>415</v>
      </c>
      <c r="C3293" t="s">
        <v>3361</v>
      </c>
      <c r="D3293" t="s">
        <v>41</v>
      </c>
      <c r="E3293" t="s">
        <v>42</v>
      </c>
      <c r="F3293">
        <v>79658.62</v>
      </c>
      <c r="G3293">
        <v>2</v>
      </c>
      <c r="H3293">
        <v>45733</v>
      </c>
      <c r="I3293" t="s">
        <v>23</v>
      </c>
      <c r="J3293" t="s">
        <v>17</v>
      </c>
      <c r="K3293" t="s">
        <v>85</v>
      </c>
      <c r="L3293" t="s">
        <v>18</v>
      </c>
    </row>
    <row r="3294" spans="1:12">
      <c r="A3294" t="s">
        <v>5249</v>
      </c>
      <c r="B3294" t="s">
        <v>437</v>
      </c>
      <c r="C3294" t="s">
        <v>5250</v>
      </c>
      <c r="D3294" t="s">
        <v>61</v>
      </c>
      <c r="E3294" t="s">
        <v>58</v>
      </c>
      <c r="F3294">
        <v>56625.43</v>
      </c>
      <c r="G3294">
        <v>3</v>
      </c>
      <c r="H3294">
        <v>45523</v>
      </c>
      <c r="I3294" t="s">
        <v>49</v>
      </c>
      <c r="J3294" t="s">
        <v>17</v>
      </c>
      <c r="K3294" t="s">
        <v>24</v>
      </c>
      <c r="L3294" t="s">
        <v>31</v>
      </c>
    </row>
    <row r="3295" spans="1:12">
      <c r="A3295" t="s">
        <v>5251</v>
      </c>
      <c r="B3295" t="s">
        <v>490</v>
      </c>
      <c r="C3295" t="s">
        <v>854</v>
      </c>
      <c r="D3295" t="s">
        <v>15</v>
      </c>
      <c r="E3295" t="s">
        <v>42</v>
      </c>
      <c r="F3295">
        <v>16274.29</v>
      </c>
      <c r="G3295">
        <v>3</v>
      </c>
      <c r="H3295">
        <v>45064</v>
      </c>
      <c r="I3295" t="s">
        <v>43</v>
      </c>
      <c r="J3295" t="s">
        <v>17</v>
      </c>
      <c r="K3295" t="s">
        <v>55</v>
      </c>
      <c r="L3295" t="s">
        <v>37</v>
      </c>
    </row>
    <row r="3296" spans="1:12">
      <c r="A3296" t="s">
        <v>5252</v>
      </c>
      <c r="B3296" t="s">
        <v>251</v>
      </c>
      <c r="C3296" t="s">
        <v>3379</v>
      </c>
      <c r="D3296" t="s">
        <v>15</v>
      </c>
      <c r="E3296" t="s">
        <v>16</v>
      </c>
      <c r="F3296">
        <v>35862.85</v>
      </c>
      <c r="G3296">
        <v>1</v>
      </c>
      <c r="H3296">
        <v>45451</v>
      </c>
      <c r="I3296" t="s">
        <v>62</v>
      </c>
      <c r="J3296" t="s">
        <v>17</v>
      </c>
      <c r="K3296" t="s">
        <v>85</v>
      </c>
      <c r="L3296" t="s">
        <v>37</v>
      </c>
    </row>
    <row r="3297" spans="1:12">
      <c r="A3297" t="s">
        <v>5253</v>
      </c>
      <c r="B3297" t="s">
        <v>437</v>
      </c>
      <c r="C3297" t="s">
        <v>3671</v>
      </c>
      <c r="D3297" t="s">
        <v>61</v>
      </c>
      <c r="E3297" t="s">
        <v>42</v>
      </c>
      <c r="F3297">
        <v>59516.23</v>
      </c>
      <c r="G3297">
        <v>4</v>
      </c>
      <c r="H3297">
        <v>45622</v>
      </c>
      <c r="I3297" t="s">
        <v>92</v>
      </c>
      <c r="J3297" t="s">
        <v>17</v>
      </c>
      <c r="K3297" t="s">
        <v>85</v>
      </c>
      <c r="L3297" t="s">
        <v>37</v>
      </c>
    </row>
    <row r="3298" spans="1:12">
      <c r="A3298" t="s">
        <v>5254</v>
      </c>
      <c r="B3298" t="s">
        <v>138</v>
      </c>
      <c r="C3298" t="s">
        <v>2347</v>
      </c>
      <c r="D3298" t="s">
        <v>61</v>
      </c>
      <c r="E3298" t="s">
        <v>16</v>
      </c>
      <c r="F3298">
        <v>62849.02</v>
      </c>
      <c r="G3298">
        <v>5</v>
      </c>
      <c r="H3298">
        <v>45229</v>
      </c>
      <c r="I3298" t="s">
        <v>92</v>
      </c>
      <c r="J3298" t="s">
        <v>17</v>
      </c>
      <c r="K3298" t="s">
        <v>6820</v>
      </c>
      <c r="L3298" t="s">
        <v>37</v>
      </c>
    </row>
    <row r="3299" spans="1:12">
      <c r="A3299" t="s">
        <v>5255</v>
      </c>
      <c r="B3299" t="s">
        <v>234</v>
      </c>
      <c r="C3299" t="s">
        <v>84</v>
      </c>
      <c r="D3299" t="s">
        <v>48</v>
      </c>
      <c r="E3299" t="s">
        <v>58</v>
      </c>
      <c r="F3299">
        <v>56952.57</v>
      </c>
      <c r="G3299">
        <v>2</v>
      </c>
      <c r="H3299">
        <v>44933</v>
      </c>
      <c r="I3299" t="s">
        <v>62</v>
      </c>
      <c r="J3299" t="s">
        <v>17</v>
      </c>
      <c r="K3299" t="s">
        <v>24</v>
      </c>
      <c r="L3299" t="s">
        <v>37</v>
      </c>
    </row>
    <row r="3300" spans="1:12">
      <c r="A3300" t="s">
        <v>5256</v>
      </c>
      <c r="B3300" t="s">
        <v>152</v>
      </c>
      <c r="C3300" t="s">
        <v>5257</v>
      </c>
      <c r="D3300" t="s">
        <v>29</v>
      </c>
      <c r="E3300" t="s">
        <v>16</v>
      </c>
      <c r="F3300">
        <v>11709.59</v>
      </c>
      <c r="G3300">
        <v>3</v>
      </c>
      <c r="H3300">
        <v>45389</v>
      </c>
      <c r="I3300" t="s">
        <v>49</v>
      </c>
      <c r="J3300" t="s">
        <v>17</v>
      </c>
      <c r="K3300" t="s">
        <v>36</v>
      </c>
      <c r="L3300" t="s">
        <v>44</v>
      </c>
    </row>
    <row r="3301" spans="1:12">
      <c r="A3301" t="s">
        <v>5258</v>
      </c>
      <c r="B3301" t="s">
        <v>344</v>
      </c>
      <c r="C3301" t="s">
        <v>5025</v>
      </c>
      <c r="D3301" t="s">
        <v>48</v>
      </c>
      <c r="E3301" t="s">
        <v>42</v>
      </c>
      <c r="F3301">
        <v>1312.6</v>
      </c>
      <c r="G3301">
        <v>3</v>
      </c>
      <c r="H3301">
        <v>45956</v>
      </c>
      <c r="I3301" t="s">
        <v>43</v>
      </c>
      <c r="J3301" t="s">
        <v>17</v>
      </c>
      <c r="K3301" t="s">
        <v>36</v>
      </c>
      <c r="L3301" t="s">
        <v>18</v>
      </c>
    </row>
    <row r="3302" spans="1:12">
      <c r="A3302" t="s">
        <v>5259</v>
      </c>
      <c r="B3302" t="s">
        <v>164</v>
      </c>
      <c r="C3302" t="s">
        <v>1879</v>
      </c>
      <c r="D3302" t="s">
        <v>22</v>
      </c>
      <c r="E3302" t="s">
        <v>42</v>
      </c>
      <c r="F3302">
        <v>8760.33</v>
      </c>
      <c r="G3302">
        <v>4</v>
      </c>
      <c r="H3302">
        <v>45859</v>
      </c>
      <c r="I3302" t="s">
        <v>35</v>
      </c>
      <c r="J3302" t="s">
        <v>17</v>
      </c>
      <c r="K3302" t="s">
        <v>6820</v>
      </c>
      <c r="L3302" t="s">
        <v>18</v>
      </c>
    </row>
    <row r="3303" spans="1:12">
      <c r="A3303" t="s">
        <v>5260</v>
      </c>
      <c r="B3303" t="s">
        <v>776</v>
      </c>
      <c r="C3303" t="s">
        <v>4316</v>
      </c>
      <c r="D3303" t="s">
        <v>78</v>
      </c>
      <c r="E3303" t="s">
        <v>42</v>
      </c>
      <c r="F3303">
        <v>38548.400000000001</v>
      </c>
      <c r="G3303">
        <v>5</v>
      </c>
      <c r="H3303">
        <v>45852</v>
      </c>
      <c r="I3303" t="s">
        <v>43</v>
      </c>
      <c r="J3303" t="s">
        <v>17</v>
      </c>
      <c r="K3303" t="s">
        <v>36</v>
      </c>
      <c r="L3303" t="s">
        <v>18</v>
      </c>
    </row>
    <row r="3304" spans="1:12">
      <c r="A3304" t="s">
        <v>5261</v>
      </c>
      <c r="B3304" t="s">
        <v>164</v>
      </c>
      <c r="C3304" t="s">
        <v>5262</v>
      </c>
      <c r="D3304" t="s">
        <v>48</v>
      </c>
      <c r="E3304" t="s">
        <v>42</v>
      </c>
      <c r="F3304">
        <v>16047.57</v>
      </c>
      <c r="G3304">
        <v>4</v>
      </c>
      <c r="H3304">
        <v>45857</v>
      </c>
      <c r="I3304" t="s">
        <v>43</v>
      </c>
      <c r="J3304" t="s">
        <v>17</v>
      </c>
      <c r="K3304" t="s">
        <v>55</v>
      </c>
      <c r="L3304" t="s">
        <v>25</v>
      </c>
    </row>
    <row r="3305" spans="1:12">
      <c r="A3305" t="s">
        <v>5263</v>
      </c>
      <c r="B3305" t="s">
        <v>80</v>
      </c>
      <c r="C3305" t="s">
        <v>5264</v>
      </c>
      <c r="D3305" t="s">
        <v>61</v>
      </c>
      <c r="E3305" t="s">
        <v>42</v>
      </c>
      <c r="F3305">
        <v>70486.25</v>
      </c>
      <c r="G3305">
        <v>4</v>
      </c>
      <c r="H3305">
        <v>45970</v>
      </c>
      <c r="I3305" t="s">
        <v>62</v>
      </c>
      <c r="J3305" t="s">
        <v>17</v>
      </c>
      <c r="K3305" t="s">
        <v>24</v>
      </c>
      <c r="L3305" t="s">
        <v>31</v>
      </c>
    </row>
    <row r="3306" spans="1:12">
      <c r="A3306" t="s">
        <v>5265</v>
      </c>
      <c r="B3306" t="s">
        <v>295</v>
      </c>
      <c r="C3306" t="s">
        <v>5266</v>
      </c>
      <c r="D3306" t="s">
        <v>119</v>
      </c>
      <c r="E3306" t="s">
        <v>16</v>
      </c>
      <c r="F3306">
        <v>63691.46</v>
      </c>
      <c r="G3306">
        <v>2</v>
      </c>
      <c r="H3306">
        <v>45777</v>
      </c>
      <c r="I3306" t="s">
        <v>43</v>
      </c>
      <c r="J3306" t="s">
        <v>17</v>
      </c>
      <c r="K3306" t="s">
        <v>55</v>
      </c>
      <c r="L3306" t="s">
        <v>37</v>
      </c>
    </row>
    <row r="3307" spans="1:12">
      <c r="A3307" t="s">
        <v>5267</v>
      </c>
      <c r="B3307" t="s">
        <v>83</v>
      </c>
      <c r="C3307" t="s">
        <v>2113</v>
      </c>
      <c r="D3307" t="s">
        <v>41</v>
      </c>
      <c r="E3307" t="s">
        <v>42</v>
      </c>
      <c r="F3307">
        <v>71164.649999999994</v>
      </c>
      <c r="G3307">
        <v>5</v>
      </c>
      <c r="H3307">
        <v>44995</v>
      </c>
      <c r="I3307" t="s">
        <v>92</v>
      </c>
      <c r="J3307" t="s">
        <v>17</v>
      </c>
      <c r="K3307" t="s">
        <v>6820</v>
      </c>
      <c r="L3307" t="s">
        <v>18</v>
      </c>
    </row>
    <row r="3308" spans="1:12">
      <c r="A3308" t="s">
        <v>5268</v>
      </c>
      <c r="B3308" t="s">
        <v>64</v>
      </c>
      <c r="C3308" t="s">
        <v>5269</v>
      </c>
      <c r="D3308" t="s">
        <v>53</v>
      </c>
      <c r="E3308" t="s">
        <v>42</v>
      </c>
      <c r="F3308">
        <v>51225</v>
      </c>
      <c r="G3308">
        <v>4</v>
      </c>
      <c r="H3308">
        <v>45406</v>
      </c>
      <c r="I3308" t="s">
        <v>49</v>
      </c>
      <c r="J3308" t="s">
        <v>17</v>
      </c>
      <c r="K3308" t="s">
        <v>55</v>
      </c>
      <c r="L3308" t="s">
        <v>44</v>
      </c>
    </row>
    <row r="3309" spans="1:12">
      <c r="A3309" t="s">
        <v>5270</v>
      </c>
      <c r="B3309" t="s">
        <v>128</v>
      </c>
      <c r="C3309" t="s">
        <v>5271</v>
      </c>
      <c r="D3309" t="s">
        <v>29</v>
      </c>
      <c r="E3309" t="s">
        <v>16</v>
      </c>
      <c r="F3309">
        <v>59547.33</v>
      </c>
      <c r="G3309">
        <v>2</v>
      </c>
      <c r="H3309">
        <v>45432</v>
      </c>
      <c r="I3309" t="s">
        <v>43</v>
      </c>
      <c r="J3309" t="s">
        <v>17</v>
      </c>
      <c r="K3309" t="s">
        <v>6820</v>
      </c>
      <c r="L3309" t="s">
        <v>44</v>
      </c>
    </row>
    <row r="3310" spans="1:12">
      <c r="A3310" t="s">
        <v>5272</v>
      </c>
      <c r="B3310" t="s">
        <v>988</v>
      </c>
      <c r="C3310" t="s">
        <v>1775</v>
      </c>
      <c r="D3310" t="s">
        <v>41</v>
      </c>
      <c r="E3310" t="s">
        <v>42</v>
      </c>
      <c r="F3310">
        <v>16912.16</v>
      </c>
      <c r="G3310">
        <v>4</v>
      </c>
      <c r="H3310">
        <v>45871</v>
      </c>
      <c r="I3310" t="s">
        <v>49</v>
      </c>
      <c r="J3310" t="s">
        <v>17</v>
      </c>
      <c r="K3310" t="s">
        <v>24</v>
      </c>
      <c r="L3310" t="s">
        <v>31</v>
      </c>
    </row>
    <row r="3311" spans="1:12">
      <c r="A3311" t="s">
        <v>5273</v>
      </c>
      <c r="B3311" t="s">
        <v>362</v>
      </c>
      <c r="C3311" t="s">
        <v>3584</v>
      </c>
      <c r="D3311" t="s">
        <v>119</v>
      </c>
      <c r="E3311" t="s">
        <v>42</v>
      </c>
      <c r="F3311">
        <v>43869.62</v>
      </c>
      <c r="G3311">
        <v>1</v>
      </c>
      <c r="H3311">
        <v>45083</v>
      </c>
      <c r="I3311" t="s">
        <v>43</v>
      </c>
      <c r="J3311" t="s">
        <v>17</v>
      </c>
      <c r="K3311" t="s">
        <v>55</v>
      </c>
      <c r="L3311" t="s">
        <v>37</v>
      </c>
    </row>
    <row r="3312" spans="1:12">
      <c r="A3312" t="s">
        <v>5274</v>
      </c>
      <c r="B3312" t="s">
        <v>473</v>
      </c>
      <c r="C3312" t="s">
        <v>1654</v>
      </c>
      <c r="D3312" t="s">
        <v>15</v>
      </c>
      <c r="E3312" t="s">
        <v>42</v>
      </c>
      <c r="F3312">
        <v>17556.64</v>
      </c>
      <c r="G3312">
        <v>1</v>
      </c>
      <c r="H3312">
        <v>45586</v>
      </c>
      <c r="I3312" t="s">
        <v>30</v>
      </c>
      <c r="J3312" t="s">
        <v>17</v>
      </c>
      <c r="K3312" t="s">
        <v>55</v>
      </c>
      <c r="L3312" t="s">
        <v>44</v>
      </c>
    </row>
    <row r="3313" spans="1:12">
      <c r="A3313" t="s">
        <v>5275</v>
      </c>
      <c r="B3313" t="s">
        <v>152</v>
      </c>
      <c r="C3313" t="s">
        <v>1983</v>
      </c>
      <c r="D3313" t="s">
        <v>41</v>
      </c>
      <c r="E3313" t="s">
        <v>16</v>
      </c>
      <c r="F3313">
        <v>51871.27</v>
      </c>
      <c r="G3313">
        <v>5</v>
      </c>
      <c r="H3313">
        <v>45492</v>
      </c>
      <c r="I3313" t="s">
        <v>43</v>
      </c>
      <c r="J3313" t="s">
        <v>17</v>
      </c>
      <c r="K3313" t="s">
        <v>6820</v>
      </c>
      <c r="L3313" t="s">
        <v>18</v>
      </c>
    </row>
    <row r="3314" spans="1:12">
      <c r="A3314" t="s">
        <v>5276</v>
      </c>
      <c r="B3314" t="s">
        <v>87</v>
      </c>
      <c r="C3314" t="s">
        <v>1405</v>
      </c>
      <c r="D3314" t="s">
        <v>48</v>
      </c>
      <c r="E3314" t="s">
        <v>58</v>
      </c>
      <c r="F3314">
        <v>18672.91</v>
      </c>
      <c r="G3314">
        <v>2</v>
      </c>
      <c r="H3314">
        <v>45141</v>
      </c>
      <c r="I3314" t="s">
        <v>43</v>
      </c>
      <c r="J3314" t="s">
        <v>17</v>
      </c>
      <c r="K3314" t="s">
        <v>36</v>
      </c>
      <c r="L3314" t="s">
        <v>18</v>
      </c>
    </row>
    <row r="3315" spans="1:12">
      <c r="A3315" t="s">
        <v>5277</v>
      </c>
      <c r="B3315" t="s">
        <v>390</v>
      </c>
      <c r="C3315" t="s">
        <v>5278</v>
      </c>
      <c r="D3315" t="s">
        <v>53</v>
      </c>
      <c r="E3315" t="s">
        <v>42</v>
      </c>
      <c r="F3315">
        <v>73702.06</v>
      </c>
      <c r="G3315">
        <v>5</v>
      </c>
      <c r="H3315">
        <v>45956</v>
      </c>
      <c r="I3315" t="s">
        <v>43</v>
      </c>
      <c r="J3315" t="s">
        <v>17</v>
      </c>
      <c r="K3315" t="s">
        <v>55</v>
      </c>
      <c r="L3315" t="s">
        <v>18</v>
      </c>
    </row>
    <row r="3316" spans="1:12">
      <c r="A3316" t="s">
        <v>5279</v>
      </c>
      <c r="B3316" t="s">
        <v>460</v>
      </c>
      <c r="C3316" t="s">
        <v>3361</v>
      </c>
      <c r="D3316" t="s">
        <v>78</v>
      </c>
      <c r="E3316" t="s">
        <v>16</v>
      </c>
      <c r="F3316">
        <v>31610.89</v>
      </c>
      <c r="G3316">
        <v>5</v>
      </c>
      <c r="H3316">
        <v>45907</v>
      </c>
      <c r="I3316" t="s">
        <v>43</v>
      </c>
      <c r="J3316" t="s">
        <v>17</v>
      </c>
      <c r="K3316" t="s">
        <v>55</v>
      </c>
      <c r="L3316" t="s">
        <v>18</v>
      </c>
    </row>
    <row r="3317" spans="1:12">
      <c r="A3317" t="s">
        <v>5280</v>
      </c>
      <c r="B3317" t="s">
        <v>90</v>
      </c>
      <c r="C3317" t="s">
        <v>210</v>
      </c>
      <c r="D3317" t="s">
        <v>117</v>
      </c>
      <c r="E3317" t="s">
        <v>42</v>
      </c>
      <c r="F3317">
        <v>65735.83</v>
      </c>
      <c r="G3317">
        <v>5</v>
      </c>
      <c r="H3317">
        <v>45234</v>
      </c>
      <c r="I3317" t="s">
        <v>30</v>
      </c>
      <c r="J3317" t="s">
        <v>17</v>
      </c>
      <c r="K3317" t="s">
        <v>36</v>
      </c>
      <c r="L3317" t="s">
        <v>31</v>
      </c>
    </row>
    <row r="3318" spans="1:12">
      <c r="A3318" t="s">
        <v>5281</v>
      </c>
      <c r="B3318" t="s">
        <v>339</v>
      </c>
      <c r="C3318" t="s">
        <v>5282</v>
      </c>
      <c r="D3318" t="s">
        <v>78</v>
      </c>
      <c r="E3318" t="s">
        <v>42</v>
      </c>
      <c r="F3318">
        <v>39085.18</v>
      </c>
      <c r="G3318">
        <v>5</v>
      </c>
      <c r="H3318">
        <v>45718</v>
      </c>
      <c r="I3318" t="s">
        <v>30</v>
      </c>
      <c r="J3318" t="s">
        <v>17</v>
      </c>
      <c r="K3318" t="s">
        <v>36</v>
      </c>
      <c r="L3318" t="s">
        <v>25</v>
      </c>
    </row>
    <row r="3319" spans="1:12">
      <c r="A3319" t="s">
        <v>5283</v>
      </c>
      <c r="B3319" t="s">
        <v>51</v>
      </c>
      <c r="C3319" t="s">
        <v>5284</v>
      </c>
      <c r="D3319" t="s">
        <v>61</v>
      </c>
      <c r="E3319" t="s">
        <v>42</v>
      </c>
      <c r="F3319">
        <v>64414.55</v>
      </c>
      <c r="G3319">
        <v>1</v>
      </c>
      <c r="H3319">
        <v>45692</v>
      </c>
      <c r="I3319" t="s">
        <v>30</v>
      </c>
      <c r="J3319" t="s">
        <v>17</v>
      </c>
      <c r="K3319" t="s">
        <v>6820</v>
      </c>
      <c r="L3319" t="s">
        <v>18</v>
      </c>
    </row>
    <row r="3320" spans="1:12">
      <c r="A3320" t="s">
        <v>5285</v>
      </c>
      <c r="B3320" t="s">
        <v>118</v>
      </c>
      <c r="C3320" t="s">
        <v>5286</v>
      </c>
      <c r="D3320" t="s">
        <v>119</v>
      </c>
      <c r="E3320" t="s">
        <v>16</v>
      </c>
      <c r="F3320">
        <v>79163.87</v>
      </c>
      <c r="G3320">
        <v>3</v>
      </c>
      <c r="H3320">
        <v>45718</v>
      </c>
      <c r="I3320" t="s">
        <v>54</v>
      </c>
      <c r="J3320" t="s">
        <v>17</v>
      </c>
      <c r="K3320" t="s">
        <v>36</v>
      </c>
      <c r="L3320" t="s">
        <v>37</v>
      </c>
    </row>
    <row r="3321" spans="1:12">
      <c r="A3321" t="s">
        <v>5287</v>
      </c>
      <c r="B3321" t="s">
        <v>27</v>
      </c>
      <c r="C3321" t="s">
        <v>5288</v>
      </c>
      <c r="D3321" t="s">
        <v>48</v>
      </c>
      <c r="E3321" t="s">
        <v>16</v>
      </c>
      <c r="F3321">
        <v>26478.43</v>
      </c>
      <c r="G3321">
        <v>4</v>
      </c>
      <c r="H3321">
        <v>45552</v>
      </c>
      <c r="I3321" t="s">
        <v>23</v>
      </c>
      <c r="J3321" t="s">
        <v>17</v>
      </c>
      <c r="K3321" t="s">
        <v>55</v>
      </c>
      <c r="L3321" t="s">
        <v>31</v>
      </c>
    </row>
    <row r="3322" spans="1:12">
      <c r="A3322" t="s">
        <v>5289</v>
      </c>
      <c r="B3322" t="s">
        <v>184</v>
      </c>
      <c r="C3322" t="s">
        <v>4702</v>
      </c>
      <c r="D3322" t="s">
        <v>61</v>
      </c>
      <c r="E3322" t="s">
        <v>58</v>
      </c>
      <c r="F3322">
        <v>34163.11</v>
      </c>
      <c r="G3322">
        <v>3</v>
      </c>
      <c r="H3322">
        <v>45794</v>
      </c>
      <c r="I3322" t="s">
        <v>43</v>
      </c>
      <c r="J3322" t="s">
        <v>17</v>
      </c>
      <c r="K3322" t="s">
        <v>85</v>
      </c>
      <c r="L3322" t="s">
        <v>25</v>
      </c>
    </row>
    <row r="3323" spans="1:12">
      <c r="A3323" t="s">
        <v>5290</v>
      </c>
      <c r="B3323" t="s">
        <v>268</v>
      </c>
      <c r="C3323" t="s">
        <v>885</v>
      </c>
      <c r="D3323" t="s">
        <v>53</v>
      </c>
      <c r="E3323" t="s">
        <v>42</v>
      </c>
      <c r="F3323">
        <v>46724.51</v>
      </c>
      <c r="G3323">
        <v>1</v>
      </c>
      <c r="H3323">
        <v>45145</v>
      </c>
      <c r="I3323" t="s">
        <v>43</v>
      </c>
      <c r="J3323" t="s">
        <v>17</v>
      </c>
      <c r="K3323" t="s">
        <v>24</v>
      </c>
      <c r="L3323" t="s">
        <v>18</v>
      </c>
    </row>
    <row r="3324" spans="1:12">
      <c r="A3324" t="s">
        <v>5291</v>
      </c>
      <c r="B3324" t="s">
        <v>339</v>
      </c>
      <c r="C3324" t="s">
        <v>5206</v>
      </c>
      <c r="D3324" t="s">
        <v>48</v>
      </c>
      <c r="E3324" t="s">
        <v>42</v>
      </c>
      <c r="F3324">
        <v>62446.48</v>
      </c>
      <c r="G3324">
        <v>2</v>
      </c>
      <c r="H3324">
        <v>45664</v>
      </c>
      <c r="I3324" t="s">
        <v>43</v>
      </c>
      <c r="J3324" t="s">
        <v>17</v>
      </c>
      <c r="K3324" t="s">
        <v>36</v>
      </c>
      <c r="L3324" t="s">
        <v>18</v>
      </c>
    </row>
    <row r="3325" spans="1:12">
      <c r="A3325" t="s">
        <v>5292</v>
      </c>
      <c r="B3325" t="s">
        <v>760</v>
      </c>
      <c r="C3325" t="s">
        <v>239</v>
      </c>
      <c r="D3325" t="s">
        <v>29</v>
      </c>
      <c r="E3325" t="s">
        <v>42</v>
      </c>
      <c r="F3325">
        <v>17231.48</v>
      </c>
      <c r="G3325">
        <v>3</v>
      </c>
      <c r="H3325">
        <v>45998</v>
      </c>
      <c r="I3325" t="s">
        <v>62</v>
      </c>
      <c r="J3325" t="s">
        <v>17</v>
      </c>
      <c r="K3325" t="s">
        <v>55</v>
      </c>
      <c r="L3325" t="s">
        <v>31</v>
      </c>
    </row>
    <row r="3326" spans="1:12">
      <c r="A3326" t="s">
        <v>5293</v>
      </c>
      <c r="B3326" t="s">
        <v>329</v>
      </c>
      <c r="C3326" t="s">
        <v>634</v>
      </c>
      <c r="D3326" t="s">
        <v>41</v>
      </c>
      <c r="E3326" t="s">
        <v>58</v>
      </c>
      <c r="F3326">
        <v>72254.3</v>
      </c>
      <c r="G3326">
        <v>3</v>
      </c>
      <c r="H3326">
        <v>45621</v>
      </c>
      <c r="I3326" t="s">
        <v>49</v>
      </c>
      <c r="J3326" t="s">
        <v>17</v>
      </c>
      <c r="K3326" t="s">
        <v>24</v>
      </c>
      <c r="L3326" t="s">
        <v>18</v>
      </c>
    </row>
    <row r="3327" spans="1:12">
      <c r="A3327" t="s">
        <v>5294</v>
      </c>
      <c r="B3327" t="s">
        <v>164</v>
      </c>
      <c r="C3327" t="s">
        <v>3994</v>
      </c>
      <c r="D3327" t="s">
        <v>61</v>
      </c>
      <c r="E3327" t="s">
        <v>42</v>
      </c>
      <c r="F3327">
        <v>54982.15</v>
      </c>
      <c r="G3327">
        <v>2</v>
      </c>
      <c r="H3327">
        <v>45370</v>
      </c>
      <c r="I3327" t="s">
        <v>92</v>
      </c>
      <c r="J3327" t="s">
        <v>17</v>
      </c>
      <c r="K3327" t="s">
        <v>24</v>
      </c>
      <c r="L3327" t="s">
        <v>44</v>
      </c>
    </row>
    <row r="3328" spans="1:12">
      <c r="A3328" t="s">
        <v>5295</v>
      </c>
      <c r="B3328" t="s">
        <v>362</v>
      </c>
      <c r="C3328" t="s">
        <v>1119</v>
      </c>
      <c r="D3328" t="s">
        <v>22</v>
      </c>
      <c r="E3328" t="s">
        <v>16</v>
      </c>
      <c r="F3328">
        <v>39669.279999999999</v>
      </c>
      <c r="G3328">
        <v>2</v>
      </c>
      <c r="H3328">
        <v>46015</v>
      </c>
      <c r="I3328" t="s">
        <v>43</v>
      </c>
      <c r="J3328" t="s">
        <v>17</v>
      </c>
      <c r="K3328" t="s">
        <v>6820</v>
      </c>
      <c r="L3328" t="s">
        <v>25</v>
      </c>
    </row>
    <row r="3329" spans="1:12">
      <c r="A3329" t="s">
        <v>5296</v>
      </c>
      <c r="B3329" t="s">
        <v>234</v>
      </c>
      <c r="C3329" t="s">
        <v>5297</v>
      </c>
      <c r="D3329" t="s">
        <v>119</v>
      </c>
      <c r="E3329" t="s">
        <v>16</v>
      </c>
      <c r="F3329">
        <v>11912</v>
      </c>
      <c r="G3329">
        <v>5</v>
      </c>
      <c r="H3329">
        <v>45249</v>
      </c>
      <c r="I3329" t="s">
        <v>43</v>
      </c>
      <c r="J3329" t="s">
        <v>17</v>
      </c>
      <c r="K3329" t="s">
        <v>36</v>
      </c>
      <c r="L3329" t="s">
        <v>31</v>
      </c>
    </row>
    <row r="3330" spans="1:12">
      <c r="A3330" t="s">
        <v>5298</v>
      </c>
      <c r="B3330" t="s">
        <v>470</v>
      </c>
      <c r="C3330" t="s">
        <v>5299</v>
      </c>
      <c r="D3330" t="s">
        <v>53</v>
      </c>
      <c r="E3330" t="s">
        <v>42</v>
      </c>
      <c r="F3330">
        <v>57263.18</v>
      </c>
      <c r="G3330">
        <v>2</v>
      </c>
      <c r="H3330">
        <v>45620</v>
      </c>
      <c r="I3330" t="s">
        <v>43</v>
      </c>
      <c r="J3330" t="s">
        <v>17</v>
      </c>
      <c r="K3330" t="s">
        <v>85</v>
      </c>
      <c r="L3330" t="s">
        <v>18</v>
      </c>
    </row>
    <row r="3331" spans="1:12">
      <c r="A3331" t="s">
        <v>5300</v>
      </c>
      <c r="B3331" t="s">
        <v>164</v>
      </c>
      <c r="C3331" t="s">
        <v>165</v>
      </c>
      <c r="D3331" t="s">
        <v>15</v>
      </c>
      <c r="E3331" t="s">
        <v>16</v>
      </c>
      <c r="F3331">
        <v>39333.29</v>
      </c>
      <c r="G3331">
        <v>2</v>
      </c>
      <c r="H3331">
        <v>45658</v>
      </c>
      <c r="I3331" t="s">
        <v>43</v>
      </c>
      <c r="J3331" t="s">
        <v>17</v>
      </c>
      <c r="K3331" t="s">
        <v>85</v>
      </c>
      <c r="L3331" t="s">
        <v>25</v>
      </c>
    </row>
    <row r="3332" spans="1:12">
      <c r="A3332" t="s">
        <v>5301</v>
      </c>
      <c r="B3332" t="s">
        <v>554</v>
      </c>
      <c r="C3332" t="s">
        <v>5203</v>
      </c>
      <c r="D3332" t="s">
        <v>78</v>
      </c>
      <c r="E3332" t="s">
        <v>42</v>
      </c>
      <c r="F3332">
        <v>79552.710000000006</v>
      </c>
      <c r="G3332">
        <v>1</v>
      </c>
      <c r="H3332">
        <v>45904</v>
      </c>
      <c r="I3332" t="s">
        <v>92</v>
      </c>
      <c r="J3332" t="s">
        <v>17</v>
      </c>
      <c r="K3332" t="s">
        <v>6820</v>
      </c>
      <c r="L3332" t="s">
        <v>25</v>
      </c>
    </row>
    <row r="3333" spans="1:12">
      <c r="A3333" t="s">
        <v>5302</v>
      </c>
      <c r="B3333" t="s">
        <v>201</v>
      </c>
      <c r="C3333" t="s">
        <v>3225</v>
      </c>
      <c r="D3333" t="s">
        <v>48</v>
      </c>
      <c r="E3333" t="s">
        <v>58</v>
      </c>
      <c r="F3333">
        <v>70704.61</v>
      </c>
      <c r="G3333">
        <v>1</v>
      </c>
      <c r="H3333">
        <v>45790</v>
      </c>
      <c r="I3333" t="s">
        <v>23</v>
      </c>
      <c r="J3333" t="s">
        <v>17</v>
      </c>
      <c r="K3333" t="s">
        <v>36</v>
      </c>
      <c r="L3333" t="s">
        <v>37</v>
      </c>
    </row>
    <row r="3334" spans="1:12">
      <c r="A3334" t="s">
        <v>5303</v>
      </c>
      <c r="B3334" t="s">
        <v>176</v>
      </c>
      <c r="C3334" t="s">
        <v>2553</v>
      </c>
      <c r="D3334" t="s">
        <v>22</v>
      </c>
      <c r="E3334" t="s">
        <v>42</v>
      </c>
      <c r="F3334">
        <v>48990.23</v>
      </c>
      <c r="G3334">
        <v>4</v>
      </c>
      <c r="H3334">
        <v>45642</v>
      </c>
      <c r="I3334" t="s">
        <v>43</v>
      </c>
      <c r="J3334" t="s">
        <v>17</v>
      </c>
      <c r="K3334" t="s">
        <v>55</v>
      </c>
      <c r="L3334" t="s">
        <v>44</v>
      </c>
    </row>
    <row r="3335" spans="1:12">
      <c r="A3335" t="s">
        <v>5304</v>
      </c>
      <c r="B3335" t="s">
        <v>500</v>
      </c>
      <c r="C3335" t="s">
        <v>738</v>
      </c>
      <c r="D3335" t="s">
        <v>15</v>
      </c>
      <c r="E3335" t="s">
        <v>42</v>
      </c>
      <c r="F3335">
        <v>53073.69</v>
      </c>
      <c r="G3335">
        <v>2</v>
      </c>
      <c r="H3335">
        <v>45082</v>
      </c>
      <c r="I3335" t="s">
        <v>92</v>
      </c>
      <c r="J3335" t="s">
        <v>17</v>
      </c>
      <c r="K3335" t="s">
        <v>55</v>
      </c>
      <c r="L3335" t="s">
        <v>31</v>
      </c>
    </row>
    <row r="3336" spans="1:12">
      <c r="A3336" t="s">
        <v>5305</v>
      </c>
      <c r="B3336" t="s">
        <v>130</v>
      </c>
      <c r="C3336" t="s">
        <v>1831</v>
      </c>
      <c r="D3336" t="s">
        <v>15</v>
      </c>
      <c r="E3336" t="s">
        <v>42</v>
      </c>
      <c r="F3336">
        <v>41969.4</v>
      </c>
      <c r="G3336">
        <v>1</v>
      </c>
      <c r="H3336">
        <v>45639</v>
      </c>
      <c r="I3336" t="s">
        <v>35</v>
      </c>
      <c r="J3336" t="s">
        <v>17</v>
      </c>
      <c r="K3336" t="s">
        <v>55</v>
      </c>
      <c r="L3336" t="s">
        <v>31</v>
      </c>
    </row>
    <row r="3337" spans="1:12">
      <c r="A3337" t="s">
        <v>5306</v>
      </c>
      <c r="B3337" t="s">
        <v>460</v>
      </c>
      <c r="C3337" t="s">
        <v>666</v>
      </c>
      <c r="D3337" t="s">
        <v>117</v>
      </c>
      <c r="E3337" t="s">
        <v>16</v>
      </c>
      <c r="F3337">
        <v>46230.69</v>
      </c>
      <c r="G3337">
        <v>5</v>
      </c>
      <c r="H3337">
        <v>45280</v>
      </c>
      <c r="I3337" t="s">
        <v>35</v>
      </c>
      <c r="J3337" t="s">
        <v>17</v>
      </c>
      <c r="K3337" t="s">
        <v>55</v>
      </c>
      <c r="L3337" t="s">
        <v>25</v>
      </c>
    </row>
    <row r="3338" spans="1:12">
      <c r="A3338" t="s">
        <v>5307</v>
      </c>
      <c r="B3338" t="s">
        <v>344</v>
      </c>
      <c r="C3338" t="s">
        <v>214</v>
      </c>
      <c r="D3338" t="s">
        <v>22</v>
      </c>
      <c r="E3338" t="s">
        <v>16</v>
      </c>
      <c r="F3338">
        <v>59712.5</v>
      </c>
      <c r="G3338">
        <v>1</v>
      </c>
      <c r="H3338">
        <v>45243</v>
      </c>
      <c r="I3338" t="s">
        <v>92</v>
      </c>
      <c r="J3338" t="s">
        <v>17</v>
      </c>
      <c r="K3338" t="s">
        <v>36</v>
      </c>
      <c r="L3338" t="s">
        <v>37</v>
      </c>
    </row>
    <row r="3339" spans="1:12">
      <c r="A3339" t="s">
        <v>5308</v>
      </c>
      <c r="B3339" t="s">
        <v>298</v>
      </c>
      <c r="C3339" t="s">
        <v>748</v>
      </c>
      <c r="D3339" t="s">
        <v>29</v>
      </c>
      <c r="E3339" t="s">
        <v>16</v>
      </c>
      <c r="F3339">
        <v>6255.42</v>
      </c>
      <c r="G3339">
        <v>3</v>
      </c>
      <c r="H3339">
        <v>45567</v>
      </c>
      <c r="I3339" t="s">
        <v>62</v>
      </c>
      <c r="J3339" t="s">
        <v>17</v>
      </c>
      <c r="K3339" t="s">
        <v>6820</v>
      </c>
      <c r="L3339" t="s">
        <v>25</v>
      </c>
    </row>
    <row r="3340" spans="1:12">
      <c r="A3340" t="s">
        <v>5309</v>
      </c>
      <c r="B3340" t="s">
        <v>397</v>
      </c>
      <c r="C3340" t="s">
        <v>712</v>
      </c>
      <c r="D3340" t="s">
        <v>61</v>
      </c>
      <c r="E3340" t="s">
        <v>42</v>
      </c>
      <c r="F3340">
        <v>66486.490000000005</v>
      </c>
      <c r="G3340">
        <v>1</v>
      </c>
      <c r="H3340">
        <v>45609</v>
      </c>
      <c r="I3340" t="s">
        <v>62</v>
      </c>
      <c r="J3340" t="s">
        <v>17</v>
      </c>
      <c r="K3340" t="s">
        <v>24</v>
      </c>
      <c r="L3340" t="s">
        <v>18</v>
      </c>
    </row>
    <row r="3341" spans="1:12">
      <c r="A3341" t="s">
        <v>5310</v>
      </c>
      <c r="B3341" t="s">
        <v>225</v>
      </c>
      <c r="C3341" t="s">
        <v>5311</v>
      </c>
      <c r="D3341" t="s">
        <v>48</v>
      </c>
      <c r="E3341" t="s">
        <v>42</v>
      </c>
      <c r="F3341">
        <v>79057.42</v>
      </c>
      <c r="G3341">
        <v>5</v>
      </c>
      <c r="H3341">
        <v>45600</v>
      </c>
      <c r="I3341" t="s">
        <v>43</v>
      </c>
      <c r="J3341" t="s">
        <v>17</v>
      </c>
      <c r="K3341" t="s">
        <v>24</v>
      </c>
      <c r="L3341" t="s">
        <v>18</v>
      </c>
    </row>
    <row r="3342" spans="1:12">
      <c r="A3342" t="s">
        <v>5312</v>
      </c>
      <c r="B3342" t="s">
        <v>760</v>
      </c>
      <c r="C3342" t="s">
        <v>2487</v>
      </c>
      <c r="D3342" t="s">
        <v>61</v>
      </c>
      <c r="E3342" t="s">
        <v>42</v>
      </c>
      <c r="F3342">
        <v>10023.81</v>
      </c>
      <c r="G3342">
        <v>4</v>
      </c>
      <c r="H3342">
        <v>45382</v>
      </c>
      <c r="I3342" t="s">
        <v>23</v>
      </c>
      <c r="J3342" t="s">
        <v>17</v>
      </c>
      <c r="K3342" t="s">
        <v>24</v>
      </c>
      <c r="L3342" t="s">
        <v>18</v>
      </c>
    </row>
    <row r="3343" spans="1:12">
      <c r="A3343" t="s">
        <v>5313</v>
      </c>
      <c r="B3343" t="s">
        <v>336</v>
      </c>
      <c r="C3343" t="s">
        <v>702</v>
      </c>
      <c r="D3343" t="s">
        <v>22</v>
      </c>
      <c r="E3343" t="s">
        <v>42</v>
      </c>
      <c r="F3343">
        <v>8556.61</v>
      </c>
      <c r="G3343">
        <v>3</v>
      </c>
      <c r="H3343">
        <v>45198</v>
      </c>
      <c r="I3343" t="s">
        <v>35</v>
      </c>
      <c r="J3343" t="s">
        <v>17</v>
      </c>
      <c r="K3343" t="s">
        <v>36</v>
      </c>
      <c r="L3343" t="s">
        <v>18</v>
      </c>
    </row>
    <row r="3344" spans="1:12">
      <c r="A3344" t="s">
        <v>5314</v>
      </c>
      <c r="B3344" t="s">
        <v>1020</v>
      </c>
      <c r="C3344" t="s">
        <v>1346</v>
      </c>
      <c r="D3344" t="s">
        <v>41</v>
      </c>
      <c r="E3344" t="s">
        <v>42</v>
      </c>
      <c r="F3344">
        <v>44177.33</v>
      </c>
      <c r="G3344">
        <v>2</v>
      </c>
      <c r="H3344">
        <v>45327</v>
      </c>
      <c r="I3344" t="s">
        <v>35</v>
      </c>
      <c r="J3344" t="s">
        <v>17</v>
      </c>
      <c r="K3344" t="s">
        <v>36</v>
      </c>
      <c r="L3344" t="s">
        <v>37</v>
      </c>
    </row>
    <row r="3345" spans="1:12">
      <c r="A3345" t="s">
        <v>5315</v>
      </c>
      <c r="B3345" t="s">
        <v>275</v>
      </c>
      <c r="C3345" t="s">
        <v>4609</v>
      </c>
      <c r="D3345" t="s">
        <v>41</v>
      </c>
      <c r="E3345" t="s">
        <v>42</v>
      </c>
      <c r="F3345">
        <v>53171.19</v>
      </c>
      <c r="G3345">
        <v>4</v>
      </c>
      <c r="H3345">
        <v>45372</v>
      </c>
      <c r="I3345" t="s">
        <v>30</v>
      </c>
      <c r="J3345" t="s">
        <v>17</v>
      </c>
      <c r="K3345" t="s">
        <v>85</v>
      </c>
      <c r="L3345" t="s">
        <v>18</v>
      </c>
    </row>
    <row r="3346" spans="1:12">
      <c r="A3346" t="s">
        <v>5316</v>
      </c>
      <c r="B3346" t="s">
        <v>470</v>
      </c>
      <c r="C3346" t="s">
        <v>3139</v>
      </c>
      <c r="D3346" t="s">
        <v>29</v>
      </c>
      <c r="E3346" t="s">
        <v>16</v>
      </c>
      <c r="F3346">
        <v>2834.14</v>
      </c>
      <c r="G3346">
        <v>2</v>
      </c>
      <c r="H3346">
        <v>45121</v>
      </c>
      <c r="I3346" t="s">
        <v>49</v>
      </c>
      <c r="J3346" t="s">
        <v>17</v>
      </c>
      <c r="K3346" t="s">
        <v>55</v>
      </c>
      <c r="L3346" t="s">
        <v>44</v>
      </c>
    </row>
    <row r="3347" spans="1:12">
      <c r="A3347" t="s">
        <v>5317</v>
      </c>
      <c r="B3347" t="s">
        <v>83</v>
      </c>
      <c r="C3347" t="s">
        <v>1533</v>
      </c>
      <c r="D3347" t="s">
        <v>22</v>
      </c>
      <c r="E3347" t="s">
        <v>16</v>
      </c>
      <c r="F3347">
        <v>24631.85</v>
      </c>
      <c r="G3347">
        <v>4</v>
      </c>
      <c r="H3347">
        <v>45742</v>
      </c>
      <c r="I3347" t="s">
        <v>30</v>
      </c>
      <c r="J3347" t="s">
        <v>17</v>
      </c>
      <c r="K3347" t="s">
        <v>24</v>
      </c>
      <c r="L3347" t="s">
        <v>31</v>
      </c>
    </row>
    <row r="3348" spans="1:12">
      <c r="A3348" t="s">
        <v>5318</v>
      </c>
      <c r="B3348" t="s">
        <v>71</v>
      </c>
      <c r="C3348" t="s">
        <v>839</v>
      </c>
      <c r="D3348" t="s">
        <v>29</v>
      </c>
      <c r="E3348" t="s">
        <v>42</v>
      </c>
      <c r="F3348">
        <v>31639.52</v>
      </c>
      <c r="G3348">
        <v>5</v>
      </c>
      <c r="H3348">
        <v>45907</v>
      </c>
      <c r="I3348" t="s">
        <v>62</v>
      </c>
      <c r="J3348" t="s">
        <v>17</v>
      </c>
      <c r="K3348" t="s">
        <v>55</v>
      </c>
      <c r="L3348" t="s">
        <v>18</v>
      </c>
    </row>
    <row r="3349" spans="1:12">
      <c r="A3349" t="s">
        <v>5319</v>
      </c>
      <c r="B3349" t="s">
        <v>490</v>
      </c>
      <c r="C3349" t="s">
        <v>4960</v>
      </c>
      <c r="D3349" t="s">
        <v>53</v>
      </c>
      <c r="E3349" t="s">
        <v>16</v>
      </c>
      <c r="F3349">
        <v>71577.27</v>
      </c>
      <c r="G3349">
        <v>3</v>
      </c>
      <c r="H3349">
        <v>45130</v>
      </c>
      <c r="I3349" t="s">
        <v>49</v>
      </c>
      <c r="J3349" t="s">
        <v>17</v>
      </c>
      <c r="K3349" t="s">
        <v>85</v>
      </c>
      <c r="L3349" t="s">
        <v>18</v>
      </c>
    </row>
    <row r="3350" spans="1:12">
      <c r="A3350" t="s">
        <v>5320</v>
      </c>
      <c r="B3350" t="s">
        <v>590</v>
      </c>
      <c r="C3350" t="s">
        <v>4142</v>
      </c>
      <c r="D3350" t="s">
        <v>78</v>
      </c>
      <c r="E3350" t="s">
        <v>42</v>
      </c>
      <c r="F3350">
        <v>42902.67</v>
      </c>
      <c r="G3350">
        <v>4</v>
      </c>
      <c r="H3350">
        <v>45042</v>
      </c>
      <c r="I3350" t="s">
        <v>43</v>
      </c>
      <c r="J3350" t="s">
        <v>17</v>
      </c>
      <c r="K3350" t="s">
        <v>85</v>
      </c>
      <c r="L3350" t="s">
        <v>37</v>
      </c>
    </row>
    <row r="3351" spans="1:12">
      <c r="A3351" t="s">
        <v>5321</v>
      </c>
      <c r="B3351" t="s">
        <v>207</v>
      </c>
      <c r="C3351" t="s">
        <v>1099</v>
      </c>
      <c r="D3351" t="s">
        <v>117</v>
      </c>
      <c r="E3351" t="s">
        <v>42</v>
      </c>
      <c r="F3351">
        <v>76686.92</v>
      </c>
      <c r="G3351">
        <v>5</v>
      </c>
      <c r="H3351">
        <v>45795</v>
      </c>
      <c r="I3351" t="s">
        <v>43</v>
      </c>
      <c r="J3351" t="s">
        <v>17</v>
      </c>
      <c r="K3351" t="s">
        <v>36</v>
      </c>
      <c r="L3351" t="s">
        <v>44</v>
      </c>
    </row>
    <row r="3352" spans="1:12">
      <c r="A3352" t="s">
        <v>5322</v>
      </c>
      <c r="B3352" t="s">
        <v>261</v>
      </c>
      <c r="C3352" t="s">
        <v>5323</v>
      </c>
      <c r="D3352" t="s">
        <v>29</v>
      </c>
      <c r="E3352" t="s">
        <v>58</v>
      </c>
      <c r="F3352">
        <v>55495.12</v>
      </c>
      <c r="G3352">
        <v>2</v>
      </c>
      <c r="H3352">
        <v>45040</v>
      </c>
      <c r="I3352" t="s">
        <v>43</v>
      </c>
      <c r="J3352" t="s">
        <v>17</v>
      </c>
      <c r="K3352" t="s">
        <v>55</v>
      </c>
      <c r="L3352" t="s">
        <v>37</v>
      </c>
    </row>
    <row r="3353" spans="1:12">
      <c r="A3353" t="s">
        <v>5324</v>
      </c>
      <c r="B3353" t="s">
        <v>292</v>
      </c>
      <c r="C3353" t="s">
        <v>5325</v>
      </c>
      <c r="D3353" t="s">
        <v>41</v>
      </c>
      <c r="E3353" t="s">
        <v>42</v>
      </c>
      <c r="F3353">
        <v>49855.19</v>
      </c>
      <c r="G3353">
        <v>4</v>
      </c>
      <c r="H3353">
        <v>45423</v>
      </c>
      <c r="I3353" t="s">
        <v>23</v>
      </c>
      <c r="J3353" t="s">
        <v>17</v>
      </c>
      <c r="K3353" t="s">
        <v>24</v>
      </c>
      <c r="L3353" t="s">
        <v>31</v>
      </c>
    </row>
    <row r="3354" spans="1:12">
      <c r="A3354" t="s">
        <v>5326</v>
      </c>
      <c r="B3354" t="s">
        <v>336</v>
      </c>
      <c r="C3354" t="s">
        <v>305</v>
      </c>
      <c r="D3354" t="s">
        <v>29</v>
      </c>
      <c r="E3354" t="s">
        <v>42</v>
      </c>
      <c r="F3354">
        <v>57144.56</v>
      </c>
      <c r="G3354">
        <v>4</v>
      </c>
      <c r="H3354">
        <v>45310</v>
      </c>
      <c r="I3354" t="s">
        <v>35</v>
      </c>
      <c r="J3354" t="s">
        <v>17</v>
      </c>
      <c r="K3354" t="s">
        <v>6820</v>
      </c>
      <c r="L3354" t="s">
        <v>44</v>
      </c>
    </row>
    <row r="3355" spans="1:12">
      <c r="A3355" t="s">
        <v>5327</v>
      </c>
      <c r="B3355" t="s">
        <v>94</v>
      </c>
      <c r="C3355" t="s">
        <v>5328</v>
      </c>
      <c r="D3355" t="s">
        <v>41</v>
      </c>
      <c r="E3355" t="s">
        <v>58</v>
      </c>
      <c r="F3355">
        <v>5974.06</v>
      </c>
      <c r="G3355">
        <v>5</v>
      </c>
      <c r="H3355">
        <v>45257</v>
      </c>
      <c r="I3355" t="s">
        <v>43</v>
      </c>
      <c r="J3355" t="s">
        <v>17</v>
      </c>
      <c r="K3355" t="s">
        <v>24</v>
      </c>
      <c r="L3355" t="s">
        <v>31</v>
      </c>
    </row>
    <row r="3356" spans="1:12">
      <c r="A3356" t="s">
        <v>5329</v>
      </c>
      <c r="B3356" t="s">
        <v>316</v>
      </c>
      <c r="C3356" t="s">
        <v>1516</v>
      </c>
      <c r="D3356" t="s">
        <v>78</v>
      </c>
      <c r="E3356" t="s">
        <v>58</v>
      </c>
      <c r="F3356">
        <v>61596.33</v>
      </c>
      <c r="G3356">
        <v>5</v>
      </c>
      <c r="H3356">
        <v>45618</v>
      </c>
      <c r="I3356" t="s">
        <v>35</v>
      </c>
      <c r="J3356" t="s">
        <v>17</v>
      </c>
      <c r="K3356" t="s">
        <v>55</v>
      </c>
      <c r="L3356" t="s">
        <v>37</v>
      </c>
    </row>
    <row r="3357" spans="1:12">
      <c r="A3357" t="s">
        <v>5330</v>
      </c>
      <c r="B3357" t="s">
        <v>470</v>
      </c>
      <c r="C3357" t="s">
        <v>2031</v>
      </c>
      <c r="D3357" t="s">
        <v>78</v>
      </c>
      <c r="E3357" t="s">
        <v>42</v>
      </c>
      <c r="F3357">
        <v>32725.279999999999</v>
      </c>
      <c r="G3357">
        <v>3</v>
      </c>
      <c r="H3357">
        <v>45383</v>
      </c>
      <c r="I3357" t="s">
        <v>43</v>
      </c>
      <c r="J3357" t="s">
        <v>17</v>
      </c>
      <c r="K3357" t="s">
        <v>36</v>
      </c>
      <c r="L3357" t="s">
        <v>37</v>
      </c>
    </row>
    <row r="3358" spans="1:12">
      <c r="A3358" t="s">
        <v>5331</v>
      </c>
      <c r="B3358" t="s">
        <v>201</v>
      </c>
      <c r="C3358" t="s">
        <v>1036</v>
      </c>
      <c r="D3358" t="s">
        <v>119</v>
      </c>
      <c r="E3358" t="s">
        <v>58</v>
      </c>
      <c r="F3358">
        <v>36227.5</v>
      </c>
      <c r="G3358">
        <v>5</v>
      </c>
      <c r="H3358">
        <v>45266</v>
      </c>
      <c r="I3358" t="s">
        <v>92</v>
      </c>
      <c r="J3358" t="s">
        <v>17</v>
      </c>
      <c r="K3358" t="s">
        <v>36</v>
      </c>
      <c r="L3358" t="s">
        <v>37</v>
      </c>
    </row>
    <row r="3359" spans="1:12">
      <c r="A3359" t="s">
        <v>5332</v>
      </c>
      <c r="B3359" t="s">
        <v>46</v>
      </c>
      <c r="C3359" t="s">
        <v>5333</v>
      </c>
      <c r="D3359" t="s">
        <v>41</v>
      </c>
      <c r="E3359" t="s">
        <v>16</v>
      </c>
      <c r="F3359">
        <v>54416.76</v>
      </c>
      <c r="G3359">
        <v>4</v>
      </c>
      <c r="H3359">
        <v>45732</v>
      </c>
      <c r="I3359" t="s">
        <v>43</v>
      </c>
      <c r="J3359" t="s">
        <v>17</v>
      </c>
      <c r="K3359" t="s">
        <v>6820</v>
      </c>
      <c r="L3359" t="s">
        <v>18</v>
      </c>
    </row>
    <row r="3360" spans="1:12">
      <c r="A3360" t="s">
        <v>5334</v>
      </c>
      <c r="B3360" t="s">
        <v>118</v>
      </c>
      <c r="C3360" t="s">
        <v>3556</v>
      </c>
      <c r="D3360" t="s">
        <v>61</v>
      </c>
      <c r="E3360" t="s">
        <v>16</v>
      </c>
      <c r="F3360">
        <v>58484.61</v>
      </c>
      <c r="G3360">
        <v>3</v>
      </c>
      <c r="H3360">
        <v>45808</v>
      </c>
      <c r="I3360" t="s">
        <v>62</v>
      </c>
      <c r="J3360" t="s">
        <v>17</v>
      </c>
      <c r="K3360" t="s">
        <v>6820</v>
      </c>
      <c r="L3360" t="s">
        <v>31</v>
      </c>
    </row>
    <row r="3361" spans="1:12">
      <c r="A3361" t="s">
        <v>5335</v>
      </c>
      <c r="B3361" t="s">
        <v>130</v>
      </c>
      <c r="C3361" t="s">
        <v>5336</v>
      </c>
      <c r="D3361" t="s">
        <v>15</v>
      </c>
      <c r="E3361" t="s">
        <v>42</v>
      </c>
      <c r="F3361">
        <v>75524.66</v>
      </c>
      <c r="G3361">
        <v>4</v>
      </c>
      <c r="H3361">
        <v>45544</v>
      </c>
      <c r="I3361" t="s">
        <v>92</v>
      </c>
      <c r="J3361" t="s">
        <v>17</v>
      </c>
      <c r="K3361" t="s">
        <v>24</v>
      </c>
      <c r="L3361" t="s">
        <v>18</v>
      </c>
    </row>
    <row r="3362" spans="1:12">
      <c r="A3362" t="s">
        <v>5337</v>
      </c>
      <c r="B3362" t="s">
        <v>83</v>
      </c>
      <c r="C3362" t="s">
        <v>5338</v>
      </c>
      <c r="D3362" t="s">
        <v>15</v>
      </c>
      <c r="E3362" t="s">
        <v>42</v>
      </c>
      <c r="F3362">
        <v>72908.92</v>
      </c>
      <c r="G3362">
        <v>3</v>
      </c>
      <c r="H3362">
        <v>45225</v>
      </c>
      <c r="I3362" t="s">
        <v>30</v>
      </c>
      <c r="J3362" t="s">
        <v>17</v>
      </c>
      <c r="K3362" t="s">
        <v>24</v>
      </c>
      <c r="L3362" t="s">
        <v>18</v>
      </c>
    </row>
    <row r="3363" spans="1:12">
      <c r="A3363" t="s">
        <v>5339</v>
      </c>
      <c r="B3363" t="s">
        <v>584</v>
      </c>
      <c r="C3363" t="s">
        <v>1105</v>
      </c>
      <c r="D3363" t="s">
        <v>29</v>
      </c>
      <c r="E3363" t="s">
        <v>42</v>
      </c>
      <c r="F3363">
        <v>66557.66</v>
      </c>
      <c r="G3363">
        <v>5</v>
      </c>
      <c r="H3363">
        <v>45230</v>
      </c>
      <c r="I3363" t="s">
        <v>49</v>
      </c>
      <c r="J3363" t="s">
        <v>17</v>
      </c>
      <c r="K3363" t="s">
        <v>36</v>
      </c>
      <c r="L3363" t="s">
        <v>18</v>
      </c>
    </row>
    <row r="3364" spans="1:12">
      <c r="A3364" t="s">
        <v>5340</v>
      </c>
      <c r="B3364" t="s">
        <v>101</v>
      </c>
      <c r="C3364" t="s">
        <v>2138</v>
      </c>
      <c r="D3364" t="s">
        <v>78</v>
      </c>
      <c r="E3364" t="s">
        <v>42</v>
      </c>
      <c r="F3364">
        <v>55857.8</v>
      </c>
      <c r="G3364">
        <v>3</v>
      </c>
      <c r="H3364">
        <v>45589</v>
      </c>
      <c r="I3364" t="s">
        <v>49</v>
      </c>
      <c r="J3364" t="s">
        <v>17</v>
      </c>
      <c r="K3364" t="s">
        <v>55</v>
      </c>
      <c r="L3364" t="s">
        <v>44</v>
      </c>
    </row>
    <row r="3365" spans="1:12">
      <c r="A3365" t="s">
        <v>5341</v>
      </c>
      <c r="B3365" t="s">
        <v>152</v>
      </c>
      <c r="C3365" t="s">
        <v>2903</v>
      </c>
      <c r="D3365" t="s">
        <v>41</v>
      </c>
      <c r="E3365" t="s">
        <v>16</v>
      </c>
      <c r="F3365">
        <v>59336.11</v>
      </c>
      <c r="G3365">
        <v>2</v>
      </c>
      <c r="H3365">
        <v>44956</v>
      </c>
      <c r="I3365" t="s">
        <v>54</v>
      </c>
      <c r="J3365" t="s">
        <v>17</v>
      </c>
      <c r="K3365" t="s">
        <v>24</v>
      </c>
      <c r="L3365" t="s">
        <v>44</v>
      </c>
    </row>
    <row r="3366" spans="1:12">
      <c r="A3366" t="s">
        <v>5342</v>
      </c>
      <c r="B3366" t="s">
        <v>295</v>
      </c>
      <c r="C3366" t="s">
        <v>1773</v>
      </c>
      <c r="D3366" t="s">
        <v>78</v>
      </c>
      <c r="E3366" t="s">
        <v>42</v>
      </c>
      <c r="F3366">
        <v>21336.15</v>
      </c>
      <c r="G3366">
        <v>4</v>
      </c>
      <c r="H3366">
        <v>45637</v>
      </c>
      <c r="I3366" t="s">
        <v>30</v>
      </c>
      <c r="J3366" t="s">
        <v>17</v>
      </c>
      <c r="K3366" t="s">
        <v>85</v>
      </c>
      <c r="L3366" t="s">
        <v>37</v>
      </c>
    </row>
    <row r="3367" spans="1:12">
      <c r="A3367" t="s">
        <v>5343</v>
      </c>
      <c r="B3367" t="s">
        <v>59</v>
      </c>
      <c r="C3367" t="s">
        <v>555</v>
      </c>
      <c r="D3367" t="s">
        <v>78</v>
      </c>
      <c r="E3367" t="s">
        <v>58</v>
      </c>
      <c r="F3367">
        <v>49628.43</v>
      </c>
      <c r="G3367">
        <v>5</v>
      </c>
      <c r="H3367">
        <v>45171</v>
      </c>
      <c r="I3367" t="s">
        <v>30</v>
      </c>
      <c r="J3367" t="s">
        <v>17</v>
      </c>
      <c r="K3367" t="s">
        <v>36</v>
      </c>
      <c r="L3367" t="s">
        <v>18</v>
      </c>
    </row>
    <row r="3368" spans="1:12">
      <c r="A3368" t="s">
        <v>5344</v>
      </c>
      <c r="B3368" t="s">
        <v>99</v>
      </c>
      <c r="C3368" t="s">
        <v>5345</v>
      </c>
      <c r="D3368" t="s">
        <v>61</v>
      </c>
      <c r="E3368" t="s">
        <v>42</v>
      </c>
      <c r="F3368">
        <v>71141.31</v>
      </c>
      <c r="G3368">
        <v>2</v>
      </c>
      <c r="H3368">
        <v>45084</v>
      </c>
      <c r="I3368" t="s">
        <v>30</v>
      </c>
      <c r="J3368" t="s">
        <v>17</v>
      </c>
      <c r="K3368" t="s">
        <v>55</v>
      </c>
      <c r="L3368" t="s">
        <v>25</v>
      </c>
    </row>
    <row r="3369" spans="1:12">
      <c r="A3369" t="s">
        <v>5346</v>
      </c>
      <c r="B3369" t="s">
        <v>67</v>
      </c>
      <c r="C3369" t="s">
        <v>454</v>
      </c>
      <c r="D3369" t="s">
        <v>119</v>
      </c>
      <c r="E3369" t="s">
        <v>16</v>
      </c>
      <c r="F3369">
        <v>48021.32</v>
      </c>
      <c r="G3369">
        <v>2</v>
      </c>
      <c r="H3369">
        <v>45308</v>
      </c>
      <c r="I3369" t="s">
        <v>23</v>
      </c>
      <c r="J3369" t="s">
        <v>17</v>
      </c>
      <c r="K3369" t="s">
        <v>6820</v>
      </c>
      <c r="L3369" t="s">
        <v>31</v>
      </c>
    </row>
    <row r="3370" spans="1:12">
      <c r="A3370" t="s">
        <v>5347</v>
      </c>
      <c r="B3370" t="s">
        <v>645</v>
      </c>
      <c r="C3370" t="s">
        <v>1179</v>
      </c>
      <c r="D3370" t="s">
        <v>61</v>
      </c>
      <c r="E3370" t="s">
        <v>42</v>
      </c>
      <c r="F3370">
        <v>58852.99</v>
      </c>
      <c r="G3370">
        <v>3</v>
      </c>
      <c r="H3370">
        <v>45274</v>
      </c>
      <c r="I3370" t="s">
        <v>43</v>
      </c>
      <c r="J3370" t="s">
        <v>17</v>
      </c>
      <c r="K3370" t="s">
        <v>55</v>
      </c>
      <c r="L3370" t="s">
        <v>44</v>
      </c>
    </row>
    <row r="3371" spans="1:12">
      <c r="A3371" t="s">
        <v>5348</v>
      </c>
      <c r="B3371" t="s">
        <v>77</v>
      </c>
      <c r="C3371" t="s">
        <v>5349</v>
      </c>
      <c r="D3371" t="s">
        <v>117</v>
      </c>
      <c r="E3371" t="s">
        <v>16</v>
      </c>
      <c r="F3371">
        <v>57712.46</v>
      </c>
      <c r="G3371">
        <v>5</v>
      </c>
      <c r="H3371">
        <v>45226</v>
      </c>
      <c r="I3371" t="s">
        <v>43</v>
      </c>
      <c r="J3371" t="s">
        <v>17</v>
      </c>
      <c r="K3371" t="s">
        <v>36</v>
      </c>
      <c r="L3371" t="s">
        <v>18</v>
      </c>
    </row>
    <row r="3372" spans="1:12">
      <c r="A3372" t="s">
        <v>5350</v>
      </c>
      <c r="B3372" t="s">
        <v>460</v>
      </c>
      <c r="C3372" t="s">
        <v>5351</v>
      </c>
      <c r="D3372" t="s">
        <v>48</v>
      </c>
      <c r="E3372" t="s">
        <v>16</v>
      </c>
      <c r="F3372">
        <v>79349.899999999994</v>
      </c>
      <c r="G3372">
        <v>5</v>
      </c>
      <c r="H3372">
        <v>45032</v>
      </c>
      <c r="I3372" t="s">
        <v>54</v>
      </c>
      <c r="J3372" t="s">
        <v>17</v>
      </c>
      <c r="K3372" t="s">
        <v>24</v>
      </c>
      <c r="L3372" t="s">
        <v>37</v>
      </c>
    </row>
    <row r="3373" spans="1:12">
      <c r="A3373" t="s">
        <v>5352</v>
      </c>
      <c r="B3373" t="s">
        <v>773</v>
      </c>
      <c r="C3373" t="s">
        <v>5353</v>
      </c>
      <c r="D3373" t="s">
        <v>119</v>
      </c>
      <c r="E3373" t="s">
        <v>16</v>
      </c>
      <c r="F3373">
        <v>56663.09</v>
      </c>
      <c r="G3373">
        <v>4</v>
      </c>
      <c r="H3373">
        <v>45873</v>
      </c>
      <c r="I3373" t="s">
        <v>30</v>
      </c>
      <c r="J3373" t="s">
        <v>17</v>
      </c>
      <c r="K3373" t="s">
        <v>85</v>
      </c>
      <c r="L3373" t="s">
        <v>18</v>
      </c>
    </row>
    <row r="3374" spans="1:12">
      <c r="A3374" t="s">
        <v>5354</v>
      </c>
      <c r="B3374" t="s">
        <v>126</v>
      </c>
      <c r="C3374" t="s">
        <v>1210</v>
      </c>
      <c r="D3374" t="s">
        <v>119</v>
      </c>
      <c r="E3374" t="s">
        <v>42</v>
      </c>
      <c r="F3374">
        <v>29310.03</v>
      </c>
      <c r="G3374">
        <v>4</v>
      </c>
      <c r="H3374">
        <v>45852</v>
      </c>
      <c r="I3374" t="s">
        <v>43</v>
      </c>
      <c r="J3374" t="s">
        <v>17</v>
      </c>
      <c r="K3374" t="s">
        <v>55</v>
      </c>
      <c r="L3374" t="s">
        <v>18</v>
      </c>
    </row>
    <row r="3375" spans="1:12">
      <c r="A3375" t="s">
        <v>5355</v>
      </c>
      <c r="B3375" t="s">
        <v>653</v>
      </c>
      <c r="C3375" t="s">
        <v>1272</v>
      </c>
      <c r="D3375" t="s">
        <v>48</v>
      </c>
      <c r="E3375" t="s">
        <v>16</v>
      </c>
      <c r="F3375">
        <v>12629.03</v>
      </c>
      <c r="G3375">
        <v>4</v>
      </c>
      <c r="H3375">
        <v>45129</v>
      </c>
      <c r="I3375" t="s">
        <v>54</v>
      </c>
      <c r="J3375" t="s">
        <v>17</v>
      </c>
      <c r="K3375" t="s">
        <v>6820</v>
      </c>
      <c r="L3375" t="s">
        <v>44</v>
      </c>
    </row>
    <row r="3376" spans="1:12">
      <c r="A3376" t="s">
        <v>5356</v>
      </c>
      <c r="B3376" t="s">
        <v>187</v>
      </c>
      <c r="C3376" t="s">
        <v>1401</v>
      </c>
      <c r="D3376" t="s">
        <v>78</v>
      </c>
      <c r="E3376" t="s">
        <v>42</v>
      </c>
      <c r="F3376">
        <v>42075.94</v>
      </c>
      <c r="G3376">
        <v>2</v>
      </c>
      <c r="H3376">
        <v>45870</v>
      </c>
      <c r="I3376" t="s">
        <v>43</v>
      </c>
      <c r="J3376" t="s">
        <v>17</v>
      </c>
      <c r="K3376" t="s">
        <v>36</v>
      </c>
      <c r="L3376" t="s">
        <v>18</v>
      </c>
    </row>
    <row r="3377" spans="1:12">
      <c r="A3377" t="s">
        <v>5357</v>
      </c>
      <c r="B3377" t="s">
        <v>554</v>
      </c>
      <c r="C3377" t="s">
        <v>431</v>
      </c>
      <c r="D3377" t="s">
        <v>15</v>
      </c>
      <c r="E3377" t="s">
        <v>42</v>
      </c>
      <c r="F3377">
        <v>13294.19</v>
      </c>
      <c r="G3377">
        <v>1</v>
      </c>
      <c r="H3377">
        <v>45218</v>
      </c>
      <c r="I3377" t="s">
        <v>92</v>
      </c>
      <c r="J3377" t="s">
        <v>17</v>
      </c>
      <c r="K3377" t="s">
        <v>36</v>
      </c>
      <c r="L3377" t="s">
        <v>44</v>
      </c>
    </row>
    <row r="3378" spans="1:12">
      <c r="A3378" t="s">
        <v>5358</v>
      </c>
      <c r="B3378" t="s">
        <v>176</v>
      </c>
      <c r="C3378" t="s">
        <v>5359</v>
      </c>
      <c r="D3378" t="s">
        <v>29</v>
      </c>
      <c r="E3378" t="s">
        <v>58</v>
      </c>
      <c r="F3378">
        <v>45045.55</v>
      </c>
      <c r="G3378">
        <v>5</v>
      </c>
      <c r="H3378">
        <v>45892</v>
      </c>
      <c r="I3378" t="s">
        <v>23</v>
      </c>
      <c r="J3378" t="s">
        <v>17</v>
      </c>
      <c r="K3378" t="s">
        <v>55</v>
      </c>
      <c r="L3378" t="s">
        <v>37</v>
      </c>
    </row>
    <row r="3379" spans="1:12">
      <c r="A3379" t="s">
        <v>5360</v>
      </c>
      <c r="B3379" t="s">
        <v>74</v>
      </c>
      <c r="C3379" t="s">
        <v>5361</v>
      </c>
      <c r="D3379" t="s">
        <v>78</v>
      </c>
      <c r="E3379" t="s">
        <v>42</v>
      </c>
      <c r="F3379">
        <v>72175.259999999995</v>
      </c>
      <c r="G3379">
        <v>1</v>
      </c>
      <c r="H3379">
        <v>45823</v>
      </c>
      <c r="I3379" t="s">
        <v>49</v>
      </c>
      <c r="J3379" t="s">
        <v>17</v>
      </c>
      <c r="K3379" t="s">
        <v>24</v>
      </c>
      <c r="L3379" t="s">
        <v>44</v>
      </c>
    </row>
    <row r="3380" spans="1:12">
      <c r="A3380" t="s">
        <v>5362</v>
      </c>
      <c r="B3380" t="s">
        <v>90</v>
      </c>
      <c r="C3380" t="s">
        <v>2877</v>
      </c>
      <c r="D3380" t="s">
        <v>61</v>
      </c>
      <c r="E3380" t="s">
        <v>42</v>
      </c>
      <c r="F3380">
        <v>9848.17</v>
      </c>
      <c r="G3380">
        <v>4</v>
      </c>
      <c r="H3380">
        <v>45773</v>
      </c>
      <c r="I3380" t="s">
        <v>49</v>
      </c>
      <c r="J3380" t="s">
        <v>17</v>
      </c>
      <c r="K3380" t="s">
        <v>85</v>
      </c>
      <c r="L3380" t="s">
        <v>18</v>
      </c>
    </row>
    <row r="3381" spans="1:12">
      <c r="A3381" t="s">
        <v>5363</v>
      </c>
      <c r="B3381" t="s">
        <v>275</v>
      </c>
      <c r="C3381" t="s">
        <v>5364</v>
      </c>
      <c r="D3381" t="s">
        <v>22</v>
      </c>
      <c r="E3381" t="s">
        <v>58</v>
      </c>
      <c r="F3381">
        <v>42617.17</v>
      </c>
      <c r="G3381">
        <v>3</v>
      </c>
      <c r="H3381">
        <v>45210</v>
      </c>
      <c r="I3381" t="s">
        <v>92</v>
      </c>
      <c r="J3381" t="s">
        <v>17</v>
      </c>
      <c r="K3381" t="s">
        <v>24</v>
      </c>
      <c r="L3381" t="s">
        <v>18</v>
      </c>
    </row>
    <row r="3382" spans="1:12">
      <c r="A3382" t="s">
        <v>5365</v>
      </c>
      <c r="B3382" t="s">
        <v>204</v>
      </c>
      <c r="C3382" t="s">
        <v>4345</v>
      </c>
      <c r="D3382" t="s">
        <v>119</v>
      </c>
      <c r="E3382" t="s">
        <v>58</v>
      </c>
      <c r="F3382">
        <v>67036.649999999994</v>
      </c>
      <c r="G3382">
        <v>5</v>
      </c>
      <c r="H3382">
        <v>45407</v>
      </c>
      <c r="I3382" t="s">
        <v>54</v>
      </c>
      <c r="J3382" t="s">
        <v>17</v>
      </c>
      <c r="K3382" t="s">
        <v>6820</v>
      </c>
      <c r="L3382" t="s">
        <v>18</v>
      </c>
    </row>
    <row r="3383" spans="1:12">
      <c r="A3383" t="s">
        <v>5366</v>
      </c>
      <c r="B3383" t="s">
        <v>415</v>
      </c>
      <c r="C3383" t="s">
        <v>3324</v>
      </c>
      <c r="D3383" t="s">
        <v>29</v>
      </c>
      <c r="E3383" t="s">
        <v>42</v>
      </c>
      <c r="F3383">
        <v>48883.83</v>
      </c>
      <c r="G3383">
        <v>3</v>
      </c>
      <c r="H3383">
        <v>45652</v>
      </c>
      <c r="I3383" t="s">
        <v>43</v>
      </c>
      <c r="J3383" t="s">
        <v>17</v>
      </c>
      <c r="K3383" t="s">
        <v>55</v>
      </c>
      <c r="L3383" t="s">
        <v>37</v>
      </c>
    </row>
    <row r="3384" spans="1:12">
      <c r="A3384" t="s">
        <v>5367</v>
      </c>
      <c r="B3384" t="s">
        <v>128</v>
      </c>
      <c r="C3384" t="s">
        <v>3595</v>
      </c>
      <c r="D3384" t="s">
        <v>117</v>
      </c>
      <c r="E3384" t="s">
        <v>58</v>
      </c>
      <c r="F3384">
        <v>56239.63</v>
      </c>
      <c r="G3384">
        <v>5</v>
      </c>
      <c r="H3384">
        <v>44961</v>
      </c>
      <c r="I3384" t="s">
        <v>62</v>
      </c>
      <c r="J3384" t="s">
        <v>17</v>
      </c>
      <c r="K3384" t="s">
        <v>85</v>
      </c>
      <c r="L3384" t="s">
        <v>18</v>
      </c>
    </row>
    <row r="3385" spans="1:12">
      <c r="A3385" t="s">
        <v>5368</v>
      </c>
      <c r="B3385" t="s">
        <v>113</v>
      </c>
      <c r="C3385" t="s">
        <v>5369</v>
      </c>
      <c r="D3385" t="s">
        <v>15</v>
      </c>
      <c r="E3385" t="s">
        <v>42</v>
      </c>
      <c r="F3385">
        <v>18746.96</v>
      </c>
      <c r="G3385">
        <v>1</v>
      </c>
      <c r="H3385">
        <v>45168</v>
      </c>
      <c r="I3385" t="s">
        <v>30</v>
      </c>
      <c r="J3385" t="s">
        <v>17</v>
      </c>
      <c r="K3385" t="s">
        <v>36</v>
      </c>
      <c r="L3385" t="s">
        <v>37</v>
      </c>
    </row>
    <row r="3386" spans="1:12">
      <c r="A3386" t="s">
        <v>5370</v>
      </c>
      <c r="B3386" t="s">
        <v>157</v>
      </c>
      <c r="C3386" t="s">
        <v>1659</v>
      </c>
      <c r="D3386" t="s">
        <v>22</v>
      </c>
      <c r="E3386" t="s">
        <v>42</v>
      </c>
      <c r="F3386">
        <v>24396.93</v>
      </c>
      <c r="G3386">
        <v>4</v>
      </c>
      <c r="H3386">
        <v>45912</v>
      </c>
      <c r="I3386" t="s">
        <v>49</v>
      </c>
      <c r="J3386" t="s">
        <v>17</v>
      </c>
      <c r="K3386" t="s">
        <v>85</v>
      </c>
      <c r="L3386" t="s">
        <v>37</v>
      </c>
    </row>
    <row r="3387" spans="1:12">
      <c r="A3387" t="s">
        <v>5371</v>
      </c>
      <c r="B3387" t="s">
        <v>128</v>
      </c>
      <c r="C3387" t="s">
        <v>4642</v>
      </c>
      <c r="D3387" t="s">
        <v>61</v>
      </c>
      <c r="E3387" t="s">
        <v>42</v>
      </c>
      <c r="F3387">
        <v>51657.279999999999</v>
      </c>
      <c r="G3387">
        <v>3</v>
      </c>
      <c r="H3387">
        <v>45743</v>
      </c>
      <c r="I3387" t="s">
        <v>30</v>
      </c>
      <c r="J3387" t="s">
        <v>17</v>
      </c>
      <c r="K3387" t="s">
        <v>85</v>
      </c>
      <c r="L3387" t="s">
        <v>18</v>
      </c>
    </row>
    <row r="3388" spans="1:12">
      <c r="A3388" t="s">
        <v>5372</v>
      </c>
      <c r="B3388" t="s">
        <v>460</v>
      </c>
      <c r="C3388" t="s">
        <v>3173</v>
      </c>
      <c r="D3388" t="s">
        <v>61</v>
      </c>
      <c r="E3388" t="s">
        <v>42</v>
      </c>
      <c r="F3388">
        <v>24118.74</v>
      </c>
      <c r="G3388">
        <v>2</v>
      </c>
      <c r="H3388">
        <v>45207</v>
      </c>
      <c r="I3388" t="s">
        <v>30</v>
      </c>
      <c r="J3388" t="s">
        <v>17</v>
      </c>
      <c r="K3388" t="s">
        <v>85</v>
      </c>
      <c r="L3388" t="s">
        <v>31</v>
      </c>
    </row>
    <row r="3389" spans="1:12">
      <c r="A3389" t="s">
        <v>5373</v>
      </c>
      <c r="B3389" t="s">
        <v>724</v>
      </c>
      <c r="C3389" t="s">
        <v>2148</v>
      </c>
      <c r="D3389" t="s">
        <v>117</v>
      </c>
      <c r="E3389" t="s">
        <v>42</v>
      </c>
      <c r="F3389">
        <v>37369.980000000003</v>
      </c>
      <c r="G3389">
        <v>1</v>
      </c>
      <c r="H3389">
        <v>45560</v>
      </c>
      <c r="I3389" t="s">
        <v>49</v>
      </c>
      <c r="J3389" t="s">
        <v>17</v>
      </c>
      <c r="K3389" t="s">
        <v>6820</v>
      </c>
      <c r="L3389" t="s">
        <v>37</v>
      </c>
    </row>
    <row r="3390" spans="1:12">
      <c r="A3390" t="s">
        <v>5374</v>
      </c>
      <c r="B3390" t="s">
        <v>319</v>
      </c>
      <c r="C3390" t="s">
        <v>2332</v>
      </c>
      <c r="D3390" t="s">
        <v>119</v>
      </c>
      <c r="E3390" t="s">
        <v>42</v>
      </c>
      <c r="F3390">
        <v>6730.51</v>
      </c>
      <c r="G3390">
        <v>4</v>
      </c>
      <c r="H3390">
        <v>45888</v>
      </c>
      <c r="I3390" t="s">
        <v>43</v>
      </c>
      <c r="J3390" t="s">
        <v>17</v>
      </c>
      <c r="K3390" t="s">
        <v>6820</v>
      </c>
      <c r="L3390" t="s">
        <v>25</v>
      </c>
    </row>
    <row r="3391" spans="1:12">
      <c r="A3391" t="s">
        <v>5375</v>
      </c>
      <c r="B3391" t="s">
        <v>584</v>
      </c>
      <c r="C3391" t="s">
        <v>3220</v>
      </c>
      <c r="D3391" t="s">
        <v>119</v>
      </c>
      <c r="E3391" t="s">
        <v>42</v>
      </c>
      <c r="F3391">
        <v>45787.49</v>
      </c>
      <c r="G3391">
        <v>1</v>
      </c>
      <c r="H3391">
        <v>45688</v>
      </c>
      <c r="I3391" t="s">
        <v>43</v>
      </c>
      <c r="J3391" t="s">
        <v>17</v>
      </c>
      <c r="K3391" t="s">
        <v>85</v>
      </c>
      <c r="L3391" t="s">
        <v>37</v>
      </c>
    </row>
    <row r="3392" spans="1:12">
      <c r="A3392" t="s">
        <v>5376</v>
      </c>
      <c r="B3392" t="s">
        <v>590</v>
      </c>
      <c r="C3392" t="s">
        <v>2214</v>
      </c>
      <c r="D3392" t="s">
        <v>117</v>
      </c>
      <c r="E3392" t="s">
        <v>42</v>
      </c>
      <c r="F3392">
        <v>49485.599999999999</v>
      </c>
      <c r="G3392">
        <v>5</v>
      </c>
      <c r="H3392">
        <v>45056</v>
      </c>
      <c r="I3392" t="s">
        <v>35</v>
      </c>
      <c r="J3392" t="s">
        <v>17</v>
      </c>
      <c r="K3392" t="s">
        <v>85</v>
      </c>
      <c r="L3392" t="s">
        <v>37</v>
      </c>
    </row>
    <row r="3393" spans="1:12">
      <c r="A3393" t="s">
        <v>5377</v>
      </c>
      <c r="B3393" t="s">
        <v>39</v>
      </c>
      <c r="C3393" t="s">
        <v>5378</v>
      </c>
      <c r="D3393" t="s">
        <v>117</v>
      </c>
      <c r="E3393" t="s">
        <v>16</v>
      </c>
      <c r="F3393">
        <v>15340.74</v>
      </c>
      <c r="G3393">
        <v>5</v>
      </c>
      <c r="H3393">
        <v>45779</v>
      </c>
      <c r="I3393" t="s">
        <v>43</v>
      </c>
      <c r="J3393" t="s">
        <v>17</v>
      </c>
      <c r="K3393" t="s">
        <v>6820</v>
      </c>
      <c r="L3393" t="s">
        <v>18</v>
      </c>
    </row>
    <row r="3394" spans="1:12">
      <c r="A3394" t="s">
        <v>5379</v>
      </c>
      <c r="B3394" t="s">
        <v>176</v>
      </c>
      <c r="C3394" t="s">
        <v>1566</v>
      </c>
      <c r="D3394" t="s">
        <v>15</v>
      </c>
      <c r="E3394" t="s">
        <v>42</v>
      </c>
      <c r="F3394">
        <v>15222.52</v>
      </c>
      <c r="G3394">
        <v>5</v>
      </c>
      <c r="H3394">
        <v>45658</v>
      </c>
      <c r="I3394" t="s">
        <v>62</v>
      </c>
      <c r="J3394" t="s">
        <v>17</v>
      </c>
      <c r="K3394" t="s">
        <v>55</v>
      </c>
      <c r="L3394" t="s">
        <v>25</v>
      </c>
    </row>
    <row r="3395" spans="1:12">
      <c r="A3395" t="s">
        <v>5380</v>
      </c>
      <c r="B3395" t="s">
        <v>282</v>
      </c>
      <c r="C3395" t="s">
        <v>105</v>
      </c>
      <c r="D3395" t="s">
        <v>15</v>
      </c>
      <c r="E3395" t="s">
        <v>42</v>
      </c>
      <c r="F3395">
        <v>58965.7</v>
      </c>
      <c r="G3395">
        <v>2</v>
      </c>
      <c r="H3395">
        <v>45327</v>
      </c>
      <c r="I3395" t="s">
        <v>62</v>
      </c>
      <c r="J3395" t="s">
        <v>17</v>
      </c>
      <c r="K3395" t="s">
        <v>6820</v>
      </c>
      <c r="L3395" t="s">
        <v>31</v>
      </c>
    </row>
    <row r="3396" spans="1:12">
      <c r="A3396" t="s">
        <v>5381</v>
      </c>
      <c r="B3396" t="s">
        <v>174</v>
      </c>
      <c r="C3396" t="s">
        <v>1610</v>
      </c>
      <c r="D3396" t="s">
        <v>29</v>
      </c>
      <c r="E3396" t="s">
        <v>42</v>
      </c>
      <c r="F3396">
        <v>28201.54</v>
      </c>
      <c r="G3396">
        <v>1</v>
      </c>
      <c r="H3396">
        <v>45496</v>
      </c>
      <c r="I3396" t="s">
        <v>35</v>
      </c>
      <c r="J3396" t="s">
        <v>17</v>
      </c>
      <c r="K3396" t="s">
        <v>6820</v>
      </c>
      <c r="L3396" t="s">
        <v>44</v>
      </c>
    </row>
    <row r="3397" spans="1:12">
      <c r="A3397" t="s">
        <v>5382</v>
      </c>
      <c r="B3397" t="s">
        <v>193</v>
      </c>
      <c r="C3397" t="s">
        <v>5383</v>
      </c>
      <c r="D3397" t="s">
        <v>53</v>
      </c>
      <c r="E3397" t="s">
        <v>42</v>
      </c>
      <c r="F3397">
        <v>32908.79</v>
      </c>
      <c r="G3397">
        <v>2</v>
      </c>
      <c r="H3397">
        <v>45547</v>
      </c>
      <c r="I3397" t="s">
        <v>62</v>
      </c>
      <c r="J3397" t="s">
        <v>17</v>
      </c>
      <c r="K3397" t="s">
        <v>55</v>
      </c>
      <c r="L3397" t="s">
        <v>44</v>
      </c>
    </row>
    <row r="3398" spans="1:12">
      <c r="A3398" t="s">
        <v>5384</v>
      </c>
      <c r="B3398" t="s">
        <v>121</v>
      </c>
      <c r="C3398" t="s">
        <v>2073</v>
      </c>
      <c r="D3398" t="s">
        <v>117</v>
      </c>
      <c r="E3398" t="s">
        <v>42</v>
      </c>
      <c r="F3398">
        <v>40618.080000000002</v>
      </c>
      <c r="G3398">
        <v>1</v>
      </c>
      <c r="H3398">
        <v>45934</v>
      </c>
      <c r="I3398" t="s">
        <v>43</v>
      </c>
      <c r="J3398" t="s">
        <v>17</v>
      </c>
      <c r="K3398" t="s">
        <v>55</v>
      </c>
      <c r="L3398" t="s">
        <v>25</v>
      </c>
    </row>
    <row r="3399" spans="1:12">
      <c r="A3399" t="s">
        <v>5385</v>
      </c>
      <c r="B3399" t="s">
        <v>298</v>
      </c>
      <c r="C3399" t="s">
        <v>283</v>
      </c>
      <c r="D3399" t="s">
        <v>22</v>
      </c>
      <c r="E3399" t="s">
        <v>42</v>
      </c>
      <c r="F3399">
        <v>17271.330000000002</v>
      </c>
      <c r="G3399">
        <v>5</v>
      </c>
      <c r="H3399">
        <v>45758</v>
      </c>
      <c r="I3399" t="s">
        <v>62</v>
      </c>
      <c r="J3399" t="s">
        <v>17</v>
      </c>
      <c r="K3399" t="s">
        <v>85</v>
      </c>
      <c r="L3399" t="s">
        <v>44</v>
      </c>
    </row>
    <row r="3400" spans="1:12">
      <c r="A3400" t="s">
        <v>5386</v>
      </c>
      <c r="B3400" t="s">
        <v>923</v>
      </c>
      <c r="C3400" t="s">
        <v>3075</v>
      </c>
      <c r="D3400" t="s">
        <v>41</v>
      </c>
      <c r="E3400" t="s">
        <v>58</v>
      </c>
      <c r="F3400">
        <v>52937.99</v>
      </c>
      <c r="G3400">
        <v>2</v>
      </c>
      <c r="H3400">
        <v>45667</v>
      </c>
      <c r="I3400" t="s">
        <v>43</v>
      </c>
      <c r="J3400" t="s">
        <v>17</v>
      </c>
      <c r="K3400" t="s">
        <v>85</v>
      </c>
      <c r="L3400" t="s">
        <v>18</v>
      </c>
    </row>
    <row r="3401" spans="1:12">
      <c r="A3401" t="s">
        <v>5387</v>
      </c>
      <c r="B3401" t="s">
        <v>90</v>
      </c>
      <c r="C3401" t="s">
        <v>3556</v>
      </c>
      <c r="D3401" t="s">
        <v>78</v>
      </c>
      <c r="E3401" t="s">
        <v>16</v>
      </c>
      <c r="F3401">
        <v>9956.41</v>
      </c>
      <c r="G3401">
        <v>5</v>
      </c>
      <c r="H3401">
        <v>45212</v>
      </c>
      <c r="I3401" t="s">
        <v>54</v>
      </c>
      <c r="J3401" t="s">
        <v>17</v>
      </c>
      <c r="K3401" t="s">
        <v>6820</v>
      </c>
      <c r="L3401" t="s">
        <v>18</v>
      </c>
    </row>
    <row r="3402" spans="1:12">
      <c r="A3402" t="s">
        <v>5388</v>
      </c>
      <c r="B3402" t="s">
        <v>460</v>
      </c>
      <c r="C3402" t="s">
        <v>1236</v>
      </c>
      <c r="D3402" t="s">
        <v>48</v>
      </c>
      <c r="E3402" t="s">
        <v>42</v>
      </c>
      <c r="F3402">
        <v>20298.310000000001</v>
      </c>
      <c r="G3402">
        <v>3</v>
      </c>
      <c r="H3402">
        <v>45105</v>
      </c>
      <c r="I3402" t="s">
        <v>43</v>
      </c>
      <c r="J3402" t="s">
        <v>17</v>
      </c>
      <c r="K3402" t="s">
        <v>24</v>
      </c>
      <c r="L3402" t="s">
        <v>37</v>
      </c>
    </row>
    <row r="3403" spans="1:12">
      <c r="A3403" t="s">
        <v>5389</v>
      </c>
      <c r="B3403" t="s">
        <v>123</v>
      </c>
      <c r="C3403" t="s">
        <v>1771</v>
      </c>
      <c r="D3403" t="s">
        <v>61</v>
      </c>
      <c r="E3403" t="s">
        <v>16</v>
      </c>
      <c r="F3403">
        <v>11649.74</v>
      </c>
      <c r="G3403">
        <v>3</v>
      </c>
      <c r="H3403">
        <v>45129</v>
      </c>
      <c r="I3403" t="s">
        <v>43</v>
      </c>
      <c r="J3403" t="s">
        <v>17</v>
      </c>
      <c r="K3403" t="s">
        <v>36</v>
      </c>
      <c r="L3403" t="s">
        <v>44</v>
      </c>
    </row>
    <row r="3404" spans="1:12">
      <c r="A3404" t="s">
        <v>5390</v>
      </c>
      <c r="B3404" t="s">
        <v>423</v>
      </c>
      <c r="C3404" t="s">
        <v>5391</v>
      </c>
      <c r="D3404" t="s">
        <v>117</v>
      </c>
      <c r="E3404" t="s">
        <v>42</v>
      </c>
      <c r="F3404">
        <v>5477.43</v>
      </c>
      <c r="G3404">
        <v>2</v>
      </c>
      <c r="H3404">
        <v>45606</v>
      </c>
      <c r="I3404" t="s">
        <v>49</v>
      </c>
      <c r="J3404" t="s">
        <v>17</v>
      </c>
      <c r="K3404" t="s">
        <v>85</v>
      </c>
      <c r="L3404" t="s">
        <v>18</v>
      </c>
    </row>
    <row r="3405" spans="1:12">
      <c r="A3405" t="s">
        <v>5392</v>
      </c>
      <c r="B3405" t="s">
        <v>329</v>
      </c>
      <c r="C3405" t="s">
        <v>1299</v>
      </c>
      <c r="D3405" t="s">
        <v>22</v>
      </c>
      <c r="E3405" t="s">
        <v>42</v>
      </c>
      <c r="F3405">
        <v>19572.419999999998</v>
      </c>
      <c r="G3405">
        <v>5</v>
      </c>
      <c r="H3405">
        <v>45395</v>
      </c>
      <c r="I3405" t="s">
        <v>43</v>
      </c>
      <c r="J3405" t="s">
        <v>17</v>
      </c>
      <c r="K3405" t="s">
        <v>6820</v>
      </c>
      <c r="L3405" t="s">
        <v>37</v>
      </c>
    </row>
    <row r="3406" spans="1:12">
      <c r="A3406" t="s">
        <v>5393</v>
      </c>
      <c r="B3406" t="s">
        <v>460</v>
      </c>
      <c r="C3406" t="s">
        <v>1341</v>
      </c>
      <c r="D3406" t="s">
        <v>117</v>
      </c>
      <c r="E3406" t="s">
        <v>16</v>
      </c>
      <c r="F3406">
        <v>55897.66</v>
      </c>
      <c r="G3406">
        <v>5</v>
      </c>
      <c r="H3406">
        <v>45393</v>
      </c>
      <c r="I3406" t="s">
        <v>62</v>
      </c>
      <c r="J3406" t="s">
        <v>17</v>
      </c>
      <c r="K3406" t="s">
        <v>55</v>
      </c>
      <c r="L3406" t="s">
        <v>18</v>
      </c>
    </row>
    <row r="3407" spans="1:12">
      <c r="A3407" t="s">
        <v>5394</v>
      </c>
      <c r="B3407" t="s">
        <v>307</v>
      </c>
      <c r="C3407" t="s">
        <v>5395</v>
      </c>
      <c r="D3407" t="s">
        <v>119</v>
      </c>
      <c r="E3407" t="s">
        <v>42</v>
      </c>
      <c r="F3407">
        <v>79067.5</v>
      </c>
      <c r="G3407">
        <v>4</v>
      </c>
      <c r="H3407">
        <v>45027</v>
      </c>
      <c r="I3407" t="s">
        <v>30</v>
      </c>
      <c r="J3407" t="s">
        <v>17</v>
      </c>
      <c r="K3407" t="s">
        <v>36</v>
      </c>
      <c r="L3407" t="s">
        <v>25</v>
      </c>
    </row>
    <row r="3408" spans="1:12">
      <c r="A3408" t="s">
        <v>5396</v>
      </c>
      <c r="B3408" t="s">
        <v>344</v>
      </c>
      <c r="C3408" t="s">
        <v>5397</v>
      </c>
      <c r="D3408" t="s">
        <v>61</v>
      </c>
      <c r="E3408" t="s">
        <v>42</v>
      </c>
      <c r="F3408">
        <v>15941.54</v>
      </c>
      <c r="G3408">
        <v>2</v>
      </c>
      <c r="H3408">
        <v>45830</v>
      </c>
      <c r="I3408" t="s">
        <v>43</v>
      </c>
      <c r="J3408" t="s">
        <v>17</v>
      </c>
      <c r="K3408" t="s">
        <v>6820</v>
      </c>
      <c r="L3408" t="s">
        <v>18</v>
      </c>
    </row>
    <row r="3409" spans="1:12">
      <c r="A3409" t="s">
        <v>5398</v>
      </c>
      <c r="B3409" t="s">
        <v>476</v>
      </c>
      <c r="C3409" t="s">
        <v>5399</v>
      </c>
      <c r="D3409" t="s">
        <v>29</v>
      </c>
      <c r="E3409" t="s">
        <v>16</v>
      </c>
      <c r="F3409">
        <v>33307.919999999998</v>
      </c>
      <c r="G3409">
        <v>2</v>
      </c>
      <c r="H3409">
        <v>45641</v>
      </c>
      <c r="I3409" t="s">
        <v>23</v>
      </c>
      <c r="J3409" t="s">
        <v>17</v>
      </c>
      <c r="K3409" t="s">
        <v>24</v>
      </c>
      <c r="L3409" t="s">
        <v>37</v>
      </c>
    </row>
    <row r="3410" spans="1:12">
      <c r="A3410" t="s">
        <v>5400</v>
      </c>
      <c r="B3410" t="s">
        <v>336</v>
      </c>
      <c r="C3410" t="s">
        <v>4634</v>
      </c>
      <c r="D3410" t="s">
        <v>117</v>
      </c>
      <c r="E3410" t="s">
        <v>58</v>
      </c>
      <c r="F3410">
        <v>33339.32</v>
      </c>
      <c r="G3410">
        <v>5</v>
      </c>
      <c r="H3410">
        <v>45463</v>
      </c>
      <c r="I3410" t="s">
        <v>35</v>
      </c>
      <c r="J3410" t="s">
        <v>17</v>
      </c>
      <c r="K3410" t="s">
        <v>85</v>
      </c>
      <c r="L3410" t="s">
        <v>44</v>
      </c>
    </row>
    <row r="3411" spans="1:12">
      <c r="A3411" t="s">
        <v>5401</v>
      </c>
      <c r="B3411" t="s">
        <v>304</v>
      </c>
      <c r="C3411" t="s">
        <v>3111</v>
      </c>
      <c r="D3411" t="s">
        <v>29</v>
      </c>
      <c r="E3411" t="s">
        <v>16</v>
      </c>
      <c r="F3411">
        <v>55199.43</v>
      </c>
      <c r="G3411">
        <v>1</v>
      </c>
      <c r="H3411">
        <v>45226</v>
      </c>
      <c r="I3411" t="s">
        <v>49</v>
      </c>
      <c r="J3411" t="s">
        <v>17</v>
      </c>
      <c r="K3411" t="s">
        <v>24</v>
      </c>
      <c r="L3411" t="s">
        <v>18</v>
      </c>
    </row>
    <row r="3412" spans="1:12">
      <c r="A3412" t="s">
        <v>5402</v>
      </c>
      <c r="B3412" t="s">
        <v>83</v>
      </c>
      <c r="C3412" t="s">
        <v>1527</v>
      </c>
      <c r="D3412" t="s">
        <v>29</v>
      </c>
      <c r="E3412" t="s">
        <v>42</v>
      </c>
      <c r="F3412">
        <v>56839.69</v>
      </c>
      <c r="G3412">
        <v>3</v>
      </c>
      <c r="H3412">
        <v>45884</v>
      </c>
      <c r="I3412" t="s">
        <v>43</v>
      </c>
      <c r="J3412" t="s">
        <v>17</v>
      </c>
      <c r="K3412" t="s">
        <v>55</v>
      </c>
      <c r="L3412" t="s">
        <v>25</v>
      </c>
    </row>
    <row r="3413" spans="1:12">
      <c r="A3413" t="s">
        <v>5403</v>
      </c>
      <c r="B3413" t="s">
        <v>988</v>
      </c>
      <c r="C3413" t="s">
        <v>2730</v>
      </c>
      <c r="D3413" t="s">
        <v>117</v>
      </c>
      <c r="E3413" t="s">
        <v>42</v>
      </c>
      <c r="F3413">
        <v>35664.32</v>
      </c>
      <c r="G3413">
        <v>1</v>
      </c>
      <c r="H3413">
        <v>45962</v>
      </c>
      <c r="I3413" t="s">
        <v>49</v>
      </c>
      <c r="J3413" t="s">
        <v>17</v>
      </c>
      <c r="K3413" t="s">
        <v>36</v>
      </c>
      <c r="L3413" t="s">
        <v>18</v>
      </c>
    </row>
    <row r="3414" spans="1:12">
      <c r="A3414" t="s">
        <v>5404</v>
      </c>
      <c r="B3414" t="s">
        <v>988</v>
      </c>
      <c r="C3414" t="s">
        <v>1667</v>
      </c>
      <c r="D3414" t="s">
        <v>29</v>
      </c>
      <c r="E3414" t="s">
        <v>42</v>
      </c>
      <c r="F3414">
        <v>25587.94</v>
      </c>
      <c r="G3414">
        <v>5</v>
      </c>
      <c r="H3414">
        <v>45836</v>
      </c>
      <c r="I3414" t="s">
        <v>54</v>
      </c>
      <c r="J3414" t="s">
        <v>17</v>
      </c>
      <c r="K3414" t="s">
        <v>24</v>
      </c>
      <c r="L3414" t="s">
        <v>18</v>
      </c>
    </row>
    <row r="3415" spans="1:12">
      <c r="A3415" t="s">
        <v>5405</v>
      </c>
      <c r="B3415" t="s">
        <v>470</v>
      </c>
      <c r="C3415" t="s">
        <v>578</v>
      </c>
      <c r="D3415" t="s">
        <v>15</v>
      </c>
      <c r="E3415" t="s">
        <v>16</v>
      </c>
      <c r="F3415">
        <v>59749.99</v>
      </c>
      <c r="G3415">
        <v>4</v>
      </c>
      <c r="H3415">
        <v>44939</v>
      </c>
      <c r="I3415" t="s">
        <v>49</v>
      </c>
      <c r="J3415" t="s">
        <v>17</v>
      </c>
      <c r="K3415" t="s">
        <v>6820</v>
      </c>
      <c r="L3415" t="s">
        <v>18</v>
      </c>
    </row>
    <row r="3416" spans="1:12">
      <c r="A3416" t="s">
        <v>5406</v>
      </c>
      <c r="B3416" t="s">
        <v>207</v>
      </c>
      <c r="C3416" t="s">
        <v>5407</v>
      </c>
      <c r="D3416" t="s">
        <v>29</v>
      </c>
      <c r="E3416" t="s">
        <v>42</v>
      </c>
      <c r="F3416">
        <v>31678.01</v>
      </c>
      <c r="G3416">
        <v>3</v>
      </c>
      <c r="H3416">
        <v>45760</v>
      </c>
      <c r="I3416" t="s">
        <v>43</v>
      </c>
      <c r="J3416" t="s">
        <v>17</v>
      </c>
      <c r="K3416" t="s">
        <v>6820</v>
      </c>
      <c r="L3416" t="s">
        <v>31</v>
      </c>
    </row>
    <row r="3417" spans="1:12">
      <c r="A3417" t="s">
        <v>5408</v>
      </c>
      <c r="B3417" t="s">
        <v>83</v>
      </c>
      <c r="C3417" t="s">
        <v>2616</v>
      </c>
      <c r="D3417" t="s">
        <v>29</v>
      </c>
      <c r="E3417" t="s">
        <v>42</v>
      </c>
      <c r="F3417">
        <v>34145.269999999997</v>
      </c>
      <c r="G3417">
        <v>2</v>
      </c>
      <c r="H3417">
        <v>45679</v>
      </c>
      <c r="I3417" t="s">
        <v>23</v>
      </c>
      <c r="J3417" t="s">
        <v>17</v>
      </c>
      <c r="K3417" t="s">
        <v>24</v>
      </c>
      <c r="L3417" t="s">
        <v>25</v>
      </c>
    </row>
    <row r="3418" spans="1:12">
      <c r="A3418" t="s">
        <v>5409</v>
      </c>
      <c r="B3418" t="s">
        <v>665</v>
      </c>
      <c r="C3418" t="s">
        <v>1152</v>
      </c>
      <c r="D3418" t="s">
        <v>22</v>
      </c>
      <c r="E3418" t="s">
        <v>42</v>
      </c>
      <c r="F3418">
        <v>24236.04</v>
      </c>
      <c r="G3418">
        <v>5</v>
      </c>
      <c r="H3418">
        <v>45091</v>
      </c>
      <c r="I3418" t="s">
        <v>23</v>
      </c>
      <c r="J3418" t="s">
        <v>17</v>
      </c>
      <c r="K3418" t="s">
        <v>24</v>
      </c>
      <c r="L3418" t="s">
        <v>44</v>
      </c>
    </row>
    <row r="3419" spans="1:12">
      <c r="A3419" t="s">
        <v>5410</v>
      </c>
      <c r="B3419" t="s">
        <v>164</v>
      </c>
      <c r="C3419" t="s">
        <v>3984</v>
      </c>
      <c r="D3419" t="s">
        <v>78</v>
      </c>
      <c r="E3419" t="s">
        <v>16</v>
      </c>
      <c r="F3419">
        <v>1503.49</v>
      </c>
      <c r="G3419">
        <v>5</v>
      </c>
      <c r="H3419">
        <v>45195</v>
      </c>
      <c r="I3419" t="s">
        <v>43</v>
      </c>
      <c r="J3419" t="s">
        <v>17</v>
      </c>
      <c r="K3419" t="s">
        <v>24</v>
      </c>
      <c r="L3419" t="s">
        <v>44</v>
      </c>
    </row>
    <row r="3420" spans="1:12">
      <c r="A3420" t="s">
        <v>5411</v>
      </c>
      <c r="B3420" t="s">
        <v>176</v>
      </c>
      <c r="C3420" t="s">
        <v>5412</v>
      </c>
      <c r="D3420" t="s">
        <v>22</v>
      </c>
      <c r="E3420" t="s">
        <v>16</v>
      </c>
      <c r="F3420">
        <v>44467.95</v>
      </c>
      <c r="G3420">
        <v>3</v>
      </c>
      <c r="H3420">
        <v>45707</v>
      </c>
      <c r="I3420" t="s">
        <v>49</v>
      </c>
      <c r="J3420" t="s">
        <v>17</v>
      </c>
      <c r="K3420" t="s">
        <v>36</v>
      </c>
      <c r="L3420" t="s">
        <v>18</v>
      </c>
    </row>
    <row r="3421" spans="1:12">
      <c r="A3421" t="s">
        <v>5413</v>
      </c>
      <c r="B3421" t="s">
        <v>174</v>
      </c>
      <c r="C3421" t="s">
        <v>1944</v>
      </c>
      <c r="D3421" t="s">
        <v>61</v>
      </c>
      <c r="E3421" t="s">
        <v>42</v>
      </c>
      <c r="F3421">
        <v>41307.370000000003</v>
      </c>
      <c r="G3421">
        <v>2</v>
      </c>
      <c r="H3421">
        <v>45388</v>
      </c>
      <c r="I3421" t="s">
        <v>23</v>
      </c>
      <c r="J3421" t="s">
        <v>17</v>
      </c>
      <c r="K3421" t="s">
        <v>36</v>
      </c>
      <c r="L3421" t="s">
        <v>25</v>
      </c>
    </row>
    <row r="3422" spans="1:12">
      <c r="A3422" t="s">
        <v>5414</v>
      </c>
      <c r="B3422" t="s">
        <v>59</v>
      </c>
      <c r="C3422" t="s">
        <v>2132</v>
      </c>
      <c r="D3422" t="s">
        <v>53</v>
      </c>
      <c r="E3422" t="s">
        <v>42</v>
      </c>
      <c r="F3422">
        <v>58614.47</v>
      </c>
      <c r="G3422">
        <v>3</v>
      </c>
      <c r="H3422">
        <v>45672</v>
      </c>
      <c r="I3422" t="s">
        <v>23</v>
      </c>
      <c r="J3422" t="s">
        <v>17</v>
      </c>
      <c r="K3422" t="s">
        <v>24</v>
      </c>
      <c r="L3422" t="s">
        <v>31</v>
      </c>
    </row>
    <row r="3423" spans="1:12">
      <c r="A3423" t="s">
        <v>5415</v>
      </c>
      <c r="B3423" t="s">
        <v>420</v>
      </c>
      <c r="C3423" t="s">
        <v>5416</v>
      </c>
      <c r="D3423" t="s">
        <v>48</v>
      </c>
      <c r="E3423" t="s">
        <v>42</v>
      </c>
      <c r="F3423">
        <v>38391.230000000003</v>
      </c>
      <c r="G3423">
        <v>5</v>
      </c>
      <c r="H3423">
        <v>45695</v>
      </c>
      <c r="I3423" t="s">
        <v>30</v>
      </c>
      <c r="J3423" t="s">
        <v>17</v>
      </c>
      <c r="K3423" t="s">
        <v>36</v>
      </c>
      <c r="L3423" t="s">
        <v>37</v>
      </c>
    </row>
    <row r="3424" spans="1:12">
      <c r="A3424" t="s">
        <v>5417</v>
      </c>
      <c r="B3424" t="s">
        <v>107</v>
      </c>
      <c r="C3424" t="s">
        <v>2708</v>
      </c>
      <c r="D3424" t="s">
        <v>117</v>
      </c>
      <c r="E3424" t="s">
        <v>42</v>
      </c>
      <c r="F3424">
        <v>12402.28</v>
      </c>
      <c r="G3424">
        <v>1</v>
      </c>
      <c r="H3424">
        <v>45411</v>
      </c>
      <c r="I3424" t="s">
        <v>35</v>
      </c>
      <c r="J3424" t="s">
        <v>17</v>
      </c>
      <c r="K3424" t="s">
        <v>36</v>
      </c>
      <c r="L3424" t="s">
        <v>18</v>
      </c>
    </row>
    <row r="3425" spans="1:12">
      <c r="A3425" t="s">
        <v>5418</v>
      </c>
      <c r="B3425" t="s">
        <v>115</v>
      </c>
      <c r="C3425" t="s">
        <v>5419</v>
      </c>
      <c r="D3425" t="s">
        <v>119</v>
      </c>
      <c r="E3425" t="s">
        <v>58</v>
      </c>
      <c r="F3425">
        <v>34588.019999999997</v>
      </c>
      <c r="G3425">
        <v>1</v>
      </c>
      <c r="H3425">
        <v>45245</v>
      </c>
      <c r="I3425" t="s">
        <v>49</v>
      </c>
      <c r="J3425" t="s">
        <v>17</v>
      </c>
      <c r="K3425" t="s">
        <v>24</v>
      </c>
      <c r="L3425" t="s">
        <v>31</v>
      </c>
    </row>
    <row r="3426" spans="1:12">
      <c r="A3426" t="s">
        <v>5420</v>
      </c>
      <c r="B3426" t="s">
        <v>225</v>
      </c>
      <c r="C3426" t="s">
        <v>2163</v>
      </c>
      <c r="D3426" t="s">
        <v>22</v>
      </c>
      <c r="E3426" t="s">
        <v>42</v>
      </c>
      <c r="F3426">
        <v>8948.07</v>
      </c>
      <c r="G3426">
        <v>4</v>
      </c>
      <c r="H3426">
        <v>45141</v>
      </c>
      <c r="I3426" t="s">
        <v>62</v>
      </c>
      <c r="J3426" t="s">
        <v>17</v>
      </c>
      <c r="K3426" t="s">
        <v>85</v>
      </c>
      <c r="L3426" t="s">
        <v>37</v>
      </c>
    </row>
    <row r="3427" spans="1:12">
      <c r="A3427" t="s">
        <v>5421</v>
      </c>
      <c r="B3427" t="s">
        <v>590</v>
      </c>
      <c r="C3427" t="s">
        <v>1223</v>
      </c>
      <c r="D3427" t="s">
        <v>53</v>
      </c>
      <c r="E3427" t="s">
        <v>16</v>
      </c>
      <c r="F3427">
        <v>66661.23</v>
      </c>
      <c r="G3427">
        <v>2</v>
      </c>
      <c r="H3427">
        <v>45419</v>
      </c>
      <c r="I3427" t="s">
        <v>30</v>
      </c>
      <c r="J3427" t="s">
        <v>17</v>
      </c>
      <c r="K3427" t="s">
        <v>85</v>
      </c>
      <c r="L3427" t="s">
        <v>18</v>
      </c>
    </row>
    <row r="3428" spans="1:12">
      <c r="A3428" t="s">
        <v>5422</v>
      </c>
      <c r="B3428" t="s">
        <v>724</v>
      </c>
      <c r="C3428" t="s">
        <v>3233</v>
      </c>
      <c r="D3428" t="s">
        <v>78</v>
      </c>
      <c r="E3428" t="s">
        <v>42</v>
      </c>
      <c r="F3428">
        <v>29664.82</v>
      </c>
      <c r="G3428">
        <v>1</v>
      </c>
      <c r="H3428">
        <v>45384</v>
      </c>
      <c r="I3428" t="s">
        <v>54</v>
      </c>
      <c r="J3428" t="s">
        <v>17</v>
      </c>
      <c r="K3428" t="s">
        <v>36</v>
      </c>
      <c r="L3428" t="s">
        <v>18</v>
      </c>
    </row>
    <row r="3429" spans="1:12">
      <c r="A3429" t="s">
        <v>5423</v>
      </c>
      <c r="B3429" t="s">
        <v>51</v>
      </c>
      <c r="C3429" t="s">
        <v>4342</v>
      </c>
      <c r="D3429" t="s">
        <v>41</v>
      </c>
      <c r="E3429" t="s">
        <v>42</v>
      </c>
      <c r="F3429">
        <v>25994.080000000002</v>
      </c>
      <c r="G3429">
        <v>2</v>
      </c>
      <c r="H3429">
        <v>45637</v>
      </c>
      <c r="I3429" t="s">
        <v>92</v>
      </c>
      <c r="J3429" t="s">
        <v>17</v>
      </c>
      <c r="K3429" t="s">
        <v>85</v>
      </c>
      <c r="L3429" t="s">
        <v>37</v>
      </c>
    </row>
    <row r="3430" spans="1:12">
      <c r="A3430" t="s">
        <v>5424</v>
      </c>
      <c r="B3430" t="s">
        <v>957</v>
      </c>
      <c r="C3430" t="s">
        <v>1524</v>
      </c>
      <c r="D3430" t="s">
        <v>78</v>
      </c>
      <c r="E3430" t="s">
        <v>42</v>
      </c>
      <c r="F3430">
        <v>37346.67</v>
      </c>
      <c r="G3430">
        <v>5</v>
      </c>
      <c r="H3430">
        <v>45608</v>
      </c>
      <c r="I3430" t="s">
        <v>92</v>
      </c>
      <c r="J3430" t="s">
        <v>17</v>
      </c>
      <c r="K3430" t="s">
        <v>36</v>
      </c>
      <c r="L3430" t="s">
        <v>37</v>
      </c>
    </row>
    <row r="3431" spans="1:12">
      <c r="A3431" t="s">
        <v>5425</v>
      </c>
      <c r="B3431" t="s">
        <v>146</v>
      </c>
      <c r="C3431" t="s">
        <v>5426</v>
      </c>
      <c r="D3431" t="s">
        <v>119</v>
      </c>
      <c r="E3431" t="s">
        <v>42</v>
      </c>
      <c r="F3431">
        <v>50100.65</v>
      </c>
      <c r="G3431">
        <v>5</v>
      </c>
      <c r="H3431">
        <v>45370</v>
      </c>
      <c r="I3431" t="s">
        <v>23</v>
      </c>
      <c r="J3431" t="s">
        <v>17</v>
      </c>
      <c r="K3431" t="s">
        <v>6820</v>
      </c>
      <c r="L3431" t="s">
        <v>44</v>
      </c>
    </row>
    <row r="3432" spans="1:12">
      <c r="A3432" t="s">
        <v>5427</v>
      </c>
      <c r="B3432" t="s">
        <v>225</v>
      </c>
      <c r="C3432" t="s">
        <v>2922</v>
      </c>
      <c r="D3432" t="s">
        <v>48</v>
      </c>
      <c r="E3432" t="s">
        <v>42</v>
      </c>
      <c r="F3432">
        <v>48724.18</v>
      </c>
      <c r="G3432">
        <v>3</v>
      </c>
      <c r="H3432">
        <v>45977</v>
      </c>
      <c r="I3432" t="s">
        <v>43</v>
      </c>
      <c r="J3432" t="s">
        <v>17</v>
      </c>
      <c r="K3432" t="s">
        <v>6820</v>
      </c>
      <c r="L3432" t="s">
        <v>44</v>
      </c>
    </row>
    <row r="3433" spans="1:12">
      <c r="A3433" t="s">
        <v>5428</v>
      </c>
      <c r="B3433" t="s">
        <v>923</v>
      </c>
      <c r="C3433" t="s">
        <v>887</v>
      </c>
      <c r="D3433" t="s">
        <v>119</v>
      </c>
      <c r="E3433" t="s">
        <v>42</v>
      </c>
      <c r="F3433">
        <v>4121.74</v>
      </c>
      <c r="G3433">
        <v>1</v>
      </c>
      <c r="H3433">
        <v>45669</v>
      </c>
      <c r="I3433" t="s">
        <v>35</v>
      </c>
      <c r="J3433" t="s">
        <v>17</v>
      </c>
      <c r="K3433" t="s">
        <v>24</v>
      </c>
      <c r="L3433" t="s">
        <v>44</v>
      </c>
    </row>
    <row r="3434" spans="1:12">
      <c r="A3434" t="s">
        <v>5429</v>
      </c>
      <c r="B3434" t="s">
        <v>423</v>
      </c>
      <c r="C3434" t="s">
        <v>2826</v>
      </c>
      <c r="D3434" t="s">
        <v>53</v>
      </c>
      <c r="E3434" t="s">
        <v>42</v>
      </c>
      <c r="F3434">
        <v>35085.79</v>
      </c>
      <c r="G3434">
        <v>3</v>
      </c>
      <c r="H3434">
        <v>45696</v>
      </c>
      <c r="I3434" t="s">
        <v>35</v>
      </c>
      <c r="J3434" t="s">
        <v>17</v>
      </c>
      <c r="K3434" t="s">
        <v>6820</v>
      </c>
      <c r="L3434" t="s">
        <v>31</v>
      </c>
    </row>
    <row r="3435" spans="1:12">
      <c r="A3435" t="s">
        <v>5430</v>
      </c>
      <c r="B3435" t="s">
        <v>207</v>
      </c>
      <c r="C3435" t="s">
        <v>3091</v>
      </c>
      <c r="D3435" t="s">
        <v>78</v>
      </c>
      <c r="E3435" t="s">
        <v>16</v>
      </c>
      <c r="F3435">
        <v>1275.6500000000001</v>
      </c>
      <c r="G3435">
        <v>2</v>
      </c>
      <c r="H3435">
        <v>45180</v>
      </c>
      <c r="I3435" t="s">
        <v>43</v>
      </c>
      <c r="J3435" t="s">
        <v>17</v>
      </c>
      <c r="K3435" t="s">
        <v>85</v>
      </c>
      <c r="L3435" t="s">
        <v>18</v>
      </c>
    </row>
    <row r="3436" spans="1:12">
      <c r="A3436" t="s">
        <v>5431</v>
      </c>
      <c r="B3436" t="s">
        <v>115</v>
      </c>
      <c r="C3436" t="s">
        <v>3617</v>
      </c>
      <c r="D3436" t="s">
        <v>61</v>
      </c>
      <c r="E3436" t="s">
        <v>16</v>
      </c>
      <c r="F3436">
        <v>41929.83</v>
      </c>
      <c r="G3436">
        <v>5</v>
      </c>
      <c r="H3436">
        <v>45387</v>
      </c>
      <c r="I3436" t="s">
        <v>43</v>
      </c>
      <c r="J3436" t="s">
        <v>17</v>
      </c>
      <c r="K3436" t="s">
        <v>36</v>
      </c>
      <c r="L3436" t="s">
        <v>37</v>
      </c>
    </row>
    <row r="3437" spans="1:12">
      <c r="A3437" t="s">
        <v>5432</v>
      </c>
      <c r="B3437" t="s">
        <v>406</v>
      </c>
      <c r="C3437" t="s">
        <v>2658</v>
      </c>
      <c r="D3437" t="s">
        <v>41</v>
      </c>
      <c r="E3437" t="s">
        <v>16</v>
      </c>
      <c r="F3437">
        <v>21354.36</v>
      </c>
      <c r="G3437">
        <v>1</v>
      </c>
      <c r="H3437">
        <v>45030</v>
      </c>
      <c r="I3437" t="s">
        <v>43</v>
      </c>
      <c r="J3437" t="s">
        <v>17</v>
      </c>
      <c r="K3437" t="s">
        <v>36</v>
      </c>
      <c r="L3437" t="s">
        <v>25</v>
      </c>
    </row>
    <row r="3438" spans="1:12">
      <c r="A3438" t="s">
        <v>5433</v>
      </c>
      <c r="B3438" t="s">
        <v>473</v>
      </c>
      <c r="C3438" t="s">
        <v>5434</v>
      </c>
      <c r="D3438" t="s">
        <v>48</v>
      </c>
      <c r="E3438" t="s">
        <v>42</v>
      </c>
      <c r="F3438">
        <v>57023.82</v>
      </c>
      <c r="G3438">
        <v>2</v>
      </c>
      <c r="H3438">
        <v>45712</v>
      </c>
      <c r="I3438" t="s">
        <v>43</v>
      </c>
      <c r="J3438" t="s">
        <v>17</v>
      </c>
      <c r="K3438" t="s">
        <v>55</v>
      </c>
      <c r="L3438" t="s">
        <v>37</v>
      </c>
    </row>
    <row r="3439" spans="1:12">
      <c r="A3439" t="s">
        <v>5435</v>
      </c>
      <c r="B3439" t="s">
        <v>569</v>
      </c>
      <c r="C3439" t="s">
        <v>1320</v>
      </c>
      <c r="D3439" t="s">
        <v>117</v>
      </c>
      <c r="E3439" t="s">
        <v>42</v>
      </c>
      <c r="F3439">
        <v>76715.12</v>
      </c>
      <c r="G3439">
        <v>2</v>
      </c>
      <c r="H3439">
        <v>45340</v>
      </c>
      <c r="I3439" t="s">
        <v>49</v>
      </c>
      <c r="J3439" t="s">
        <v>17</v>
      </c>
      <c r="K3439" t="s">
        <v>6820</v>
      </c>
      <c r="L3439" t="s">
        <v>37</v>
      </c>
    </row>
    <row r="3440" spans="1:12">
      <c r="A3440" t="s">
        <v>5436</v>
      </c>
      <c r="B3440" t="s">
        <v>123</v>
      </c>
      <c r="C3440" t="s">
        <v>706</v>
      </c>
      <c r="D3440" t="s">
        <v>61</v>
      </c>
      <c r="E3440" t="s">
        <v>16</v>
      </c>
      <c r="F3440">
        <v>58306.81</v>
      </c>
      <c r="G3440">
        <v>4</v>
      </c>
      <c r="H3440">
        <v>45468</v>
      </c>
      <c r="I3440" t="s">
        <v>43</v>
      </c>
      <c r="J3440" t="s">
        <v>17</v>
      </c>
      <c r="K3440" t="s">
        <v>85</v>
      </c>
      <c r="L3440" t="s">
        <v>37</v>
      </c>
    </row>
    <row r="3441" spans="1:12">
      <c r="A3441" t="s">
        <v>5437</v>
      </c>
      <c r="B3441" t="s">
        <v>51</v>
      </c>
      <c r="C3441" t="s">
        <v>466</v>
      </c>
      <c r="D3441" t="s">
        <v>53</v>
      </c>
      <c r="E3441" t="s">
        <v>16</v>
      </c>
      <c r="F3441">
        <v>54365.26</v>
      </c>
      <c r="G3441">
        <v>2</v>
      </c>
      <c r="H3441">
        <v>45187</v>
      </c>
      <c r="I3441" t="s">
        <v>54</v>
      </c>
      <c r="J3441" t="s">
        <v>17</v>
      </c>
      <c r="K3441" t="s">
        <v>36</v>
      </c>
      <c r="L3441" t="s">
        <v>18</v>
      </c>
    </row>
    <row r="3442" spans="1:12">
      <c r="A3442" t="s">
        <v>5438</v>
      </c>
      <c r="B3442" t="s">
        <v>190</v>
      </c>
      <c r="C3442" t="s">
        <v>2866</v>
      </c>
      <c r="D3442" t="s">
        <v>78</v>
      </c>
      <c r="E3442" t="s">
        <v>16</v>
      </c>
      <c r="F3442">
        <v>27154.58</v>
      </c>
      <c r="G3442">
        <v>5</v>
      </c>
      <c r="H3442">
        <v>45878</v>
      </c>
      <c r="I3442" t="s">
        <v>43</v>
      </c>
      <c r="J3442" t="s">
        <v>17</v>
      </c>
      <c r="K3442" t="s">
        <v>55</v>
      </c>
      <c r="L3442" t="s">
        <v>18</v>
      </c>
    </row>
    <row r="3443" spans="1:12">
      <c r="A3443" t="s">
        <v>5439</v>
      </c>
      <c r="B3443" t="s">
        <v>397</v>
      </c>
      <c r="C3443" t="s">
        <v>779</v>
      </c>
      <c r="D3443" t="s">
        <v>22</v>
      </c>
      <c r="E3443" t="s">
        <v>42</v>
      </c>
      <c r="F3443">
        <v>9778.92</v>
      </c>
      <c r="G3443">
        <v>2</v>
      </c>
      <c r="H3443">
        <v>45159</v>
      </c>
      <c r="I3443" t="s">
        <v>35</v>
      </c>
      <c r="J3443" t="s">
        <v>17</v>
      </c>
      <c r="K3443" t="s">
        <v>24</v>
      </c>
      <c r="L3443" t="s">
        <v>18</v>
      </c>
    </row>
    <row r="3444" spans="1:12">
      <c r="A3444" t="s">
        <v>5440</v>
      </c>
      <c r="B3444" t="s">
        <v>46</v>
      </c>
      <c r="C3444" t="s">
        <v>2243</v>
      </c>
      <c r="D3444" t="s">
        <v>78</v>
      </c>
      <c r="E3444" t="s">
        <v>42</v>
      </c>
      <c r="F3444">
        <v>47172.44</v>
      </c>
      <c r="G3444">
        <v>1</v>
      </c>
      <c r="H3444">
        <v>45114</v>
      </c>
      <c r="I3444" t="s">
        <v>92</v>
      </c>
      <c r="J3444" t="s">
        <v>17</v>
      </c>
      <c r="K3444" t="s">
        <v>36</v>
      </c>
      <c r="L3444" t="s">
        <v>18</v>
      </c>
    </row>
    <row r="3445" spans="1:12">
      <c r="A3445" t="s">
        <v>5441</v>
      </c>
      <c r="B3445" t="s">
        <v>352</v>
      </c>
      <c r="C3445" t="s">
        <v>5442</v>
      </c>
      <c r="D3445" t="s">
        <v>29</v>
      </c>
      <c r="E3445" t="s">
        <v>58</v>
      </c>
      <c r="F3445">
        <v>56483.25</v>
      </c>
      <c r="G3445">
        <v>2</v>
      </c>
      <c r="H3445">
        <v>45146</v>
      </c>
      <c r="I3445" t="s">
        <v>43</v>
      </c>
      <c r="J3445" t="s">
        <v>17</v>
      </c>
      <c r="K3445" t="s">
        <v>6820</v>
      </c>
      <c r="L3445" t="s">
        <v>18</v>
      </c>
    </row>
    <row r="3446" spans="1:12">
      <c r="A3446" t="s">
        <v>5443</v>
      </c>
      <c r="B3446" t="s">
        <v>437</v>
      </c>
      <c r="C3446" t="s">
        <v>1570</v>
      </c>
      <c r="D3446" t="s">
        <v>61</v>
      </c>
      <c r="E3446" t="s">
        <v>42</v>
      </c>
      <c r="F3446">
        <v>20001.54</v>
      </c>
      <c r="G3446">
        <v>1</v>
      </c>
      <c r="H3446">
        <v>45846</v>
      </c>
      <c r="I3446" t="s">
        <v>92</v>
      </c>
      <c r="J3446" t="s">
        <v>17</v>
      </c>
      <c r="K3446" t="s">
        <v>85</v>
      </c>
      <c r="L3446" t="s">
        <v>25</v>
      </c>
    </row>
    <row r="3447" spans="1:12">
      <c r="A3447" t="s">
        <v>5444</v>
      </c>
      <c r="B3447" t="s">
        <v>352</v>
      </c>
      <c r="C3447" t="s">
        <v>5445</v>
      </c>
      <c r="D3447" t="s">
        <v>22</v>
      </c>
      <c r="E3447" t="s">
        <v>42</v>
      </c>
      <c r="F3447">
        <v>67406.710000000006</v>
      </c>
      <c r="G3447">
        <v>5</v>
      </c>
      <c r="H3447">
        <v>45373</v>
      </c>
      <c r="I3447" t="s">
        <v>23</v>
      </c>
      <c r="J3447" t="s">
        <v>17</v>
      </c>
      <c r="K3447" t="s">
        <v>85</v>
      </c>
      <c r="L3447" t="s">
        <v>25</v>
      </c>
    </row>
    <row r="3448" spans="1:12">
      <c r="A3448" t="s">
        <v>5446</v>
      </c>
      <c r="B3448" t="s">
        <v>465</v>
      </c>
      <c r="C3448" t="s">
        <v>5447</v>
      </c>
      <c r="D3448" t="s">
        <v>15</v>
      </c>
      <c r="E3448" t="s">
        <v>16</v>
      </c>
      <c r="F3448">
        <v>34830.449999999997</v>
      </c>
      <c r="G3448">
        <v>2</v>
      </c>
      <c r="H3448">
        <v>45502</v>
      </c>
      <c r="I3448" t="s">
        <v>43</v>
      </c>
      <c r="J3448" t="s">
        <v>17</v>
      </c>
      <c r="K3448" t="s">
        <v>24</v>
      </c>
      <c r="L3448" t="s">
        <v>37</v>
      </c>
    </row>
    <row r="3449" spans="1:12">
      <c r="A3449" t="s">
        <v>5448</v>
      </c>
      <c r="B3449" t="s">
        <v>590</v>
      </c>
      <c r="C3449" t="s">
        <v>1467</v>
      </c>
      <c r="D3449" t="s">
        <v>15</v>
      </c>
      <c r="E3449" t="s">
        <v>42</v>
      </c>
      <c r="F3449">
        <v>58977.8</v>
      </c>
      <c r="G3449">
        <v>1</v>
      </c>
      <c r="H3449">
        <v>45974</v>
      </c>
      <c r="I3449" t="s">
        <v>30</v>
      </c>
      <c r="J3449" t="s">
        <v>17</v>
      </c>
      <c r="K3449" t="s">
        <v>85</v>
      </c>
      <c r="L3449" t="s">
        <v>37</v>
      </c>
    </row>
    <row r="3450" spans="1:12">
      <c r="A3450" t="s">
        <v>5449</v>
      </c>
      <c r="B3450" t="s">
        <v>67</v>
      </c>
      <c r="C3450" t="s">
        <v>379</v>
      </c>
      <c r="D3450" t="s">
        <v>22</v>
      </c>
      <c r="E3450" t="s">
        <v>42</v>
      </c>
      <c r="F3450">
        <v>14376.34</v>
      </c>
      <c r="G3450">
        <v>5</v>
      </c>
      <c r="H3450">
        <v>45952</v>
      </c>
      <c r="I3450" t="s">
        <v>54</v>
      </c>
      <c r="J3450" t="s">
        <v>17</v>
      </c>
      <c r="K3450" t="s">
        <v>24</v>
      </c>
      <c r="L3450" t="s">
        <v>18</v>
      </c>
    </row>
    <row r="3451" spans="1:12">
      <c r="A3451" t="s">
        <v>5450</v>
      </c>
      <c r="B3451" t="s">
        <v>645</v>
      </c>
      <c r="C3451" t="s">
        <v>1962</v>
      </c>
      <c r="D3451" t="s">
        <v>117</v>
      </c>
      <c r="E3451" t="s">
        <v>42</v>
      </c>
      <c r="F3451">
        <v>48653.13</v>
      </c>
      <c r="G3451">
        <v>2</v>
      </c>
      <c r="H3451">
        <v>44968</v>
      </c>
      <c r="I3451" t="s">
        <v>54</v>
      </c>
      <c r="J3451" t="s">
        <v>17</v>
      </c>
      <c r="K3451" t="s">
        <v>36</v>
      </c>
      <c r="L3451" t="s">
        <v>37</v>
      </c>
    </row>
    <row r="3452" spans="1:12">
      <c r="A3452" t="s">
        <v>5451</v>
      </c>
      <c r="B3452" t="s">
        <v>164</v>
      </c>
      <c r="C3452" t="s">
        <v>5378</v>
      </c>
      <c r="D3452" t="s">
        <v>41</v>
      </c>
      <c r="E3452" t="s">
        <v>42</v>
      </c>
      <c r="F3452">
        <v>75090.509999999995</v>
      </c>
      <c r="G3452">
        <v>3</v>
      </c>
      <c r="H3452">
        <v>45510</v>
      </c>
      <c r="I3452" t="s">
        <v>30</v>
      </c>
      <c r="J3452" t="s">
        <v>17</v>
      </c>
      <c r="K3452" t="s">
        <v>85</v>
      </c>
      <c r="L3452" t="s">
        <v>18</v>
      </c>
    </row>
    <row r="3453" spans="1:12">
      <c r="A3453" t="s">
        <v>5452</v>
      </c>
      <c r="B3453" t="s">
        <v>101</v>
      </c>
      <c r="C3453" t="s">
        <v>2993</v>
      </c>
      <c r="D3453" t="s">
        <v>117</v>
      </c>
      <c r="E3453" t="s">
        <v>16</v>
      </c>
      <c r="F3453">
        <v>37991.25</v>
      </c>
      <c r="G3453">
        <v>4</v>
      </c>
      <c r="H3453">
        <v>45414</v>
      </c>
      <c r="I3453" t="s">
        <v>43</v>
      </c>
      <c r="J3453" t="s">
        <v>17</v>
      </c>
      <c r="K3453" t="s">
        <v>6820</v>
      </c>
      <c r="L3453" t="s">
        <v>18</v>
      </c>
    </row>
    <row r="3454" spans="1:12">
      <c r="A3454" t="s">
        <v>5453</v>
      </c>
      <c r="B3454" t="s">
        <v>123</v>
      </c>
      <c r="C3454" t="s">
        <v>5025</v>
      </c>
      <c r="D3454" t="s">
        <v>117</v>
      </c>
      <c r="E3454" t="s">
        <v>16</v>
      </c>
      <c r="F3454">
        <v>79345.240000000005</v>
      </c>
      <c r="G3454">
        <v>1</v>
      </c>
      <c r="H3454">
        <v>45667</v>
      </c>
      <c r="I3454" t="s">
        <v>62</v>
      </c>
      <c r="J3454" t="s">
        <v>17</v>
      </c>
      <c r="K3454" t="s">
        <v>36</v>
      </c>
      <c r="L3454" t="s">
        <v>18</v>
      </c>
    </row>
    <row r="3455" spans="1:12">
      <c r="A3455" t="s">
        <v>5454</v>
      </c>
      <c r="B3455" t="s">
        <v>357</v>
      </c>
      <c r="C3455" t="s">
        <v>4021</v>
      </c>
      <c r="D3455" t="s">
        <v>22</v>
      </c>
      <c r="E3455" t="s">
        <v>42</v>
      </c>
      <c r="F3455">
        <v>8420.7199999999993</v>
      </c>
      <c r="G3455">
        <v>3</v>
      </c>
      <c r="H3455">
        <v>45714</v>
      </c>
      <c r="I3455" t="s">
        <v>35</v>
      </c>
      <c r="J3455" t="s">
        <v>17</v>
      </c>
      <c r="K3455" t="s">
        <v>6820</v>
      </c>
      <c r="L3455" t="s">
        <v>25</v>
      </c>
    </row>
    <row r="3456" spans="1:12">
      <c r="A3456" t="s">
        <v>5455</v>
      </c>
      <c r="B3456" t="s">
        <v>77</v>
      </c>
      <c r="C3456" t="s">
        <v>976</v>
      </c>
      <c r="D3456" t="s">
        <v>48</v>
      </c>
      <c r="E3456" t="s">
        <v>42</v>
      </c>
      <c r="F3456">
        <v>75850.14</v>
      </c>
      <c r="G3456">
        <v>3</v>
      </c>
      <c r="H3456">
        <v>45527</v>
      </c>
      <c r="I3456" t="s">
        <v>92</v>
      </c>
      <c r="J3456" t="s">
        <v>17</v>
      </c>
      <c r="K3456" t="s">
        <v>85</v>
      </c>
      <c r="L3456" t="s">
        <v>44</v>
      </c>
    </row>
    <row r="3457" spans="1:12">
      <c r="A3457" t="s">
        <v>5456</v>
      </c>
      <c r="B3457" t="s">
        <v>207</v>
      </c>
      <c r="C3457" t="s">
        <v>141</v>
      </c>
      <c r="D3457" t="s">
        <v>48</v>
      </c>
      <c r="E3457" t="s">
        <v>58</v>
      </c>
      <c r="F3457">
        <v>71452.06</v>
      </c>
      <c r="G3457">
        <v>5</v>
      </c>
      <c r="H3457">
        <v>45223</v>
      </c>
      <c r="I3457" t="s">
        <v>23</v>
      </c>
      <c r="J3457" t="s">
        <v>17</v>
      </c>
      <c r="K3457" t="s">
        <v>85</v>
      </c>
      <c r="L3457" t="s">
        <v>18</v>
      </c>
    </row>
    <row r="3458" spans="1:12">
      <c r="A3458" t="s">
        <v>5457</v>
      </c>
      <c r="B3458" t="s">
        <v>190</v>
      </c>
      <c r="C3458" t="s">
        <v>2727</v>
      </c>
      <c r="D3458" t="s">
        <v>53</v>
      </c>
      <c r="E3458" t="s">
        <v>16</v>
      </c>
      <c r="F3458">
        <v>76532.710000000006</v>
      </c>
      <c r="G3458">
        <v>1</v>
      </c>
      <c r="H3458">
        <v>45637</v>
      </c>
      <c r="I3458" t="s">
        <v>43</v>
      </c>
      <c r="J3458" t="s">
        <v>17</v>
      </c>
      <c r="K3458" t="s">
        <v>85</v>
      </c>
      <c r="L3458" t="s">
        <v>44</v>
      </c>
    </row>
    <row r="3459" spans="1:12">
      <c r="A3459" t="s">
        <v>5458</v>
      </c>
      <c r="B3459" t="s">
        <v>653</v>
      </c>
      <c r="C3459" t="s">
        <v>3298</v>
      </c>
      <c r="D3459" t="s">
        <v>117</v>
      </c>
      <c r="E3459" t="s">
        <v>42</v>
      </c>
      <c r="F3459">
        <v>33319.82</v>
      </c>
      <c r="G3459">
        <v>2</v>
      </c>
      <c r="H3459">
        <v>45893</v>
      </c>
      <c r="I3459" t="s">
        <v>49</v>
      </c>
      <c r="J3459" t="s">
        <v>17</v>
      </c>
      <c r="K3459" t="s">
        <v>24</v>
      </c>
      <c r="L3459" t="s">
        <v>18</v>
      </c>
    </row>
    <row r="3460" spans="1:12">
      <c r="A3460" t="s">
        <v>5459</v>
      </c>
      <c r="B3460" t="s">
        <v>244</v>
      </c>
      <c r="C3460" t="s">
        <v>656</v>
      </c>
      <c r="D3460" t="s">
        <v>61</v>
      </c>
      <c r="E3460" t="s">
        <v>42</v>
      </c>
      <c r="F3460">
        <v>35466.17</v>
      </c>
      <c r="G3460">
        <v>5</v>
      </c>
      <c r="H3460">
        <v>45791</v>
      </c>
      <c r="I3460" t="s">
        <v>62</v>
      </c>
      <c r="J3460" t="s">
        <v>17</v>
      </c>
      <c r="K3460" t="s">
        <v>85</v>
      </c>
      <c r="L3460" t="s">
        <v>25</v>
      </c>
    </row>
    <row r="3461" spans="1:12">
      <c r="A3461" t="s">
        <v>5460</v>
      </c>
      <c r="B3461" t="s">
        <v>152</v>
      </c>
      <c r="C3461" t="s">
        <v>627</v>
      </c>
      <c r="D3461" t="s">
        <v>29</v>
      </c>
      <c r="E3461" t="s">
        <v>42</v>
      </c>
      <c r="F3461">
        <v>66896.460000000006</v>
      </c>
      <c r="G3461">
        <v>5</v>
      </c>
      <c r="H3461">
        <v>45236</v>
      </c>
      <c r="I3461" t="s">
        <v>54</v>
      </c>
      <c r="J3461" t="s">
        <v>17</v>
      </c>
      <c r="K3461" t="s">
        <v>36</v>
      </c>
      <c r="L3461" t="s">
        <v>44</v>
      </c>
    </row>
    <row r="3462" spans="1:12">
      <c r="A3462" t="s">
        <v>5461</v>
      </c>
      <c r="B3462" t="s">
        <v>90</v>
      </c>
      <c r="C3462" t="s">
        <v>5462</v>
      </c>
      <c r="D3462" t="s">
        <v>53</v>
      </c>
      <c r="E3462" t="s">
        <v>42</v>
      </c>
      <c r="F3462">
        <v>72879.44</v>
      </c>
      <c r="G3462">
        <v>2</v>
      </c>
      <c r="H3462">
        <v>45822</v>
      </c>
      <c r="I3462" t="s">
        <v>54</v>
      </c>
      <c r="J3462" t="s">
        <v>17</v>
      </c>
      <c r="K3462" t="s">
        <v>55</v>
      </c>
      <c r="L3462" t="s">
        <v>18</v>
      </c>
    </row>
    <row r="3463" spans="1:12">
      <c r="A3463" t="s">
        <v>5463</v>
      </c>
      <c r="B3463" t="s">
        <v>128</v>
      </c>
      <c r="C3463" t="s">
        <v>5464</v>
      </c>
      <c r="D3463" t="s">
        <v>53</v>
      </c>
      <c r="E3463" t="s">
        <v>16</v>
      </c>
      <c r="F3463">
        <v>12528.63</v>
      </c>
      <c r="G3463">
        <v>3</v>
      </c>
      <c r="H3463">
        <v>45513</v>
      </c>
      <c r="I3463" t="s">
        <v>23</v>
      </c>
      <c r="J3463" t="s">
        <v>17</v>
      </c>
      <c r="K3463" t="s">
        <v>55</v>
      </c>
      <c r="L3463" t="s">
        <v>25</v>
      </c>
    </row>
    <row r="3464" spans="1:12">
      <c r="A3464" t="s">
        <v>5465</v>
      </c>
      <c r="B3464" t="s">
        <v>465</v>
      </c>
      <c r="C3464" t="s">
        <v>2025</v>
      </c>
      <c r="D3464" t="s">
        <v>41</v>
      </c>
      <c r="E3464" t="s">
        <v>58</v>
      </c>
      <c r="F3464">
        <v>42183.45</v>
      </c>
      <c r="G3464">
        <v>1</v>
      </c>
      <c r="H3464">
        <v>45413</v>
      </c>
      <c r="I3464" t="s">
        <v>35</v>
      </c>
      <c r="J3464" t="s">
        <v>17</v>
      </c>
      <c r="K3464" t="s">
        <v>24</v>
      </c>
      <c r="L3464" t="s">
        <v>18</v>
      </c>
    </row>
    <row r="3465" spans="1:12">
      <c r="A3465" t="s">
        <v>5466</v>
      </c>
      <c r="B3465" t="s">
        <v>39</v>
      </c>
      <c r="C3465" t="s">
        <v>1879</v>
      </c>
      <c r="D3465" t="s">
        <v>53</v>
      </c>
      <c r="E3465" t="s">
        <v>42</v>
      </c>
      <c r="F3465">
        <v>58392.59</v>
      </c>
      <c r="G3465">
        <v>3</v>
      </c>
      <c r="H3465">
        <v>45840</v>
      </c>
      <c r="I3465" t="s">
        <v>92</v>
      </c>
      <c r="J3465" t="s">
        <v>17</v>
      </c>
      <c r="K3465" t="s">
        <v>36</v>
      </c>
      <c r="L3465" t="s">
        <v>18</v>
      </c>
    </row>
    <row r="3466" spans="1:12">
      <c r="A3466" t="s">
        <v>5467</v>
      </c>
      <c r="B3466" t="s">
        <v>121</v>
      </c>
      <c r="C3466" t="s">
        <v>5468</v>
      </c>
      <c r="D3466" t="s">
        <v>61</v>
      </c>
      <c r="E3466" t="s">
        <v>16</v>
      </c>
      <c r="F3466">
        <v>35383.72</v>
      </c>
      <c r="G3466">
        <v>1</v>
      </c>
      <c r="H3466">
        <v>44934</v>
      </c>
      <c r="I3466" t="s">
        <v>23</v>
      </c>
      <c r="J3466" t="s">
        <v>17</v>
      </c>
      <c r="K3466" t="s">
        <v>85</v>
      </c>
      <c r="L3466" t="s">
        <v>37</v>
      </c>
    </row>
    <row r="3467" spans="1:12">
      <c r="A3467" t="s">
        <v>5469</v>
      </c>
      <c r="B3467" t="s">
        <v>64</v>
      </c>
      <c r="C3467" t="s">
        <v>2366</v>
      </c>
      <c r="D3467" t="s">
        <v>41</v>
      </c>
      <c r="E3467" t="s">
        <v>58</v>
      </c>
      <c r="F3467">
        <v>12536.61</v>
      </c>
      <c r="G3467">
        <v>1</v>
      </c>
      <c r="H3467">
        <v>45558</v>
      </c>
      <c r="I3467" t="s">
        <v>30</v>
      </c>
      <c r="J3467" t="s">
        <v>17</v>
      </c>
      <c r="K3467" t="s">
        <v>36</v>
      </c>
      <c r="L3467" t="s">
        <v>44</v>
      </c>
    </row>
    <row r="3468" spans="1:12">
      <c r="A3468" t="s">
        <v>5470</v>
      </c>
      <c r="B3468" t="s">
        <v>584</v>
      </c>
      <c r="C3468" t="s">
        <v>588</v>
      </c>
      <c r="D3468" t="s">
        <v>48</v>
      </c>
      <c r="E3468" t="s">
        <v>42</v>
      </c>
      <c r="F3468">
        <v>21295.15</v>
      </c>
      <c r="G3468">
        <v>5</v>
      </c>
      <c r="H3468">
        <v>45410</v>
      </c>
      <c r="I3468" t="s">
        <v>43</v>
      </c>
      <c r="J3468" t="s">
        <v>17</v>
      </c>
      <c r="K3468" t="s">
        <v>6820</v>
      </c>
      <c r="L3468" t="s">
        <v>25</v>
      </c>
    </row>
    <row r="3469" spans="1:12">
      <c r="A3469" t="s">
        <v>5471</v>
      </c>
      <c r="B3469" t="s">
        <v>463</v>
      </c>
      <c r="C3469" t="s">
        <v>3341</v>
      </c>
      <c r="D3469" t="s">
        <v>53</v>
      </c>
      <c r="E3469" t="s">
        <v>58</v>
      </c>
      <c r="F3469">
        <v>40801.300000000003</v>
      </c>
      <c r="G3469">
        <v>3</v>
      </c>
      <c r="H3469">
        <v>45183</v>
      </c>
      <c r="I3469" t="s">
        <v>49</v>
      </c>
      <c r="J3469" t="s">
        <v>17</v>
      </c>
      <c r="K3469" t="s">
        <v>6820</v>
      </c>
      <c r="L3469" t="s">
        <v>25</v>
      </c>
    </row>
    <row r="3470" spans="1:12">
      <c r="A3470" t="s">
        <v>5472</v>
      </c>
      <c r="B3470" t="s">
        <v>201</v>
      </c>
      <c r="C3470" t="s">
        <v>1496</v>
      </c>
      <c r="D3470" t="s">
        <v>78</v>
      </c>
      <c r="E3470" t="s">
        <v>16</v>
      </c>
      <c r="F3470">
        <v>35867.68</v>
      </c>
      <c r="G3470">
        <v>4</v>
      </c>
      <c r="H3470">
        <v>45341</v>
      </c>
      <c r="I3470" t="s">
        <v>49</v>
      </c>
      <c r="J3470" t="s">
        <v>17</v>
      </c>
      <c r="K3470" t="s">
        <v>55</v>
      </c>
      <c r="L3470" t="s">
        <v>18</v>
      </c>
    </row>
    <row r="3471" spans="1:12">
      <c r="A3471" t="s">
        <v>5473</v>
      </c>
      <c r="B3471" t="s">
        <v>344</v>
      </c>
      <c r="C3471" t="s">
        <v>5474</v>
      </c>
      <c r="D3471" t="s">
        <v>119</v>
      </c>
      <c r="E3471" t="s">
        <v>42</v>
      </c>
      <c r="F3471">
        <v>14869.26</v>
      </c>
      <c r="G3471">
        <v>3</v>
      </c>
      <c r="H3471">
        <v>45685</v>
      </c>
      <c r="I3471" t="s">
        <v>92</v>
      </c>
      <c r="J3471" t="s">
        <v>17</v>
      </c>
      <c r="K3471" t="s">
        <v>24</v>
      </c>
      <c r="L3471" t="s">
        <v>18</v>
      </c>
    </row>
    <row r="3472" spans="1:12">
      <c r="A3472" t="s">
        <v>5475</v>
      </c>
      <c r="B3472" t="s">
        <v>569</v>
      </c>
      <c r="C3472" t="s">
        <v>3158</v>
      </c>
      <c r="D3472" t="s">
        <v>22</v>
      </c>
      <c r="E3472" t="s">
        <v>42</v>
      </c>
      <c r="F3472">
        <v>13486.06</v>
      </c>
      <c r="G3472">
        <v>3</v>
      </c>
      <c r="H3472">
        <v>45099</v>
      </c>
      <c r="I3472" t="s">
        <v>49</v>
      </c>
      <c r="J3472" t="s">
        <v>17</v>
      </c>
      <c r="K3472" t="s">
        <v>55</v>
      </c>
      <c r="L3472" t="s">
        <v>18</v>
      </c>
    </row>
    <row r="3473" spans="1:12">
      <c r="A3473" t="s">
        <v>5476</v>
      </c>
      <c r="B3473" t="s">
        <v>569</v>
      </c>
      <c r="C3473" t="s">
        <v>5477</v>
      </c>
      <c r="D3473" t="s">
        <v>22</v>
      </c>
      <c r="E3473" t="s">
        <v>58</v>
      </c>
      <c r="F3473">
        <v>44211.32</v>
      </c>
      <c r="G3473">
        <v>4</v>
      </c>
      <c r="H3473">
        <v>45759</v>
      </c>
      <c r="I3473" t="s">
        <v>54</v>
      </c>
      <c r="J3473" t="s">
        <v>17</v>
      </c>
      <c r="K3473" t="s">
        <v>6820</v>
      </c>
      <c r="L3473" t="s">
        <v>18</v>
      </c>
    </row>
    <row r="3474" spans="1:12">
      <c r="A3474" t="s">
        <v>5478</v>
      </c>
      <c r="B3474" t="s">
        <v>390</v>
      </c>
      <c r="C3474" t="s">
        <v>242</v>
      </c>
      <c r="D3474" t="s">
        <v>53</v>
      </c>
      <c r="E3474" t="s">
        <v>42</v>
      </c>
      <c r="F3474">
        <v>27048.18</v>
      </c>
      <c r="G3474">
        <v>5</v>
      </c>
      <c r="H3474">
        <v>45248</v>
      </c>
      <c r="I3474" t="s">
        <v>54</v>
      </c>
      <c r="J3474" t="s">
        <v>17</v>
      </c>
      <c r="K3474" t="s">
        <v>85</v>
      </c>
      <c r="L3474" t="s">
        <v>31</v>
      </c>
    </row>
    <row r="3475" spans="1:12">
      <c r="A3475" t="s">
        <v>5479</v>
      </c>
      <c r="B3475" t="s">
        <v>923</v>
      </c>
      <c r="C3475" t="s">
        <v>1179</v>
      </c>
      <c r="D3475" t="s">
        <v>117</v>
      </c>
      <c r="E3475" t="s">
        <v>16</v>
      </c>
      <c r="F3475">
        <v>34591.550000000003</v>
      </c>
      <c r="G3475">
        <v>1</v>
      </c>
      <c r="H3475">
        <v>45397</v>
      </c>
      <c r="I3475" t="s">
        <v>35</v>
      </c>
      <c r="J3475" t="s">
        <v>17</v>
      </c>
      <c r="K3475" t="s">
        <v>24</v>
      </c>
      <c r="L3475" t="s">
        <v>31</v>
      </c>
    </row>
    <row r="3476" spans="1:12">
      <c r="A3476" t="s">
        <v>5480</v>
      </c>
      <c r="B3476" t="s">
        <v>157</v>
      </c>
      <c r="C3476" t="s">
        <v>3619</v>
      </c>
      <c r="D3476" t="s">
        <v>61</v>
      </c>
      <c r="E3476" t="s">
        <v>42</v>
      </c>
      <c r="F3476">
        <v>65584.89</v>
      </c>
      <c r="G3476">
        <v>5</v>
      </c>
      <c r="H3476">
        <v>45480</v>
      </c>
      <c r="I3476" t="s">
        <v>43</v>
      </c>
      <c r="J3476" t="s">
        <v>17</v>
      </c>
      <c r="K3476" t="s">
        <v>36</v>
      </c>
      <c r="L3476" t="s">
        <v>18</v>
      </c>
    </row>
    <row r="3477" spans="1:12">
      <c r="A3477" t="s">
        <v>5481</v>
      </c>
      <c r="B3477" t="s">
        <v>292</v>
      </c>
      <c r="C3477" t="s">
        <v>561</v>
      </c>
      <c r="D3477" t="s">
        <v>48</v>
      </c>
      <c r="E3477" t="s">
        <v>42</v>
      </c>
      <c r="F3477">
        <v>75918.16</v>
      </c>
      <c r="G3477">
        <v>4</v>
      </c>
      <c r="H3477">
        <v>45728</v>
      </c>
      <c r="I3477" t="s">
        <v>92</v>
      </c>
      <c r="J3477" t="s">
        <v>17</v>
      </c>
      <c r="K3477" t="s">
        <v>24</v>
      </c>
      <c r="L3477" t="s">
        <v>44</v>
      </c>
    </row>
    <row r="3478" spans="1:12">
      <c r="A3478" t="s">
        <v>5482</v>
      </c>
      <c r="B3478" t="s">
        <v>80</v>
      </c>
      <c r="C3478" t="s">
        <v>3726</v>
      </c>
      <c r="D3478" t="s">
        <v>15</v>
      </c>
      <c r="E3478" t="s">
        <v>58</v>
      </c>
      <c r="F3478">
        <v>19697.48</v>
      </c>
      <c r="G3478">
        <v>3</v>
      </c>
      <c r="H3478">
        <v>45408</v>
      </c>
      <c r="I3478" t="s">
        <v>49</v>
      </c>
      <c r="J3478" t="s">
        <v>17</v>
      </c>
      <c r="K3478" t="s">
        <v>6820</v>
      </c>
      <c r="L3478" t="s">
        <v>44</v>
      </c>
    </row>
    <row r="3479" spans="1:12">
      <c r="A3479" t="s">
        <v>5483</v>
      </c>
      <c r="B3479" t="s">
        <v>201</v>
      </c>
      <c r="C3479" t="s">
        <v>2592</v>
      </c>
      <c r="D3479" t="s">
        <v>117</v>
      </c>
      <c r="E3479" t="s">
        <v>42</v>
      </c>
      <c r="F3479">
        <v>67028.33</v>
      </c>
      <c r="G3479">
        <v>2</v>
      </c>
      <c r="H3479">
        <v>45635</v>
      </c>
      <c r="I3479" t="s">
        <v>23</v>
      </c>
      <c r="J3479" t="s">
        <v>17</v>
      </c>
      <c r="K3479" t="s">
        <v>85</v>
      </c>
      <c r="L3479" t="s">
        <v>31</v>
      </c>
    </row>
    <row r="3480" spans="1:12">
      <c r="A3480" t="s">
        <v>5484</v>
      </c>
      <c r="B3480" t="s">
        <v>223</v>
      </c>
      <c r="C3480" t="s">
        <v>885</v>
      </c>
      <c r="D3480" t="s">
        <v>117</v>
      </c>
      <c r="E3480" t="s">
        <v>58</v>
      </c>
      <c r="F3480">
        <v>39882.94</v>
      </c>
      <c r="G3480">
        <v>1</v>
      </c>
      <c r="H3480">
        <v>45416</v>
      </c>
      <c r="I3480" t="s">
        <v>43</v>
      </c>
      <c r="J3480" t="s">
        <v>17</v>
      </c>
      <c r="K3480" t="s">
        <v>36</v>
      </c>
      <c r="L3480" t="s">
        <v>18</v>
      </c>
    </row>
    <row r="3481" spans="1:12">
      <c r="A3481" t="s">
        <v>5485</v>
      </c>
      <c r="B3481" t="s">
        <v>13</v>
      </c>
      <c r="C3481" t="s">
        <v>4560</v>
      </c>
      <c r="D3481" t="s">
        <v>15</v>
      </c>
      <c r="E3481" t="s">
        <v>58</v>
      </c>
      <c r="F3481">
        <v>38635</v>
      </c>
      <c r="G3481">
        <v>3</v>
      </c>
      <c r="H3481">
        <v>45091</v>
      </c>
      <c r="I3481" t="s">
        <v>49</v>
      </c>
      <c r="J3481" t="s">
        <v>17</v>
      </c>
      <c r="K3481" t="s">
        <v>24</v>
      </c>
      <c r="L3481" t="s">
        <v>18</v>
      </c>
    </row>
    <row r="3482" spans="1:12">
      <c r="A3482" t="s">
        <v>5486</v>
      </c>
      <c r="B3482" t="s">
        <v>490</v>
      </c>
      <c r="C3482" t="s">
        <v>5487</v>
      </c>
      <c r="D3482" t="s">
        <v>48</v>
      </c>
      <c r="E3482" t="s">
        <v>42</v>
      </c>
      <c r="F3482">
        <v>22652.240000000002</v>
      </c>
      <c r="G3482">
        <v>3</v>
      </c>
      <c r="H3482">
        <v>45131</v>
      </c>
      <c r="I3482" t="s">
        <v>92</v>
      </c>
      <c r="J3482" t="s">
        <v>17</v>
      </c>
      <c r="K3482" t="s">
        <v>6820</v>
      </c>
      <c r="L3482" t="s">
        <v>18</v>
      </c>
    </row>
    <row r="3483" spans="1:12">
      <c r="A3483" t="s">
        <v>5488</v>
      </c>
      <c r="B3483" t="s">
        <v>69</v>
      </c>
      <c r="C3483" t="s">
        <v>740</v>
      </c>
      <c r="D3483" t="s">
        <v>29</v>
      </c>
      <c r="E3483" t="s">
        <v>42</v>
      </c>
      <c r="F3483">
        <v>53060.99</v>
      </c>
      <c r="G3483">
        <v>1</v>
      </c>
      <c r="H3483">
        <v>45869</v>
      </c>
      <c r="I3483" t="s">
        <v>23</v>
      </c>
      <c r="J3483" t="s">
        <v>17</v>
      </c>
      <c r="K3483" t="s">
        <v>6820</v>
      </c>
      <c r="L3483" t="s">
        <v>31</v>
      </c>
    </row>
    <row r="3484" spans="1:12">
      <c r="A3484" t="s">
        <v>5489</v>
      </c>
      <c r="B3484" t="s">
        <v>198</v>
      </c>
      <c r="C3484" t="s">
        <v>1524</v>
      </c>
      <c r="D3484" t="s">
        <v>61</v>
      </c>
      <c r="E3484" t="s">
        <v>42</v>
      </c>
      <c r="F3484">
        <v>19522.79</v>
      </c>
      <c r="G3484">
        <v>4</v>
      </c>
      <c r="H3484">
        <v>46016</v>
      </c>
      <c r="I3484" t="s">
        <v>54</v>
      </c>
      <c r="J3484" t="s">
        <v>17</v>
      </c>
      <c r="K3484" t="s">
        <v>85</v>
      </c>
      <c r="L3484" t="s">
        <v>37</v>
      </c>
    </row>
    <row r="3485" spans="1:12">
      <c r="A3485" t="s">
        <v>5490</v>
      </c>
      <c r="B3485" t="s">
        <v>101</v>
      </c>
      <c r="C3485" t="s">
        <v>2138</v>
      </c>
      <c r="D3485" t="s">
        <v>117</v>
      </c>
      <c r="E3485" t="s">
        <v>42</v>
      </c>
      <c r="F3485">
        <v>9443.74</v>
      </c>
      <c r="G3485">
        <v>5</v>
      </c>
      <c r="H3485">
        <v>45185</v>
      </c>
      <c r="I3485" t="s">
        <v>54</v>
      </c>
      <c r="J3485" t="s">
        <v>17</v>
      </c>
      <c r="K3485" t="s">
        <v>85</v>
      </c>
      <c r="L3485" t="s">
        <v>18</v>
      </c>
    </row>
    <row r="3486" spans="1:12">
      <c r="A3486" t="s">
        <v>5491</v>
      </c>
      <c r="B3486" t="s">
        <v>135</v>
      </c>
      <c r="C3486" t="s">
        <v>1358</v>
      </c>
      <c r="D3486" t="s">
        <v>53</v>
      </c>
      <c r="E3486" t="s">
        <v>42</v>
      </c>
      <c r="F3486">
        <v>22612.52</v>
      </c>
      <c r="G3486">
        <v>3</v>
      </c>
      <c r="H3486">
        <v>45218</v>
      </c>
      <c r="I3486" t="s">
        <v>92</v>
      </c>
      <c r="J3486" t="s">
        <v>17</v>
      </c>
      <c r="K3486" t="s">
        <v>24</v>
      </c>
      <c r="L3486" t="s">
        <v>31</v>
      </c>
    </row>
    <row r="3487" spans="1:12">
      <c r="A3487" t="s">
        <v>5492</v>
      </c>
      <c r="B3487" t="s">
        <v>313</v>
      </c>
      <c r="C3487" t="s">
        <v>2083</v>
      </c>
      <c r="D3487" t="s">
        <v>29</v>
      </c>
      <c r="E3487" t="s">
        <v>42</v>
      </c>
      <c r="F3487">
        <v>6621.65</v>
      </c>
      <c r="G3487">
        <v>1</v>
      </c>
      <c r="H3487">
        <v>45085</v>
      </c>
      <c r="I3487" t="s">
        <v>62</v>
      </c>
      <c r="J3487" t="s">
        <v>17</v>
      </c>
      <c r="K3487" t="s">
        <v>24</v>
      </c>
      <c r="L3487" t="s">
        <v>37</v>
      </c>
    </row>
    <row r="3488" spans="1:12">
      <c r="A3488" t="s">
        <v>5493</v>
      </c>
      <c r="B3488" t="s">
        <v>46</v>
      </c>
      <c r="C3488" t="s">
        <v>1316</v>
      </c>
      <c r="D3488" t="s">
        <v>78</v>
      </c>
      <c r="E3488" t="s">
        <v>42</v>
      </c>
      <c r="F3488">
        <v>70524.72</v>
      </c>
      <c r="G3488">
        <v>2</v>
      </c>
      <c r="H3488">
        <v>45896</v>
      </c>
      <c r="I3488" t="s">
        <v>30</v>
      </c>
      <c r="J3488" t="s">
        <v>17</v>
      </c>
      <c r="K3488" t="s">
        <v>55</v>
      </c>
      <c r="L3488" t="s">
        <v>44</v>
      </c>
    </row>
    <row r="3489" spans="1:12">
      <c r="A3489" t="s">
        <v>5494</v>
      </c>
      <c r="B3489" t="s">
        <v>339</v>
      </c>
      <c r="C3489" t="s">
        <v>3960</v>
      </c>
      <c r="D3489" t="s">
        <v>53</v>
      </c>
      <c r="E3489" t="s">
        <v>42</v>
      </c>
      <c r="F3489">
        <v>1950.3</v>
      </c>
      <c r="G3489">
        <v>2</v>
      </c>
      <c r="H3489">
        <v>45527</v>
      </c>
      <c r="I3489" t="s">
        <v>54</v>
      </c>
      <c r="J3489" t="s">
        <v>17</v>
      </c>
      <c r="K3489" t="s">
        <v>24</v>
      </c>
      <c r="L3489" t="s">
        <v>37</v>
      </c>
    </row>
    <row r="3490" spans="1:12">
      <c r="A3490" t="s">
        <v>5495</v>
      </c>
      <c r="B3490" t="s">
        <v>460</v>
      </c>
      <c r="C3490" t="s">
        <v>2300</v>
      </c>
      <c r="D3490" t="s">
        <v>78</v>
      </c>
      <c r="E3490" t="s">
        <v>42</v>
      </c>
      <c r="F3490">
        <v>17087.88</v>
      </c>
      <c r="G3490">
        <v>2</v>
      </c>
      <c r="H3490">
        <v>45939</v>
      </c>
      <c r="I3490" t="s">
        <v>54</v>
      </c>
      <c r="J3490" t="s">
        <v>17</v>
      </c>
      <c r="K3490" t="s">
        <v>36</v>
      </c>
      <c r="L3490" t="s">
        <v>37</v>
      </c>
    </row>
    <row r="3491" spans="1:12">
      <c r="A3491" t="s">
        <v>5496</v>
      </c>
      <c r="B3491" t="s">
        <v>138</v>
      </c>
      <c r="C3491" t="s">
        <v>4134</v>
      </c>
      <c r="D3491" t="s">
        <v>15</v>
      </c>
      <c r="E3491" t="s">
        <v>16</v>
      </c>
      <c r="F3491">
        <v>12313.01</v>
      </c>
      <c r="G3491">
        <v>1</v>
      </c>
      <c r="H3491">
        <v>45843</v>
      </c>
      <c r="I3491" t="s">
        <v>54</v>
      </c>
      <c r="J3491" t="s">
        <v>17</v>
      </c>
      <c r="K3491" t="s">
        <v>36</v>
      </c>
      <c r="L3491" t="s">
        <v>44</v>
      </c>
    </row>
    <row r="3492" spans="1:12">
      <c r="A3492" t="s">
        <v>5497</v>
      </c>
      <c r="B3492" t="s">
        <v>101</v>
      </c>
      <c r="C3492" t="s">
        <v>3379</v>
      </c>
      <c r="D3492" t="s">
        <v>41</v>
      </c>
      <c r="E3492" t="s">
        <v>42</v>
      </c>
      <c r="F3492">
        <v>9367.57</v>
      </c>
      <c r="G3492">
        <v>3</v>
      </c>
      <c r="H3492">
        <v>45621</v>
      </c>
      <c r="I3492" t="s">
        <v>54</v>
      </c>
      <c r="J3492" t="s">
        <v>17</v>
      </c>
      <c r="K3492" t="s">
        <v>55</v>
      </c>
      <c r="L3492" t="s">
        <v>25</v>
      </c>
    </row>
    <row r="3493" spans="1:12">
      <c r="A3493" t="s">
        <v>5498</v>
      </c>
      <c r="B3493" t="s">
        <v>724</v>
      </c>
      <c r="C3493" t="s">
        <v>4446</v>
      </c>
      <c r="D3493" t="s">
        <v>117</v>
      </c>
      <c r="E3493" t="s">
        <v>42</v>
      </c>
      <c r="F3493">
        <v>44558.2</v>
      </c>
      <c r="G3493">
        <v>3</v>
      </c>
      <c r="H3493">
        <v>45691</v>
      </c>
      <c r="I3493" t="s">
        <v>92</v>
      </c>
      <c r="J3493" t="s">
        <v>17</v>
      </c>
      <c r="K3493" t="s">
        <v>24</v>
      </c>
      <c r="L3493" t="s">
        <v>18</v>
      </c>
    </row>
    <row r="3494" spans="1:12">
      <c r="A3494" t="s">
        <v>5499</v>
      </c>
      <c r="B3494" t="s">
        <v>121</v>
      </c>
      <c r="C3494" t="s">
        <v>160</v>
      </c>
      <c r="D3494" t="s">
        <v>15</v>
      </c>
      <c r="E3494" t="s">
        <v>42</v>
      </c>
      <c r="F3494">
        <v>58824.36</v>
      </c>
      <c r="G3494">
        <v>3</v>
      </c>
      <c r="H3494">
        <v>45193</v>
      </c>
      <c r="I3494" t="s">
        <v>62</v>
      </c>
      <c r="J3494" t="s">
        <v>17</v>
      </c>
      <c r="K3494" t="s">
        <v>85</v>
      </c>
      <c r="L3494" t="s">
        <v>44</v>
      </c>
    </row>
    <row r="3495" spans="1:12">
      <c r="A3495" t="s">
        <v>5500</v>
      </c>
      <c r="B3495" t="s">
        <v>473</v>
      </c>
      <c r="C3495" t="s">
        <v>2191</v>
      </c>
      <c r="D3495" t="s">
        <v>53</v>
      </c>
      <c r="E3495" t="s">
        <v>42</v>
      </c>
      <c r="F3495">
        <v>65625.94</v>
      </c>
      <c r="G3495">
        <v>2</v>
      </c>
      <c r="H3495">
        <v>45299</v>
      </c>
      <c r="I3495" t="s">
        <v>92</v>
      </c>
      <c r="J3495" t="s">
        <v>17</v>
      </c>
      <c r="K3495" t="s">
        <v>6820</v>
      </c>
      <c r="L3495" t="s">
        <v>18</v>
      </c>
    </row>
    <row r="3496" spans="1:12">
      <c r="A3496" t="s">
        <v>5501</v>
      </c>
      <c r="B3496" t="s">
        <v>298</v>
      </c>
      <c r="C3496" t="s">
        <v>2468</v>
      </c>
      <c r="D3496" t="s">
        <v>119</v>
      </c>
      <c r="E3496" t="s">
        <v>16</v>
      </c>
      <c r="F3496">
        <v>65883.759999999995</v>
      </c>
      <c r="G3496">
        <v>4</v>
      </c>
      <c r="H3496">
        <v>45847</v>
      </c>
      <c r="I3496" t="s">
        <v>62</v>
      </c>
      <c r="J3496" t="s">
        <v>17</v>
      </c>
      <c r="K3496" t="s">
        <v>24</v>
      </c>
      <c r="L3496" t="s">
        <v>37</v>
      </c>
    </row>
    <row r="3497" spans="1:12">
      <c r="A3497" t="s">
        <v>5502</v>
      </c>
      <c r="B3497" t="s">
        <v>554</v>
      </c>
      <c r="C3497" t="s">
        <v>5503</v>
      </c>
      <c r="D3497" t="s">
        <v>48</v>
      </c>
      <c r="E3497" t="s">
        <v>42</v>
      </c>
      <c r="F3497">
        <v>58809.13</v>
      </c>
      <c r="G3497">
        <v>5</v>
      </c>
      <c r="H3497">
        <v>45077</v>
      </c>
      <c r="I3497" t="s">
        <v>30</v>
      </c>
      <c r="J3497" t="s">
        <v>17</v>
      </c>
      <c r="K3497" t="s">
        <v>55</v>
      </c>
      <c r="L3497" t="s">
        <v>25</v>
      </c>
    </row>
    <row r="3498" spans="1:12">
      <c r="A3498" t="s">
        <v>5504</v>
      </c>
      <c r="B3498" t="s">
        <v>187</v>
      </c>
      <c r="C3498" t="s">
        <v>5505</v>
      </c>
      <c r="D3498" t="s">
        <v>29</v>
      </c>
      <c r="E3498" t="s">
        <v>42</v>
      </c>
      <c r="F3498">
        <v>34653.08</v>
      </c>
      <c r="G3498">
        <v>1</v>
      </c>
      <c r="H3498">
        <v>45535</v>
      </c>
      <c r="I3498" t="s">
        <v>92</v>
      </c>
      <c r="J3498" t="s">
        <v>17</v>
      </c>
      <c r="K3498" t="s">
        <v>36</v>
      </c>
      <c r="L3498" t="s">
        <v>25</v>
      </c>
    </row>
    <row r="3499" spans="1:12">
      <c r="A3499" t="s">
        <v>5506</v>
      </c>
      <c r="B3499" t="s">
        <v>193</v>
      </c>
      <c r="C3499" t="s">
        <v>1208</v>
      </c>
      <c r="D3499" t="s">
        <v>61</v>
      </c>
      <c r="E3499" t="s">
        <v>16</v>
      </c>
      <c r="F3499">
        <v>74641.539999999994</v>
      </c>
      <c r="G3499">
        <v>2</v>
      </c>
      <c r="H3499">
        <v>45402</v>
      </c>
      <c r="I3499" t="s">
        <v>30</v>
      </c>
      <c r="J3499" t="s">
        <v>17</v>
      </c>
      <c r="K3499" t="s">
        <v>55</v>
      </c>
      <c r="L3499" t="s">
        <v>31</v>
      </c>
    </row>
    <row r="3500" spans="1:12">
      <c r="A3500" t="s">
        <v>5507</v>
      </c>
      <c r="B3500" t="s">
        <v>590</v>
      </c>
      <c r="C3500" t="s">
        <v>4758</v>
      </c>
      <c r="D3500" t="s">
        <v>29</v>
      </c>
      <c r="E3500" t="s">
        <v>42</v>
      </c>
      <c r="F3500">
        <v>12037.95</v>
      </c>
      <c r="G3500">
        <v>2</v>
      </c>
      <c r="H3500">
        <v>44995</v>
      </c>
      <c r="I3500" t="s">
        <v>54</v>
      </c>
      <c r="J3500" t="s">
        <v>17</v>
      </c>
      <c r="K3500" t="s">
        <v>24</v>
      </c>
      <c r="L3500" t="s">
        <v>18</v>
      </c>
    </row>
    <row r="3501" spans="1:12">
      <c r="A3501" t="s">
        <v>5508</v>
      </c>
      <c r="B3501" t="s">
        <v>347</v>
      </c>
      <c r="C3501" t="s">
        <v>348</v>
      </c>
      <c r="D3501" t="s">
        <v>61</v>
      </c>
      <c r="E3501" t="s">
        <v>42</v>
      </c>
      <c r="F3501">
        <v>39733.06</v>
      </c>
      <c r="G3501">
        <v>1</v>
      </c>
      <c r="H3501">
        <v>45589</v>
      </c>
      <c r="I3501" t="s">
        <v>92</v>
      </c>
      <c r="J3501" t="s">
        <v>17</v>
      </c>
      <c r="K3501" t="s">
        <v>55</v>
      </c>
      <c r="L3501" t="s">
        <v>18</v>
      </c>
    </row>
    <row r="3502" spans="1:12">
      <c r="A3502" t="s">
        <v>5509</v>
      </c>
      <c r="B3502" t="s">
        <v>490</v>
      </c>
      <c r="C3502" t="s">
        <v>5510</v>
      </c>
      <c r="D3502" t="s">
        <v>48</v>
      </c>
      <c r="E3502" t="s">
        <v>42</v>
      </c>
      <c r="F3502">
        <v>64510.36</v>
      </c>
      <c r="G3502">
        <v>2</v>
      </c>
      <c r="H3502">
        <v>45480</v>
      </c>
      <c r="I3502" t="s">
        <v>35</v>
      </c>
      <c r="J3502" t="s">
        <v>17</v>
      </c>
      <c r="K3502" t="s">
        <v>6820</v>
      </c>
      <c r="L3502" t="s">
        <v>25</v>
      </c>
    </row>
    <row r="3503" spans="1:12">
      <c r="A3503" t="s">
        <v>5511</v>
      </c>
      <c r="B3503" t="s">
        <v>381</v>
      </c>
      <c r="C3503" t="s">
        <v>4638</v>
      </c>
      <c r="D3503" t="s">
        <v>41</v>
      </c>
      <c r="E3503" t="s">
        <v>58</v>
      </c>
      <c r="F3503">
        <v>51620.75</v>
      </c>
      <c r="G3503">
        <v>4</v>
      </c>
      <c r="H3503">
        <v>45195</v>
      </c>
      <c r="I3503" t="s">
        <v>35</v>
      </c>
      <c r="J3503" t="s">
        <v>17</v>
      </c>
      <c r="K3503" t="s">
        <v>6820</v>
      </c>
      <c r="L3503" t="s">
        <v>31</v>
      </c>
    </row>
    <row r="3504" spans="1:12">
      <c r="A3504" t="s">
        <v>5512</v>
      </c>
      <c r="B3504" t="s">
        <v>261</v>
      </c>
      <c r="C3504" t="s">
        <v>2576</v>
      </c>
      <c r="D3504" t="s">
        <v>78</v>
      </c>
      <c r="E3504" t="s">
        <v>42</v>
      </c>
      <c r="F3504">
        <v>716.56</v>
      </c>
      <c r="G3504">
        <v>2</v>
      </c>
      <c r="H3504">
        <v>45739</v>
      </c>
      <c r="I3504" t="s">
        <v>92</v>
      </c>
      <c r="J3504" t="s">
        <v>17</v>
      </c>
      <c r="K3504" t="s">
        <v>55</v>
      </c>
      <c r="L3504" t="s">
        <v>25</v>
      </c>
    </row>
    <row r="3505" spans="1:12">
      <c r="A3505" t="s">
        <v>5513</v>
      </c>
      <c r="B3505" t="s">
        <v>470</v>
      </c>
      <c r="C3505" t="s">
        <v>1084</v>
      </c>
      <c r="D3505" t="s">
        <v>29</v>
      </c>
      <c r="E3505" t="s">
        <v>16</v>
      </c>
      <c r="F3505">
        <v>21634.06</v>
      </c>
      <c r="G3505">
        <v>1</v>
      </c>
      <c r="H3505">
        <v>45263</v>
      </c>
      <c r="I3505" t="s">
        <v>54</v>
      </c>
      <c r="J3505" t="s">
        <v>17</v>
      </c>
      <c r="K3505" t="s">
        <v>85</v>
      </c>
      <c r="L3505" t="s">
        <v>31</v>
      </c>
    </row>
    <row r="3506" spans="1:12">
      <c r="A3506" t="s">
        <v>5514</v>
      </c>
      <c r="B3506" t="s">
        <v>463</v>
      </c>
      <c r="C3506" t="s">
        <v>3823</v>
      </c>
      <c r="D3506" t="s">
        <v>22</v>
      </c>
      <c r="E3506" t="s">
        <v>42</v>
      </c>
      <c r="F3506">
        <v>78699.789999999994</v>
      </c>
      <c r="G3506">
        <v>4</v>
      </c>
      <c r="H3506">
        <v>45872</v>
      </c>
      <c r="I3506" t="s">
        <v>43</v>
      </c>
      <c r="J3506" t="s">
        <v>17</v>
      </c>
      <c r="K3506" t="s">
        <v>85</v>
      </c>
      <c r="L3506" t="s">
        <v>37</v>
      </c>
    </row>
    <row r="3507" spans="1:12">
      <c r="A3507" t="s">
        <v>5515</v>
      </c>
      <c r="B3507" t="s">
        <v>152</v>
      </c>
      <c r="C3507" t="s">
        <v>5516</v>
      </c>
      <c r="D3507" t="s">
        <v>41</v>
      </c>
      <c r="E3507" t="s">
        <v>58</v>
      </c>
      <c r="F3507">
        <v>8563.65</v>
      </c>
      <c r="G3507">
        <v>5</v>
      </c>
      <c r="H3507">
        <v>44979</v>
      </c>
      <c r="I3507" t="s">
        <v>30</v>
      </c>
      <c r="J3507" t="s">
        <v>17</v>
      </c>
      <c r="K3507" t="s">
        <v>36</v>
      </c>
      <c r="L3507" t="s">
        <v>18</v>
      </c>
    </row>
    <row r="3508" spans="1:12">
      <c r="A3508" t="s">
        <v>5517</v>
      </c>
      <c r="B3508" t="s">
        <v>69</v>
      </c>
      <c r="C3508" t="s">
        <v>2638</v>
      </c>
      <c r="D3508" t="s">
        <v>41</v>
      </c>
      <c r="E3508" t="s">
        <v>42</v>
      </c>
      <c r="F3508">
        <v>21399.83</v>
      </c>
      <c r="G3508">
        <v>1</v>
      </c>
      <c r="H3508">
        <v>44969</v>
      </c>
      <c r="I3508" t="s">
        <v>43</v>
      </c>
      <c r="J3508" t="s">
        <v>17</v>
      </c>
      <c r="K3508" t="s">
        <v>85</v>
      </c>
      <c r="L3508" t="s">
        <v>18</v>
      </c>
    </row>
    <row r="3509" spans="1:12">
      <c r="A3509" t="s">
        <v>5518</v>
      </c>
      <c r="B3509" t="s">
        <v>121</v>
      </c>
      <c r="C3509" t="s">
        <v>752</v>
      </c>
      <c r="D3509" t="s">
        <v>53</v>
      </c>
      <c r="E3509" t="s">
        <v>16</v>
      </c>
      <c r="F3509">
        <v>72152.97</v>
      </c>
      <c r="G3509">
        <v>3</v>
      </c>
      <c r="H3509">
        <v>45818</v>
      </c>
      <c r="I3509" t="s">
        <v>92</v>
      </c>
      <c r="J3509" t="s">
        <v>17</v>
      </c>
      <c r="K3509" t="s">
        <v>6820</v>
      </c>
      <c r="L3509" t="s">
        <v>18</v>
      </c>
    </row>
    <row r="3510" spans="1:12">
      <c r="A3510" t="s">
        <v>5519</v>
      </c>
      <c r="B3510" t="s">
        <v>347</v>
      </c>
      <c r="C3510" t="s">
        <v>684</v>
      </c>
      <c r="D3510" t="s">
        <v>53</v>
      </c>
      <c r="E3510" t="s">
        <v>42</v>
      </c>
      <c r="F3510">
        <v>76632.78</v>
      </c>
      <c r="G3510">
        <v>4</v>
      </c>
      <c r="H3510">
        <v>45821</v>
      </c>
      <c r="I3510" t="s">
        <v>43</v>
      </c>
      <c r="J3510" t="s">
        <v>17</v>
      </c>
      <c r="K3510" t="s">
        <v>55</v>
      </c>
      <c r="L3510" t="s">
        <v>25</v>
      </c>
    </row>
    <row r="3511" spans="1:12">
      <c r="A3511" t="s">
        <v>5520</v>
      </c>
      <c r="B3511" t="s">
        <v>99</v>
      </c>
      <c r="C3511" t="s">
        <v>1504</v>
      </c>
      <c r="D3511" t="s">
        <v>117</v>
      </c>
      <c r="E3511" t="s">
        <v>42</v>
      </c>
      <c r="F3511">
        <v>55984.25</v>
      </c>
      <c r="G3511">
        <v>1</v>
      </c>
      <c r="H3511">
        <v>45013</v>
      </c>
      <c r="I3511" t="s">
        <v>92</v>
      </c>
      <c r="J3511" t="s">
        <v>17</v>
      </c>
      <c r="K3511" t="s">
        <v>6820</v>
      </c>
      <c r="L3511" t="s">
        <v>44</v>
      </c>
    </row>
    <row r="3512" spans="1:12">
      <c r="A3512" t="s">
        <v>5521</v>
      </c>
      <c r="B3512" t="s">
        <v>143</v>
      </c>
      <c r="C3512" t="s">
        <v>2805</v>
      </c>
      <c r="D3512" t="s">
        <v>53</v>
      </c>
      <c r="E3512" t="s">
        <v>58</v>
      </c>
      <c r="F3512">
        <v>57394.83</v>
      </c>
      <c r="G3512">
        <v>1</v>
      </c>
      <c r="H3512">
        <v>45446</v>
      </c>
      <c r="I3512" t="s">
        <v>54</v>
      </c>
      <c r="J3512" t="s">
        <v>17</v>
      </c>
      <c r="K3512" t="s">
        <v>85</v>
      </c>
      <c r="L3512" t="s">
        <v>18</v>
      </c>
    </row>
    <row r="3513" spans="1:12">
      <c r="A3513" t="s">
        <v>5522</v>
      </c>
      <c r="B3513" t="s">
        <v>988</v>
      </c>
      <c r="C3513" t="s">
        <v>1730</v>
      </c>
      <c r="D3513" t="s">
        <v>119</v>
      </c>
      <c r="E3513" t="s">
        <v>58</v>
      </c>
      <c r="F3513">
        <v>8356.75</v>
      </c>
      <c r="G3513">
        <v>1</v>
      </c>
      <c r="H3513">
        <v>46019</v>
      </c>
      <c r="I3513" t="s">
        <v>30</v>
      </c>
      <c r="J3513" t="s">
        <v>17</v>
      </c>
      <c r="K3513" t="s">
        <v>85</v>
      </c>
      <c r="L3513" t="s">
        <v>31</v>
      </c>
    </row>
    <row r="3514" spans="1:12">
      <c r="A3514" t="s">
        <v>5523</v>
      </c>
      <c r="B3514" t="s">
        <v>207</v>
      </c>
      <c r="C3514" t="s">
        <v>641</v>
      </c>
      <c r="D3514" t="s">
        <v>78</v>
      </c>
      <c r="E3514" t="s">
        <v>42</v>
      </c>
      <c r="F3514">
        <v>34134.07</v>
      </c>
      <c r="G3514">
        <v>3</v>
      </c>
      <c r="H3514">
        <v>45759</v>
      </c>
      <c r="I3514" t="s">
        <v>35</v>
      </c>
      <c r="J3514" t="s">
        <v>17</v>
      </c>
      <c r="K3514" t="s">
        <v>36</v>
      </c>
      <c r="L3514" t="s">
        <v>18</v>
      </c>
    </row>
    <row r="3515" spans="1:12">
      <c r="A3515" t="s">
        <v>5524</v>
      </c>
      <c r="B3515" t="s">
        <v>251</v>
      </c>
      <c r="C3515" t="s">
        <v>2208</v>
      </c>
      <c r="D3515" t="s">
        <v>53</v>
      </c>
      <c r="E3515" t="s">
        <v>42</v>
      </c>
      <c r="F3515">
        <v>44633.03</v>
      </c>
      <c r="G3515">
        <v>4</v>
      </c>
      <c r="H3515">
        <v>45139</v>
      </c>
      <c r="I3515" t="s">
        <v>30</v>
      </c>
      <c r="J3515" t="s">
        <v>17</v>
      </c>
      <c r="K3515" t="s">
        <v>24</v>
      </c>
      <c r="L3515" t="s">
        <v>44</v>
      </c>
    </row>
    <row r="3516" spans="1:12">
      <c r="A3516" t="s">
        <v>5525</v>
      </c>
      <c r="B3516" t="s">
        <v>27</v>
      </c>
      <c r="C3516" t="s">
        <v>820</v>
      </c>
      <c r="D3516" t="s">
        <v>48</v>
      </c>
      <c r="E3516" t="s">
        <v>16</v>
      </c>
      <c r="F3516">
        <v>14139.92</v>
      </c>
      <c r="G3516">
        <v>5</v>
      </c>
      <c r="H3516">
        <v>45149</v>
      </c>
      <c r="I3516" t="s">
        <v>92</v>
      </c>
      <c r="J3516" t="s">
        <v>17</v>
      </c>
      <c r="K3516" t="s">
        <v>6820</v>
      </c>
      <c r="L3516" t="s">
        <v>37</v>
      </c>
    </row>
    <row r="3517" spans="1:12">
      <c r="A3517" t="s">
        <v>5526</v>
      </c>
      <c r="B3517" t="s">
        <v>221</v>
      </c>
      <c r="C3517" t="s">
        <v>5070</v>
      </c>
      <c r="D3517" t="s">
        <v>119</v>
      </c>
      <c r="E3517" t="s">
        <v>42</v>
      </c>
      <c r="F3517">
        <v>78399.399999999994</v>
      </c>
      <c r="G3517">
        <v>1</v>
      </c>
      <c r="H3517">
        <v>45867</v>
      </c>
      <c r="I3517" t="s">
        <v>54</v>
      </c>
      <c r="J3517" t="s">
        <v>17</v>
      </c>
      <c r="K3517" t="s">
        <v>6820</v>
      </c>
      <c r="L3517" t="s">
        <v>37</v>
      </c>
    </row>
    <row r="3518" spans="1:12">
      <c r="A3518" t="s">
        <v>5527</v>
      </c>
      <c r="B3518" t="s">
        <v>347</v>
      </c>
      <c r="C3518" t="s">
        <v>1793</v>
      </c>
      <c r="D3518" t="s">
        <v>48</v>
      </c>
      <c r="E3518" t="s">
        <v>42</v>
      </c>
      <c r="F3518">
        <v>48244.89</v>
      </c>
      <c r="G3518">
        <v>3</v>
      </c>
      <c r="H3518">
        <v>45814</v>
      </c>
      <c r="I3518" t="s">
        <v>30</v>
      </c>
      <c r="J3518" t="s">
        <v>17</v>
      </c>
      <c r="K3518" t="s">
        <v>36</v>
      </c>
      <c r="L3518" t="s">
        <v>44</v>
      </c>
    </row>
    <row r="3519" spans="1:12">
      <c r="A3519" t="s">
        <v>5528</v>
      </c>
      <c r="B3519" t="s">
        <v>33</v>
      </c>
      <c r="C3519" t="s">
        <v>3417</v>
      </c>
      <c r="D3519" t="s">
        <v>29</v>
      </c>
      <c r="E3519" t="s">
        <v>16</v>
      </c>
      <c r="F3519">
        <v>20252.57</v>
      </c>
      <c r="G3519">
        <v>1</v>
      </c>
      <c r="H3519">
        <v>45760</v>
      </c>
      <c r="I3519" t="s">
        <v>62</v>
      </c>
      <c r="J3519" t="s">
        <v>17</v>
      </c>
      <c r="K3519" t="s">
        <v>36</v>
      </c>
      <c r="L3519" t="s">
        <v>18</v>
      </c>
    </row>
    <row r="3520" spans="1:12">
      <c r="A3520" t="s">
        <v>5529</v>
      </c>
      <c r="B3520" t="s">
        <v>39</v>
      </c>
      <c r="C3520" t="s">
        <v>1375</v>
      </c>
      <c r="D3520" t="s">
        <v>15</v>
      </c>
      <c r="E3520" t="s">
        <v>42</v>
      </c>
      <c r="F3520">
        <v>27336.09</v>
      </c>
      <c r="G3520">
        <v>1</v>
      </c>
      <c r="H3520">
        <v>45615</v>
      </c>
      <c r="I3520" t="s">
        <v>49</v>
      </c>
      <c r="J3520" t="s">
        <v>17</v>
      </c>
      <c r="K3520" t="s">
        <v>36</v>
      </c>
      <c r="L3520" t="s">
        <v>18</v>
      </c>
    </row>
    <row r="3521" spans="1:12">
      <c r="A3521" t="s">
        <v>5530</v>
      </c>
      <c r="B3521" t="s">
        <v>118</v>
      </c>
      <c r="C3521" t="s">
        <v>3120</v>
      </c>
      <c r="D3521" t="s">
        <v>22</v>
      </c>
      <c r="E3521" t="s">
        <v>58</v>
      </c>
      <c r="F3521">
        <v>23344.7</v>
      </c>
      <c r="G3521">
        <v>2</v>
      </c>
      <c r="H3521">
        <v>45087</v>
      </c>
      <c r="I3521" t="s">
        <v>92</v>
      </c>
      <c r="J3521" t="s">
        <v>17</v>
      </c>
      <c r="K3521" t="s">
        <v>6820</v>
      </c>
      <c r="L3521" t="s">
        <v>31</v>
      </c>
    </row>
    <row r="3522" spans="1:12">
      <c r="A3522" t="s">
        <v>5531</v>
      </c>
      <c r="B3522" t="s">
        <v>773</v>
      </c>
      <c r="C3522" t="s">
        <v>5532</v>
      </c>
      <c r="D3522" t="s">
        <v>22</v>
      </c>
      <c r="E3522" t="s">
        <v>42</v>
      </c>
      <c r="F3522">
        <v>16719.12</v>
      </c>
      <c r="G3522">
        <v>3</v>
      </c>
      <c r="H3522">
        <v>45169</v>
      </c>
      <c r="I3522" t="s">
        <v>54</v>
      </c>
      <c r="J3522" t="s">
        <v>17</v>
      </c>
      <c r="K3522" t="s">
        <v>6820</v>
      </c>
      <c r="L3522" t="s">
        <v>18</v>
      </c>
    </row>
    <row r="3523" spans="1:12">
      <c r="A3523" t="s">
        <v>5533</v>
      </c>
      <c r="B3523" t="s">
        <v>344</v>
      </c>
      <c r="C3523" t="s">
        <v>5468</v>
      </c>
      <c r="D3523" t="s">
        <v>53</v>
      </c>
      <c r="E3523" t="s">
        <v>16</v>
      </c>
      <c r="F3523">
        <v>49861.02</v>
      </c>
      <c r="G3523">
        <v>5</v>
      </c>
      <c r="H3523">
        <v>45383</v>
      </c>
      <c r="I3523" t="s">
        <v>43</v>
      </c>
      <c r="J3523" t="s">
        <v>17</v>
      </c>
      <c r="K3523" t="s">
        <v>85</v>
      </c>
      <c r="L3523" t="s">
        <v>37</v>
      </c>
    </row>
    <row r="3524" spans="1:12">
      <c r="A3524" t="s">
        <v>5534</v>
      </c>
      <c r="B3524" t="s">
        <v>59</v>
      </c>
      <c r="C3524" t="s">
        <v>893</v>
      </c>
      <c r="D3524" t="s">
        <v>48</v>
      </c>
      <c r="E3524" t="s">
        <v>42</v>
      </c>
      <c r="F3524">
        <v>10431.290000000001</v>
      </c>
      <c r="G3524">
        <v>2</v>
      </c>
      <c r="H3524">
        <v>45797</v>
      </c>
      <c r="I3524" t="s">
        <v>43</v>
      </c>
      <c r="J3524" t="s">
        <v>17</v>
      </c>
      <c r="K3524" t="s">
        <v>36</v>
      </c>
      <c r="L3524" t="s">
        <v>31</v>
      </c>
    </row>
    <row r="3525" spans="1:12">
      <c r="A3525" t="s">
        <v>5535</v>
      </c>
      <c r="B3525" t="s">
        <v>64</v>
      </c>
      <c r="C3525" t="s">
        <v>2935</v>
      </c>
      <c r="D3525" t="s">
        <v>29</v>
      </c>
      <c r="E3525" t="s">
        <v>42</v>
      </c>
      <c r="F3525">
        <v>79226.33</v>
      </c>
      <c r="G3525">
        <v>2</v>
      </c>
      <c r="H3525">
        <v>45257</v>
      </c>
      <c r="I3525" t="s">
        <v>92</v>
      </c>
      <c r="J3525" t="s">
        <v>17</v>
      </c>
      <c r="K3525" t="s">
        <v>24</v>
      </c>
      <c r="L3525" t="s">
        <v>18</v>
      </c>
    </row>
    <row r="3526" spans="1:12">
      <c r="A3526" t="s">
        <v>5536</v>
      </c>
      <c r="B3526" t="s">
        <v>319</v>
      </c>
      <c r="C3526" t="s">
        <v>2435</v>
      </c>
      <c r="D3526" t="s">
        <v>117</v>
      </c>
      <c r="E3526" t="s">
        <v>42</v>
      </c>
      <c r="F3526">
        <v>20632.09</v>
      </c>
      <c r="G3526">
        <v>2</v>
      </c>
      <c r="H3526">
        <v>45871</v>
      </c>
      <c r="I3526" t="s">
        <v>54</v>
      </c>
      <c r="J3526" t="s">
        <v>17</v>
      </c>
      <c r="K3526" t="s">
        <v>24</v>
      </c>
      <c r="L3526" t="s">
        <v>18</v>
      </c>
    </row>
    <row r="3527" spans="1:12">
      <c r="A3527" t="s">
        <v>5537</v>
      </c>
      <c r="B3527" t="s">
        <v>336</v>
      </c>
      <c r="C3527" t="s">
        <v>955</v>
      </c>
      <c r="D3527" t="s">
        <v>61</v>
      </c>
      <c r="E3527" t="s">
        <v>42</v>
      </c>
      <c r="F3527">
        <v>79784.570000000007</v>
      </c>
      <c r="G3527">
        <v>4</v>
      </c>
      <c r="H3527">
        <v>45885</v>
      </c>
      <c r="I3527" t="s">
        <v>62</v>
      </c>
      <c r="J3527" t="s">
        <v>17</v>
      </c>
      <c r="K3527" t="s">
        <v>85</v>
      </c>
      <c r="L3527" t="s">
        <v>18</v>
      </c>
    </row>
    <row r="3528" spans="1:12">
      <c r="A3528" t="s">
        <v>5538</v>
      </c>
      <c r="B3528" t="s">
        <v>174</v>
      </c>
      <c r="C3528" t="s">
        <v>3619</v>
      </c>
      <c r="D3528" t="s">
        <v>61</v>
      </c>
      <c r="E3528" t="s">
        <v>42</v>
      </c>
      <c r="F3528">
        <v>64963.55</v>
      </c>
      <c r="G3528">
        <v>3</v>
      </c>
      <c r="H3528">
        <v>45109</v>
      </c>
      <c r="I3528" t="s">
        <v>35</v>
      </c>
      <c r="J3528" t="s">
        <v>17</v>
      </c>
      <c r="K3528" t="s">
        <v>24</v>
      </c>
      <c r="L3528" t="s">
        <v>31</v>
      </c>
    </row>
    <row r="3529" spans="1:12">
      <c r="A3529" t="s">
        <v>5539</v>
      </c>
      <c r="B3529" t="s">
        <v>115</v>
      </c>
      <c r="C3529" t="s">
        <v>345</v>
      </c>
      <c r="D3529" t="s">
        <v>22</v>
      </c>
      <c r="E3529" t="s">
        <v>42</v>
      </c>
      <c r="F3529">
        <v>20193.78</v>
      </c>
      <c r="G3529">
        <v>5</v>
      </c>
      <c r="H3529">
        <v>45146</v>
      </c>
      <c r="I3529" t="s">
        <v>23</v>
      </c>
      <c r="J3529" t="s">
        <v>17</v>
      </c>
      <c r="K3529" t="s">
        <v>85</v>
      </c>
      <c r="L3529" t="s">
        <v>44</v>
      </c>
    </row>
    <row r="3530" spans="1:12">
      <c r="A3530" t="s">
        <v>5540</v>
      </c>
      <c r="B3530" t="s">
        <v>724</v>
      </c>
      <c r="C3530" t="s">
        <v>3446</v>
      </c>
      <c r="D3530" t="s">
        <v>15</v>
      </c>
      <c r="E3530" t="s">
        <v>42</v>
      </c>
      <c r="F3530">
        <v>51622.82</v>
      </c>
      <c r="G3530">
        <v>4</v>
      </c>
      <c r="H3530">
        <v>45291</v>
      </c>
      <c r="I3530" t="s">
        <v>54</v>
      </c>
      <c r="J3530" t="s">
        <v>17</v>
      </c>
      <c r="K3530" t="s">
        <v>6820</v>
      </c>
      <c r="L3530" t="s">
        <v>37</v>
      </c>
    </row>
    <row r="3531" spans="1:12">
      <c r="A3531" t="s">
        <v>5541</v>
      </c>
      <c r="B3531" t="s">
        <v>143</v>
      </c>
      <c r="C3531" t="s">
        <v>682</v>
      </c>
      <c r="D3531" t="s">
        <v>41</v>
      </c>
      <c r="E3531" t="s">
        <v>58</v>
      </c>
      <c r="F3531">
        <v>28321.64</v>
      </c>
      <c r="G3531">
        <v>3</v>
      </c>
      <c r="H3531">
        <v>45344</v>
      </c>
      <c r="I3531" t="s">
        <v>30</v>
      </c>
      <c r="J3531" t="s">
        <v>17</v>
      </c>
      <c r="K3531" t="s">
        <v>24</v>
      </c>
      <c r="L3531" t="s">
        <v>37</v>
      </c>
    </row>
    <row r="3532" spans="1:12">
      <c r="A3532" t="s">
        <v>5542</v>
      </c>
      <c r="B3532" t="s">
        <v>67</v>
      </c>
      <c r="C3532" t="s">
        <v>2569</v>
      </c>
      <c r="D3532" t="s">
        <v>53</v>
      </c>
      <c r="E3532" t="s">
        <v>42</v>
      </c>
      <c r="F3532">
        <v>43854.19</v>
      </c>
      <c r="G3532">
        <v>2</v>
      </c>
      <c r="H3532">
        <v>45892</v>
      </c>
      <c r="I3532" t="s">
        <v>30</v>
      </c>
      <c r="J3532" t="s">
        <v>17</v>
      </c>
      <c r="K3532" t="s">
        <v>85</v>
      </c>
      <c r="L3532" t="s">
        <v>25</v>
      </c>
    </row>
    <row r="3533" spans="1:12">
      <c r="A3533" t="s">
        <v>5543</v>
      </c>
      <c r="B3533" t="s">
        <v>460</v>
      </c>
      <c r="C3533" t="s">
        <v>5544</v>
      </c>
      <c r="D3533" t="s">
        <v>117</v>
      </c>
      <c r="E3533" t="s">
        <v>42</v>
      </c>
      <c r="F3533">
        <v>78556.22</v>
      </c>
      <c r="G3533">
        <v>5</v>
      </c>
      <c r="H3533">
        <v>45531</v>
      </c>
      <c r="I3533" t="s">
        <v>43</v>
      </c>
      <c r="J3533" t="s">
        <v>17</v>
      </c>
      <c r="K3533" t="s">
        <v>85</v>
      </c>
      <c r="L3533" t="s">
        <v>25</v>
      </c>
    </row>
    <row r="3534" spans="1:12">
      <c r="A3534" t="s">
        <v>5545</v>
      </c>
      <c r="B3534" t="s">
        <v>64</v>
      </c>
      <c r="C3534" t="s">
        <v>883</v>
      </c>
      <c r="D3534" t="s">
        <v>48</v>
      </c>
      <c r="E3534" t="s">
        <v>42</v>
      </c>
      <c r="F3534">
        <v>38244.080000000002</v>
      </c>
      <c r="G3534">
        <v>2</v>
      </c>
      <c r="H3534">
        <v>45567</v>
      </c>
      <c r="I3534" t="s">
        <v>23</v>
      </c>
      <c r="J3534" t="s">
        <v>17</v>
      </c>
      <c r="K3534" t="s">
        <v>85</v>
      </c>
      <c r="L3534" t="s">
        <v>18</v>
      </c>
    </row>
    <row r="3535" spans="1:12">
      <c r="A3535" t="s">
        <v>5546</v>
      </c>
      <c r="B3535" t="s">
        <v>344</v>
      </c>
      <c r="C3535" t="s">
        <v>5193</v>
      </c>
      <c r="D3535" t="s">
        <v>48</v>
      </c>
      <c r="E3535" t="s">
        <v>58</v>
      </c>
      <c r="F3535">
        <v>2867.98</v>
      </c>
      <c r="G3535">
        <v>4</v>
      </c>
      <c r="H3535">
        <v>45341</v>
      </c>
      <c r="I3535" t="s">
        <v>30</v>
      </c>
      <c r="J3535" t="s">
        <v>17</v>
      </c>
      <c r="K3535" t="s">
        <v>6820</v>
      </c>
      <c r="L3535" t="s">
        <v>31</v>
      </c>
    </row>
    <row r="3536" spans="1:12">
      <c r="A3536" t="s">
        <v>5547</v>
      </c>
      <c r="B3536" t="s">
        <v>420</v>
      </c>
      <c r="C3536" t="s">
        <v>5548</v>
      </c>
      <c r="D3536" t="s">
        <v>119</v>
      </c>
      <c r="E3536" t="s">
        <v>42</v>
      </c>
      <c r="F3536">
        <v>28748.44</v>
      </c>
      <c r="G3536">
        <v>5</v>
      </c>
      <c r="H3536">
        <v>45117</v>
      </c>
      <c r="I3536" t="s">
        <v>35</v>
      </c>
      <c r="J3536" t="s">
        <v>17</v>
      </c>
      <c r="K3536" t="s">
        <v>36</v>
      </c>
      <c r="L3536" t="s">
        <v>18</v>
      </c>
    </row>
    <row r="3537" spans="1:12">
      <c r="A3537" t="s">
        <v>5549</v>
      </c>
      <c r="B3537" t="s">
        <v>1020</v>
      </c>
      <c r="C3537" t="s">
        <v>1928</v>
      </c>
      <c r="D3537" t="s">
        <v>78</v>
      </c>
      <c r="E3537" t="s">
        <v>16</v>
      </c>
      <c r="F3537">
        <v>6917.57</v>
      </c>
      <c r="G3537">
        <v>5</v>
      </c>
      <c r="H3537">
        <v>45467</v>
      </c>
      <c r="I3537" t="s">
        <v>23</v>
      </c>
      <c r="J3537" t="s">
        <v>17</v>
      </c>
      <c r="K3537" t="s">
        <v>55</v>
      </c>
      <c r="L3537" t="s">
        <v>37</v>
      </c>
    </row>
    <row r="3538" spans="1:12">
      <c r="A3538" t="s">
        <v>5550</v>
      </c>
      <c r="B3538" t="s">
        <v>118</v>
      </c>
      <c r="C3538" t="s">
        <v>1791</v>
      </c>
      <c r="D3538" t="s">
        <v>48</v>
      </c>
      <c r="E3538" t="s">
        <v>16</v>
      </c>
      <c r="F3538">
        <v>51796.33</v>
      </c>
      <c r="G3538">
        <v>3</v>
      </c>
      <c r="H3538">
        <v>45958</v>
      </c>
      <c r="I3538" t="s">
        <v>62</v>
      </c>
      <c r="J3538" t="s">
        <v>17</v>
      </c>
      <c r="K3538" t="s">
        <v>6820</v>
      </c>
      <c r="L3538" t="s">
        <v>31</v>
      </c>
    </row>
    <row r="3539" spans="1:12">
      <c r="A3539" t="s">
        <v>5551</v>
      </c>
      <c r="B3539" t="s">
        <v>584</v>
      </c>
      <c r="C3539" t="s">
        <v>2201</v>
      </c>
      <c r="D3539" t="s">
        <v>48</v>
      </c>
      <c r="E3539" t="s">
        <v>42</v>
      </c>
      <c r="F3539">
        <v>23356.240000000002</v>
      </c>
      <c r="G3539">
        <v>4</v>
      </c>
      <c r="H3539">
        <v>45138</v>
      </c>
      <c r="I3539" t="s">
        <v>62</v>
      </c>
      <c r="J3539" t="s">
        <v>17</v>
      </c>
      <c r="K3539" t="s">
        <v>36</v>
      </c>
      <c r="L3539" t="s">
        <v>18</v>
      </c>
    </row>
    <row r="3540" spans="1:12">
      <c r="A3540" t="s">
        <v>5552</v>
      </c>
      <c r="B3540" t="s">
        <v>465</v>
      </c>
      <c r="C3540" t="s">
        <v>1346</v>
      </c>
      <c r="D3540" t="s">
        <v>78</v>
      </c>
      <c r="E3540" t="s">
        <v>42</v>
      </c>
      <c r="F3540">
        <v>71779.42</v>
      </c>
      <c r="G3540">
        <v>5</v>
      </c>
      <c r="H3540">
        <v>45032</v>
      </c>
      <c r="I3540" t="s">
        <v>30</v>
      </c>
      <c r="J3540" t="s">
        <v>17</v>
      </c>
      <c r="K3540" t="s">
        <v>36</v>
      </c>
      <c r="L3540" t="s">
        <v>25</v>
      </c>
    </row>
    <row r="3541" spans="1:12">
      <c r="A3541" t="s">
        <v>5553</v>
      </c>
      <c r="B3541" t="s">
        <v>307</v>
      </c>
      <c r="C3541" t="s">
        <v>5554</v>
      </c>
      <c r="D3541" t="s">
        <v>78</v>
      </c>
      <c r="E3541" t="s">
        <v>58</v>
      </c>
      <c r="F3541">
        <v>42016.92</v>
      </c>
      <c r="G3541">
        <v>1</v>
      </c>
      <c r="H3541">
        <v>45971</v>
      </c>
      <c r="I3541" t="s">
        <v>43</v>
      </c>
      <c r="J3541" t="s">
        <v>17</v>
      </c>
      <c r="K3541" t="s">
        <v>36</v>
      </c>
      <c r="L3541" t="s">
        <v>44</v>
      </c>
    </row>
    <row r="3542" spans="1:12">
      <c r="A3542" t="s">
        <v>5555</v>
      </c>
      <c r="B3542" t="s">
        <v>184</v>
      </c>
      <c r="C3542" t="s">
        <v>3341</v>
      </c>
      <c r="D3542" t="s">
        <v>48</v>
      </c>
      <c r="E3542" t="s">
        <v>42</v>
      </c>
      <c r="F3542">
        <v>37316.199999999997</v>
      </c>
      <c r="G3542">
        <v>2</v>
      </c>
      <c r="H3542">
        <v>45877</v>
      </c>
      <c r="I3542" t="s">
        <v>23</v>
      </c>
      <c r="J3542" t="s">
        <v>17</v>
      </c>
      <c r="K3542" t="s">
        <v>24</v>
      </c>
      <c r="L3542" t="s">
        <v>37</v>
      </c>
    </row>
    <row r="3543" spans="1:12">
      <c r="A3543" t="s">
        <v>5556</v>
      </c>
      <c r="B3543" t="s">
        <v>490</v>
      </c>
      <c r="C3543" t="s">
        <v>2633</v>
      </c>
      <c r="D3543" t="s">
        <v>29</v>
      </c>
      <c r="E3543" t="s">
        <v>16</v>
      </c>
      <c r="F3543">
        <v>15415.65</v>
      </c>
      <c r="G3543">
        <v>4</v>
      </c>
      <c r="H3543">
        <v>45461</v>
      </c>
      <c r="I3543" t="s">
        <v>62</v>
      </c>
      <c r="J3543" t="s">
        <v>17</v>
      </c>
      <c r="K3543" t="s">
        <v>55</v>
      </c>
      <c r="L3543" t="s">
        <v>37</v>
      </c>
    </row>
    <row r="3544" spans="1:12">
      <c r="A3544" t="s">
        <v>5557</v>
      </c>
      <c r="B3544" t="s">
        <v>636</v>
      </c>
      <c r="C3544" t="s">
        <v>3302</v>
      </c>
      <c r="D3544" t="s">
        <v>48</v>
      </c>
      <c r="E3544" t="s">
        <v>42</v>
      </c>
      <c r="F3544">
        <v>40742.53</v>
      </c>
      <c r="G3544">
        <v>1</v>
      </c>
      <c r="H3544">
        <v>45373</v>
      </c>
      <c r="I3544" t="s">
        <v>35</v>
      </c>
      <c r="J3544" t="s">
        <v>17</v>
      </c>
      <c r="K3544" t="s">
        <v>6820</v>
      </c>
      <c r="L3544" t="s">
        <v>18</v>
      </c>
    </row>
    <row r="3545" spans="1:12">
      <c r="A3545" t="s">
        <v>5558</v>
      </c>
      <c r="B3545" t="s">
        <v>923</v>
      </c>
      <c r="C3545" t="s">
        <v>1082</v>
      </c>
      <c r="D3545" t="s">
        <v>22</v>
      </c>
      <c r="E3545" t="s">
        <v>42</v>
      </c>
      <c r="F3545">
        <v>67153.490000000005</v>
      </c>
      <c r="G3545">
        <v>4</v>
      </c>
      <c r="H3545">
        <v>45623</v>
      </c>
      <c r="I3545" t="s">
        <v>54</v>
      </c>
      <c r="J3545" t="s">
        <v>17</v>
      </c>
      <c r="K3545" t="s">
        <v>55</v>
      </c>
      <c r="L3545" t="s">
        <v>25</v>
      </c>
    </row>
    <row r="3546" spans="1:12">
      <c r="A3546" t="s">
        <v>5559</v>
      </c>
      <c r="B3546" t="s">
        <v>313</v>
      </c>
      <c r="C3546" t="s">
        <v>5560</v>
      </c>
      <c r="D3546" t="s">
        <v>29</v>
      </c>
      <c r="E3546" t="s">
        <v>16</v>
      </c>
      <c r="F3546">
        <v>7402.69</v>
      </c>
      <c r="G3546">
        <v>4</v>
      </c>
      <c r="H3546">
        <v>45285</v>
      </c>
      <c r="I3546" t="s">
        <v>49</v>
      </c>
      <c r="J3546" t="s">
        <v>17</v>
      </c>
      <c r="K3546" t="s">
        <v>24</v>
      </c>
      <c r="L3546" t="s">
        <v>18</v>
      </c>
    </row>
    <row r="3547" spans="1:12">
      <c r="A3547" t="s">
        <v>5561</v>
      </c>
      <c r="B3547" t="s">
        <v>460</v>
      </c>
      <c r="C3547" t="s">
        <v>654</v>
      </c>
      <c r="D3547" t="s">
        <v>41</v>
      </c>
      <c r="E3547" t="s">
        <v>42</v>
      </c>
      <c r="F3547">
        <v>65604.02</v>
      </c>
      <c r="G3547">
        <v>2</v>
      </c>
      <c r="H3547">
        <v>45063</v>
      </c>
      <c r="I3547" t="s">
        <v>49</v>
      </c>
      <c r="J3547" t="s">
        <v>17</v>
      </c>
      <c r="K3547" t="s">
        <v>85</v>
      </c>
      <c r="L3547" t="s">
        <v>31</v>
      </c>
    </row>
    <row r="3548" spans="1:12">
      <c r="A3548" t="s">
        <v>5562</v>
      </c>
      <c r="B3548" t="s">
        <v>104</v>
      </c>
      <c r="C3548" t="s">
        <v>4469</v>
      </c>
      <c r="D3548" t="s">
        <v>53</v>
      </c>
      <c r="E3548" t="s">
        <v>42</v>
      </c>
      <c r="F3548">
        <v>5619.02</v>
      </c>
      <c r="G3548">
        <v>5</v>
      </c>
      <c r="H3548">
        <v>45735</v>
      </c>
      <c r="I3548" t="s">
        <v>43</v>
      </c>
      <c r="J3548" t="s">
        <v>17</v>
      </c>
      <c r="K3548" t="s">
        <v>6820</v>
      </c>
      <c r="L3548" t="s">
        <v>44</v>
      </c>
    </row>
    <row r="3549" spans="1:12">
      <c r="A3549" t="s">
        <v>5563</v>
      </c>
      <c r="B3549" t="s">
        <v>381</v>
      </c>
      <c r="C3549" t="s">
        <v>3178</v>
      </c>
      <c r="D3549" t="s">
        <v>61</v>
      </c>
      <c r="E3549" t="s">
        <v>42</v>
      </c>
      <c r="F3549">
        <v>33804.639999999999</v>
      </c>
      <c r="G3549">
        <v>5</v>
      </c>
      <c r="H3549">
        <v>45977</v>
      </c>
      <c r="I3549" t="s">
        <v>43</v>
      </c>
      <c r="J3549" t="s">
        <v>17</v>
      </c>
      <c r="K3549" t="s">
        <v>36</v>
      </c>
      <c r="L3549" t="s">
        <v>25</v>
      </c>
    </row>
    <row r="3550" spans="1:12">
      <c r="A3550" t="s">
        <v>5564</v>
      </c>
      <c r="B3550" t="s">
        <v>307</v>
      </c>
      <c r="C3550" t="s">
        <v>964</v>
      </c>
      <c r="D3550" t="s">
        <v>53</v>
      </c>
      <c r="E3550" t="s">
        <v>42</v>
      </c>
      <c r="F3550">
        <v>36397.31</v>
      </c>
      <c r="G3550">
        <v>3</v>
      </c>
      <c r="H3550">
        <v>45108</v>
      </c>
      <c r="I3550" t="s">
        <v>43</v>
      </c>
      <c r="J3550" t="s">
        <v>17</v>
      </c>
      <c r="K3550" t="s">
        <v>55</v>
      </c>
      <c r="L3550" t="s">
        <v>31</v>
      </c>
    </row>
    <row r="3551" spans="1:12">
      <c r="A3551" t="s">
        <v>5565</v>
      </c>
      <c r="B3551" t="s">
        <v>289</v>
      </c>
      <c r="C3551" t="s">
        <v>1152</v>
      </c>
      <c r="D3551" t="s">
        <v>53</v>
      </c>
      <c r="E3551" t="s">
        <v>42</v>
      </c>
      <c r="F3551">
        <v>40649.230000000003</v>
      </c>
      <c r="G3551">
        <v>1</v>
      </c>
      <c r="H3551">
        <v>46000</v>
      </c>
      <c r="I3551" t="s">
        <v>35</v>
      </c>
      <c r="J3551" t="s">
        <v>17</v>
      </c>
      <c r="K3551" t="s">
        <v>85</v>
      </c>
      <c r="L3551" t="s">
        <v>44</v>
      </c>
    </row>
    <row r="3552" spans="1:12">
      <c r="A3552" t="s">
        <v>5566</v>
      </c>
      <c r="B3552" t="s">
        <v>336</v>
      </c>
      <c r="C3552" t="s">
        <v>4878</v>
      </c>
      <c r="D3552" t="s">
        <v>78</v>
      </c>
      <c r="E3552" t="s">
        <v>58</v>
      </c>
      <c r="F3552">
        <v>20807.71</v>
      </c>
      <c r="G3552">
        <v>1</v>
      </c>
      <c r="H3552">
        <v>45356</v>
      </c>
      <c r="I3552" t="s">
        <v>23</v>
      </c>
      <c r="J3552" t="s">
        <v>17</v>
      </c>
      <c r="K3552" t="s">
        <v>24</v>
      </c>
      <c r="L3552" t="s">
        <v>18</v>
      </c>
    </row>
    <row r="3553" spans="1:12">
      <c r="A3553" t="s">
        <v>5567</v>
      </c>
      <c r="B3553" t="s">
        <v>187</v>
      </c>
      <c r="C3553" t="s">
        <v>5548</v>
      </c>
      <c r="D3553" t="s">
        <v>119</v>
      </c>
      <c r="E3553" t="s">
        <v>42</v>
      </c>
      <c r="F3553">
        <v>57816.82</v>
      </c>
      <c r="G3553">
        <v>5</v>
      </c>
      <c r="H3553">
        <v>45224</v>
      </c>
      <c r="I3553" t="s">
        <v>54</v>
      </c>
      <c r="J3553" t="s">
        <v>17</v>
      </c>
      <c r="K3553" t="s">
        <v>85</v>
      </c>
      <c r="L3553" t="s">
        <v>44</v>
      </c>
    </row>
    <row r="3554" spans="1:12">
      <c r="A3554" t="s">
        <v>5568</v>
      </c>
      <c r="B3554" t="s">
        <v>87</v>
      </c>
      <c r="C3554" t="s">
        <v>5569</v>
      </c>
      <c r="D3554" t="s">
        <v>117</v>
      </c>
      <c r="E3554" t="s">
        <v>42</v>
      </c>
      <c r="F3554">
        <v>43212.08</v>
      </c>
      <c r="G3554">
        <v>4</v>
      </c>
      <c r="H3554">
        <v>45486</v>
      </c>
      <c r="I3554" t="s">
        <v>54</v>
      </c>
      <c r="J3554" t="s">
        <v>17</v>
      </c>
      <c r="K3554" t="s">
        <v>55</v>
      </c>
      <c r="L3554" t="s">
        <v>25</v>
      </c>
    </row>
    <row r="3555" spans="1:12">
      <c r="A3555" t="s">
        <v>5570</v>
      </c>
      <c r="B3555" t="s">
        <v>465</v>
      </c>
      <c r="C3555" t="s">
        <v>4659</v>
      </c>
      <c r="D3555" t="s">
        <v>22</v>
      </c>
      <c r="E3555" t="s">
        <v>42</v>
      </c>
      <c r="F3555">
        <v>46792.99</v>
      </c>
      <c r="G3555">
        <v>5</v>
      </c>
      <c r="H3555">
        <v>45382</v>
      </c>
      <c r="I3555" t="s">
        <v>92</v>
      </c>
      <c r="J3555" t="s">
        <v>17</v>
      </c>
      <c r="K3555" t="s">
        <v>85</v>
      </c>
      <c r="L3555" t="s">
        <v>18</v>
      </c>
    </row>
    <row r="3556" spans="1:12">
      <c r="A3556" t="s">
        <v>5571</v>
      </c>
      <c r="B3556" t="s">
        <v>316</v>
      </c>
      <c r="C3556" t="s">
        <v>4030</v>
      </c>
      <c r="D3556" t="s">
        <v>15</v>
      </c>
      <c r="E3556" t="s">
        <v>58</v>
      </c>
      <c r="F3556">
        <v>30005.14</v>
      </c>
      <c r="G3556">
        <v>5</v>
      </c>
      <c r="H3556">
        <v>45193</v>
      </c>
      <c r="I3556" t="s">
        <v>43</v>
      </c>
      <c r="J3556" t="s">
        <v>17</v>
      </c>
      <c r="K3556" t="s">
        <v>24</v>
      </c>
      <c r="L3556" t="s">
        <v>31</v>
      </c>
    </row>
    <row r="3557" spans="1:12">
      <c r="A3557" t="s">
        <v>5572</v>
      </c>
      <c r="B3557" t="s">
        <v>207</v>
      </c>
      <c r="C3557" t="s">
        <v>856</v>
      </c>
      <c r="D3557" t="s">
        <v>15</v>
      </c>
      <c r="E3557" t="s">
        <v>42</v>
      </c>
      <c r="F3557">
        <v>34899.11</v>
      </c>
      <c r="G3557">
        <v>4</v>
      </c>
      <c r="H3557">
        <v>45958</v>
      </c>
      <c r="I3557" t="s">
        <v>43</v>
      </c>
      <c r="J3557" t="s">
        <v>17</v>
      </c>
      <c r="K3557" t="s">
        <v>6820</v>
      </c>
      <c r="L3557" t="s">
        <v>18</v>
      </c>
    </row>
    <row r="3558" spans="1:12">
      <c r="A3558" t="s">
        <v>5573</v>
      </c>
      <c r="B3558" t="s">
        <v>357</v>
      </c>
      <c r="C3558" t="s">
        <v>3118</v>
      </c>
      <c r="D3558" t="s">
        <v>61</v>
      </c>
      <c r="E3558" t="s">
        <v>42</v>
      </c>
      <c r="F3558">
        <v>45693.48</v>
      </c>
      <c r="G3558">
        <v>1</v>
      </c>
      <c r="H3558">
        <v>45071</v>
      </c>
      <c r="I3558" t="s">
        <v>62</v>
      </c>
      <c r="J3558" t="s">
        <v>17</v>
      </c>
      <c r="K3558" t="s">
        <v>55</v>
      </c>
      <c r="L3558" t="s">
        <v>37</v>
      </c>
    </row>
    <row r="3559" spans="1:12">
      <c r="A3559" t="s">
        <v>5574</v>
      </c>
      <c r="B3559" t="s">
        <v>130</v>
      </c>
      <c r="C3559" t="s">
        <v>4074</v>
      </c>
      <c r="D3559" t="s">
        <v>15</v>
      </c>
      <c r="E3559" t="s">
        <v>42</v>
      </c>
      <c r="F3559">
        <v>42680.35</v>
      </c>
      <c r="G3559">
        <v>2</v>
      </c>
      <c r="H3559">
        <v>45743</v>
      </c>
      <c r="I3559" t="s">
        <v>92</v>
      </c>
      <c r="J3559" t="s">
        <v>17</v>
      </c>
      <c r="K3559" t="s">
        <v>6820</v>
      </c>
      <c r="L3559" t="s">
        <v>31</v>
      </c>
    </row>
    <row r="3560" spans="1:12">
      <c r="A3560" t="s">
        <v>5575</v>
      </c>
      <c r="B3560" t="s">
        <v>71</v>
      </c>
      <c r="C3560" t="s">
        <v>1574</v>
      </c>
      <c r="D3560" t="s">
        <v>61</v>
      </c>
      <c r="E3560" t="s">
        <v>42</v>
      </c>
      <c r="F3560">
        <v>18260.55</v>
      </c>
      <c r="G3560">
        <v>3</v>
      </c>
      <c r="H3560">
        <v>45074</v>
      </c>
      <c r="I3560" t="s">
        <v>23</v>
      </c>
      <c r="J3560" t="s">
        <v>17</v>
      </c>
      <c r="K3560" t="s">
        <v>6820</v>
      </c>
      <c r="L3560" t="s">
        <v>44</v>
      </c>
    </row>
    <row r="3561" spans="1:12">
      <c r="A3561" t="s">
        <v>5576</v>
      </c>
      <c r="B3561" t="s">
        <v>460</v>
      </c>
      <c r="C3561" t="s">
        <v>3298</v>
      </c>
      <c r="D3561" t="s">
        <v>117</v>
      </c>
      <c r="E3561" t="s">
        <v>58</v>
      </c>
      <c r="F3561">
        <v>58742.29</v>
      </c>
      <c r="G3561">
        <v>3</v>
      </c>
      <c r="H3561">
        <v>45208</v>
      </c>
      <c r="I3561" t="s">
        <v>23</v>
      </c>
      <c r="J3561" t="s">
        <v>17</v>
      </c>
      <c r="K3561" t="s">
        <v>55</v>
      </c>
      <c r="L3561" t="s">
        <v>18</v>
      </c>
    </row>
    <row r="3562" spans="1:12">
      <c r="A3562" t="s">
        <v>5577</v>
      </c>
      <c r="B3562" t="s">
        <v>336</v>
      </c>
      <c r="C3562" t="s">
        <v>5241</v>
      </c>
      <c r="D3562" t="s">
        <v>78</v>
      </c>
      <c r="E3562" t="s">
        <v>58</v>
      </c>
      <c r="F3562">
        <v>26478.99</v>
      </c>
      <c r="G3562">
        <v>1</v>
      </c>
      <c r="H3562">
        <v>45733</v>
      </c>
      <c r="I3562" t="s">
        <v>92</v>
      </c>
      <c r="J3562" t="s">
        <v>17</v>
      </c>
      <c r="K3562" t="s">
        <v>85</v>
      </c>
      <c r="L3562" t="s">
        <v>44</v>
      </c>
    </row>
    <row r="3563" spans="1:12">
      <c r="A3563" t="s">
        <v>5578</v>
      </c>
      <c r="B3563" t="s">
        <v>773</v>
      </c>
      <c r="C3563" t="s">
        <v>456</v>
      </c>
      <c r="D3563" t="s">
        <v>15</v>
      </c>
      <c r="E3563" t="s">
        <v>42</v>
      </c>
      <c r="F3563">
        <v>11373.39</v>
      </c>
      <c r="G3563">
        <v>4</v>
      </c>
      <c r="H3563">
        <v>45838</v>
      </c>
      <c r="I3563" t="s">
        <v>43</v>
      </c>
      <c r="J3563" t="s">
        <v>17</v>
      </c>
      <c r="K3563" t="s">
        <v>55</v>
      </c>
      <c r="L3563" t="s">
        <v>25</v>
      </c>
    </row>
    <row r="3564" spans="1:12">
      <c r="A3564" t="s">
        <v>5579</v>
      </c>
      <c r="B3564" t="s">
        <v>126</v>
      </c>
      <c r="C3564" t="s">
        <v>155</v>
      </c>
      <c r="D3564" t="s">
        <v>119</v>
      </c>
      <c r="E3564" t="s">
        <v>42</v>
      </c>
      <c r="F3564">
        <v>76409.83</v>
      </c>
      <c r="G3564">
        <v>1</v>
      </c>
      <c r="H3564">
        <v>44998</v>
      </c>
      <c r="I3564" t="s">
        <v>62</v>
      </c>
      <c r="J3564" t="s">
        <v>17</v>
      </c>
      <c r="K3564" t="s">
        <v>85</v>
      </c>
      <c r="L3564" t="s">
        <v>31</v>
      </c>
    </row>
    <row r="3565" spans="1:12">
      <c r="A3565" t="s">
        <v>5580</v>
      </c>
      <c r="B3565" t="s">
        <v>724</v>
      </c>
      <c r="C3565" t="s">
        <v>5581</v>
      </c>
      <c r="D3565" t="s">
        <v>61</v>
      </c>
      <c r="E3565" t="s">
        <v>58</v>
      </c>
      <c r="F3565">
        <v>51602.09</v>
      </c>
      <c r="G3565">
        <v>2</v>
      </c>
      <c r="H3565">
        <v>45098</v>
      </c>
      <c r="I3565" t="s">
        <v>54</v>
      </c>
      <c r="J3565" t="s">
        <v>17</v>
      </c>
      <c r="K3565" t="s">
        <v>6820</v>
      </c>
      <c r="L3565" t="s">
        <v>44</v>
      </c>
    </row>
    <row r="3566" spans="1:12">
      <c r="A3566" t="s">
        <v>5582</v>
      </c>
      <c r="B3566" t="s">
        <v>51</v>
      </c>
      <c r="C3566" t="s">
        <v>518</v>
      </c>
      <c r="D3566" t="s">
        <v>29</v>
      </c>
      <c r="E3566" t="s">
        <v>42</v>
      </c>
      <c r="F3566">
        <v>52573.84</v>
      </c>
      <c r="G3566">
        <v>5</v>
      </c>
      <c r="H3566">
        <v>44954</v>
      </c>
      <c r="I3566" t="s">
        <v>23</v>
      </c>
      <c r="J3566" t="s">
        <v>17</v>
      </c>
      <c r="K3566" t="s">
        <v>24</v>
      </c>
      <c r="L3566" t="s">
        <v>31</v>
      </c>
    </row>
    <row r="3567" spans="1:12">
      <c r="A3567" t="s">
        <v>5583</v>
      </c>
      <c r="B3567" t="s">
        <v>319</v>
      </c>
      <c r="C3567" t="s">
        <v>3196</v>
      </c>
      <c r="D3567" t="s">
        <v>61</v>
      </c>
      <c r="E3567" t="s">
        <v>42</v>
      </c>
      <c r="F3567">
        <v>77138.399999999994</v>
      </c>
      <c r="G3567">
        <v>2</v>
      </c>
      <c r="H3567">
        <v>45698</v>
      </c>
      <c r="I3567" t="s">
        <v>49</v>
      </c>
      <c r="J3567" t="s">
        <v>17</v>
      </c>
      <c r="K3567" t="s">
        <v>36</v>
      </c>
      <c r="L3567" t="s">
        <v>18</v>
      </c>
    </row>
    <row r="3568" spans="1:12">
      <c r="A3568" t="s">
        <v>5584</v>
      </c>
      <c r="B3568" t="s">
        <v>275</v>
      </c>
      <c r="C3568" t="s">
        <v>141</v>
      </c>
      <c r="D3568" t="s">
        <v>53</v>
      </c>
      <c r="E3568" t="s">
        <v>42</v>
      </c>
      <c r="F3568">
        <v>45594.66</v>
      </c>
      <c r="G3568">
        <v>5</v>
      </c>
      <c r="H3568">
        <v>45905</v>
      </c>
      <c r="I3568" t="s">
        <v>43</v>
      </c>
      <c r="J3568" t="s">
        <v>17</v>
      </c>
      <c r="K3568" t="s">
        <v>24</v>
      </c>
      <c r="L3568" t="s">
        <v>25</v>
      </c>
    </row>
    <row r="3569" spans="1:12">
      <c r="A3569" t="s">
        <v>5585</v>
      </c>
      <c r="B3569" t="s">
        <v>180</v>
      </c>
      <c r="C3569" t="s">
        <v>1326</v>
      </c>
      <c r="D3569" t="s">
        <v>29</v>
      </c>
      <c r="E3569" t="s">
        <v>42</v>
      </c>
      <c r="F3569">
        <v>39192.69</v>
      </c>
      <c r="G3569">
        <v>1</v>
      </c>
      <c r="H3569">
        <v>45230</v>
      </c>
      <c r="I3569" t="s">
        <v>43</v>
      </c>
      <c r="J3569" t="s">
        <v>17</v>
      </c>
      <c r="K3569" t="s">
        <v>6820</v>
      </c>
      <c r="L3569" t="s">
        <v>25</v>
      </c>
    </row>
    <row r="3570" spans="1:12">
      <c r="A3570" t="s">
        <v>5586</v>
      </c>
      <c r="B3570" t="s">
        <v>69</v>
      </c>
      <c r="C3570" t="s">
        <v>1807</v>
      </c>
      <c r="D3570" t="s">
        <v>61</v>
      </c>
      <c r="E3570" t="s">
        <v>42</v>
      </c>
      <c r="F3570">
        <v>65554.14</v>
      </c>
      <c r="G3570">
        <v>1</v>
      </c>
      <c r="H3570">
        <v>45915</v>
      </c>
      <c r="I3570" t="s">
        <v>30</v>
      </c>
      <c r="J3570" t="s">
        <v>17</v>
      </c>
      <c r="K3570" t="s">
        <v>36</v>
      </c>
      <c r="L3570" t="s">
        <v>18</v>
      </c>
    </row>
    <row r="3571" spans="1:12">
      <c r="A3571" t="s">
        <v>5587</v>
      </c>
      <c r="B3571" t="s">
        <v>319</v>
      </c>
      <c r="C3571" t="s">
        <v>4085</v>
      </c>
      <c r="D3571" t="s">
        <v>78</v>
      </c>
      <c r="E3571" t="s">
        <v>58</v>
      </c>
      <c r="F3571">
        <v>48347.02</v>
      </c>
      <c r="G3571">
        <v>3</v>
      </c>
      <c r="H3571">
        <v>45625</v>
      </c>
      <c r="I3571" t="s">
        <v>49</v>
      </c>
      <c r="J3571" t="s">
        <v>17</v>
      </c>
      <c r="K3571" t="s">
        <v>36</v>
      </c>
      <c r="L3571" t="s">
        <v>25</v>
      </c>
    </row>
    <row r="3572" spans="1:12">
      <c r="A3572" t="s">
        <v>5588</v>
      </c>
      <c r="B3572" t="s">
        <v>490</v>
      </c>
      <c r="C3572" t="s">
        <v>2941</v>
      </c>
      <c r="D3572" t="s">
        <v>48</v>
      </c>
      <c r="E3572" t="s">
        <v>58</v>
      </c>
      <c r="F3572">
        <v>46220.24</v>
      </c>
      <c r="G3572">
        <v>1</v>
      </c>
      <c r="H3572">
        <v>45849</v>
      </c>
      <c r="I3572" t="s">
        <v>23</v>
      </c>
      <c r="J3572" t="s">
        <v>17</v>
      </c>
      <c r="K3572" t="s">
        <v>55</v>
      </c>
      <c r="L3572" t="s">
        <v>44</v>
      </c>
    </row>
    <row r="3573" spans="1:12">
      <c r="A3573" t="s">
        <v>5589</v>
      </c>
      <c r="B3573" t="s">
        <v>465</v>
      </c>
      <c r="C3573" t="s">
        <v>4237</v>
      </c>
      <c r="D3573" t="s">
        <v>41</v>
      </c>
      <c r="E3573" t="s">
        <v>42</v>
      </c>
      <c r="F3573">
        <v>42731.37</v>
      </c>
      <c r="G3573">
        <v>2</v>
      </c>
      <c r="H3573">
        <v>45995</v>
      </c>
      <c r="I3573" t="s">
        <v>62</v>
      </c>
      <c r="J3573" t="s">
        <v>17</v>
      </c>
      <c r="K3573" t="s">
        <v>6820</v>
      </c>
      <c r="L3573" t="s">
        <v>18</v>
      </c>
    </row>
    <row r="3574" spans="1:12">
      <c r="A3574" t="s">
        <v>5590</v>
      </c>
      <c r="B3574" t="s">
        <v>762</v>
      </c>
      <c r="C3574" t="s">
        <v>3810</v>
      </c>
      <c r="D3574" t="s">
        <v>117</v>
      </c>
      <c r="E3574" t="s">
        <v>42</v>
      </c>
      <c r="F3574">
        <v>61405.45</v>
      </c>
      <c r="G3574">
        <v>4</v>
      </c>
      <c r="H3574">
        <v>45685</v>
      </c>
      <c r="I3574" t="s">
        <v>30</v>
      </c>
      <c r="J3574" t="s">
        <v>17</v>
      </c>
      <c r="K3574" t="s">
        <v>24</v>
      </c>
      <c r="L3574" t="s">
        <v>44</v>
      </c>
    </row>
    <row r="3575" spans="1:12">
      <c r="A3575" t="s">
        <v>5591</v>
      </c>
      <c r="B3575" t="s">
        <v>319</v>
      </c>
      <c r="C3575" t="s">
        <v>5474</v>
      </c>
      <c r="D3575" t="s">
        <v>117</v>
      </c>
      <c r="E3575" t="s">
        <v>42</v>
      </c>
      <c r="F3575">
        <v>40343.879999999997</v>
      </c>
      <c r="G3575">
        <v>5</v>
      </c>
      <c r="H3575">
        <v>45738</v>
      </c>
      <c r="I3575" t="s">
        <v>35</v>
      </c>
      <c r="J3575" t="s">
        <v>17</v>
      </c>
      <c r="K3575" t="s">
        <v>36</v>
      </c>
      <c r="L3575" t="s">
        <v>44</v>
      </c>
    </row>
    <row r="3576" spans="1:12">
      <c r="A3576" t="s">
        <v>5592</v>
      </c>
      <c r="B3576" t="s">
        <v>178</v>
      </c>
      <c r="C3576" t="s">
        <v>5593</v>
      </c>
      <c r="D3576" t="s">
        <v>78</v>
      </c>
      <c r="E3576" t="s">
        <v>42</v>
      </c>
      <c r="F3576">
        <v>31611.47</v>
      </c>
      <c r="G3576">
        <v>1</v>
      </c>
      <c r="H3576">
        <v>45804</v>
      </c>
      <c r="I3576" t="s">
        <v>62</v>
      </c>
      <c r="J3576" t="s">
        <v>17</v>
      </c>
      <c r="K3576" t="s">
        <v>55</v>
      </c>
      <c r="L3576" t="s">
        <v>44</v>
      </c>
    </row>
    <row r="3577" spans="1:12">
      <c r="A3577" t="s">
        <v>5594</v>
      </c>
      <c r="B3577" t="s">
        <v>77</v>
      </c>
      <c r="C3577" t="s">
        <v>5017</v>
      </c>
      <c r="D3577" t="s">
        <v>119</v>
      </c>
      <c r="E3577" t="s">
        <v>58</v>
      </c>
      <c r="F3577">
        <v>27823.9</v>
      </c>
      <c r="G3577">
        <v>2</v>
      </c>
      <c r="H3577">
        <v>45777</v>
      </c>
      <c r="I3577" t="s">
        <v>92</v>
      </c>
      <c r="J3577" t="s">
        <v>17</v>
      </c>
      <c r="K3577" t="s">
        <v>6820</v>
      </c>
      <c r="L3577" t="s">
        <v>44</v>
      </c>
    </row>
    <row r="3578" spans="1:12">
      <c r="A3578" t="s">
        <v>5595</v>
      </c>
      <c r="B3578" t="s">
        <v>420</v>
      </c>
      <c r="C3578" t="s">
        <v>2119</v>
      </c>
      <c r="D3578" t="s">
        <v>53</v>
      </c>
      <c r="E3578" t="s">
        <v>16</v>
      </c>
      <c r="F3578">
        <v>24334.959999999999</v>
      </c>
      <c r="G3578">
        <v>3</v>
      </c>
      <c r="H3578">
        <v>45741</v>
      </c>
      <c r="I3578" t="s">
        <v>62</v>
      </c>
      <c r="J3578" t="s">
        <v>17</v>
      </c>
      <c r="K3578" t="s">
        <v>6820</v>
      </c>
      <c r="L3578" t="s">
        <v>44</v>
      </c>
    </row>
    <row r="3579" spans="1:12">
      <c r="A3579" t="s">
        <v>5596</v>
      </c>
      <c r="B3579" t="s">
        <v>187</v>
      </c>
      <c r="C3579" t="s">
        <v>2692</v>
      </c>
      <c r="D3579" t="s">
        <v>61</v>
      </c>
      <c r="E3579" t="s">
        <v>16</v>
      </c>
      <c r="F3579">
        <v>34070.550000000003</v>
      </c>
      <c r="G3579">
        <v>3</v>
      </c>
      <c r="H3579">
        <v>45796</v>
      </c>
      <c r="I3579" t="s">
        <v>92</v>
      </c>
      <c r="J3579" t="s">
        <v>17</v>
      </c>
      <c r="K3579" t="s">
        <v>6820</v>
      </c>
      <c r="L3579" t="s">
        <v>25</v>
      </c>
    </row>
    <row r="3580" spans="1:12">
      <c r="A3580" t="s">
        <v>5597</v>
      </c>
      <c r="B3580" t="s">
        <v>90</v>
      </c>
      <c r="C3580" t="s">
        <v>1524</v>
      </c>
      <c r="D3580" t="s">
        <v>29</v>
      </c>
      <c r="E3580" t="s">
        <v>42</v>
      </c>
      <c r="F3580">
        <v>2572.9</v>
      </c>
      <c r="G3580">
        <v>1</v>
      </c>
      <c r="H3580">
        <v>44944</v>
      </c>
      <c r="I3580" t="s">
        <v>35</v>
      </c>
      <c r="J3580" t="s">
        <v>17</v>
      </c>
      <c r="K3580" t="s">
        <v>6820</v>
      </c>
      <c r="L3580" t="s">
        <v>18</v>
      </c>
    </row>
    <row r="3581" spans="1:12">
      <c r="A3581" t="s">
        <v>5598</v>
      </c>
      <c r="B3581" t="s">
        <v>762</v>
      </c>
      <c r="C3581" t="s">
        <v>5599</v>
      </c>
      <c r="D3581" t="s">
        <v>119</v>
      </c>
      <c r="E3581" t="s">
        <v>42</v>
      </c>
      <c r="F3581">
        <v>15612.22</v>
      </c>
      <c r="G3581">
        <v>2</v>
      </c>
      <c r="H3581">
        <v>45241</v>
      </c>
      <c r="I3581" t="s">
        <v>23</v>
      </c>
      <c r="J3581" t="s">
        <v>17</v>
      </c>
      <c r="K3581" t="s">
        <v>55</v>
      </c>
      <c r="L3581" t="s">
        <v>44</v>
      </c>
    </row>
    <row r="3582" spans="1:12">
      <c r="A3582" t="s">
        <v>5600</v>
      </c>
      <c r="B3582" t="s">
        <v>201</v>
      </c>
      <c r="C3582" t="s">
        <v>3713</v>
      </c>
      <c r="D3582" t="s">
        <v>78</v>
      </c>
      <c r="E3582" t="s">
        <v>42</v>
      </c>
      <c r="F3582">
        <v>46228.27</v>
      </c>
      <c r="G3582">
        <v>4</v>
      </c>
      <c r="H3582">
        <v>45181</v>
      </c>
      <c r="I3582" t="s">
        <v>43</v>
      </c>
      <c r="J3582" t="s">
        <v>17</v>
      </c>
      <c r="K3582" t="s">
        <v>24</v>
      </c>
      <c r="L3582" t="s">
        <v>25</v>
      </c>
    </row>
    <row r="3583" spans="1:12">
      <c r="A3583" t="s">
        <v>5601</v>
      </c>
      <c r="B3583" t="s">
        <v>329</v>
      </c>
      <c r="C3583" t="s">
        <v>3014</v>
      </c>
      <c r="D3583" t="s">
        <v>48</v>
      </c>
      <c r="E3583" t="s">
        <v>42</v>
      </c>
      <c r="F3583">
        <v>30435.21</v>
      </c>
      <c r="G3583">
        <v>3</v>
      </c>
      <c r="H3583">
        <v>45483</v>
      </c>
      <c r="I3583" t="s">
        <v>92</v>
      </c>
      <c r="J3583" t="s">
        <v>17</v>
      </c>
      <c r="K3583" t="s">
        <v>24</v>
      </c>
      <c r="L3583" t="s">
        <v>31</v>
      </c>
    </row>
    <row r="3584" spans="1:12">
      <c r="A3584" t="s">
        <v>5602</v>
      </c>
      <c r="B3584" t="s">
        <v>251</v>
      </c>
      <c r="C3584" t="s">
        <v>1071</v>
      </c>
      <c r="D3584" t="s">
        <v>78</v>
      </c>
      <c r="E3584" t="s">
        <v>42</v>
      </c>
      <c r="F3584">
        <v>201.91</v>
      </c>
      <c r="G3584">
        <v>2</v>
      </c>
      <c r="H3584">
        <v>45571</v>
      </c>
      <c r="I3584" t="s">
        <v>49</v>
      </c>
      <c r="J3584" t="s">
        <v>17</v>
      </c>
      <c r="K3584" t="s">
        <v>55</v>
      </c>
      <c r="L3584" t="s">
        <v>18</v>
      </c>
    </row>
    <row r="3585" spans="1:12">
      <c r="A3585" t="s">
        <v>5603</v>
      </c>
      <c r="B3585" t="s">
        <v>590</v>
      </c>
      <c r="C3585" t="s">
        <v>837</v>
      </c>
      <c r="D3585" t="s">
        <v>61</v>
      </c>
      <c r="E3585" t="s">
        <v>42</v>
      </c>
      <c r="F3585">
        <v>5325.21</v>
      </c>
      <c r="G3585">
        <v>5</v>
      </c>
      <c r="H3585">
        <v>45403</v>
      </c>
      <c r="I3585" t="s">
        <v>43</v>
      </c>
      <c r="J3585" t="s">
        <v>17</v>
      </c>
      <c r="K3585" t="s">
        <v>24</v>
      </c>
      <c r="L3585" t="s">
        <v>18</v>
      </c>
    </row>
    <row r="3586" spans="1:12">
      <c r="A3586" t="s">
        <v>5604</v>
      </c>
      <c r="B3586" t="s">
        <v>20</v>
      </c>
      <c r="C3586" t="s">
        <v>4908</v>
      </c>
      <c r="D3586" t="s">
        <v>78</v>
      </c>
      <c r="E3586" t="s">
        <v>42</v>
      </c>
      <c r="F3586">
        <v>47852.02</v>
      </c>
      <c r="G3586">
        <v>5</v>
      </c>
      <c r="H3586">
        <v>45767</v>
      </c>
      <c r="I3586" t="s">
        <v>23</v>
      </c>
      <c r="J3586" t="s">
        <v>17</v>
      </c>
      <c r="K3586" t="s">
        <v>85</v>
      </c>
      <c r="L3586" t="s">
        <v>31</v>
      </c>
    </row>
    <row r="3587" spans="1:12">
      <c r="A3587" t="s">
        <v>5605</v>
      </c>
      <c r="B3587" t="s">
        <v>653</v>
      </c>
      <c r="C3587" t="s">
        <v>5606</v>
      </c>
      <c r="D3587" t="s">
        <v>41</v>
      </c>
      <c r="E3587" t="s">
        <v>42</v>
      </c>
      <c r="F3587">
        <v>59007.55</v>
      </c>
      <c r="G3587">
        <v>3</v>
      </c>
      <c r="H3587">
        <v>45492</v>
      </c>
      <c r="I3587" t="s">
        <v>92</v>
      </c>
      <c r="J3587" t="s">
        <v>17</v>
      </c>
      <c r="K3587" t="s">
        <v>55</v>
      </c>
      <c r="L3587" t="s">
        <v>37</v>
      </c>
    </row>
    <row r="3588" spans="1:12">
      <c r="A3588" t="s">
        <v>5607</v>
      </c>
      <c r="B3588" t="s">
        <v>352</v>
      </c>
      <c r="C3588" t="s">
        <v>2652</v>
      </c>
      <c r="D3588" t="s">
        <v>117</v>
      </c>
      <c r="E3588" t="s">
        <v>42</v>
      </c>
      <c r="F3588">
        <v>37116.49</v>
      </c>
      <c r="G3588">
        <v>2</v>
      </c>
      <c r="H3588">
        <v>45218</v>
      </c>
      <c r="I3588" t="s">
        <v>49</v>
      </c>
      <c r="J3588" t="s">
        <v>17</v>
      </c>
      <c r="K3588" t="s">
        <v>6820</v>
      </c>
      <c r="L3588" t="s">
        <v>37</v>
      </c>
    </row>
    <row r="3589" spans="1:12">
      <c r="A3589" t="s">
        <v>5608</v>
      </c>
      <c r="B3589" t="s">
        <v>130</v>
      </c>
      <c r="C3589" t="s">
        <v>5609</v>
      </c>
      <c r="D3589" t="s">
        <v>29</v>
      </c>
      <c r="E3589" t="s">
        <v>16</v>
      </c>
      <c r="F3589">
        <v>10876.45</v>
      </c>
      <c r="G3589">
        <v>1</v>
      </c>
      <c r="H3589">
        <v>44950</v>
      </c>
      <c r="I3589" t="s">
        <v>30</v>
      </c>
      <c r="J3589" t="s">
        <v>17</v>
      </c>
      <c r="K3589" t="s">
        <v>24</v>
      </c>
      <c r="L3589" t="s">
        <v>31</v>
      </c>
    </row>
    <row r="3590" spans="1:12">
      <c r="A3590" t="s">
        <v>5610</v>
      </c>
      <c r="B3590" t="s">
        <v>470</v>
      </c>
      <c r="C3590" t="s">
        <v>5611</v>
      </c>
      <c r="D3590" t="s">
        <v>15</v>
      </c>
      <c r="E3590" t="s">
        <v>42</v>
      </c>
      <c r="F3590">
        <v>9867.48</v>
      </c>
      <c r="G3590">
        <v>4</v>
      </c>
      <c r="H3590">
        <v>45609</v>
      </c>
      <c r="I3590" t="s">
        <v>43</v>
      </c>
      <c r="J3590" t="s">
        <v>17</v>
      </c>
      <c r="K3590" t="s">
        <v>6820</v>
      </c>
      <c r="L3590" t="s">
        <v>37</v>
      </c>
    </row>
    <row r="3591" spans="1:12">
      <c r="A3591" t="s">
        <v>5612</v>
      </c>
      <c r="B3591" t="s">
        <v>223</v>
      </c>
      <c r="C3591" t="s">
        <v>885</v>
      </c>
      <c r="D3591" t="s">
        <v>117</v>
      </c>
      <c r="E3591" t="s">
        <v>42</v>
      </c>
      <c r="F3591">
        <v>64561.43</v>
      </c>
      <c r="G3591">
        <v>4</v>
      </c>
      <c r="H3591">
        <v>45143</v>
      </c>
      <c r="I3591" t="s">
        <v>23</v>
      </c>
      <c r="J3591" t="s">
        <v>17</v>
      </c>
      <c r="K3591" t="s">
        <v>6820</v>
      </c>
      <c r="L3591" t="s">
        <v>25</v>
      </c>
    </row>
    <row r="3592" spans="1:12">
      <c r="A3592" t="s">
        <v>5613</v>
      </c>
      <c r="B3592" t="s">
        <v>256</v>
      </c>
      <c r="C3592" t="s">
        <v>4052</v>
      </c>
      <c r="D3592" t="s">
        <v>29</v>
      </c>
      <c r="E3592" t="s">
        <v>42</v>
      </c>
      <c r="F3592">
        <v>5773.37</v>
      </c>
      <c r="G3592">
        <v>4</v>
      </c>
      <c r="H3592">
        <v>45751</v>
      </c>
      <c r="I3592" t="s">
        <v>49</v>
      </c>
      <c r="J3592" t="s">
        <v>17</v>
      </c>
      <c r="K3592" t="s">
        <v>85</v>
      </c>
      <c r="L3592" t="s">
        <v>25</v>
      </c>
    </row>
    <row r="3593" spans="1:12">
      <c r="A3593" t="s">
        <v>5614</v>
      </c>
      <c r="B3593" t="s">
        <v>307</v>
      </c>
      <c r="C3593" t="s">
        <v>1659</v>
      </c>
      <c r="D3593" t="s">
        <v>29</v>
      </c>
      <c r="E3593" t="s">
        <v>16</v>
      </c>
      <c r="F3593">
        <v>40759.97</v>
      </c>
      <c r="G3593">
        <v>1</v>
      </c>
      <c r="H3593">
        <v>45714</v>
      </c>
      <c r="I3593" t="s">
        <v>23</v>
      </c>
      <c r="J3593" t="s">
        <v>17</v>
      </c>
      <c r="K3593" t="s">
        <v>55</v>
      </c>
      <c r="L3593" t="s">
        <v>25</v>
      </c>
    </row>
    <row r="3594" spans="1:12">
      <c r="A3594" t="s">
        <v>5615</v>
      </c>
      <c r="B3594" t="s">
        <v>121</v>
      </c>
      <c r="C3594" t="s">
        <v>440</v>
      </c>
      <c r="D3594" t="s">
        <v>117</v>
      </c>
      <c r="E3594" t="s">
        <v>42</v>
      </c>
      <c r="F3594">
        <v>66213.34</v>
      </c>
      <c r="G3594">
        <v>3</v>
      </c>
      <c r="H3594">
        <v>45224</v>
      </c>
      <c r="I3594" t="s">
        <v>49</v>
      </c>
      <c r="J3594" t="s">
        <v>17</v>
      </c>
      <c r="K3594" t="s">
        <v>55</v>
      </c>
      <c r="L3594" t="s">
        <v>37</v>
      </c>
    </row>
    <row r="3595" spans="1:12">
      <c r="A3595" t="s">
        <v>5616</v>
      </c>
      <c r="B3595" t="s">
        <v>225</v>
      </c>
      <c r="C3595" t="s">
        <v>5617</v>
      </c>
      <c r="D3595" t="s">
        <v>15</v>
      </c>
      <c r="E3595" t="s">
        <v>16</v>
      </c>
      <c r="F3595">
        <v>68267.33</v>
      </c>
      <c r="G3595">
        <v>5</v>
      </c>
      <c r="H3595">
        <v>45992</v>
      </c>
      <c r="I3595" t="s">
        <v>49</v>
      </c>
      <c r="J3595" t="s">
        <v>17</v>
      </c>
      <c r="K3595" t="s">
        <v>85</v>
      </c>
      <c r="L3595" t="s">
        <v>25</v>
      </c>
    </row>
    <row r="3596" spans="1:12">
      <c r="A3596" t="s">
        <v>5618</v>
      </c>
      <c r="B3596" t="s">
        <v>415</v>
      </c>
      <c r="C3596" t="s">
        <v>413</v>
      </c>
      <c r="D3596" t="s">
        <v>78</v>
      </c>
      <c r="E3596" t="s">
        <v>42</v>
      </c>
      <c r="F3596">
        <v>42043.91</v>
      </c>
      <c r="G3596">
        <v>3</v>
      </c>
      <c r="H3596">
        <v>45752</v>
      </c>
      <c r="I3596" t="s">
        <v>35</v>
      </c>
      <c r="J3596" t="s">
        <v>17</v>
      </c>
      <c r="K3596" t="s">
        <v>6820</v>
      </c>
      <c r="L3596" t="s">
        <v>44</v>
      </c>
    </row>
    <row r="3597" spans="1:12">
      <c r="A3597" t="s">
        <v>5619</v>
      </c>
      <c r="B3597" t="s">
        <v>390</v>
      </c>
      <c r="C3597" t="s">
        <v>2300</v>
      </c>
      <c r="D3597" t="s">
        <v>41</v>
      </c>
      <c r="E3597" t="s">
        <v>16</v>
      </c>
      <c r="F3597">
        <v>70034.92</v>
      </c>
      <c r="G3597">
        <v>3</v>
      </c>
      <c r="H3597">
        <v>45432</v>
      </c>
      <c r="I3597" t="s">
        <v>92</v>
      </c>
      <c r="J3597" t="s">
        <v>17</v>
      </c>
      <c r="K3597" t="s">
        <v>6820</v>
      </c>
      <c r="L3597" t="s">
        <v>44</v>
      </c>
    </row>
    <row r="3598" spans="1:12">
      <c r="A3598" t="s">
        <v>5620</v>
      </c>
      <c r="B3598" t="s">
        <v>301</v>
      </c>
      <c r="C3598" t="s">
        <v>1873</v>
      </c>
      <c r="D3598" t="s">
        <v>22</v>
      </c>
      <c r="E3598" t="s">
        <v>16</v>
      </c>
      <c r="F3598">
        <v>19585.88</v>
      </c>
      <c r="G3598">
        <v>3</v>
      </c>
      <c r="H3598">
        <v>45617</v>
      </c>
      <c r="I3598" t="s">
        <v>49</v>
      </c>
      <c r="J3598" t="s">
        <v>17</v>
      </c>
      <c r="K3598" t="s">
        <v>6820</v>
      </c>
      <c r="L3598" t="s">
        <v>44</v>
      </c>
    </row>
    <row r="3599" spans="1:12">
      <c r="A3599" t="s">
        <v>5621</v>
      </c>
      <c r="B3599" t="s">
        <v>256</v>
      </c>
      <c r="C3599" t="s">
        <v>278</v>
      </c>
      <c r="D3599" t="s">
        <v>22</v>
      </c>
      <c r="E3599" t="s">
        <v>42</v>
      </c>
      <c r="F3599">
        <v>56764.37</v>
      </c>
      <c r="G3599">
        <v>4</v>
      </c>
      <c r="H3599">
        <v>45315</v>
      </c>
      <c r="I3599" t="s">
        <v>35</v>
      </c>
      <c r="J3599" t="s">
        <v>17</v>
      </c>
      <c r="K3599" t="s">
        <v>6820</v>
      </c>
      <c r="L3599" t="s">
        <v>18</v>
      </c>
    </row>
    <row r="3600" spans="1:12">
      <c r="A3600" t="s">
        <v>5622</v>
      </c>
      <c r="B3600" t="s">
        <v>13</v>
      </c>
      <c r="C3600" t="s">
        <v>4244</v>
      </c>
      <c r="D3600" t="s">
        <v>41</v>
      </c>
      <c r="E3600" t="s">
        <v>42</v>
      </c>
      <c r="F3600">
        <v>73300.179999999993</v>
      </c>
      <c r="G3600">
        <v>1</v>
      </c>
      <c r="H3600">
        <v>45528</v>
      </c>
      <c r="I3600" t="s">
        <v>35</v>
      </c>
      <c r="J3600" t="s">
        <v>17</v>
      </c>
      <c r="K3600" t="s">
        <v>85</v>
      </c>
      <c r="L3600" t="s">
        <v>25</v>
      </c>
    </row>
    <row r="3601" spans="1:12">
      <c r="A3601" t="s">
        <v>5623</v>
      </c>
      <c r="B3601" t="s">
        <v>636</v>
      </c>
      <c r="C3601" t="s">
        <v>2895</v>
      </c>
      <c r="D3601" t="s">
        <v>29</v>
      </c>
      <c r="E3601" t="s">
        <v>58</v>
      </c>
      <c r="F3601">
        <v>10639.53</v>
      </c>
      <c r="G3601">
        <v>4</v>
      </c>
      <c r="H3601">
        <v>45590</v>
      </c>
      <c r="I3601" t="s">
        <v>43</v>
      </c>
      <c r="J3601" t="s">
        <v>17</v>
      </c>
      <c r="K3601" t="s">
        <v>85</v>
      </c>
      <c r="L3601" t="s">
        <v>31</v>
      </c>
    </row>
    <row r="3602" spans="1:12">
      <c r="A3602" t="s">
        <v>5624</v>
      </c>
      <c r="B3602" t="s">
        <v>180</v>
      </c>
      <c r="C3602" t="s">
        <v>1948</v>
      </c>
      <c r="D3602" t="s">
        <v>119</v>
      </c>
      <c r="E3602" t="s">
        <v>42</v>
      </c>
      <c r="F3602">
        <v>65379.3</v>
      </c>
      <c r="G3602">
        <v>4</v>
      </c>
      <c r="H3602">
        <v>44933</v>
      </c>
      <c r="I3602" t="s">
        <v>49</v>
      </c>
      <c r="J3602" t="s">
        <v>17</v>
      </c>
      <c r="K3602" t="s">
        <v>6820</v>
      </c>
      <c r="L3602" t="s">
        <v>44</v>
      </c>
    </row>
    <row r="3603" spans="1:12">
      <c r="A3603" t="s">
        <v>5625</v>
      </c>
      <c r="B3603" t="s">
        <v>329</v>
      </c>
      <c r="C3603" t="s">
        <v>5626</v>
      </c>
      <c r="D3603" t="s">
        <v>22</v>
      </c>
      <c r="E3603" t="s">
        <v>58</v>
      </c>
      <c r="F3603">
        <v>42450.51</v>
      </c>
      <c r="G3603">
        <v>1</v>
      </c>
      <c r="H3603">
        <v>45315</v>
      </c>
      <c r="I3603" t="s">
        <v>54</v>
      </c>
      <c r="J3603" t="s">
        <v>17</v>
      </c>
      <c r="K3603" t="s">
        <v>55</v>
      </c>
      <c r="L3603" t="s">
        <v>31</v>
      </c>
    </row>
    <row r="3604" spans="1:12">
      <c r="A3604" t="s">
        <v>5627</v>
      </c>
      <c r="B3604" t="s">
        <v>347</v>
      </c>
      <c r="C3604" t="s">
        <v>5361</v>
      </c>
      <c r="D3604" t="s">
        <v>78</v>
      </c>
      <c r="E3604" t="s">
        <v>42</v>
      </c>
      <c r="F3604">
        <v>47383.38</v>
      </c>
      <c r="G3604">
        <v>5</v>
      </c>
      <c r="H3604">
        <v>45049</v>
      </c>
      <c r="I3604" t="s">
        <v>43</v>
      </c>
      <c r="J3604" t="s">
        <v>17</v>
      </c>
      <c r="K3604" t="s">
        <v>24</v>
      </c>
      <c r="L3604" t="s">
        <v>44</v>
      </c>
    </row>
    <row r="3605" spans="1:12">
      <c r="A3605" t="s">
        <v>5628</v>
      </c>
      <c r="B3605" t="s">
        <v>121</v>
      </c>
      <c r="C3605" t="s">
        <v>3461</v>
      </c>
      <c r="D3605" t="s">
        <v>41</v>
      </c>
      <c r="E3605" t="s">
        <v>42</v>
      </c>
      <c r="F3605">
        <v>8268.99</v>
      </c>
      <c r="G3605">
        <v>3</v>
      </c>
      <c r="H3605">
        <v>45904</v>
      </c>
      <c r="I3605" t="s">
        <v>43</v>
      </c>
      <c r="J3605" t="s">
        <v>17</v>
      </c>
      <c r="K3605" t="s">
        <v>24</v>
      </c>
      <c r="L3605" t="s">
        <v>44</v>
      </c>
    </row>
    <row r="3606" spans="1:12">
      <c r="A3606" t="s">
        <v>5629</v>
      </c>
      <c r="B3606" t="s">
        <v>390</v>
      </c>
      <c r="C3606" t="s">
        <v>1834</v>
      </c>
      <c r="D3606" t="s">
        <v>119</v>
      </c>
      <c r="E3606" t="s">
        <v>42</v>
      </c>
      <c r="F3606">
        <v>49037.45</v>
      </c>
      <c r="G3606">
        <v>5</v>
      </c>
      <c r="H3606">
        <v>45834</v>
      </c>
      <c r="I3606" t="s">
        <v>30</v>
      </c>
      <c r="J3606" t="s">
        <v>17</v>
      </c>
      <c r="K3606" t="s">
        <v>85</v>
      </c>
      <c r="L3606" t="s">
        <v>18</v>
      </c>
    </row>
    <row r="3607" spans="1:12">
      <c r="A3607" t="s">
        <v>5630</v>
      </c>
      <c r="B3607" t="s">
        <v>601</v>
      </c>
      <c r="C3607" t="s">
        <v>2483</v>
      </c>
      <c r="D3607" t="s">
        <v>117</v>
      </c>
      <c r="E3607" t="s">
        <v>16</v>
      </c>
      <c r="F3607">
        <v>79898.69</v>
      </c>
      <c r="G3607">
        <v>3</v>
      </c>
      <c r="H3607">
        <v>45241</v>
      </c>
      <c r="I3607" t="s">
        <v>43</v>
      </c>
      <c r="J3607" t="s">
        <v>17</v>
      </c>
      <c r="K3607" t="s">
        <v>55</v>
      </c>
      <c r="L3607" t="s">
        <v>18</v>
      </c>
    </row>
    <row r="3608" spans="1:12">
      <c r="A3608" t="s">
        <v>5631</v>
      </c>
      <c r="B3608" t="s">
        <v>460</v>
      </c>
      <c r="C3608" t="s">
        <v>2500</v>
      </c>
      <c r="D3608" t="s">
        <v>117</v>
      </c>
      <c r="E3608" t="s">
        <v>42</v>
      </c>
      <c r="F3608">
        <v>11311.15</v>
      </c>
      <c r="G3608">
        <v>3</v>
      </c>
      <c r="H3608">
        <v>45157</v>
      </c>
      <c r="I3608" t="s">
        <v>30</v>
      </c>
      <c r="J3608" t="s">
        <v>17</v>
      </c>
      <c r="K3608" t="s">
        <v>85</v>
      </c>
      <c r="L3608" t="s">
        <v>44</v>
      </c>
    </row>
    <row r="3609" spans="1:12">
      <c r="A3609" t="s">
        <v>5632</v>
      </c>
      <c r="B3609" t="s">
        <v>83</v>
      </c>
      <c r="C3609" t="s">
        <v>4332</v>
      </c>
      <c r="D3609" t="s">
        <v>41</v>
      </c>
      <c r="E3609" t="s">
        <v>16</v>
      </c>
      <c r="F3609">
        <v>26834.46</v>
      </c>
      <c r="G3609">
        <v>3</v>
      </c>
      <c r="H3609">
        <v>45630</v>
      </c>
      <c r="I3609" t="s">
        <v>35</v>
      </c>
      <c r="J3609" t="s">
        <v>17</v>
      </c>
      <c r="K3609" t="s">
        <v>55</v>
      </c>
      <c r="L3609" t="s">
        <v>37</v>
      </c>
    </row>
    <row r="3610" spans="1:12">
      <c r="A3610" t="s">
        <v>5633</v>
      </c>
      <c r="B3610" t="s">
        <v>59</v>
      </c>
      <c r="C3610" t="s">
        <v>3501</v>
      </c>
      <c r="D3610" t="s">
        <v>78</v>
      </c>
      <c r="E3610" t="s">
        <v>58</v>
      </c>
      <c r="F3610">
        <v>34398.49</v>
      </c>
      <c r="G3610">
        <v>5</v>
      </c>
      <c r="H3610">
        <v>45688</v>
      </c>
      <c r="I3610" t="s">
        <v>23</v>
      </c>
      <c r="J3610" t="s">
        <v>17</v>
      </c>
      <c r="K3610" t="s">
        <v>24</v>
      </c>
      <c r="L3610" t="s">
        <v>25</v>
      </c>
    </row>
    <row r="3611" spans="1:12">
      <c r="A3611" t="s">
        <v>5634</v>
      </c>
      <c r="B3611" t="s">
        <v>64</v>
      </c>
      <c r="C3611" t="s">
        <v>3036</v>
      </c>
      <c r="D3611" t="s">
        <v>119</v>
      </c>
      <c r="E3611" t="s">
        <v>42</v>
      </c>
      <c r="F3611">
        <v>57919.99</v>
      </c>
      <c r="G3611">
        <v>2</v>
      </c>
      <c r="H3611">
        <v>45937</v>
      </c>
      <c r="I3611" t="s">
        <v>30</v>
      </c>
      <c r="J3611" t="s">
        <v>17</v>
      </c>
      <c r="K3611" t="s">
        <v>6820</v>
      </c>
      <c r="L3611" t="s">
        <v>44</v>
      </c>
    </row>
    <row r="3612" spans="1:12">
      <c r="A3612" t="s">
        <v>5635</v>
      </c>
      <c r="B3612" t="s">
        <v>406</v>
      </c>
      <c r="C3612" t="s">
        <v>2439</v>
      </c>
      <c r="D3612" t="s">
        <v>117</v>
      </c>
      <c r="E3612" t="s">
        <v>42</v>
      </c>
      <c r="F3612">
        <v>63654.59</v>
      </c>
      <c r="G3612">
        <v>3</v>
      </c>
      <c r="H3612">
        <v>45653</v>
      </c>
      <c r="I3612" t="s">
        <v>35</v>
      </c>
      <c r="J3612" t="s">
        <v>17</v>
      </c>
      <c r="K3612" t="s">
        <v>6820</v>
      </c>
      <c r="L3612" t="s">
        <v>18</v>
      </c>
    </row>
    <row r="3613" spans="1:12">
      <c r="A3613" t="s">
        <v>5636</v>
      </c>
      <c r="B3613" t="s">
        <v>33</v>
      </c>
      <c r="C3613" t="s">
        <v>4638</v>
      </c>
      <c r="D3613" t="s">
        <v>29</v>
      </c>
      <c r="E3613" t="s">
        <v>58</v>
      </c>
      <c r="F3613">
        <v>12401.7</v>
      </c>
      <c r="G3613">
        <v>1</v>
      </c>
      <c r="H3613">
        <v>45489</v>
      </c>
      <c r="I3613" t="s">
        <v>92</v>
      </c>
      <c r="J3613" t="s">
        <v>17</v>
      </c>
      <c r="K3613" t="s">
        <v>36</v>
      </c>
      <c r="L3613" t="s">
        <v>31</v>
      </c>
    </row>
    <row r="3614" spans="1:12">
      <c r="A3614" t="s">
        <v>5637</v>
      </c>
      <c r="B3614" t="s">
        <v>115</v>
      </c>
      <c r="C3614" t="s">
        <v>5468</v>
      </c>
      <c r="D3614" t="s">
        <v>117</v>
      </c>
      <c r="E3614" t="s">
        <v>42</v>
      </c>
      <c r="F3614">
        <v>22808.73</v>
      </c>
      <c r="G3614">
        <v>2</v>
      </c>
      <c r="H3614">
        <v>45846</v>
      </c>
      <c r="I3614" t="s">
        <v>92</v>
      </c>
      <c r="J3614" t="s">
        <v>17</v>
      </c>
      <c r="K3614" t="s">
        <v>85</v>
      </c>
      <c r="L3614" t="s">
        <v>37</v>
      </c>
    </row>
    <row r="3615" spans="1:12">
      <c r="A3615" t="s">
        <v>5638</v>
      </c>
      <c r="B3615" t="s">
        <v>130</v>
      </c>
      <c r="C3615" t="s">
        <v>1928</v>
      </c>
      <c r="D3615" t="s">
        <v>78</v>
      </c>
      <c r="E3615" t="s">
        <v>42</v>
      </c>
      <c r="F3615">
        <v>56246.21</v>
      </c>
      <c r="G3615">
        <v>2</v>
      </c>
      <c r="H3615">
        <v>45417</v>
      </c>
      <c r="I3615" t="s">
        <v>49</v>
      </c>
      <c r="J3615" t="s">
        <v>17</v>
      </c>
      <c r="K3615" t="s">
        <v>6820</v>
      </c>
      <c r="L3615" t="s">
        <v>44</v>
      </c>
    </row>
    <row r="3616" spans="1:12">
      <c r="A3616" t="s">
        <v>5639</v>
      </c>
      <c r="B3616" t="s">
        <v>229</v>
      </c>
      <c r="C3616" t="s">
        <v>65</v>
      </c>
      <c r="D3616" t="s">
        <v>61</v>
      </c>
      <c r="E3616" t="s">
        <v>42</v>
      </c>
      <c r="F3616">
        <v>51043.360000000001</v>
      </c>
      <c r="G3616">
        <v>1</v>
      </c>
      <c r="H3616">
        <v>44965</v>
      </c>
      <c r="I3616" t="s">
        <v>92</v>
      </c>
      <c r="J3616" t="s">
        <v>17</v>
      </c>
      <c r="K3616" t="s">
        <v>55</v>
      </c>
      <c r="L3616" t="s">
        <v>37</v>
      </c>
    </row>
    <row r="3617" spans="1:12">
      <c r="A3617" t="s">
        <v>5640</v>
      </c>
      <c r="B3617" t="s">
        <v>357</v>
      </c>
      <c r="C3617" t="s">
        <v>259</v>
      </c>
      <c r="D3617" t="s">
        <v>53</v>
      </c>
      <c r="E3617" t="s">
        <v>42</v>
      </c>
      <c r="F3617">
        <v>40070.57</v>
      </c>
      <c r="G3617">
        <v>1</v>
      </c>
      <c r="H3617">
        <v>45993</v>
      </c>
      <c r="I3617" t="s">
        <v>43</v>
      </c>
      <c r="J3617" t="s">
        <v>17</v>
      </c>
      <c r="K3617" t="s">
        <v>55</v>
      </c>
      <c r="L3617" t="s">
        <v>44</v>
      </c>
    </row>
    <row r="3618" spans="1:12">
      <c r="A3618" t="s">
        <v>5641</v>
      </c>
      <c r="B3618" t="s">
        <v>174</v>
      </c>
      <c r="C3618" t="s">
        <v>2485</v>
      </c>
      <c r="D3618" t="s">
        <v>61</v>
      </c>
      <c r="E3618" t="s">
        <v>42</v>
      </c>
      <c r="F3618">
        <v>42114.92</v>
      </c>
      <c r="G3618">
        <v>5</v>
      </c>
      <c r="H3618">
        <v>45584</v>
      </c>
      <c r="I3618" t="s">
        <v>54</v>
      </c>
      <c r="J3618" t="s">
        <v>17</v>
      </c>
      <c r="K3618" t="s">
        <v>55</v>
      </c>
      <c r="L3618" t="s">
        <v>25</v>
      </c>
    </row>
    <row r="3619" spans="1:12">
      <c r="A3619" t="s">
        <v>5642</v>
      </c>
      <c r="B3619" t="s">
        <v>234</v>
      </c>
      <c r="C3619" t="s">
        <v>3689</v>
      </c>
      <c r="D3619" t="s">
        <v>53</v>
      </c>
      <c r="E3619" t="s">
        <v>42</v>
      </c>
      <c r="F3619">
        <v>65360.76</v>
      </c>
      <c r="G3619">
        <v>2</v>
      </c>
      <c r="H3619">
        <v>45786</v>
      </c>
      <c r="I3619" t="s">
        <v>35</v>
      </c>
      <c r="J3619" t="s">
        <v>17</v>
      </c>
      <c r="K3619" t="s">
        <v>6820</v>
      </c>
      <c r="L3619" t="s">
        <v>18</v>
      </c>
    </row>
    <row r="3620" spans="1:12">
      <c r="A3620" t="s">
        <v>5643</v>
      </c>
      <c r="B3620" t="s">
        <v>187</v>
      </c>
      <c r="C3620" t="s">
        <v>2307</v>
      </c>
      <c r="D3620" t="s">
        <v>15</v>
      </c>
      <c r="E3620" t="s">
        <v>42</v>
      </c>
      <c r="F3620">
        <v>7591.75</v>
      </c>
      <c r="G3620">
        <v>5</v>
      </c>
      <c r="H3620">
        <v>45724</v>
      </c>
      <c r="I3620" t="s">
        <v>30</v>
      </c>
      <c r="J3620" t="s">
        <v>17</v>
      </c>
      <c r="K3620" t="s">
        <v>36</v>
      </c>
      <c r="L3620" t="s">
        <v>18</v>
      </c>
    </row>
    <row r="3621" spans="1:12">
      <c r="A3621" t="s">
        <v>5644</v>
      </c>
      <c r="B3621" t="s">
        <v>473</v>
      </c>
      <c r="C3621" t="s">
        <v>5645</v>
      </c>
      <c r="D3621" t="s">
        <v>41</v>
      </c>
      <c r="E3621" t="s">
        <v>58</v>
      </c>
      <c r="F3621">
        <v>52730.3</v>
      </c>
      <c r="G3621">
        <v>3</v>
      </c>
      <c r="H3621">
        <v>45765</v>
      </c>
      <c r="I3621" t="s">
        <v>30</v>
      </c>
      <c r="J3621" t="s">
        <v>17</v>
      </c>
      <c r="K3621" t="s">
        <v>36</v>
      </c>
      <c r="L3621" t="s">
        <v>18</v>
      </c>
    </row>
    <row r="3622" spans="1:12">
      <c r="A3622" t="s">
        <v>5646</v>
      </c>
      <c r="B3622" t="s">
        <v>352</v>
      </c>
      <c r="C3622" t="s">
        <v>5647</v>
      </c>
      <c r="D3622" t="s">
        <v>41</v>
      </c>
      <c r="E3622" t="s">
        <v>16</v>
      </c>
      <c r="F3622">
        <v>53664.97</v>
      </c>
      <c r="G3622">
        <v>4</v>
      </c>
      <c r="H3622">
        <v>45186</v>
      </c>
      <c r="I3622" t="s">
        <v>43</v>
      </c>
      <c r="J3622" t="s">
        <v>17</v>
      </c>
      <c r="K3622" t="s">
        <v>6820</v>
      </c>
      <c r="L3622" t="s">
        <v>31</v>
      </c>
    </row>
    <row r="3623" spans="1:12">
      <c r="A3623" t="s">
        <v>5648</v>
      </c>
      <c r="B3623" t="s">
        <v>241</v>
      </c>
      <c r="C3623" t="s">
        <v>2666</v>
      </c>
      <c r="D3623" t="s">
        <v>117</v>
      </c>
      <c r="E3623" t="s">
        <v>42</v>
      </c>
      <c r="F3623">
        <v>24224.26</v>
      </c>
      <c r="G3623">
        <v>2</v>
      </c>
      <c r="H3623">
        <v>45390</v>
      </c>
      <c r="I3623" t="s">
        <v>62</v>
      </c>
      <c r="J3623" t="s">
        <v>17</v>
      </c>
      <c r="K3623" t="s">
        <v>85</v>
      </c>
      <c r="L3623" t="s">
        <v>25</v>
      </c>
    </row>
    <row r="3624" spans="1:12">
      <c r="A3624" t="s">
        <v>5649</v>
      </c>
      <c r="B3624" t="s">
        <v>13</v>
      </c>
      <c r="C3624" t="s">
        <v>5650</v>
      </c>
      <c r="D3624" t="s">
        <v>41</v>
      </c>
      <c r="E3624" t="s">
        <v>42</v>
      </c>
      <c r="F3624">
        <v>7638.13</v>
      </c>
      <c r="G3624">
        <v>3</v>
      </c>
      <c r="H3624">
        <v>45325</v>
      </c>
      <c r="I3624" t="s">
        <v>35</v>
      </c>
      <c r="J3624" t="s">
        <v>17</v>
      </c>
      <c r="K3624" t="s">
        <v>85</v>
      </c>
      <c r="L3624" t="s">
        <v>37</v>
      </c>
    </row>
    <row r="3625" spans="1:12">
      <c r="A3625" t="s">
        <v>5651</v>
      </c>
      <c r="B3625" t="s">
        <v>423</v>
      </c>
      <c r="C3625" t="s">
        <v>2916</v>
      </c>
      <c r="D3625" t="s">
        <v>78</v>
      </c>
      <c r="E3625" t="s">
        <v>42</v>
      </c>
      <c r="F3625">
        <v>3206.58</v>
      </c>
      <c r="G3625">
        <v>3</v>
      </c>
      <c r="H3625">
        <v>45348</v>
      </c>
      <c r="I3625" t="s">
        <v>23</v>
      </c>
      <c r="J3625" t="s">
        <v>17</v>
      </c>
      <c r="K3625" t="s">
        <v>85</v>
      </c>
      <c r="L3625" t="s">
        <v>18</v>
      </c>
    </row>
    <row r="3626" spans="1:12">
      <c r="A3626" t="s">
        <v>5652</v>
      </c>
      <c r="B3626" t="s">
        <v>760</v>
      </c>
      <c r="C3626" t="s">
        <v>5653</v>
      </c>
      <c r="D3626" t="s">
        <v>41</v>
      </c>
      <c r="E3626" t="s">
        <v>42</v>
      </c>
      <c r="F3626">
        <v>3165.63</v>
      </c>
      <c r="G3626">
        <v>5</v>
      </c>
      <c r="H3626">
        <v>45621</v>
      </c>
      <c r="I3626" t="s">
        <v>54</v>
      </c>
      <c r="J3626" t="s">
        <v>17</v>
      </c>
      <c r="K3626" t="s">
        <v>85</v>
      </c>
      <c r="L3626" t="s">
        <v>44</v>
      </c>
    </row>
    <row r="3627" spans="1:12">
      <c r="A3627" t="s">
        <v>5654</v>
      </c>
      <c r="B3627" t="s">
        <v>152</v>
      </c>
      <c r="C3627" t="s">
        <v>1208</v>
      </c>
      <c r="D3627" t="s">
        <v>53</v>
      </c>
      <c r="E3627" t="s">
        <v>42</v>
      </c>
      <c r="F3627">
        <v>47871.08</v>
      </c>
      <c r="G3627">
        <v>1</v>
      </c>
      <c r="H3627">
        <v>45077</v>
      </c>
      <c r="I3627" t="s">
        <v>23</v>
      </c>
      <c r="J3627" t="s">
        <v>17</v>
      </c>
      <c r="K3627" t="s">
        <v>55</v>
      </c>
      <c r="L3627" t="s">
        <v>18</v>
      </c>
    </row>
    <row r="3628" spans="1:12">
      <c r="A3628" t="s">
        <v>5655</v>
      </c>
      <c r="B3628" t="s">
        <v>304</v>
      </c>
      <c r="C3628" t="s">
        <v>3346</v>
      </c>
      <c r="D3628" t="s">
        <v>78</v>
      </c>
      <c r="E3628" t="s">
        <v>58</v>
      </c>
      <c r="F3628">
        <v>58245.49</v>
      </c>
      <c r="G3628">
        <v>3</v>
      </c>
      <c r="H3628">
        <v>45349</v>
      </c>
      <c r="I3628" t="s">
        <v>43</v>
      </c>
      <c r="J3628" t="s">
        <v>17</v>
      </c>
      <c r="K3628" t="s">
        <v>24</v>
      </c>
      <c r="L3628" t="s">
        <v>18</v>
      </c>
    </row>
    <row r="3629" spans="1:12">
      <c r="A3629" t="s">
        <v>5656</v>
      </c>
      <c r="B3629" t="s">
        <v>101</v>
      </c>
      <c r="C3629" t="s">
        <v>934</v>
      </c>
      <c r="D3629" t="s">
        <v>119</v>
      </c>
      <c r="E3629" t="s">
        <v>16</v>
      </c>
      <c r="F3629">
        <v>73883.78</v>
      </c>
      <c r="G3629">
        <v>5</v>
      </c>
      <c r="H3629">
        <v>45189</v>
      </c>
      <c r="I3629" t="s">
        <v>35</v>
      </c>
      <c r="J3629" t="s">
        <v>17</v>
      </c>
      <c r="K3629" t="s">
        <v>6820</v>
      </c>
      <c r="L3629" t="s">
        <v>25</v>
      </c>
    </row>
    <row r="3630" spans="1:12">
      <c r="A3630" t="s">
        <v>5657</v>
      </c>
      <c r="B3630" t="s">
        <v>339</v>
      </c>
      <c r="C3630" t="s">
        <v>3443</v>
      </c>
      <c r="D3630" t="s">
        <v>61</v>
      </c>
      <c r="E3630" t="s">
        <v>16</v>
      </c>
      <c r="F3630">
        <v>55822.8</v>
      </c>
      <c r="G3630">
        <v>3</v>
      </c>
      <c r="H3630">
        <v>45259</v>
      </c>
      <c r="I3630" t="s">
        <v>30</v>
      </c>
      <c r="J3630" t="s">
        <v>17</v>
      </c>
      <c r="K3630" t="s">
        <v>55</v>
      </c>
      <c r="L3630" t="s">
        <v>31</v>
      </c>
    </row>
    <row r="3631" spans="1:12">
      <c r="A3631" t="s">
        <v>5658</v>
      </c>
      <c r="B3631" t="s">
        <v>465</v>
      </c>
      <c r="C3631" t="s">
        <v>623</v>
      </c>
      <c r="D3631" t="s">
        <v>22</v>
      </c>
      <c r="E3631" t="s">
        <v>42</v>
      </c>
      <c r="F3631">
        <v>27131.67</v>
      </c>
      <c r="G3631">
        <v>2</v>
      </c>
      <c r="H3631">
        <v>45704</v>
      </c>
      <c r="I3631" t="s">
        <v>43</v>
      </c>
      <c r="J3631" t="s">
        <v>17</v>
      </c>
      <c r="K3631" t="s">
        <v>24</v>
      </c>
      <c r="L3631" t="s">
        <v>44</v>
      </c>
    </row>
    <row r="3632" spans="1:12">
      <c r="A3632" t="s">
        <v>5659</v>
      </c>
      <c r="B3632" t="s">
        <v>225</v>
      </c>
      <c r="C3632" t="s">
        <v>4511</v>
      </c>
      <c r="D3632" t="s">
        <v>53</v>
      </c>
      <c r="E3632" t="s">
        <v>16</v>
      </c>
      <c r="F3632">
        <v>52187.25</v>
      </c>
      <c r="G3632">
        <v>4</v>
      </c>
      <c r="H3632">
        <v>44931</v>
      </c>
      <c r="I3632" t="s">
        <v>23</v>
      </c>
      <c r="J3632" t="s">
        <v>17</v>
      </c>
      <c r="K3632" t="s">
        <v>6820</v>
      </c>
      <c r="L3632" t="s">
        <v>18</v>
      </c>
    </row>
    <row r="3633" spans="1:12">
      <c r="A3633" t="s">
        <v>5660</v>
      </c>
      <c r="B3633" t="s">
        <v>336</v>
      </c>
      <c r="C3633" t="s">
        <v>5661</v>
      </c>
      <c r="D3633" t="s">
        <v>29</v>
      </c>
      <c r="E3633" t="s">
        <v>42</v>
      </c>
      <c r="F3633">
        <v>44690.3</v>
      </c>
      <c r="G3633">
        <v>4</v>
      </c>
      <c r="H3633">
        <v>45345</v>
      </c>
      <c r="I3633" t="s">
        <v>62</v>
      </c>
      <c r="J3633" t="s">
        <v>17</v>
      </c>
      <c r="K3633" t="s">
        <v>24</v>
      </c>
      <c r="L3633" t="s">
        <v>25</v>
      </c>
    </row>
    <row r="3634" spans="1:12">
      <c r="A3634" t="s">
        <v>5662</v>
      </c>
      <c r="B3634" t="s">
        <v>201</v>
      </c>
      <c r="C3634" t="s">
        <v>4604</v>
      </c>
      <c r="D3634" t="s">
        <v>15</v>
      </c>
      <c r="E3634" t="s">
        <v>42</v>
      </c>
      <c r="F3634">
        <v>2217.85</v>
      </c>
      <c r="G3634">
        <v>1</v>
      </c>
      <c r="H3634">
        <v>44975</v>
      </c>
      <c r="I3634" t="s">
        <v>49</v>
      </c>
      <c r="J3634" t="s">
        <v>17</v>
      </c>
      <c r="K3634" t="s">
        <v>55</v>
      </c>
      <c r="L3634" t="s">
        <v>37</v>
      </c>
    </row>
    <row r="3635" spans="1:12">
      <c r="A3635" t="s">
        <v>5663</v>
      </c>
      <c r="B3635" t="s">
        <v>645</v>
      </c>
      <c r="C3635" t="s">
        <v>528</v>
      </c>
      <c r="D3635" t="s">
        <v>117</v>
      </c>
      <c r="E3635" t="s">
        <v>16</v>
      </c>
      <c r="F3635">
        <v>33945.449999999997</v>
      </c>
      <c r="G3635">
        <v>2</v>
      </c>
      <c r="H3635">
        <v>45075</v>
      </c>
      <c r="I3635" t="s">
        <v>49</v>
      </c>
      <c r="J3635" t="s">
        <v>17</v>
      </c>
      <c r="K3635" t="s">
        <v>55</v>
      </c>
      <c r="L3635" t="s">
        <v>44</v>
      </c>
    </row>
    <row r="3636" spans="1:12">
      <c r="A3636" t="s">
        <v>5664</v>
      </c>
      <c r="B3636" t="s">
        <v>128</v>
      </c>
      <c r="C3636" t="s">
        <v>3772</v>
      </c>
      <c r="D3636" t="s">
        <v>29</v>
      </c>
      <c r="E3636" t="s">
        <v>42</v>
      </c>
      <c r="F3636">
        <v>65916.28</v>
      </c>
      <c r="G3636">
        <v>2</v>
      </c>
      <c r="H3636">
        <v>45386</v>
      </c>
      <c r="I3636" t="s">
        <v>30</v>
      </c>
      <c r="J3636" t="s">
        <v>17</v>
      </c>
      <c r="K3636" t="s">
        <v>6820</v>
      </c>
      <c r="L3636" t="s">
        <v>44</v>
      </c>
    </row>
    <row r="3637" spans="1:12">
      <c r="A3637" t="s">
        <v>5665</v>
      </c>
      <c r="B3637" t="s">
        <v>180</v>
      </c>
      <c r="C3637" t="s">
        <v>1602</v>
      </c>
      <c r="D3637" t="s">
        <v>117</v>
      </c>
      <c r="E3637" t="s">
        <v>16</v>
      </c>
      <c r="F3637">
        <v>22391.48</v>
      </c>
      <c r="G3637">
        <v>5</v>
      </c>
      <c r="H3637">
        <v>45508</v>
      </c>
      <c r="I3637" t="s">
        <v>35</v>
      </c>
      <c r="J3637" t="s">
        <v>17</v>
      </c>
      <c r="K3637" t="s">
        <v>55</v>
      </c>
      <c r="L3637" t="s">
        <v>37</v>
      </c>
    </row>
    <row r="3638" spans="1:12">
      <c r="A3638" t="s">
        <v>5666</v>
      </c>
      <c r="B3638" t="s">
        <v>74</v>
      </c>
      <c r="C3638" t="s">
        <v>1021</v>
      </c>
      <c r="D3638" t="s">
        <v>29</v>
      </c>
      <c r="E3638" t="s">
        <v>42</v>
      </c>
      <c r="F3638">
        <v>8111.02</v>
      </c>
      <c r="G3638">
        <v>5</v>
      </c>
      <c r="H3638">
        <v>45679</v>
      </c>
      <c r="I3638" t="s">
        <v>30</v>
      </c>
      <c r="J3638" t="s">
        <v>17</v>
      </c>
      <c r="K3638" t="s">
        <v>55</v>
      </c>
      <c r="L3638" t="s">
        <v>25</v>
      </c>
    </row>
    <row r="3639" spans="1:12">
      <c r="A3639" t="s">
        <v>5667</v>
      </c>
      <c r="B3639" t="s">
        <v>234</v>
      </c>
      <c r="C3639" t="s">
        <v>5668</v>
      </c>
      <c r="D3639" t="s">
        <v>29</v>
      </c>
      <c r="E3639" t="s">
        <v>16</v>
      </c>
      <c r="F3639">
        <v>33391.47</v>
      </c>
      <c r="G3639">
        <v>3</v>
      </c>
      <c r="H3639">
        <v>44965</v>
      </c>
      <c r="I3639" t="s">
        <v>43</v>
      </c>
      <c r="J3639" t="s">
        <v>17</v>
      </c>
      <c r="K3639" t="s">
        <v>6820</v>
      </c>
      <c r="L3639" t="s">
        <v>18</v>
      </c>
    </row>
    <row r="3640" spans="1:12">
      <c r="A3640" t="s">
        <v>5669</v>
      </c>
      <c r="B3640" t="s">
        <v>653</v>
      </c>
      <c r="C3640" t="s">
        <v>3677</v>
      </c>
      <c r="D3640" t="s">
        <v>48</v>
      </c>
      <c r="E3640" t="s">
        <v>58</v>
      </c>
      <c r="F3640">
        <v>48705.09</v>
      </c>
      <c r="G3640">
        <v>3</v>
      </c>
      <c r="H3640">
        <v>45250</v>
      </c>
      <c r="I3640" t="s">
        <v>49</v>
      </c>
      <c r="J3640" t="s">
        <v>17</v>
      </c>
      <c r="K3640" t="s">
        <v>6820</v>
      </c>
      <c r="L3640" t="s">
        <v>31</v>
      </c>
    </row>
    <row r="3641" spans="1:12">
      <c r="A3641" t="s">
        <v>5670</v>
      </c>
      <c r="B3641" t="s">
        <v>67</v>
      </c>
      <c r="C3641" t="s">
        <v>5671</v>
      </c>
      <c r="D3641" t="s">
        <v>78</v>
      </c>
      <c r="E3641" t="s">
        <v>42</v>
      </c>
      <c r="F3641">
        <v>19691.830000000002</v>
      </c>
      <c r="G3641">
        <v>5</v>
      </c>
      <c r="H3641">
        <v>45461</v>
      </c>
      <c r="I3641" t="s">
        <v>54</v>
      </c>
      <c r="J3641" t="s">
        <v>17</v>
      </c>
      <c r="K3641" t="s">
        <v>6820</v>
      </c>
      <c r="L3641" t="s">
        <v>31</v>
      </c>
    </row>
    <row r="3642" spans="1:12">
      <c r="A3642" t="s">
        <v>5672</v>
      </c>
      <c r="B3642" t="s">
        <v>97</v>
      </c>
      <c r="C3642" t="s">
        <v>1388</v>
      </c>
      <c r="D3642" t="s">
        <v>22</v>
      </c>
      <c r="E3642" t="s">
        <v>16</v>
      </c>
      <c r="F3642">
        <v>67275.210000000006</v>
      </c>
      <c r="G3642">
        <v>4</v>
      </c>
      <c r="H3642">
        <v>44976</v>
      </c>
      <c r="I3642" t="s">
        <v>43</v>
      </c>
      <c r="J3642" t="s">
        <v>17</v>
      </c>
      <c r="K3642" t="s">
        <v>24</v>
      </c>
      <c r="L3642" t="s">
        <v>25</v>
      </c>
    </row>
    <row r="3643" spans="1:12">
      <c r="A3643" t="s">
        <v>5673</v>
      </c>
      <c r="B3643" t="s">
        <v>590</v>
      </c>
      <c r="C3643" t="s">
        <v>5674</v>
      </c>
      <c r="D3643" t="s">
        <v>48</v>
      </c>
      <c r="E3643" t="s">
        <v>42</v>
      </c>
      <c r="F3643">
        <v>79908.27</v>
      </c>
      <c r="G3643">
        <v>1</v>
      </c>
      <c r="H3643">
        <v>45184</v>
      </c>
      <c r="I3643" t="s">
        <v>30</v>
      </c>
      <c r="J3643" t="s">
        <v>17</v>
      </c>
      <c r="K3643" t="s">
        <v>6820</v>
      </c>
      <c r="L3643" t="s">
        <v>18</v>
      </c>
    </row>
    <row r="3644" spans="1:12">
      <c r="A3644" t="s">
        <v>5675</v>
      </c>
      <c r="B3644" t="s">
        <v>107</v>
      </c>
      <c r="C3644" t="s">
        <v>5560</v>
      </c>
      <c r="D3644" t="s">
        <v>48</v>
      </c>
      <c r="E3644" t="s">
        <v>16</v>
      </c>
      <c r="F3644">
        <v>58591.519999999997</v>
      </c>
      <c r="G3644">
        <v>5</v>
      </c>
      <c r="H3644">
        <v>45042</v>
      </c>
      <c r="I3644" t="s">
        <v>62</v>
      </c>
      <c r="J3644" t="s">
        <v>17</v>
      </c>
      <c r="K3644" t="s">
        <v>24</v>
      </c>
      <c r="L3644" t="s">
        <v>31</v>
      </c>
    </row>
    <row r="3645" spans="1:12">
      <c r="A3645" t="s">
        <v>5676</v>
      </c>
      <c r="B3645" t="s">
        <v>381</v>
      </c>
      <c r="C3645" t="s">
        <v>4563</v>
      </c>
      <c r="D3645" t="s">
        <v>119</v>
      </c>
      <c r="E3645" t="s">
        <v>42</v>
      </c>
      <c r="F3645">
        <v>37822.03</v>
      </c>
      <c r="G3645">
        <v>2</v>
      </c>
      <c r="H3645">
        <v>45748</v>
      </c>
      <c r="I3645" t="s">
        <v>92</v>
      </c>
      <c r="J3645" t="s">
        <v>17</v>
      </c>
      <c r="K3645" t="s">
        <v>36</v>
      </c>
      <c r="L3645" t="s">
        <v>25</v>
      </c>
    </row>
    <row r="3646" spans="1:12">
      <c r="A3646" t="s">
        <v>5677</v>
      </c>
      <c r="B3646" t="s">
        <v>118</v>
      </c>
      <c r="C3646" t="s">
        <v>2266</v>
      </c>
      <c r="D3646" t="s">
        <v>15</v>
      </c>
      <c r="E3646" t="s">
        <v>42</v>
      </c>
      <c r="F3646">
        <v>58599.89</v>
      </c>
      <c r="G3646">
        <v>2</v>
      </c>
      <c r="H3646">
        <v>45498</v>
      </c>
      <c r="I3646" t="s">
        <v>54</v>
      </c>
      <c r="J3646" t="s">
        <v>17</v>
      </c>
      <c r="K3646" t="s">
        <v>36</v>
      </c>
      <c r="L3646" t="s">
        <v>44</v>
      </c>
    </row>
    <row r="3647" spans="1:12">
      <c r="A3647" t="s">
        <v>5678</v>
      </c>
      <c r="B3647" t="s">
        <v>923</v>
      </c>
      <c r="C3647" t="s">
        <v>3343</v>
      </c>
      <c r="D3647" t="s">
        <v>48</v>
      </c>
      <c r="E3647" t="s">
        <v>42</v>
      </c>
      <c r="F3647">
        <v>10081.43</v>
      </c>
      <c r="G3647">
        <v>3</v>
      </c>
      <c r="H3647">
        <v>45446</v>
      </c>
      <c r="I3647" t="s">
        <v>62</v>
      </c>
      <c r="J3647" t="s">
        <v>17</v>
      </c>
      <c r="K3647" t="s">
        <v>6820</v>
      </c>
      <c r="L3647" t="s">
        <v>44</v>
      </c>
    </row>
    <row r="3648" spans="1:12">
      <c r="A3648" t="s">
        <v>5679</v>
      </c>
      <c r="B3648" t="s">
        <v>397</v>
      </c>
      <c r="C3648" t="s">
        <v>501</v>
      </c>
      <c r="D3648" t="s">
        <v>29</v>
      </c>
      <c r="E3648" t="s">
        <v>42</v>
      </c>
      <c r="F3648">
        <v>68706.240000000005</v>
      </c>
      <c r="G3648">
        <v>1</v>
      </c>
      <c r="H3648">
        <v>45783</v>
      </c>
      <c r="I3648" t="s">
        <v>35</v>
      </c>
      <c r="J3648" t="s">
        <v>17</v>
      </c>
      <c r="K3648" t="s">
        <v>36</v>
      </c>
      <c r="L3648" t="s">
        <v>31</v>
      </c>
    </row>
    <row r="3649" spans="1:12">
      <c r="A3649" t="s">
        <v>5680</v>
      </c>
      <c r="B3649" t="s">
        <v>988</v>
      </c>
      <c r="C3649" t="s">
        <v>2700</v>
      </c>
      <c r="D3649" t="s">
        <v>22</v>
      </c>
      <c r="E3649" t="s">
        <v>42</v>
      </c>
      <c r="F3649">
        <v>61490.86</v>
      </c>
      <c r="G3649">
        <v>1</v>
      </c>
      <c r="H3649">
        <v>45884</v>
      </c>
      <c r="I3649" t="s">
        <v>30</v>
      </c>
      <c r="J3649" t="s">
        <v>17</v>
      </c>
      <c r="K3649" t="s">
        <v>6820</v>
      </c>
      <c r="L3649" t="s">
        <v>37</v>
      </c>
    </row>
    <row r="3650" spans="1:12">
      <c r="A3650" t="s">
        <v>5681</v>
      </c>
      <c r="B3650" t="s">
        <v>176</v>
      </c>
      <c r="C3650" t="s">
        <v>1324</v>
      </c>
      <c r="D3650" t="s">
        <v>41</v>
      </c>
      <c r="E3650" t="s">
        <v>42</v>
      </c>
      <c r="F3650">
        <v>78285.02</v>
      </c>
      <c r="G3650">
        <v>2</v>
      </c>
      <c r="H3650">
        <v>45212</v>
      </c>
      <c r="I3650" t="s">
        <v>35</v>
      </c>
      <c r="J3650" t="s">
        <v>17</v>
      </c>
      <c r="K3650" t="s">
        <v>6820</v>
      </c>
      <c r="L3650" t="s">
        <v>31</v>
      </c>
    </row>
    <row r="3651" spans="1:12">
      <c r="A3651" t="s">
        <v>5682</v>
      </c>
      <c r="B3651" t="s">
        <v>653</v>
      </c>
      <c r="C3651" t="s">
        <v>5683</v>
      </c>
      <c r="D3651" t="s">
        <v>29</v>
      </c>
      <c r="E3651" t="s">
        <v>16</v>
      </c>
      <c r="F3651">
        <v>10478.6</v>
      </c>
      <c r="G3651">
        <v>2</v>
      </c>
      <c r="H3651">
        <v>45643</v>
      </c>
      <c r="I3651" t="s">
        <v>49</v>
      </c>
      <c r="J3651" t="s">
        <v>17</v>
      </c>
      <c r="K3651" t="s">
        <v>6820</v>
      </c>
      <c r="L3651" t="s">
        <v>31</v>
      </c>
    </row>
    <row r="3652" spans="1:12">
      <c r="A3652" t="s">
        <v>5684</v>
      </c>
      <c r="B3652" t="s">
        <v>339</v>
      </c>
      <c r="C3652" t="s">
        <v>2345</v>
      </c>
      <c r="D3652" t="s">
        <v>41</v>
      </c>
      <c r="E3652" t="s">
        <v>42</v>
      </c>
      <c r="F3652">
        <v>42209.05</v>
      </c>
      <c r="G3652">
        <v>2</v>
      </c>
      <c r="H3652">
        <v>45477</v>
      </c>
      <c r="I3652" t="s">
        <v>43</v>
      </c>
      <c r="J3652" t="s">
        <v>17</v>
      </c>
      <c r="K3652" t="s">
        <v>55</v>
      </c>
      <c r="L3652" t="s">
        <v>37</v>
      </c>
    </row>
    <row r="3653" spans="1:12">
      <c r="A3653" t="s">
        <v>5685</v>
      </c>
      <c r="B3653" t="s">
        <v>295</v>
      </c>
      <c r="C3653" t="s">
        <v>2732</v>
      </c>
      <c r="D3653" t="s">
        <v>22</v>
      </c>
      <c r="E3653" t="s">
        <v>58</v>
      </c>
      <c r="F3653">
        <v>59962.86</v>
      </c>
      <c r="G3653">
        <v>2</v>
      </c>
      <c r="H3653">
        <v>45813</v>
      </c>
      <c r="I3653" t="s">
        <v>43</v>
      </c>
      <c r="J3653" t="s">
        <v>17</v>
      </c>
      <c r="K3653" t="s">
        <v>24</v>
      </c>
      <c r="L3653" t="s">
        <v>31</v>
      </c>
    </row>
    <row r="3654" spans="1:12">
      <c r="A3654" t="s">
        <v>5686</v>
      </c>
      <c r="B3654" t="s">
        <v>101</v>
      </c>
      <c r="C3654" t="s">
        <v>147</v>
      </c>
      <c r="D3654" t="s">
        <v>41</v>
      </c>
      <c r="E3654" t="s">
        <v>42</v>
      </c>
      <c r="F3654">
        <v>1604.83</v>
      </c>
      <c r="G3654">
        <v>3</v>
      </c>
      <c r="H3654">
        <v>45130</v>
      </c>
      <c r="I3654" t="s">
        <v>49</v>
      </c>
      <c r="J3654" t="s">
        <v>17</v>
      </c>
      <c r="K3654" t="s">
        <v>36</v>
      </c>
      <c r="L3654" t="s">
        <v>31</v>
      </c>
    </row>
    <row r="3655" spans="1:12">
      <c r="A3655" t="s">
        <v>5687</v>
      </c>
      <c r="B3655" t="s">
        <v>193</v>
      </c>
      <c r="C3655" t="s">
        <v>3150</v>
      </c>
      <c r="D3655" t="s">
        <v>41</v>
      </c>
      <c r="E3655" t="s">
        <v>42</v>
      </c>
      <c r="F3655">
        <v>353.71</v>
      </c>
      <c r="G3655">
        <v>3</v>
      </c>
      <c r="H3655">
        <v>45371</v>
      </c>
      <c r="I3655" t="s">
        <v>54</v>
      </c>
      <c r="J3655" t="s">
        <v>17</v>
      </c>
      <c r="K3655" t="s">
        <v>24</v>
      </c>
      <c r="L3655" t="s">
        <v>31</v>
      </c>
    </row>
    <row r="3656" spans="1:12">
      <c r="A3656" t="s">
        <v>5688</v>
      </c>
      <c r="B3656" t="s">
        <v>146</v>
      </c>
      <c r="C3656" t="s">
        <v>2043</v>
      </c>
      <c r="D3656" t="s">
        <v>61</v>
      </c>
      <c r="E3656" t="s">
        <v>42</v>
      </c>
      <c r="F3656">
        <v>38421.629999999997</v>
      </c>
      <c r="G3656">
        <v>2</v>
      </c>
      <c r="H3656">
        <v>45349</v>
      </c>
      <c r="I3656" t="s">
        <v>49</v>
      </c>
      <c r="J3656" t="s">
        <v>17</v>
      </c>
      <c r="K3656" t="s">
        <v>24</v>
      </c>
      <c r="L3656" t="s">
        <v>37</v>
      </c>
    </row>
    <row r="3657" spans="1:12">
      <c r="A3657" t="s">
        <v>5689</v>
      </c>
      <c r="B3657" t="s">
        <v>473</v>
      </c>
      <c r="C3657" t="s">
        <v>2885</v>
      </c>
      <c r="D3657" t="s">
        <v>61</v>
      </c>
      <c r="E3657" t="s">
        <v>58</v>
      </c>
      <c r="F3657">
        <v>55427.71</v>
      </c>
      <c r="G3657">
        <v>4</v>
      </c>
      <c r="H3657">
        <v>45513</v>
      </c>
      <c r="I3657" t="s">
        <v>62</v>
      </c>
      <c r="J3657" t="s">
        <v>17</v>
      </c>
      <c r="K3657" t="s">
        <v>36</v>
      </c>
      <c r="L3657" t="s">
        <v>25</v>
      </c>
    </row>
    <row r="3658" spans="1:12">
      <c r="A3658" t="s">
        <v>5690</v>
      </c>
      <c r="B3658" t="s">
        <v>128</v>
      </c>
      <c r="C3658" t="s">
        <v>2844</v>
      </c>
      <c r="D3658" t="s">
        <v>78</v>
      </c>
      <c r="E3658" t="s">
        <v>42</v>
      </c>
      <c r="F3658">
        <v>39273</v>
      </c>
      <c r="G3658">
        <v>5</v>
      </c>
      <c r="H3658">
        <v>45701</v>
      </c>
      <c r="I3658" t="s">
        <v>92</v>
      </c>
      <c r="J3658" t="s">
        <v>17</v>
      </c>
      <c r="K3658" t="s">
        <v>6820</v>
      </c>
      <c r="L3658" t="s">
        <v>44</v>
      </c>
    </row>
    <row r="3659" spans="1:12">
      <c r="A3659" t="s">
        <v>5691</v>
      </c>
      <c r="B3659" t="s">
        <v>301</v>
      </c>
      <c r="C3659" t="s">
        <v>4587</v>
      </c>
      <c r="D3659" t="s">
        <v>61</v>
      </c>
      <c r="E3659" t="s">
        <v>58</v>
      </c>
      <c r="F3659">
        <v>31130.58</v>
      </c>
      <c r="G3659">
        <v>4</v>
      </c>
      <c r="H3659">
        <v>45368</v>
      </c>
      <c r="I3659" t="s">
        <v>62</v>
      </c>
      <c r="J3659" t="s">
        <v>17</v>
      </c>
      <c r="K3659" t="s">
        <v>55</v>
      </c>
      <c r="L3659" t="s">
        <v>37</v>
      </c>
    </row>
    <row r="3660" spans="1:12">
      <c r="A3660" t="s">
        <v>5692</v>
      </c>
      <c r="B3660" t="s">
        <v>198</v>
      </c>
      <c r="C3660" t="s">
        <v>4167</v>
      </c>
      <c r="D3660" t="s">
        <v>29</v>
      </c>
      <c r="E3660" t="s">
        <v>16</v>
      </c>
      <c r="F3660">
        <v>52025.83</v>
      </c>
      <c r="G3660">
        <v>5</v>
      </c>
      <c r="H3660">
        <v>45815</v>
      </c>
      <c r="I3660" t="s">
        <v>92</v>
      </c>
      <c r="J3660" t="s">
        <v>17</v>
      </c>
      <c r="K3660" t="s">
        <v>85</v>
      </c>
      <c r="L3660" t="s">
        <v>44</v>
      </c>
    </row>
    <row r="3661" spans="1:12">
      <c r="A3661" t="s">
        <v>5693</v>
      </c>
      <c r="B3661" t="s">
        <v>178</v>
      </c>
      <c r="C3661" t="s">
        <v>3466</v>
      </c>
      <c r="D3661" t="s">
        <v>78</v>
      </c>
      <c r="E3661" t="s">
        <v>42</v>
      </c>
      <c r="F3661">
        <v>40416.910000000003</v>
      </c>
      <c r="G3661">
        <v>4</v>
      </c>
      <c r="H3661">
        <v>45584</v>
      </c>
      <c r="I3661" t="s">
        <v>49</v>
      </c>
      <c r="J3661" t="s">
        <v>17</v>
      </c>
      <c r="K3661" t="s">
        <v>6820</v>
      </c>
      <c r="L3661" t="s">
        <v>44</v>
      </c>
    </row>
    <row r="3662" spans="1:12">
      <c r="A3662" t="s">
        <v>5694</v>
      </c>
      <c r="B3662" t="s">
        <v>244</v>
      </c>
      <c r="C3662" t="s">
        <v>4413</v>
      </c>
      <c r="D3662" t="s">
        <v>41</v>
      </c>
      <c r="E3662" t="s">
        <v>58</v>
      </c>
      <c r="F3662">
        <v>55688.09</v>
      </c>
      <c r="G3662">
        <v>4</v>
      </c>
      <c r="H3662">
        <v>45716</v>
      </c>
      <c r="I3662" t="s">
        <v>30</v>
      </c>
      <c r="J3662" t="s">
        <v>17</v>
      </c>
      <c r="K3662" t="s">
        <v>36</v>
      </c>
      <c r="L3662" t="s">
        <v>31</v>
      </c>
    </row>
    <row r="3663" spans="1:12">
      <c r="A3663" t="s">
        <v>5695</v>
      </c>
      <c r="B3663" t="s">
        <v>470</v>
      </c>
      <c r="C3663" t="s">
        <v>2372</v>
      </c>
      <c r="D3663" t="s">
        <v>119</v>
      </c>
      <c r="E3663" t="s">
        <v>42</v>
      </c>
      <c r="F3663">
        <v>22207.200000000001</v>
      </c>
      <c r="G3663">
        <v>3</v>
      </c>
      <c r="H3663">
        <v>45663</v>
      </c>
      <c r="I3663" t="s">
        <v>43</v>
      </c>
      <c r="J3663" t="s">
        <v>17</v>
      </c>
      <c r="K3663" t="s">
        <v>36</v>
      </c>
      <c r="L3663" t="s">
        <v>37</v>
      </c>
    </row>
    <row r="3664" spans="1:12">
      <c r="A3664" t="s">
        <v>5696</v>
      </c>
      <c r="B3664" t="s">
        <v>71</v>
      </c>
      <c r="C3664" t="s">
        <v>2694</v>
      </c>
      <c r="D3664" t="s">
        <v>22</v>
      </c>
      <c r="E3664" t="s">
        <v>42</v>
      </c>
      <c r="F3664">
        <v>66579.5</v>
      </c>
      <c r="G3664">
        <v>1</v>
      </c>
      <c r="H3664">
        <v>45609</v>
      </c>
      <c r="I3664" t="s">
        <v>43</v>
      </c>
      <c r="J3664" t="s">
        <v>17</v>
      </c>
      <c r="K3664" t="s">
        <v>85</v>
      </c>
      <c r="L3664" t="s">
        <v>31</v>
      </c>
    </row>
    <row r="3665" spans="1:12">
      <c r="A3665" t="s">
        <v>5697</v>
      </c>
      <c r="B3665" t="s">
        <v>20</v>
      </c>
      <c r="C3665" t="s">
        <v>5698</v>
      </c>
      <c r="D3665" t="s">
        <v>119</v>
      </c>
      <c r="E3665" t="s">
        <v>58</v>
      </c>
      <c r="F3665">
        <v>7670.51</v>
      </c>
      <c r="G3665">
        <v>1</v>
      </c>
      <c r="H3665">
        <v>44930</v>
      </c>
      <c r="I3665" t="s">
        <v>43</v>
      </c>
      <c r="J3665" t="s">
        <v>17</v>
      </c>
      <c r="K3665" t="s">
        <v>6820</v>
      </c>
      <c r="L3665" t="s">
        <v>44</v>
      </c>
    </row>
    <row r="3666" spans="1:12">
      <c r="A3666" t="s">
        <v>5699</v>
      </c>
      <c r="B3666" t="s">
        <v>460</v>
      </c>
      <c r="C3666" t="s">
        <v>4087</v>
      </c>
      <c r="D3666" t="s">
        <v>119</v>
      </c>
      <c r="E3666" t="s">
        <v>42</v>
      </c>
      <c r="F3666">
        <v>17161.57</v>
      </c>
      <c r="G3666">
        <v>5</v>
      </c>
      <c r="H3666">
        <v>45204</v>
      </c>
      <c r="I3666" t="s">
        <v>49</v>
      </c>
      <c r="J3666" t="s">
        <v>17</v>
      </c>
      <c r="K3666" t="s">
        <v>55</v>
      </c>
      <c r="L3666" t="s">
        <v>18</v>
      </c>
    </row>
    <row r="3667" spans="1:12">
      <c r="A3667" t="s">
        <v>5700</v>
      </c>
      <c r="B3667" t="s">
        <v>500</v>
      </c>
      <c r="C3667" t="s">
        <v>4114</v>
      </c>
      <c r="D3667" t="s">
        <v>61</v>
      </c>
      <c r="E3667" t="s">
        <v>42</v>
      </c>
      <c r="F3667">
        <v>71709.22</v>
      </c>
      <c r="G3667">
        <v>4</v>
      </c>
      <c r="H3667">
        <v>45813</v>
      </c>
      <c r="I3667" t="s">
        <v>43</v>
      </c>
      <c r="J3667" t="s">
        <v>17</v>
      </c>
      <c r="K3667" t="s">
        <v>55</v>
      </c>
      <c r="L3667" t="s">
        <v>18</v>
      </c>
    </row>
    <row r="3668" spans="1:12">
      <c r="A3668" t="s">
        <v>5701</v>
      </c>
      <c r="B3668" t="s">
        <v>126</v>
      </c>
      <c r="C3668" t="s">
        <v>355</v>
      </c>
      <c r="D3668" t="s">
        <v>78</v>
      </c>
      <c r="E3668" t="s">
        <v>16</v>
      </c>
      <c r="F3668">
        <v>68452.570000000007</v>
      </c>
      <c r="G3668">
        <v>1</v>
      </c>
      <c r="H3668">
        <v>45238</v>
      </c>
      <c r="I3668" t="s">
        <v>35</v>
      </c>
      <c r="J3668" t="s">
        <v>17</v>
      </c>
      <c r="K3668" t="s">
        <v>24</v>
      </c>
      <c r="L3668" t="s">
        <v>31</v>
      </c>
    </row>
    <row r="3669" spans="1:12">
      <c r="A3669" t="s">
        <v>5702</v>
      </c>
      <c r="B3669" t="s">
        <v>636</v>
      </c>
      <c r="C3669" t="s">
        <v>2479</v>
      </c>
      <c r="D3669" t="s">
        <v>119</v>
      </c>
      <c r="E3669" t="s">
        <v>42</v>
      </c>
      <c r="F3669">
        <v>30555.63</v>
      </c>
      <c r="G3669">
        <v>1</v>
      </c>
      <c r="H3669">
        <v>45552</v>
      </c>
      <c r="I3669" t="s">
        <v>35</v>
      </c>
      <c r="J3669" t="s">
        <v>17</v>
      </c>
      <c r="K3669" t="s">
        <v>36</v>
      </c>
      <c r="L3669" t="s">
        <v>37</v>
      </c>
    </row>
    <row r="3670" spans="1:12">
      <c r="A3670" t="s">
        <v>5703</v>
      </c>
      <c r="B3670" t="s">
        <v>71</v>
      </c>
      <c r="C3670" t="s">
        <v>5704</v>
      </c>
      <c r="D3670" t="s">
        <v>117</v>
      </c>
      <c r="E3670" t="s">
        <v>42</v>
      </c>
      <c r="F3670">
        <v>50261.34</v>
      </c>
      <c r="G3670">
        <v>4</v>
      </c>
      <c r="H3670">
        <v>45596</v>
      </c>
      <c r="I3670" t="s">
        <v>92</v>
      </c>
      <c r="J3670" t="s">
        <v>17</v>
      </c>
      <c r="K3670" t="s">
        <v>55</v>
      </c>
      <c r="L3670" t="s">
        <v>18</v>
      </c>
    </row>
    <row r="3671" spans="1:12">
      <c r="A3671" t="s">
        <v>5705</v>
      </c>
      <c r="B3671" t="s">
        <v>307</v>
      </c>
      <c r="C3671" t="s">
        <v>3801</v>
      </c>
      <c r="D3671" t="s">
        <v>15</v>
      </c>
      <c r="E3671" t="s">
        <v>42</v>
      </c>
      <c r="F3671">
        <v>21673.86</v>
      </c>
      <c r="G3671">
        <v>4</v>
      </c>
      <c r="H3671">
        <v>45299</v>
      </c>
      <c r="I3671" t="s">
        <v>43</v>
      </c>
      <c r="J3671" t="s">
        <v>17</v>
      </c>
      <c r="K3671" t="s">
        <v>55</v>
      </c>
      <c r="L3671" t="s">
        <v>25</v>
      </c>
    </row>
    <row r="3672" spans="1:12">
      <c r="A3672" t="s">
        <v>5706</v>
      </c>
      <c r="B3672" t="s">
        <v>187</v>
      </c>
      <c r="C3672" t="s">
        <v>5707</v>
      </c>
      <c r="D3672" t="s">
        <v>41</v>
      </c>
      <c r="E3672" t="s">
        <v>16</v>
      </c>
      <c r="F3672">
        <v>47212.99</v>
      </c>
      <c r="G3672">
        <v>5</v>
      </c>
      <c r="H3672">
        <v>45610</v>
      </c>
      <c r="I3672" t="s">
        <v>23</v>
      </c>
      <c r="J3672" t="s">
        <v>17</v>
      </c>
      <c r="K3672" t="s">
        <v>55</v>
      </c>
      <c r="L3672" t="s">
        <v>37</v>
      </c>
    </row>
    <row r="3673" spans="1:12">
      <c r="A3673" t="s">
        <v>5708</v>
      </c>
      <c r="B3673" t="s">
        <v>123</v>
      </c>
      <c r="C3673" t="s">
        <v>4277</v>
      </c>
      <c r="D3673" t="s">
        <v>15</v>
      </c>
      <c r="E3673" t="s">
        <v>42</v>
      </c>
      <c r="F3673">
        <v>44382.93</v>
      </c>
      <c r="G3673">
        <v>4</v>
      </c>
      <c r="H3673">
        <v>45645</v>
      </c>
      <c r="I3673" t="s">
        <v>54</v>
      </c>
      <c r="J3673" t="s">
        <v>17</v>
      </c>
      <c r="K3673" t="s">
        <v>85</v>
      </c>
      <c r="L3673" t="s">
        <v>25</v>
      </c>
    </row>
    <row r="3674" spans="1:12">
      <c r="A3674" t="s">
        <v>5709</v>
      </c>
      <c r="B3674" t="s">
        <v>207</v>
      </c>
      <c r="C3674" t="s">
        <v>1911</v>
      </c>
      <c r="D3674" t="s">
        <v>61</v>
      </c>
      <c r="E3674" t="s">
        <v>42</v>
      </c>
      <c r="F3674">
        <v>9632.2800000000007</v>
      </c>
      <c r="G3674">
        <v>5</v>
      </c>
      <c r="H3674">
        <v>45014</v>
      </c>
      <c r="I3674" t="s">
        <v>23</v>
      </c>
      <c r="J3674" t="s">
        <v>17</v>
      </c>
      <c r="K3674" t="s">
        <v>24</v>
      </c>
      <c r="L3674" t="s">
        <v>44</v>
      </c>
    </row>
    <row r="3675" spans="1:12">
      <c r="A3675" t="s">
        <v>5710</v>
      </c>
      <c r="B3675" t="s">
        <v>261</v>
      </c>
      <c r="C3675" t="s">
        <v>1097</v>
      </c>
      <c r="D3675" t="s">
        <v>29</v>
      </c>
      <c r="E3675" t="s">
        <v>42</v>
      </c>
      <c r="F3675">
        <v>54047.79</v>
      </c>
      <c r="G3675">
        <v>4</v>
      </c>
      <c r="H3675">
        <v>45773</v>
      </c>
      <c r="I3675" t="s">
        <v>43</v>
      </c>
      <c r="J3675" t="s">
        <v>17</v>
      </c>
      <c r="K3675" t="s">
        <v>85</v>
      </c>
      <c r="L3675" t="s">
        <v>18</v>
      </c>
    </row>
    <row r="3676" spans="1:12">
      <c r="A3676" t="s">
        <v>5711</v>
      </c>
      <c r="B3676" t="s">
        <v>554</v>
      </c>
      <c r="C3676" t="s">
        <v>5712</v>
      </c>
      <c r="D3676" t="s">
        <v>61</v>
      </c>
      <c r="E3676" t="s">
        <v>42</v>
      </c>
      <c r="F3676">
        <v>24597.43</v>
      </c>
      <c r="G3676">
        <v>3</v>
      </c>
      <c r="H3676">
        <v>45786</v>
      </c>
      <c r="I3676" t="s">
        <v>30</v>
      </c>
      <c r="J3676" t="s">
        <v>17</v>
      </c>
      <c r="K3676" t="s">
        <v>24</v>
      </c>
      <c r="L3676" t="s">
        <v>18</v>
      </c>
    </row>
    <row r="3677" spans="1:12">
      <c r="A3677" t="s">
        <v>5713</v>
      </c>
      <c r="B3677" t="s">
        <v>957</v>
      </c>
      <c r="C3677" t="s">
        <v>5714</v>
      </c>
      <c r="D3677" t="s">
        <v>22</v>
      </c>
      <c r="E3677" t="s">
        <v>42</v>
      </c>
      <c r="F3677">
        <v>34913.99</v>
      </c>
      <c r="G3677">
        <v>1</v>
      </c>
      <c r="H3677">
        <v>45231</v>
      </c>
      <c r="I3677" t="s">
        <v>92</v>
      </c>
      <c r="J3677" t="s">
        <v>17</v>
      </c>
      <c r="K3677" t="s">
        <v>55</v>
      </c>
      <c r="L3677" t="s">
        <v>18</v>
      </c>
    </row>
    <row r="3678" spans="1:12">
      <c r="A3678" t="s">
        <v>5715</v>
      </c>
      <c r="B3678" t="s">
        <v>463</v>
      </c>
      <c r="C3678" t="s">
        <v>185</v>
      </c>
      <c r="D3678" t="s">
        <v>119</v>
      </c>
      <c r="E3678" t="s">
        <v>42</v>
      </c>
      <c r="F3678">
        <v>69114.759999999995</v>
      </c>
      <c r="G3678">
        <v>2</v>
      </c>
      <c r="H3678">
        <v>45689</v>
      </c>
      <c r="I3678" t="s">
        <v>62</v>
      </c>
      <c r="J3678" t="s">
        <v>17</v>
      </c>
      <c r="K3678" t="s">
        <v>36</v>
      </c>
      <c r="L3678" t="s">
        <v>31</v>
      </c>
    </row>
    <row r="3679" spans="1:12">
      <c r="A3679" t="s">
        <v>5716</v>
      </c>
      <c r="B3679" t="s">
        <v>426</v>
      </c>
      <c r="C3679" t="s">
        <v>877</v>
      </c>
      <c r="D3679" t="s">
        <v>117</v>
      </c>
      <c r="E3679" t="s">
        <v>42</v>
      </c>
      <c r="F3679">
        <v>8302.9699999999993</v>
      </c>
      <c r="G3679">
        <v>2</v>
      </c>
      <c r="H3679">
        <v>45512</v>
      </c>
      <c r="I3679" t="s">
        <v>23</v>
      </c>
      <c r="J3679" t="s">
        <v>17</v>
      </c>
      <c r="K3679" t="s">
        <v>24</v>
      </c>
      <c r="L3679" t="s">
        <v>37</v>
      </c>
    </row>
    <row r="3680" spans="1:12">
      <c r="A3680" t="s">
        <v>5717</v>
      </c>
      <c r="B3680" t="s">
        <v>174</v>
      </c>
      <c r="C3680" t="s">
        <v>1034</v>
      </c>
      <c r="D3680" t="s">
        <v>61</v>
      </c>
      <c r="E3680" t="s">
        <v>16</v>
      </c>
      <c r="F3680">
        <v>78640.69</v>
      </c>
      <c r="G3680">
        <v>2</v>
      </c>
      <c r="H3680">
        <v>45470</v>
      </c>
      <c r="I3680" t="s">
        <v>30</v>
      </c>
      <c r="J3680" t="s">
        <v>17</v>
      </c>
      <c r="K3680" t="s">
        <v>24</v>
      </c>
      <c r="L3680" t="s">
        <v>18</v>
      </c>
    </row>
    <row r="3681" spans="1:12">
      <c r="A3681" t="s">
        <v>5718</v>
      </c>
      <c r="B3681" t="s">
        <v>357</v>
      </c>
      <c r="C3681" t="s">
        <v>5719</v>
      </c>
      <c r="D3681" t="s">
        <v>78</v>
      </c>
      <c r="E3681" t="s">
        <v>58</v>
      </c>
      <c r="F3681">
        <v>40289.129999999997</v>
      </c>
      <c r="G3681">
        <v>2</v>
      </c>
      <c r="H3681">
        <v>44948</v>
      </c>
      <c r="I3681" t="s">
        <v>92</v>
      </c>
      <c r="J3681" t="s">
        <v>17</v>
      </c>
      <c r="K3681" t="s">
        <v>85</v>
      </c>
      <c r="L3681" t="s">
        <v>37</v>
      </c>
    </row>
    <row r="3682" spans="1:12">
      <c r="A3682" t="s">
        <v>5720</v>
      </c>
      <c r="B3682" t="s">
        <v>27</v>
      </c>
      <c r="C3682" t="s">
        <v>5721</v>
      </c>
      <c r="D3682" t="s">
        <v>48</v>
      </c>
      <c r="E3682" t="s">
        <v>16</v>
      </c>
      <c r="F3682">
        <v>27927.279999999999</v>
      </c>
      <c r="G3682">
        <v>3</v>
      </c>
      <c r="H3682">
        <v>45988</v>
      </c>
      <c r="I3682" t="s">
        <v>35</v>
      </c>
      <c r="J3682" t="s">
        <v>17</v>
      </c>
      <c r="K3682" t="s">
        <v>85</v>
      </c>
      <c r="L3682" t="s">
        <v>18</v>
      </c>
    </row>
    <row r="3683" spans="1:12">
      <c r="A3683" t="s">
        <v>5722</v>
      </c>
      <c r="B3683" t="s">
        <v>67</v>
      </c>
      <c r="C3683" t="s">
        <v>3139</v>
      </c>
      <c r="D3683" t="s">
        <v>119</v>
      </c>
      <c r="E3683" t="s">
        <v>58</v>
      </c>
      <c r="F3683">
        <v>68445</v>
      </c>
      <c r="G3683">
        <v>3</v>
      </c>
      <c r="H3683">
        <v>45547</v>
      </c>
      <c r="I3683" t="s">
        <v>35</v>
      </c>
      <c r="J3683" t="s">
        <v>17</v>
      </c>
      <c r="K3683" t="s">
        <v>6820</v>
      </c>
      <c r="L3683" t="s">
        <v>18</v>
      </c>
    </row>
    <row r="3684" spans="1:12">
      <c r="A3684" t="s">
        <v>5723</v>
      </c>
      <c r="B3684" t="s">
        <v>347</v>
      </c>
      <c r="C3684" t="s">
        <v>2079</v>
      </c>
      <c r="D3684" t="s">
        <v>22</v>
      </c>
      <c r="E3684" t="s">
        <v>42</v>
      </c>
      <c r="F3684">
        <v>13225.99</v>
      </c>
      <c r="G3684">
        <v>3</v>
      </c>
      <c r="H3684">
        <v>45744</v>
      </c>
      <c r="I3684" t="s">
        <v>62</v>
      </c>
      <c r="J3684" t="s">
        <v>17</v>
      </c>
      <c r="K3684" t="s">
        <v>24</v>
      </c>
      <c r="L3684" t="s">
        <v>25</v>
      </c>
    </row>
    <row r="3685" spans="1:12">
      <c r="A3685" t="s">
        <v>5724</v>
      </c>
      <c r="B3685" t="s">
        <v>344</v>
      </c>
      <c r="C3685" t="s">
        <v>1836</v>
      </c>
      <c r="D3685" t="s">
        <v>22</v>
      </c>
      <c r="E3685" t="s">
        <v>16</v>
      </c>
      <c r="F3685">
        <v>2854.18</v>
      </c>
      <c r="G3685">
        <v>4</v>
      </c>
      <c r="H3685">
        <v>44974</v>
      </c>
      <c r="I3685" t="s">
        <v>49</v>
      </c>
      <c r="J3685" t="s">
        <v>17</v>
      </c>
      <c r="K3685" t="s">
        <v>24</v>
      </c>
      <c r="L3685" t="s">
        <v>44</v>
      </c>
    </row>
    <row r="3686" spans="1:12">
      <c r="A3686" t="s">
        <v>5725</v>
      </c>
      <c r="B3686" t="s">
        <v>187</v>
      </c>
      <c r="C3686" t="s">
        <v>4212</v>
      </c>
      <c r="D3686" t="s">
        <v>48</v>
      </c>
      <c r="E3686" t="s">
        <v>42</v>
      </c>
      <c r="F3686">
        <v>55633.19</v>
      </c>
      <c r="G3686">
        <v>4</v>
      </c>
      <c r="H3686">
        <v>45135</v>
      </c>
      <c r="I3686" t="s">
        <v>35</v>
      </c>
      <c r="J3686" t="s">
        <v>17</v>
      </c>
      <c r="K3686" t="s">
        <v>85</v>
      </c>
      <c r="L3686" t="s">
        <v>44</v>
      </c>
    </row>
    <row r="3687" spans="1:12">
      <c r="A3687" t="s">
        <v>5726</v>
      </c>
      <c r="B3687" t="s">
        <v>460</v>
      </c>
      <c r="C3687" t="s">
        <v>2567</v>
      </c>
      <c r="D3687" t="s">
        <v>78</v>
      </c>
      <c r="E3687" t="s">
        <v>42</v>
      </c>
      <c r="F3687">
        <v>1623.26</v>
      </c>
      <c r="G3687">
        <v>1</v>
      </c>
      <c r="H3687">
        <v>45998</v>
      </c>
      <c r="I3687" t="s">
        <v>43</v>
      </c>
      <c r="J3687" t="s">
        <v>17</v>
      </c>
      <c r="K3687" t="s">
        <v>6820</v>
      </c>
      <c r="L3687" t="s">
        <v>18</v>
      </c>
    </row>
    <row r="3688" spans="1:12">
      <c r="A3688" t="s">
        <v>5727</v>
      </c>
      <c r="B3688" t="s">
        <v>397</v>
      </c>
      <c r="C3688" t="s">
        <v>5728</v>
      </c>
      <c r="D3688" t="s">
        <v>78</v>
      </c>
      <c r="E3688" t="s">
        <v>42</v>
      </c>
      <c r="F3688">
        <v>58138.38</v>
      </c>
      <c r="G3688">
        <v>4</v>
      </c>
      <c r="H3688">
        <v>45242</v>
      </c>
      <c r="I3688" t="s">
        <v>92</v>
      </c>
      <c r="J3688" t="s">
        <v>17</v>
      </c>
      <c r="K3688" t="s">
        <v>55</v>
      </c>
      <c r="L3688" t="s">
        <v>18</v>
      </c>
    </row>
    <row r="3689" spans="1:12">
      <c r="A3689" t="s">
        <v>5729</v>
      </c>
      <c r="B3689" t="s">
        <v>362</v>
      </c>
      <c r="C3689" t="s">
        <v>5730</v>
      </c>
      <c r="D3689" t="s">
        <v>29</v>
      </c>
      <c r="E3689" t="s">
        <v>16</v>
      </c>
      <c r="F3689">
        <v>53193.82</v>
      </c>
      <c r="G3689">
        <v>2</v>
      </c>
      <c r="H3689">
        <v>45300</v>
      </c>
      <c r="I3689" t="s">
        <v>30</v>
      </c>
      <c r="J3689" t="s">
        <v>17</v>
      </c>
      <c r="K3689" t="s">
        <v>36</v>
      </c>
      <c r="L3689" t="s">
        <v>25</v>
      </c>
    </row>
    <row r="3690" spans="1:12">
      <c r="A3690" t="s">
        <v>5731</v>
      </c>
      <c r="B3690" t="s">
        <v>121</v>
      </c>
      <c r="C3690" t="s">
        <v>1196</v>
      </c>
      <c r="D3690" t="s">
        <v>61</v>
      </c>
      <c r="E3690" t="s">
        <v>42</v>
      </c>
      <c r="F3690">
        <v>24110.73</v>
      </c>
      <c r="G3690">
        <v>5</v>
      </c>
      <c r="H3690">
        <v>45793</v>
      </c>
      <c r="I3690" t="s">
        <v>43</v>
      </c>
      <c r="J3690" t="s">
        <v>17</v>
      </c>
      <c r="K3690" t="s">
        <v>24</v>
      </c>
      <c r="L3690" t="s">
        <v>44</v>
      </c>
    </row>
    <row r="3691" spans="1:12">
      <c r="A3691" t="s">
        <v>5732</v>
      </c>
      <c r="B3691" t="s">
        <v>67</v>
      </c>
      <c r="C3691" t="s">
        <v>576</v>
      </c>
      <c r="D3691" t="s">
        <v>53</v>
      </c>
      <c r="E3691" t="s">
        <v>58</v>
      </c>
      <c r="F3691">
        <v>64625.75</v>
      </c>
      <c r="G3691">
        <v>2</v>
      </c>
      <c r="H3691">
        <v>45895</v>
      </c>
      <c r="I3691" t="s">
        <v>23</v>
      </c>
      <c r="J3691" t="s">
        <v>17</v>
      </c>
      <c r="K3691" t="s">
        <v>6820</v>
      </c>
      <c r="L3691" t="s">
        <v>18</v>
      </c>
    </row>
    <row r="3692" spans="1:12">
      <c r="A3692" t="s">
        <v>5733</v>
      </c>
      <c r="B3692" t="s">
        <v>298</v>
      </c>
      <c r="C3692" t="s">
        <v>2850</v>
      </c>
      <c r="D3692" t="s">
        <v>48</v>
      </c>
      <c r="E3692" t="s">
        <v>42</v>
      </c>
      <c r="F3692">
        <v>56089.77</v>
      </c>
      <c r="G3692">
        <v>3</v>
      </c>
      <c r="H3692">
        <v>45760</v>
      </c>
      <c r="I3692" t="s">
        <v>30</v>
      </c>
      <c r="J3692" t="s">
        <v>17</v>
      </c>
      <c r="K3692" t="s">
        <v>36</v>
      </c>
      <c r="L3692" t="s">
        <v>44</v>
      </c>
    </row>
    <row r="3693" spans="1:12">
      <c r="A3693" t="s">
        <v>5734</v>
      </c>
      <c r="B3693" t="s">
        <v>760</v>
      </c>
      <c r="C3693" t="s">
        <v>239</v>
      </c>
      <c r="D3693" t="s">
        <v>78</v>
      </c>
      <c r="E3693" t="s">
        <v>58</v>
      </c>
      <c r="F3693">
        <v>73895.789999999994</v>
      </c>
      <c r="G3693">
        <v>3</v>
      </c>
      <c r="H3693">
        <v>45464</v>
      </c>
      <c r="I3693" t="s">
        <v>92</v>
      </c>
      <c r="J3693" t="s">
        <v>17</v>
      </c>
      <c r="K3693" t="s">
        <v>6820</v>
      </c>
      <c r="L3693" t="s">
        <v>25</v>
      </c>
    </row>
    <row r="3694" spans="1:12">
      <c r="A3694" t="s">
        <v>5735</v>
      </c>
      <c r="B3694" t="s">
        <v>390</v>
      </c>
      <c r="C3694" t="s">
        <v>5127</v>
      </c>
      <c r="D3694" t="s">
        <v>78</v>
      </c>
      <c r="E3694" t="s">
        <v>42</v>
      </c>
      <c r="F3694">
        <v>9568.5300000000007</v>
      </c>
      <c r="G3694">
        <v>4</v>
      </c>
      <c r="H3694">
        <v>45505</v>
      </c>
      <c r="I3694" t="s">
        <v>43</v>
      </c>
      <c r="J3694" t="s">
        <v>17</v>
      </c>
      <c r="K3694" t="s">
        <v>85</v>
      </c>
      <c r="L3694" t="s">
        <v>25</v>
      </c>
    </row>
    <row r="3695" spans="1:12">
      <c r="A3695" t="s">
        <v>5736</v>
      </c>
      <c r="B3695" t="s">
        <v>46</v>
      </c>
      <c r="C3695" t="s">
        <v>5001</v>
      </c>
      <c r="D3695" t="s">
        <v>48</v>
      </c>
      <c r="E3695" t="s">
        <v>42</v>
      </c>
      <c r="F3695">
        <v>55502.13</v>
      </c>
      <c r="G3695">
        <v>4</v>
      </c>
      <c r="H3695">
        <v>45880</v>
      </c>
      <c r="I3695" t="s">
        <v>54</v>
      </c>
      <c r="J3695" t="s">
        <v>17</v>
      </c>
      <c r="K3695" t="s">
        <v>24</v>
      </c>
      <c r="L3695" t="s">
        <v>18</v>
      </c>
    </row>
    <row r="3696" spans="1:12">
      <c r="A3696" t="s">
        <v>5737</v>
      </c>
      <c r="B3696" t="s">
        <v>118</v>
      </c>
      <c r="C3696" t="s">
        <v>4748</v>
      </c>
      <c r="D3696" t="s">
        <v>48</v>
      </c>
      <c r="E3696" t="s">
        <v>16</v>
      </c>
      <c r="F3696">
        <v>29068.59</v>
      </c>
      <c r="G3696">
        <v>5</v>
      </c>
      <c r="H3696">
        <v>45219</v>
      </c>
      <c r="I3696" t="s">
        <v>30</v>
      </c>
      <c r="J3696" t="s">
        <v>17</v>
      </c>
      <c r="K3696" t="s">
        <v>6820</v>
      </c>
      <c r="L3696" t="s">
        <v>44</v>
      </c>
    </row>
    <row r="3697" spans="1:12">
      <c r="A3697" t="s">
        <v>5738</v>
      </c>
      <c r="B3697" t="s">
        <v>406</v>
      </c>
      <c r="C3697" t="s">
        <v>110</v>
      </c>
      <c r="D3697" t="s">
        <v>53</v>
      </c>
      <c r="E3697" t="s">
        <v>16</v>
      </c>
      <c r="F3697">
        <v>47799.59</v>
      </c>
      <c r="G3697">
        <v>4</v>
      </c>
      <c r="H3697">
        <v>45162</v>
      </c>
      <c r="I3697" t="s">
        <v>62</v>
      </c>
      <c r="J3697" t="s">
        <v>17</v>
      </c>
      <c r="K3697" t="s">
        <v>6820</v>
      </c>
      <c r="L3697" t="s">
        <v>25</v>
      </c>
    </row>
    <row r="3698" spans="1:12">
      <c r="A3698" t="s">
        <v>5739</v>
      </c>
      <c r="B3698" t="s">
        <v>152</v>
      </c>
      <c r="C3698" t="s">
        <v>5740</v>
      </c>
      <c r="D3698" t="s">
        <v>22</v>
      </c>
      <c r="E3698" t="s">
        <v>42</v>
      </c>
      <c r="F3698">
        <v>26027.25</v>
      </c>
      <c r="G3698">
        <v>4</v>
      </c>
      <c r="H3698">
        <v>45372</v>
      </c>
      <c r="I3698" t="s">
        <v>35</v>
      </c>
      <c r="J3698" t="s">
        <v>17</v>
      </c>
      <c r="K3698" t="s">
        <v>24</v>
      </c>
      <c r="L3698" t="s">
        <v>37</v>
      </c>
    </row>
    <row r="3699" spans="1:12">
      <c r="A3699" t="s">
        <v>5741</v>
      </c>
      <c r="B3699" t="s">
        <v>957</v>
      </c>
      <c r="C3699" t="s">
        <v>5383</v>
      </c>
      <c r="D3699" t="s">
        <v>22</v>
      </c>
      <c r="E3699" t="s">
        <v>58</v>
      </c>
      <c r="F3699">
        <v>67659.850000000006</v>
      </c>
      <c r="G3699">
        <v>1</v>
      </c>
      <c r="H3699">
        <v>45801</v>
      </c>
      <c r="I3699" t="s">
        <v>54</v>
      </c>
      <c r="J3699" t="s">
        <v>17</v>
      </c>
      <c r="K3699" t="s">
        <v>55</v>
      </c>
      <c r="L3699" t="s">
        <v>18</v>
      </c>
    </row>
    <row r="3700" spans="1:12">
      <c r="A3700" t="s">
        <v>5742</v>
      </c>
      <c r="B3700" t="s">
        <v>256</v>
      </c>
      <c r="C3700" t="s">
        <v>5743</v>
      </c>
      <c r="D3700" t="s">
        <v>29</v>
      </c>
      <c r="E3700" t="s">
        <v>42</v>
      </c>
      <c r="F3700">
        <v>39589.96</v>
      </c>
      <c r="G3700">
        <v>2</v>
      </c>
      <c r="H3700">
        <v>45425</v>
      </c>
      <c r="I3700" t="s">
        <v>30</v>
      </c>
      <c r="J3700" t="s">
        <v>17</v>
      </c>
      <c r="K3700" t="s">
        <v>85</v>
      </c>
      <c r="L3700" t="s">
        <v>31</v>
      </c>
    </row>
    <row r="3701" spans="1:12">
      <c r="A3701" t="s">
        <v>5744</v>
      </c>
      <c r="B3701" t="s">
        <v>190</v>
      </c>
      <c r="C3701" t="s">
        <v>634</v>
      </c>
      <c r="D3701" t="s">
        <v>53</v>
      </c>
      <c r="E3701" t="s">
        <v>42</v>
      </c>
      <c r="F3701">
        <v>28802.33</v>
      </c>
      <c r="G3701">
        <v>5</v>
      </c>
      <c r="H3701">
        <v>45733</v>
      </c>
      <c r="I3701" t="s">
        <v>43</v>
      </c>
      <c r="J3701" t="s">
        <v>17</v>
      </c>
      <c r="K3701" t="s">
        <v>36</v>
      </c>
      <c r="L3701" t="s">
        <v>31</v>
      </c>
    </row>
    <row r="3702" spans="1:12">
      <c r="A3702" t="s">
        <v>5745</v>
      </c>
      <c r="B3702" t="s">
        <v>184</v>
      </c>
      <c r="C3702" t="s">
        <v>5746</v>
      </c>
      <c r="D3702" t="s">
        <v>117</v>
      </c>
      <c r="E3702" t="s">
        <v>42</v>
      </c>
      <c r="F3702">
        <v>35366.71</v>
      </c>
      <c r="G3702">
        <v>3</v>
      </c>
      <c r="H3702">
        <v>45443</v>
      </c>
      <c r="I3702" t="s">
        <v>23</v>
      </c>
      <c r="J3702" t="s">
        <v>17</v>
      </c>
      <c r="K3702" t="s">
        <v>36</v>
      </c>
      <c r="L3702" t="s">
        <v>25</v>
      </c>
    </row>
    <row r="3703" spans="1:12">
      <c r="A3703" t="s">
        <v>5747</v>
      </c>
      <c r="B3703" t="s">
        <v>329</v>
      </c>
      <c r="C3703" t="s">
        <v>5748</v>
      </c>
      <c r="D3703" t="s">
        <v>53</v>
      </c>
      <c r="E3703" t="s">
        <v>16</v>
      </c>
      <c r="F3703">
        <v>266.10000000000002</v>
      </c>
      <c r="G3703">
        <v>5</v>
      </c>
      <c r="H3703">
        <v>45632</v>
      </c>
      <c r="I3703" t="s">
        <v>62</v>
      </c>
      <c r="J3703" t="s">
        <v>17</v>
      </c>
      <c r="K3703" t="s">
        <v>36</v>
      </c>
      <c r="L3703" t="s">
        <v>18</v>
      </c>
    </row>
    <row r="3704" spans="1:12">
      <c r="A3704" t="s">
        <v>5749</v>
      </c>
      <c r="B3704" t="s">
        <v>234</v>
      </c>
      <c r="C3704" t="s">
        <v>695</v>
      </c>
      <c r="D3704" t="s">
        <v>61</v>
      </c>
      <c r="E3704" t="s">
        <v>16</v>
      </c>
      <c r="F3704">
        <v>36721.1</v>
      </c>
      <c r="G3704">
        <v>3</v>
      </c>
      <c r="H3704">
        <v>44933</v>
      </c>
      <c r="I3704" t="s">
        <v>43</v>
      </c>
      <c r="J3704" t="s">
        <v>17</v>
      </c>
      <c r="K3704" t="s">
        <v>36</v>
      </c>
      <c r="L3704" t="s">
        <v>37</v>
      </c>
    </row>
    <row r="3705" spans="1:12">
      <c r="A3705" t="s">
        <v>5750</v>
      </c>
      <c r="B3705" t="s">
        <v>83</v>
      </c>
      <c r="C3705" t="s">
        <v>2179</v>
      </c>
      <c r="D3705" t="s">
        <v>41</v>
      </c>
      <c r="E3705" t="s">
        <v>42</v>
      </c>
      <c r="F3705">
        <v>30560.76</v>
      </c>
      <c r="G3705">
        <v>5</v>
      </c>
      <c r="H3705">
        <v>45038</v>
      </c>
      <c r="I3705" t="s">
        <v>54</v>
      </c>
      <c r="J3705" t="s">
        <v>17</v>
      </c>
      <c r="K3705" t="s">
        <v>24</v>
      </c>
      <c r="L3705" t="s">
        <v>25</v>
      </c>
    </row>
    <row r="3706" spans="1:12">
      <c r="A3706" t="s">
        <v>5751</v>
      </c>
      <c r="B3706" t="s">
        <v>27</v>
      </c>
      <c r="C3706" t="s">
        <v>245</v>
      </c>
      <c r="D3706" t="s">
        <v>117</v>
      </c>
      <c r="E3706" t="s">
        <v>42</v>
      </c>
      <c r="F3706">
        <v>20419.82</v>
      </c>
      <c r="G3706">
        <v>1</v>
      </c>
      <c r="H3706">
        <v>45161</v>
      </c>
      <c r="I3706" t="s">
        <v>92</v>
      </c>
      <c r="J3706" t="s">
        <v>17</v>
      </c>
      <c r="K3706" t="s">
        <v>85</v>
      </c>
      <c r="L3706" t="s">
        <v>31</v>
      </c>
    </row>
    <row r="3707" spans="1:12">
      <c r="A3707" t="s">
        <v>5752</v>
      </c>
      <c r="B3707" t="s">
        <v>490</v>
      </c>
      <c r="C3707" t="s">
        <v>172</v>
      </c>
      <c r="D3707" t="s">
        <v>29</v>
      </c>
      <c r="E3707" t="s">
        <v>42</v>
      </c>
      <c r="F3707">
        <v>10917.87</v>
      </c>
      <c r="G3707">
        <v>3</v>
      </c>
      <c r="H3707">
        <v>44953</v>
      </c>
      <c r="I3707" t="s">
        <v>92</v>
      </c>
      <c r="J3707" t="s">
        <v>17</v>
      </c>
      <c r="K3707" t="s">
        <v>36</v>
      </c>
      <c r="L3707" t="s">
        <v>31</v>
      </c>
    </row>
    <row r="3708" spans="1:12">
      <c r="A3708" t="s">
        <v>5753</v>
      </c>
      <c r="B3708" t="s">
        <v>500</v>
      </c>
      <c r="C3708" t="s">
        <v>4142</v>
      </c>
      <c r="D3708" t="s">
        <v>117</v>
      </c>
      <c r="E3708" t="s">
        <v>42</v>
      </c>
      <c r="F3708">
        <v>70742.27</v>
      </c>
      <c r="G3708">
        <v>2</v>
      </c>
      <c r="H3708">
        <v>45783</v>
      </c>
      <c r="I3708" t="s">
        <v>30</v>
      </c>
      <c r="J3708" t="s">
        <v>17</v>
      </c>
      <c r="K3708" t="s">
        <v>24</v>
      </c>
      <c r="L3708" t="s">
        <v>18</v>
      </c>
    </row>
    <row r="3709" spans="1:12">
      <c r="A3709" t="s">
        <v>5754</v>
      </c>
      <c r="B3709" t="s">
        <v>201</v>
      </c>
      <c r="C3709" t="s">
        <v>1090</v>
      </c>
      <c r="D3709" t="s">
        <v>22</v>
      </c>
      <c r="E3709" t="s">
        <v>42</v>
      </c>
      <c r="F3709">
        <v>12311.18</v>
      </c>
      <c r="G3709">
        <v>4</v>
      </c>
      <c r="H3709">
        <v>45855</v>
      </c>
      <c r="I3709" t="s">
        <v>23</v>
      </c>
      <c r="J3709" t="s">
        <v>17</v>
      </c>
      <c r="K3709" t="s">
        <v>24</v>
      </c>
      <c r="L3709" t="s">
        <v>31</v>
      </c>
    </row>
    <row r="3710" spans="1:12">
      <c r="A3710" t="s">
        <v>5755</v>
      </c>
      <c r="B3710" t="s">
        <v>33</v>
      </c>
      <c r="C3710" t="s">
        <v>1647</v>
      </c>
      <c r="D3710" t="s">
        <v>15</v>
      </c>
      <c r="E3710" t="s">
        <v>16</v>
      </c>
      <c r="F3710">
        <v>78514.11</v>
      </c>
      <c r="G3710">
        <v>4</v>
      </c>
      <c r="H3710">
        <v>45322</v>
      </c>
      <c r="I3710" t="s">
        <v>54</v>
      </c>
      <c r="J3710" t="s">
        <v>17</v>
      </c>
      <c r="K3710" t="s">
        <v>85</v>
      </c>
      <c r="L3710" t="s">
        <v>25</v>
      </c>
    </row>
    <row r="3711" spans="1:12">
      <c r="A3711" t="s">
        <v>5756</v>
      </c>
      <c r="B3711" t="s">
        <v>601</v>
      </c>
      <c r="C3711" t="s">
        <v>283</v>
      </c>
      <c r="D3711" t="s">
        <v>41</v>
      </c>
      <c r="E3711" t="s">
        <v>16</v>
      </c>
      <c r="F3711">
        <v>48529.71</v>
      </c>
      <c r="G3711">
        <v>1</v>
      </c>
      <c r="H3711">
        <v>45661</v>
      </c>
      <c r="I3711" t="s">
        <v>43</v>
      </c>
      <c r="J3711" t="s">
        <v>17</v>
      </c>
      <c r="K3711" t="s">
        <v>24</v>
      </c>
      <c r="L3711" t="s">
        <v>18</v>
      </c>
    </row>
    <row r="3712" spans="1:12">
      <c r="A3712" t="s">
        <v>5757</v>
      </c>
      <c r="B3712" t="s">
        <v>339</v>
      </c>
      <c r="C3712" t="s">
        <v>5617</v>
      </c>
      <c r="D3712" t="s">
        <v>117</v>
      </c>
      <c r="E3712" t="s">
        <v>42</v>
      </c>
      <c r="F3712">
        <v>14107.09</v>
      </c>
      <c r="G3712">
        <v>2</v>
      </c>
      <c r="H3712">
        <v>45936</v>
      </c>
      <c r="I3712" t="s">
        <v>49</v>
      </c>
      <c r="J3712" t="s">
        <v>17</v>
      </c>
      <c r="K3712" t="s">
        <v>6820</v>
      </c>
      <c r="L3712" t="s">
        <v>31</v>
      </c>
    </row>
    <row r="3713" spans="1:12">
      <c r="A3713" t="s">
        <v>5758</v>
      </c>
      <c r="B3713" t="s">
        <v>71</v>
      </c>
      <c r="C3713" t="s">
        <v>1723</v>
      </c>
      <c r="D3713" t="s">
        <v>117</v>
      </c>
      <c r="E3713" t="s">
        <v>42</v>
      </c>
      <c r="F3713">
        <v>62316.07</v>
      </c>
      <c r="G3713">
        <v>4</v>
      </c>
      <c r="H3713">
        <v>44981</v>
      </c>
      <c r="I3713" t="s">
        <v>23</v>
      </c>
      <c r="J3713" t="s">
        <v>17</v>
      </c>
      <c r="K3713" t="s">
        <v>36</v>
      </c>
      <c r="L3713" t="s">
        <v>44</v>
      </c>
    </row>
    <row r="3714" spans="1:12">
      <c r="A3714" t="s">
        <v>5759</v>
      </c>
      <c r="B3714" t="s">
        <v>83</v>
      </c>
      <c r="C3714" t="s">
        <v>4225</v>
      </c>
      <c r="D3714" t="s">
        <v>53</v>
      </c>
      <c r="E3714" t="s">
        <v>42</v>
      </c>
      <c r="F3714">
        <v>33693.040000000001</v>
      </c>
      <c r="G3714">
        <v>3</v>
      </c>
      <c r="H3714">
        <v>45036</v>
      </c>
      <c r="I3714" t="s">
        <v>43</v>
      </c>
      <c r="J3714" t="s">
        <v>17</v>
      </c>
      <c r="K3714" t="s">
        <v>24</v>
      </c>
      <c r="L3714" t="s">
        <v>31</v>
      </c>
    </row>
    <row r="3715" spans="1:12">
      <c r="A3715" t="s">
        <v>5760</v>
      </c>
      <c r="B3715" t="s">
        <v>760</v>
      </c>
      <c r="C3715" t="s">
        <v>5158</v>
      </c>
      <c r="D3715" t="s">
        <v>29</v>
      </c>
      <c r="E3715" t="s">
        <v>16</v>
      </c>
      <c r="F3715">
        <v>58670.98</v>
      </c>
      <c r="G3715">
        <v>2</v>
      </c>
      <c r="H3715">
        <v>45170</v>
      </c>
      <c r="I3715" t="s">
        <v>30</v>
      </c>
      <c r="J3715" t="s">
        <v>17</v>
      </c>
      <c r="K3715" t="s">
        <v>85</v>
      </c>
      <c r="L3715" t="s">
        <v>37</v>
      </c>
    </row>
    <row r="3716" spans="1:12">
      <c r="A3716" t="s">
        <v>5761</v>
      </c>
      <c r="B3716" t="s">
        <v>645</v>
      </c>
      <c r="C3716" t="s">
        <v>337</v>
      </c>
      <c r="D3716" t="s">
        <v>22</v>
      </c>
      <c r="E3716" t="s">
        <v>42</v>
      </c>
      <c r="F3716">
        <v>8566.0300000000007</v>
      </c>
      <c r="G3716">
        <v>4</v>
      </c>
      <c r="H3716">
        <v>45584</v>
      </c>
      <c r="I3716" t="s">
        <v>62</v>
      </c>
      <c r="J3716" t="s">
        <v>17</v>
      </c>
      <c r="K3716" t="s">
        <v>6820</v>
      </c>
      <c r="L3716" t="s">
        <v>25</v>
      </c>
    </row>
    <row r="3717" spans="1:12">
      <c r="A3717" t="s">
        <v>5762</v>
      </c>
      <c r="B3717" t="s">
        <v>307</v>
      </c>
      <c r="C3717" t="s">
        <v>1613</v>
      </c>
      <c r="D3717" t="s">
        <v>78</v>
      </c>
      <c r="E3717" t="s">
        <v>42</v>
      </c>
      <c r="F3717">
        <v>10107.59</v>
      </c>
      <c r="G3717">
        <v>2</v>
      </c>
      <c r="H3717">
        <v>45004</v>
      </c>
      <c r="I3717" t="s">
        <v>62</v>
      </c>
      <c r="J3717" t="s">
        <v>17</v>
      </c>
      <c r="K3717" t="s">
        <v>85</v>
      </c>
      <c r="L3717" t="s">
        <v>18</v>
      </c>
    </row>
    <row r="3718" spans="1:12">
      <c r="A3718" t="s">
        <v>5763</v>
      </c>
      <c r="B3718" t="s">
        <v>420</v>
      </c>
      <c r="C3718" t="s">
        <v>5764</v>
      </c>
      <c r="D3718" t="s">
        <v>53</v>
      </c>
      <c r="E3718" t="s">
        <v>42</v>
      </c>
      <c r="F3718">
        <v>12792.51</v>
      </c>
      <c r="G3718">
        <v>4</v>
      </c>
      <c r="H3718">
        <v>45558</v>
      </c>
      <c r="I3718" t="s">
        <v>49</v>
      </c>
      <c r="J3718" t="s">
        <v>17</v>
      </c>
      <c r="K3718" t="s">
        <v>6820</v>
      </c>
      <c r="L3718" t="s">
        <v>31</v>
      </c>
    </row>
    <row r="3719" spans="1:12">
      <c r="A3719" t="s">
        <v>5765</v>
      </c>
      <c r="B3719" t="s">
        <v>423</v>
      </c>
      <c r="C3719" t="s">
        <v>4338</v>
      </c>
      <c r="D3719" t="s">
        <v>117</v>
      </c>
      <c r="E3719" t="s">
        <v>42</v>
      </c>
      <c r="F3719">
        <v>69597.240000000005</v>
      </c>
      <c r="G3719">
        <v>1</v>
      </c>
      <c r="H3719">
        <v>45074</v>
      </c>
      <c r="I3719" t="s">
        <v>49</v>
      </c>
      <c r="J3719" t="s">
        <v>17</v>
      </c>
      <c r="K3719" t="s">
        <v>85</v>
      </c>
      <c r="L3719" t="s">
        <v>25</v>
      </c>
    </row>
    <row r="3720" spans="1:12">
      <c r="A3720" t="s">
        <v>5767</v>
      </c>
      <c r="B3720" t="s">
        <v>476</v>
      </c>
      <c r="C3720" t="s">
        <v>4661</v>
      </c>
      <c r="D3720" t="s">
        <v>29</v>
      </c>
      <c r="E3720" t="s">
        <v>16</v>
      </c>
      <c r="F3720">
        <v>1872.26</v>
      </c>
      <c r="G3720">
        <v>2</v>
      </c>
      <c r="H3720">
        <v>44985</v>
      </c>
      <c r="I3720" t="s">
        <v>92</v>
      </c>
      <c r="J3720" t="s">
        <v>17</v>
      </c>
      <c r="K3720" t="s">
        <v>36</v>
      </c>
      <c r="L3720" t="s">
        <v>18</v>
      </c>
    </row>
    <row r="3721" spans="1:12">
      <c r="A3721" t="s">
        <v>5768</v>
      </c>
      <c r="B3721" t="s">
        <v>187</v>
      </c>
      <c r="C3721" t="s">
        <v>5548</v>
      </c>
      <c r="D3721" t="s">
        <v>29</v>
      </c>
      <c r="E3721" t="s">
        <v>58</v>
      </c>
      <c r="F3721">
        <v>42553.64</v>
      </c>
      <c r="G3721">
        <v>5</v>
      </c>
      <c r="H3721">
        <v>45353</v>
      </c>
      <c r="I3721" t="s">
        <v>54</v>
      </c>
      <c r="J3721" t="s">
        <v>17</v>
      </c>
      <c r="K3721" t="s">
        <v>36</v>
      </c>
      <c r="L3721" t="s">
        <v>37</v>
      </c>
    </row>
    <row r="3722" spans="1:12">
      <c r="A3722" t="s">
        <v>5769</v>
      </c>
      <c r="B3722" t="s">
        <v>295</v>
      </c>
      <c r="C3722" t="s">
        <v>4241</v>
      </c>
      <c r="D3722" t="s">
        <v>15</v>
      </c>
      <c r="E3722" t="s">
        <v>42</v>
      </c>
      <c r="F3722">
        <v>70978.69</v>
      </c>
      <c r="G3722">
        <v>4</v>
      </c>
      <c r="H3722">
        <v>45295</v>
      </c>
      <c r="I3722" t="s">
        <v>49</v>
      </c>
      <c r="J3722" t="s">
        <v>17</v>
      </c>
      <c r="K3722" t="s">
        <v>55</v>
      </c>
      <c r="L3722" t="s">
        <v>18</v>
      </c>
    </row>
    <row r="3723" spans="1:12">
      <c r="A3723" t="s">
        <v>5770</v>
      </c>
      <c r="B3723" t="s">
        <v>207</v>
      </c>
      <c r="C3723" t="s">
        <v>5771</v>
      </c>
      <c r="D3723" t="s">
        <v>78</v>
      </c>
      <c r="E3723" t="s">
        <v>16</v>
      </c>
      <c r="F3723">
        <v>60885.17</v>
      </c>
      <c r="G3723">
        <v>1</v>
      </c>
      <c r="H3723">
        <v>45675</v>
      </c>
      <c r="I3723" t="s">
        <v>92</v>
      </c>
      <c r="J3723" t="s">
        <v>17</v>
      </c>
      <c r="K3723" t="s">
        <v>55</v>
      </c>
      <c r="L3723" t="s">
        <v>31</v>
      </c>
    </row>
    <row r="3724" spans="1:12">
      <c r="A3724" t="s">
        <v>5772</v>
      </c>
      <c r="B3724" t="s">
        <v>261</v>
      </c>
      <c r="C3724" t="s">
        <v>4874</v>
      </c>
      <c r="D3724" t="s">
        <v>29</v>
      </c>
      <c r="E3724" t="s">
        <v>42</v>
      </c>
      <c r="F3724">
        <v>34240.160000000003</v>
      </c>
      <c r="G3724">
        <v>4</v>
      </c>
      <c r="H3724">
        <v>45644</v>
      </c>
      <c r="I3724" t="s">
        <v>23</v>
      </c>
      <c r="J3724" t="s">
        <v>17</v>
      </c>
      <c r="K3724" t="s">
        <v>24</v>
      </c>
      <c r="L3724" t="s">
        <v>31</v>
      </c>
    </row>
    <row r="3725" spans="1:12">
      <c r="A3725" t="s">
        <v>5773</v>
      </c>
      <c r="B3725" t="s">
        <v>167</v>
      </c>
      <c r="C3725" t="s">
        <v>1989</v>
      </c>
      <c r="D3725" t="s">
        <v>29</v>
      </c>
      <c r="E3725" t="s">
        <v>42</v>
      </c>
      <c r="F3725">
        <v>65295.360000000001</v>
      </c>
      <c r="G3725">
        <v>4</v>
      </c>
      <c r="H3725">
        <v>46006</v>
      </c>
      <c r="I3725" t="s">
        <v>62</v>
      </c>
      <c r="J3725" t="s">
        <v>17</v>
      </c>
      <c r="K3725" t="s">
        <v>24</v>
      </c>
      <c r="L3725" t="s">
        <v>44</v>
      </c>
    </row>
    <row r="3726" spans="1:12">
      <c r="A3726" t="s">
        <v>5774</v>
      </c>
      <c r="B3726" t="s">
        <v>352</v>
      </c>
      <c r="C3726" t="s">
        <v>5775</v>
      </c>
      <c r="D3726" t="s">
        <v>61</v>
      </c>
      <c r="E3726" t="s">
        <v>58</v>
      </c>
      <c r="F3726">
        <v>18717.740000000002</v>
      </c>
      <c r="G3726">
        <v>2</v>
      </c>
      <c r="H3726">
        <v>45808</v>
      </c>
      <c r="I3726" t="s">
        <v>54</v>
      </c>
      <c r="J3726" t="s">
        <v>17</v>
      </c>
      <c r="K3726" t="s">
        <v>36</v>
      </c>
      <c r="L3726" t="s">
        <v>18</v>
      </c>
    </row>
    <row r="3727" spans="1:12">
      <c r="A3727" t="s">
        <v>5776</v>
      </c>
      <c r="B3727" t="s">
        <v>87</v>
      </c>
      <c r="C3727" t="s">
        <v>5777</v>
      </c>
      <c r="D3727" t="s">
        <v>15</v>
      </c>
      <c r="E3727" t="s">
        <v>16</v>
      </c>
      <c r="F3727">
        <v>11915.32</v>
      </c>
      <c r="G3727">
        <v>3</v>
      </c>
      <c r="H3727">
        <v>45537</v>
      </c>
      <c r="I3727" t="s">
        <v>92</v>
      </c>
      <c r="J3727" t="s">
        <v>17</v>
      </c>
      <c r="K3727" t="s">
        <v>55</v>
      </c>
      <c r="L3727" t="s">
        <v>37</v>
      </c>
    </row>
    <row r="3728" spans="1:12">
      <c r="A3728" t="s">
        <v>5778</v>
      </c>
      <c r="B3728" t="s">
        <v>381</v>
      </c>
      <c r="C3728" t="s">
        <v>4563</v>
      </c>
      <c r="D3728" t="s">
        <v>15</v>
      </c>
      <c r="E3728" t="s">
        <v>16</v>
      </c>
      <c r="F3728">
        <v>35291.339999999997</v>
      </c>
      <c r="G3728">
        <v>5</v>
      </c>
      <c r="H3728">
        <v>45460</v>
      </c>
      <c r="I3728" t="s">
        <v>43</v>
      </c>
      <c r="J3728" t="s">
        <v>17</v>
      </c>
      <c r="K3728" t="s">
        <v>55</v>
      </c>
      <c r="L3728" t="s">
        <v>18</v>
      </c>
    </row>
    <row r="3729" spans="1:12">
      <c r="A3729" t="s">
        <v>5779</v>
      </c>
      <c r="B3729" t="s">
        <v>115</v>
      </c>
      <c r="C3729" t="s">
        <v>2204</v>
      </c>
      <c r="D3729" t="s">
        <v>78</v>
      </c>
      <c r="E3729" t="s">
        <v>42</v>
      </c>
      <c r="F3729">
        <v>64270.5</v>
      </c>
      <c r="G3729">
        <v>5</v>
      </c>
      <c r="H3729">
        <v>45040</v>
      </c>
      <c r="I3729" t="s">
        <v>23</v>
      </c>
      <c r="J3729" t="s">
        <v>17</v>
      </c>
      <c r="K3729" t="s">
        <v>85</v>
      </c>
      <c r="L3729" t="s">
        <v>31</v>
      </c>
    </row>
    <row r="3730" spans="1:12">
      <c r="A3730" t="s">
        <v>5780</v>
      </c>
      <c r="B3730" t="s">
        <v>193</v>
      </c>
      <c r="C3730" t="s">
        <v>765</v>
      </c>
      <c r="D3730" t="s">
        <v>29</v>
      </c>
      <c r="E3730" t="s">
        <v>42</v>
      </c>
      <c r="F3730">
        <v>298.35000000000002</v>
      </c>
      <c r="G3730">
        <v>3</v>
      </c>
      <c r="H3730">
        <v>45511</v>
      </c>
      <c r="I3730" t="s">
        <v>54</v>
      </c>
      <c r="J3730" t="s">
        <v>17</v>
      </c>
      <c r="K3730" t="s">
        <v>85</v>
      </c>
      <c r="L3730" t="s">
        <v>44</v>
      </c>
    </row>
    <row r="3731" spans="1:12">
      <c r="A3731" t="s">
        <v>5781</v>
      </c>
      <c r="B3731" t="s">
        <v>357</v>
      </c>
      <c r="C3731" t="s">
        <v>5211</v>
      </c>
      <c r="D3731" t="s">
        <v>41</v>
      </c>
      <c r="E3731" t="s">
        <v>58</v>
      </c>
      <c r="F3731">
        <v>5376.13</v>
      </c>
      <c r="G3731">
        <v>2</v>
      </c>
      <c r="H3731">
        <v>45553</v>
      </c>
      <c r="I3731" t="s">
        <v>92</v>
      </c>
      <c r="J3731" t="s">
        <v>17</v>
      </c>
      <c r="K3731" t="s">
        <v>24</v>
      </c>
      <c r="L3731" t="s">
        <v>18</v>
      </c>
    </row>
    <row r="3732" spans="1:12">
      <c r="A3732" t="s">
        <v>5782</v>
      </c>
      <c r="B3732" t="s">
        <v>298</v>
      </c>
      <c r="C3732" t="s">
        <v>5783</v>
      </c>
      <c r="D3732" t="s">
        <v>117</v>
      </c>
      <c r="E3732" t="s">
        <v>42</v>
      </c>
      <c r="F3732">
        <v>25145.83</v>
      </c>
      <c r="G3732">
        <v>5</v>
      </c>
      <c r="H3732">
        <v>46022</v>
      </c>
      <c r="I3732" t="s">
        <v>62</v>
      </c>
      <c r="J3732" t="s">
        <v>17</v>
      </c>
      <c r="K3732" t="s">
        <v>36</v>
      </c>
      <c r="L3732" t="s">
        <v>18</v>
      </c>
    </row>
    <row r="3733" spans="1:12">
      <c r="A3733" t="s">
        <v>5784</v>
      </c>
      <c r="B3733" t="s">
        <v>167</v>
      </c>
      <c r="C3733" t="s">
        <v>5785</v>
      </c>
      <c r="D3733" t="s">
        <v>29</v>
      </c>
      <c r="E3733" t="s">
        <v>42</v>
      </c>
      <c r="F3733">
        <v>78845.649999999994</v>
      </c>
      <c r="G3733">
        <v>3</v>
      </c>
      <c r="H3733">
        <v>45628</v>
      </c>
      <c r="I3733" t="s">
        <v>35</v>
      </c>
      <c r="J3733" t="s">
        <v>17</v>
      </c>
      <c r="K3733" t="s">
        <v>85</v>
      </c>
      <c r="L3733" t="s">
        <v>25</v>
      </c>
    </row>
    <row r="3734" spans="1:12">
      <c r="A3734" t="s">
        <v>5786</v>
      </c>
      <c r="B3734" t="s">
        <v>99</v>
      </c>
      <c r="C3734" t="s">
        <v>765</v>
      </c>
      <c r="D3734" t="s">
        <v>22</v>
      </c>
      <c r="E3734" t="s">
        <v>42</v>
      </c>
      <c r="F3734">
        <v>1342.81</v>
      </c>
      <c r="G3734">
        <v>5</v>
      </c>
      <c r="H3734">
        <v>45546</v>
      </c>
      <c r="I3734" t="s">
        <v>35</v>
      </c>
      <c r="J3734" t="s">
        <v>17</v>
      </c>
      <c r="K3734" t="s">
        <v>85</v>
      </c>
      <c r="L3734" t="s">
        <v>25</v>
      </c>
    </row>
    <row r="3735" spans="1:12">
      <c r="A3735" t="s">
        <v>5787</v>
      </c>
      <c r="B3735" t="s">
        <v>256</v>
      </c>
      <c r="C3735" t="s">
        <v>3755</v>
      </c>
      <c r="D3735" t="s">
        <v>48</v>
      </c>
      <c r="E3735" t="s">
        <v>42</v>
      </c>
      <c r="F3735">
        <v>67646.63</v>
      </c>
      <c r="G3735">
        <v>4</v>
      </c>
      <c r="H3735">
        <v>45237</v>
      </c>
      <c r="I3735" t="s">
        <v>23</v>
      </c>
      <c r="J3735" t="s">
        <v>17</v>
      </c>
      <c r="K3735" t="s">
        <v>55</v>
      </c>
      <c r="L3735" t="s">
        <v>18</v>
      </c>
    </row>
    <row r="3736" spans="1:12">
      <c r="A3736" t="s">
        <v>5788</v>
      </c>
      <c r="B3736" t="s">
        <v>426</v>
      </c>
      <c r="C3736" t="s">
        <v>781</v>
      </c>
      <c r="D3736" t="s">
        <v>53</v>
      </c>
      <c r="E3736" t="s">
        <v>42</v>
      </c>
      <c r="F3736">
        <v>72756.320000000007</v>
      </c>
      <c r="G3736">
        <v>2</v>
      </c>
      <c r="H3736">
        <v>45650</v>
      </c>
      <c r="I3736" t="s">
        <v>62</v>
      </c>
      <c r="J3736" t="s">
        <v>17</v>
      </c>
      <c r="K3736" t="s">
        <v>24</v>
      </c>
      <c r="L3736" t="s">
        <v>31</v>
      </c>
    </row>
    <row r="3737" spans="1:12">
      <c r="A3737" t="s">
        <v>5789</v>
      </c>
      <c r="B3737" t="s">
        <v>298</v>
      </c>
      <c r="C3737" t="s">
        <v>2905</v>
      </c>
      <c r="D3737" t="s">
        <v>48</v>
      </c>
      <c r="E3737" t="s">
        <v>42</v>
      </c>
      <c r="F3737">
        <v>50230.51</v>
      </c>
      <c r="G3737">
        <v>5</v>
      </c>
      <c r="H3737">
        <v>44949</v>
      </c>
      <c r="I3737" t="s">
        <v>62</v>
      </c>
      <c r="J3737" t="s">
        <v>17</v>
      </c>
      <c r="K3737" t="s">
        <v>85</v>
      </c>
      <c r="L3737" t="s">
        <v>31</v>
      </c>
    </row>
    <row r="3738" spans="1:12">
      <c r="A3738" t="s">
        <v>5790</v>
      </c>
      <c r="B3738" t="s">
        <v>500</v>
      </c>
      <c r="C3738" t="s">
        <v>641</v>
      </c>
      <c r="D3738" t="s">
        <v>41</v>
      </c>
      <c r="E3738" t="s">
        <v>42</v>
      </c>
      <c r="F3738">
        <v>21127.35</v>
      </c>
      <c r="G3738">
        <v>3</v>
      </c>
      <c r="H3738">
        <v>44934</v>
      </c>
      <c r="I3738" t="s">
        <v>43</v>
      </c>
      <c r="J3738" t="s">
        <v>17</v>
      </c>
      <c r="K3738" t="s">
        <v>55</v>
      </c>
      <c r="L3738" t="s">
        <v>37</v>
      </c>
    </row>
    <row r="3739" spans="1:12">
      <c r="A3739" t="s">
        <v>5791</v>
      </c>
      <c r="B3739" t="s">
        <v>344</v>
      </c>
      <c r="C3739" t="s">
        <v>2005</v>
      </c>
      <c r="D3739" t="s">
        <v>29</v>
      </c>
      <c r="E3739" t="s">
        <v>42</v>
      </c>
      <c r="F3739">
        <v>16121.28</v>
      </c>
      <c r="G3739">
        <v>1</v>
      </c>
      <c r="H3739">
        <v>45942</v>
      </c>
      <c r="I3739" t="s">
        <v>49</v>
      </c>
      <c r="J3739" t="s">
        <v>17</v>
      </c>
      <c r="K3739" t="s">
        <v>6820</v>
      </c>
      <c r="L3739" t="s">
        <v>37</v>
      </c>
    </row>
    <row r="3740" spans="1:12">
      <c r="A3740" t="s">
        <v>5792</v>
      </c>
      <c r="B3740" t="s">
        <v>128</v>
      </c>
      <c r="C3740" t="s">
        <v>986</v>
      </c>
      <c r="D3740" t="s">
        <v>119</v>
      </c>
      <c r="E3740" t="s">
        <v>42</v>
      </c>
      <c r="F3740">
        <v>67309.45</v>
      </c>
      <c r="G3740">
        <v>4</v>
      </c>
      <c r="H3740">
        <v>45234</v>
      </c>
      <c r="I3740" t="s">
        <v>35</v>
      </c>
      <c r="J3740" t="s">
        <v>17</v>
      </c>
      <c r="K3740" t="s">
        <v>6820</v>
      </c>
      <c r="L3740" t="s">
        <v>18</v>
      </c>
    </row>
    <row r="3741" spans="1:12">
      <c r="A3741" t="s">
        <v>5793</v>
      </c>
      <c r="B3741" t="s">
        <v>463</v>
      </c>
      <c r="C3741" t="s">
        <v>5766</v>
      </c>
      <c r="D3741" t="s">
        <v>15</v>
      </c>
      <c r="E3741" t="s">
        <v>42</v>
      </c>
      <c r="F3741">
        <v>54314.91</v>
      </c>
      <c r="G3741">
        <v>2</v>
      </c>
      <c r="H3741">
        <v>45991</v>
      </c>
      <c r="I3741" t="s">
        <v>49</v>
      </c>
      <c r="J3741" t="s">
        <v>17</v>
      </c>
      <c r="K3741" t="s">
        <v>24</v>
      </c>
      <c r="L3741" t="s">
        <v>31</v>
      </c>
    </row>
    <row r="3742" spans="1:12">
      <c r="A3742" t="s">
        <v>5794</v>
      </c>
      <c r="B3742" t="s">
        <v>601</v>
      </c>
      <c r="C3742" t="s">
        <v>2470</v>
      </c>
      <c r="D3742" t="s">
        <v>48</v>
      </c>
      <c r="E3742" t="s">
        <v>42</v>
      </c>
      <c r="F3742">
        <v>14596.42</v>
      </c>
      <c r="G3742">
        <v>1</v>
      </c>
      <c r="H3742">
        <v>45646</v>
      </c>
      <c r="I3742" t="s">
        <v>92</v>
      </c>
      <c r="J3742" t="s">
        <v>17</v>
      </c>
      <c r="K3742" t="s">
        <v>55</v>
      </c>
      <c r="L3742" t="s">
        <v>37</v>
      </c>
    </row>
    <row r="3743" spans="1:12">
      <c r="A3743" t="s">
        <v>5795</v>
      </c>
      <c r="B3743" t="s">
        <v>569</v>
      </c>
      <c r="C3743" t="s">
        <v>5796</v>
      </c>
      <c r="D3743" t="s">
        <v>15</v>
      </c>
      <c r="E3743" t="s">
        <v>16</v>
      </c>
      <c r="F3743">
        <v>29451.79</v>
      </c>
      <c r="G3743">
        <v>2</v>
      </c>
      <c r="H3743">
        <v>45687</v>
      </c>
      <c r="I3743" t="s">
        <v>43</v>
      </c>
      <c r="J3743" t="s">
        <v>17</v>
      </c>
      <c r="K3743" t="s">
        <v>6820</v>
      </c>
      <c r="L3743" t="s">
        <v>44</v>
      </c>
    </row>
    <row r="3744" spans="1:12">
      <c r="A3744" t="s">
        <v>5797</v>
      </c>
      <c r="B3744" t="s">
        <v>33</v>
      </c>
      <c r="C3744" t="s">
        <v>2758</v>
      </c>
      <c r="D3744" t="s">
        <v>29</v>
      </c>
      <c r="E3744" t="s">
        <v>58</v>
      </c>
      <c r="F3744">
        <v>36584.019999999997</v>
      </c>
      <c r="G3744">
        <v>5</v>
      </c>
      <c r="H3744">
        <v>45298</v>
      </c>
      <c r="I3744" t="s">
        <v>49</v>
      </c>
      <c r="J3744" t="s">
        <v>17</v>
      </c>
      <c r="K3744" t="s">
        <v>6820</v>
      </c>
      <c r="L3744" t="s">
        <v>31</v>
      </c>
    </row>
    <row r="3745" spans="1:12">
      <c r="A3745" t="s">
        <v>5798</v>
      </c>
      <c r="B3745" t="s">
        <v>776</v>
      </c>
      <c r="C3745" t="s">
        <v>704</v>
      </c>
      <c r="D3745" t="s">
        <v>61</v>
      </c>
      <c r="E3745" t="s">
        <v>16</v>
      </c>
      <c r="F3745">
        <v>48730.33</v>
      </c>
      <c r="G3745">
        <v>2</v>
      </c>
      <c r="H3745">
        <v>45502</v>
      </c>
      <c r="I3745" t="s">
        <v>35</v>
      </c>
      <c r="J3745" t="s">
        <v>17</v>
      </c>
      <c r="K3745" t="s">
        <v>55</v>
      </c>
      <c r="L3745" t="s">
        <v>37</v>
      </c>
    </row>
    <row r="3746" spans="1:12">
      <c r="A3746" t="s">
        <v>5799</v>
      </c>
      <c r="B3746" t="s">
        <v>238</v>
      </c>
      <c r="C3746" t="s">
        <v>5800</v>
      </c>
      <c r="D3746" t="s">
        <v>53</v>
      </c>
      <c r="E3746" t="s">
        <v>16</v>
      </c>
      <c r="F3746">
        <v>21708.65</v>
      </c>
      <c r="G3746">
        <v>3</v>
      </c>
      <c r="H3746">
        <v>45528</v>
      </c>
      <c r="I3746" t="s">
        <v>92</v>
      </c>
      <c r="J3746" t="s">
        <v>17</v>
      </c>
      <c r="K3746" t="s">
        <v>24</v>
      </c>
      <c r="L3746" t="s">
        <v>18</v>
      </c>
    </row>
    <row r="3747" spans="1:12">
      <c r="A3747" t="s">
        <v>5801</v>
      </c>
      <c r="B3747" t="s">
        <v>473</v>
      </c>
      <c r="C3747" t="s">
        <v>934</v>
      </c>
      <c r="D3747" t="s">
        <v>78</v>
      </c>
      <c r="E3747" t="s">
        <v>16</v>
      </c>
      <c r="F3747">
        <v>65388.46</v>
      </c>
      <c r="G3747">
        <v>1</v>
      </c>
      <c r="H3747">
        <v>45016</v>
      </c>
      <c r="I3747" t="s">
        <v>23</v>
      </c>
      <c r="J3747" t="s">
        <v>17</v>
      </c>
      <c r="K3747" t="s">
        <v>36</v>
      </c>
      <c r="L3747" t="s">
        <v>18</v>
      </c>
    </row>
    <row r="3748" spans="1:12">
      <c r="A3748" t="s">
        <v>5802</v>
      </c>
      <c r="B3748" t="s">
        <v>244</v>
      </c>
      <c r="C3748" t="s">
        <v>60</v>
      </c>
      <c r="D3748" t="s">
        <v>48</v>
      </c>
      <c r="E3748" t="s">
        <v>42</v>
      </c>
      <c r="F3748">
        <v>50407.53</v>
      </c>
      <c r="G3748">
        <v>1</v>
      </c>
      <c r="H3748">
        <v>45245</v>
      </c>
      <c r="I3748" t="s">
        <v>23</v>
      </c>
      <c r="J3748" t="s">
        <v>17</v>
      </c>
      <c r="K3748" t="s">
        <v>36</v>
      </c>
      <c r="L3748" t="s">
        <v>44</v>
      </c>
    </row>
    <row r="3749" spans="1:12">
      <c r="A3749" t="s">
        <v>5803</v>
      </c>
      <c r="B3749" t="s">
        <v>569</v>
      </c>
      <c r="C3749" t="s">
        <v>4501</v>
      </c>
      <c r="D3749" t="s">
        <v>22</v>
      </c>
      <c r="E3749" t="s">
        <v>16</v>
      </c>
      <c r="F3749">
        <v>25974.55</v>
      </c>
      <c r="G3749">
        <v>1</v>
      </c>
      <c r="H3749">
        <v>44982</v>
      </c>
      <c r="I3749" t="s">
        <v>54</v>
      </c>
      <c r="J3749" t="s">
        <v>17</v>
      </c>
      <c r="K3749" t="s">
        <v>36</v>
      </c>
      <c r="L3749" t="s">
        <v>25</v>
      </c>
    </row>
    <row r="3750" spans="1:12">
      <c r="A3750" t="s">
        <v>5804</v>
      </c>
      <c r="B3750" t="s">
        <v>601</v>
      </c>
      <c r="C3750" t="s">
        <v>283</v>
      </c>
      <c r="D3750" t="s">
        <v>53</v>
      </c>
      <c r="E3750" t="s">
        <v>42</v>
      </c>
      <c r="F3750">
        <v>47802.95</v>
      </c>
      <c r="G3750">
        <v>5</v>
      </c>
      <c r="H3750">
        <v>44978</v>
      </c>
      <c r="I3750" t="s">
        <v>49</v>
      </c>
      <c r="J3750" t="s">
        <v>17</v>
      </c>
      <c r="K3750" t="s">
        <v>6820</v>
      </c>
      <c r="L3750" t="s">
        <v>37</v>
      </c>
    </row>
    <row r="3751" spans="1:12">
      <c r="A3751" t="s">
        <v>5805</v>
      </c>
      <c r="B3751" t="s">
        <v>101</v>
      </c>
      <c r="C3751" t="s">
        <v>4388</v>
      </c>
      <c r="D3751" t="s">
        <v>29</v>
      </c>
      <c r="E3751" t="s">
        <v>42</v>
      </c>
      <c r="F3751">
        <v>78492.929999999993</v>
      </c>
      <c r="G3751">
        <v>1</v>
      </c>
      <c r="H3751">
        <v>45236</v>
      </c>
      <c r="I3751" t="s">
        <v>30</v>
      </c>
      <c r="J3751" t="s">
        <v>17</v>
      </c>
      <c r="K3751" t="s">
        <v>6820</v>
      </c>
      <c r="L3751" t="s">
        <v>44</v>
      </c>
    </row>
    <row r="3752" spans="1:12">
      <c r="A3752" t="s">
        <v>5806</v>
      </c>
      <c r="B3752" t="s">
        <v>776</v>
      </c>
      <c r="C3752" t="s">
        <v>1228</v>
      </c>
      <c r="D3752" t="s">
        <v>29</v>
      </c>
      <c r="E3752" t="s">
        <v>42</v>
      </c>
      <c r="F3752">
        <v>64213.51</v>
      </c>
      <c r="G3752">
        <v>4</v>
      </c>
      <c r="H3752">
        <v>45627</v>
      </c>
      <c r="I3752" t="s">
        <v>43</v>
      </c>
      <c r="J3752" t="s">
        <v>17</v>
      </c>
      <c r="K3752" t="s">
        <v>55</v>
      </c>
      <c r="L3752" t="s">
        <v>31</v>
      </c>
    </row>
    <row r="3753" spans="1:12">
      <c r="A3753" t="s">
        <v>5807</v>
      </c>
      <c r="B3753" t="s">
        <v>423</v>
      </c>
      <c r="C3753" t="s">
        <v>1352</v>
      </c>
      <c r="D3753" t="s">
        <v>22</v>
      </c>
      <c r="E3753" t="s">
        <v>42</v>
      </c>
      <c r="F3753">
        <v>64238.89</v>
      </c>
      <c r="G3753">
        <v>3</v>
      </c>
      <c r="H3753">
        <v>44983</v>
      </c>
      <c r="I3753" t="s">
        <v>23</v>
      </c>
      <c r="J3753" t="s">
        <v>17</v>
      </c>
      <c r="K3753" t="s">
        <v>6820</v>
      </c>
      <c r="L3753" t="s">
        <v>31</v>
      </c>
    </row>
    <row r="3754" spans="1:12">
      <c r="A3754" t="s">
        <v>5808</v>
      </c>
      <c r="B3754" t="s">
        <v>406</v>
      </c>
      <c r="C3754" t="s">
        <v>5311</v>
      </c>
      <c r="D3754" t="s">
        <v>61</v>
      </c>
      <c r="E3754" t="s">
        <v>42</v>
      </c>
      <c r="F3754">
        <v>1148.82</v>
      </c>
      <c r="G3754">
        <v>1</v>
      </c>
      <c r="H3754">
        <v>45805</v>
      </c>
      <c r="I3754" t="s">
        <v>43</v>
      </c>
      <c r="J3754" t="s">
        <v>17</v>
      </c>
      <c r="K3754" t="s">
        <v>36</v>
      </c>
      <c r="L3754" t="s">
        <v>44</v>
      </c>
    </row>
    <row r="3755" spans="1:12">
      <c r="A3755" t="s">
        <v>5809</v>
      </c>
      <c r="B3755" t="s">
        <v>500</v>
      </c>
      <c r="C3755" t="s">
        <v>5771</v>
      </c>
      <c r="D3755" t="s">
        <v>48</v>
      </c>
      <c r="E3755" t="s">
        <v>58</v>
      </c>
      <c r="F3755">
        <v>61182.75</v>
      </c>
      <c r="G3755">
        <v>5</v>
      </c>
      <c r="H3755">
        <v>45507</v>
      </c>
      <c r="I3755" t="s">
        <v>23</v>
      </c>
      <c r="J3755" t="s">
        <v>17</v>
      </c>
      <c r="K3755" t="s">
        <v>55</v>
      </c>
      <c r="L3755" t="s">
        <v>18</v>
      </c>
    </row>
    <row r="3756" spans="1:12">
      <c r="A3756" t="s">
        <v>5810</v>
      </c>
      <c r="B3756" t="s">
        <v>74</v>
      </c>
      <c r="C3756" t="s">
        <v>754</v>
      </c>
      <c r="D3756" t="s">
        <v>78</v>
      </c>
      <c r="E3756" t="s">
        <v>42</v>
      </c>
      <c r="F3756">
        <v>34606.300000000003</v>
      </c>
      <c r="G3756">
        <v>2</v>
      </c>
      <c r="H3756">
        <v>45547</v>
      </c>
      <c r="I3756" t="s">
        <v>30</v>
      </c>
      <c r="J3756" t="s">
        <v>17</v>
      </c>
      <c r="K3756" t="s">
        <v>6820</v>
      </c>
      <c r="L3756" t="s">
        <v>31</v>
      </c>
    </row>
    <row r="3757" spans="1:12">
      <c r="A3757" t="s">
        <v>5811</v>
      </c>
      <c r="B3757" t="s">
        <v>336</v>
      </c>
      <c r="C3757" t="s">
        <v>5812</v>
      </c>
      <c r="D3757" t="s">
        <v>78</v>
      </c>
      <c r="E3757" t="s">
        <v>42</v>
      </c>
      <c r="F3757">
        <v>47055.37</v>
      </c>
      <c r="G3757">
        <v>5</v>
      </c>
      <c r="H3757">
        <v>45259</v>
      </c>
      <c r="I3757" t="s">
        <v>30</v>
      </c>
      <c r="J3757" t="s">
        <v>17</v>
      </c>
      <c r="K3757" t="s">
        <v>6820</v>
      </c>
      <c r="L3757" t="s">
        <v>25</v>
      </c>
    </row>
    <row r="3758" spans="1:12">
      <c r="A3758" t="s">
        <v>5813</v>
      </c>
      <c r="B3758" t="s">
        <v>13</v>
      </c>
      <c r="C3758" t="s">
        <v>634</v>
      </c>
      <c r="D3758" t="s">
        <v>61</v>
      </c>
      <c r="E3758" t="s">
        <v>16</v>
      </c>
      <c r="F3758">
        <v>19409.8</v>
      </c>
      <c r="G3758">
        <v>2</v>
      </c>
      <c r="H3758">
        <v>45157</v>
      </c>
      <c r="I3758" t="s">
        <v>92</v>
      </c>
      <c r="J3758" t="s">
        <v>17</v>
      </c>
      <c r="K3758" t="s">
        <v>55</v>
      </c>
      <c r="L3758" t="s">
        <v>44</v>
      </c>
    </row>
    <row r="3759" spans="1:12">
      <c r="A3759" t="s">
        <v>5814</v>
      </c>
      <c r="B3759" t="s">
        <v>234</v>
      </c>
      <c r="C3759" t="s">
        <v>2183</v>
      </c>
      <c r="D3759" t="s">
        <v>41</v>
      </c>
      <c r="E3759" t="s">
        <v>16</v>
      </c>
      <c r="F3759">
        <v>24095.15</v>
      </c>
      <c r="G3759">
        <v>5</v>
      </c>
      <c r="H3759">
        <v>45761</v>
      </c>
      <c r="I3759" t="s">
        <v>35</v>
      </c>
      <c r="J3759" t="s">
        <v>17</v>
      </c>
      <c r="K3759" t="s">
        <v>85</v>
      </c>
      <c r="L3759" t="s">
        <v>18</v>
      </c>
    </row>
    <row r="3760" spans="1:12">
      <c r="A3760" t="s">
        <v>5815</v>
      </c>
      <c r="B3760" t="s">
        <v>406</v>
      </c>
      <c r="C3760" t="s">
        <v>1202</v>
      </c>
      <c r="D3760" t="s">
        <v>41</v>
      </c>
      <c r="E3760" t="s">
        <v>42</v>
      </c>
      <c r="F3760">
        <v>33775.17</v>
      </c>
      <c r="G3760">
        <v>5</v>
      </c>
      <c r="H3760">
        <v>45175</v>
      </c>
      <c r="I3760" t="s">
        <v>92</v>
      </c>
      <c r="J3760" t="s">
        <v>17</v>
      </c>
      <c r="K3760" t="s">
        <v>6820</v>
      </c>
      <c r="L3760" t="s">
        <v>31</v>
      </c>
    </row>
    <row r="3761" spans="1:12">
      <c r="A3761" t="s">
        <v>5816</v>
      </c>
      <c r="B3761" t="s">
        <v>74</v>
      </c>
      <c r="C3761" t="s">
        <v>5284</v>
      </c>
      <c r="D3761" t="s">
        <v>119</v>
      </c>
      <c r="E3761" t="s">
        <v>58</v>
      </c>
      <c r="F3761">
        <v>29448.74</v>
      </c>
      <c r="G3761">
        <v>1</v>
      </c>
      <c r="H3761">
        <v>45363</v>
      </c>
      <c r="I3761" t="s">
        <v>35</v>
      </c>
      <c r="J3761" t="s">
        <v>17</v>
      </c>
      <c r="K3761" t="s">
        <v>6820</v>
      </c>
      <c r="L3761" t="s">
        <v>44</v>
      </c>
    </row>
    <row r="3762" spans="1:12">
      <c r="A3762" t="s">
        <v>5817</v>
      </c>
      <c r="B3762" t="s">
        <v>118</v>
      </c>
      <c r="C3762" t="s">
        <v>3339</v>
      </c>
      <c r="D3762" t="s">
        <v>53</v>
      </c>
      <c r="E3762" t="s">
        <v>58</v>
      </c>
      <c r="F3762">
        <v>24591.02</v>
      </c>
      <c r="G3762">
        <v>5</v>
      </c>
      <c r="H3762">
        <v>45278</v>
      </c>
      <c r="I3762" t="s">
        <v>43</v>
      </c>
      <c r="J3762" t="s">
        <v>17</v>
      </c>
      <c r="K3762" t="s">
        <v>55</v>
      </c>
      <c r="L3762" t="s">
        <v>44</v>
      </c>
    </row>
    <row r="3763" spans="1:12">
      <c r="A3763" t="s">
        <v>5818</v>
      </c>
      <c r="B3763" t="s">
        <v>198</v>
      </c>
      <c r="C3763" t="s">
        <v>2645</v>
      </c>
      <c r="D3763" t="s">
        <v>78</v>
      </c>
      <c r="E3763" t="s">
        <v>42</v>
      </c>
      <c r="F3763">
        <v>55688.6</v>
      </c>
      <c r="G3763">
        <v>1</v>
      </c>
      <c r="H3763">
        <v>45090</v>
      </c>
      <c r="I3763" t="s">
        <v>43</v>
      </c>
      <c r="J3763" t="s">
        <v>17</v>
      </c>
      <c r="K3763" t="s">
        <v>6820</v>
      </c>
      <c r="L3763" t="s">
        <v>18</v>
      </c>
    </row>
    <row r="3764" spans="1:12">
      <c r="A3764" t="s">
        <v>5819</v>
      </c>
      <c r="B3764" t="s">
        <v>268</v>
      </c>
      <c r="C3764" t="s">
        <v>1697</v>
      </c>
      <c r="D3764" t="s">
        <v>61</v>
      </c>
      <c r="E3764" t="s">
        <v>42</v>
      </c>
      <c r="F3764">
        <v>34312.410000000003</v>
      </c>
      <c r="G3764">
        <v>1</v>
      </c>
      <c r="H3764">
        <v>45732</v>
      </c>
      <c r="I3764" t="s">
        <v>23</v>
      </c>
      <c r="J3764" t="s">
        <v>17</v>
      </c>
      <c r="K3764" t="s">
        <v>36</v>
      </c>
      <c r="L3764" t="s">
        <v>18</v>
      </c>
    </row>
    <row r="3765" spans="1:12">
      <c r="A3765" t="s">
        <v>5820</v>
      </c>
      <c r="B3765" t="s">
        <v>268</v>
      </c>
      <c r="C3765" t="s">
        <v>5668</v>
      </c>
      <c r="D3765" t="s">
        <v>29</v>
      </c>
      <c r="E3765" t="s">
        <v>42</v>
      </c>
      <c r="F3765">
        <v>75251.27</v>
      </c>
      <c r="G3765">
        <v>3</v>
      </c>
      <c r="H3765">
        <v>45743</v>
      </c>
      <c r="I3765" t="s">
        <v>49</v>
      </c>
      <c r="J3765" t="s">
        <v>17</v>
      </c>
      <c r="K3765" t="s">
        <v>55</v>
      </c>
      <c r="L3765" t="s">
        <v>18</v>
      </c>
    </row>
    <row r="3766" spans="1:12">
      <c r="A3766" t="s">
        <v>5821</v>
      </c>
      <c r="B3766" t="s">
        <v>190</v>
      </c>
      <c r="C3766" t="s">
        <v>1230</v>
      </c>
      <c r="D3766" t="s">
        <v>48</v>
      </c>
      <c r="E3766" t="s">
        <v>42</v>
      </c>
      <c r="F3766">
        <v>69555.81</v>
      </c>
      <c r="G3766">
        <v>3</v>
      </c>
      <c r="H3766">
        <v>45214</v>
      </c>
      <c r="I3766" t="s">
        <v>30</v>
      </c>
      <c r="J3766" t="s">
        <v>17</v>
      </c>
      <c r="K3766" t="s">
        <v>24</v>
      </c>
      <c r="L3766" t="s">
        <v>44</v>
      </c>
    </row>
    <row r="3767" spans="1:12">
      <c r="A3767" t="s">
        <v>5822</v>
      </c>
      <c r="B3767" t="s">
        <v>336</v>
      </c>
      <c r="C3767" t="s">
        <v>1141</v>
      </c>
      <c r="D3767" t="s">
        <v>29</v>
      </c>
      <c r="E3767" t="s">
        <v>42</v>
      </c>
      <c r="F3767">
        <v>8352.34</v>
      </c>
      <c r="G3767">
        <v>2</v>
      </c>
      <c r="H3767">
        <v>45781</v>
      </c>
      <c r="I3767" t="s">
        <v>92</v>
      </c>
      <c r="J3767" t="s">
        <v>17</v>
      </c>
      <c r="K3767" t="s">
        <v>36</v>
      </c>
      <c r="L3767" t="s">
        <v>37</v>
      </c>
    </row>
    <row r="3768" spans="1:12">
      <c r="A3768" t="s">
        <v>5823</v>
      </c>
      <c r="B3768" t="s">
        <v>27</v>
      </c>
      <c r="C3768" t="s">
        <v>3967</v>
      </c>
      <c r="D3768" t="s">
        <v>41</v>
      </c>
      <c r="E3768" t="s">
        <v>42</v>
      </c>
      <c r="F3768">
        <v>49434.71</v>
      </c>
      <c r="G3768">
        <v>4</v>
      </c>
      <c r="H3768">
        <v>45376</v>
      </c>
      <c r="I3768" t="s">
        <v>43</v>
      </c>
      <c r="J3768" t="s">
        <v>17</v>
      </c>
      <c r="K3768" t="s">
        <v>85</v>
      </c>
      <c r="L3768" t="s">
        <v>44</v>
      </c>
    </row>
    <row r="3769" spans="1:12">
      <c r="A3769" t="s">
        <v>5824</v>
      </c>
      <c r="B3769" t="s">
        <v>13</v>
      </c>
      <c r="C3769" t="s">
        <v>2417</v>
      </c>
      <c r="D3769" t="s">
        <v>117</v>
      </c>
      <c r="E3769" t="s">
        <v>42</v>
      </c>
      <c r="F3769">
        <v>66834.600000000006</v>
      </c>
      <c r="G3769">
        <v>4</v>
      </c>
      <c r="H3769">
        <v>45608</v>
      </c>
      <c r="I3769" t="s">
        <v>35</v>
      </c>
      <c r="J3769" t="s">
        <v>17</v>
      </c>
      <c r="K3769" t="s">
        <v>55</v>
      </c>
      <c r="L3769" t="s">
        <v>18</v>
      </c>
    </row>
    <row r="3770" spans="1:12">
      <c r="A3770" t="s">
        <v>5825</v>
      </c>
      <c r="B3770" t="s">
        <v>988</v>
      </c>
      <c r="C3770" t="s">
        <v>2415</v>
      </c>
      <c r="D3770" t="s">
        <v>22</v>
      </c>
      <c r="E3770" t="s">
        <v>42</v>
      </c>
      <c r="F3770">
        <v>29821.64</v>
      </c>
      <c r="G3770">
        <v>2</v>
      </c>
      <c r="H3770">
        <v>45464</v>
      </c>
      <c r="I3770" t="s">
        <v>23</v>
      </c>
      <c r="J3770" t="s">
        <v>17</v>
      </c>
      <c r="K3770" t="s">
        <v>24</v>
      </c>
      <c r="L3770" t="s">
        <v>37</v>
      </c>
    </row>
    <row r="3771" spans="1:12">
      <c r="A3771" t="s">
        <v>5826</v>
      </c>
      <c r="B3771" t="s">
        <v>381</v>
      </c>
      <c r="C3771" t="s">
        <v>379</v>
      </c>
      <c r="D3771" t="s">
        <v>78</v>
      </c>
      <c r="E3771" t="s">
        <v>42</v>
      </c>
      <c r="F3771">
        <v>24803.24</v>
      </c>
      <c r="G3771">
        <v>2</v>
      </c>
      <c r="H3771">
        <v>45088</v>
      </c>
      <c r="I3771" t="s">
        <v>54</v>
      </c>
      <c r="J3771" t="s">
        <v>17</v>
      </c>
      <c r="K3771" t="s">
        <v>6820</v>
      </c>
      <c r="L3771" t="s">
        <v>37</v>
      </c>
    </row>
    <row r="3772" spans="1:12">
      <c r="A3772" t="s">
        <v>5827</v>
      </c>
      <c r="B3772" t="s">
        <v>773</v>
      </c>
      <c r="C3772" t="s">
        <v>634</v>
      </c>
      <c r="D3772" t="s">
        <v>29</v>
      </c>
      <c r="E3772" t="s">
        <v>42</v>
      </c>
      <c r="F3772">
        <v>67909.75</v>
      </c>
      <c r="G3772">
        <v>1</v>
      </c>
      <c r="H3772">
        <v>45191</v>
      </c>
      <c r="I3772" t="s">
        <v>43</v>
      </c>
      <c r="J3772" t="s">
        <v>17</v>
      </c>
      <c r="K3772" t="s">
        <v>6820</v>
      </c>
      <c r="L3772" t="s">
        <v>18</v>
      </c>
    </row>
    <row r="3773" spans="1:12">
      <c r="A3773" t="s">
        <v>5828</v>
      </c>
      <c r="B3773" t="s">
        <v>198</v>
      </c>
      <c r="C3773" t="s">
        <v>4488</v>
      </c>
      <c r="D3773" t="s">
        <v>78</v>
      </c>
      <c r="E3773" t="s">
        <v>42</v>
      </c>
      <c r="F3773">
        <v>64709.31</v>
      </c>
      <c r="G3773">
        <v>3</v>
      </c>
      <c r="H3773">
        <v>45103</v>
      </c>
      <c r="I3773" t="s">
        <v>35</v>
      </c>
      <c r="J3773" t="s">
        <v>17</v>
      </c>
      <c r="K3773" t="s">
        <v>55</v>
      </c>
      <c r="L3773" t="s">
        <v>31</v>
      </c>
    </row>
    <row r="3774" spans="1:12">
      <c r="A3774" t="s">
        <v>5829</v>
      </c>
      <c r="B3774" t="s">
        <v>101</v>
      </c>
      <c r="C3774" t="s">
        <v>5830</v>
      </c>
      <c r="D3774" t="s">
        <v>29</v>
      </c>
      <c r="E3774" t="s">
        <v>42</v>
      </c>
      <c r="F3774">
        <v>7922.09</v>
      </c>
      <c r="G3774">
        <v>3</v>
      </c>
      <c r="H3774">
        <v>45820</v>
      </c>
      <c r="I3774" t="s">
        <v>23</v>
      </c>
      <c r="J3774" t="s">
        <v>17</v>
      </c>
      <c r="K3774" t="s">
        <v>36</v>
      </c>
      <c r="L3774" t="s">
        <v>18</v>
      </c>
    </row>
    <row r="3775" spans="1:12">
      <c r="A3775" t="s">
        <v>5831</v>
      </c>
      <c r="B3775" t="s">
        <v>923</v>
      </c>
      <c r="C3775" t="s">
        <v>5336</v>
      </c>
      <c r="D3775" t="s">
        <v>78</v>
      </c>
      <c r="E3775" t="s">
        <v>16</v>
      </c>
      <c r="F3775">
        <v>69826.720000000001</v>
      </c>
      <c r="G3775">
        <v>3</v>
      </c>
      <c r="H3775">
        <v>45035</v>
      </c>
      <c r="I3775" t="s">
        <v>23</v>
      </c>
      <c r="J3775" t="s">
        <v>17</v>
      </c>
      <c r="K3775" t="s">
        <v>6820</v>
      </c>
      <c r="L3775" t="s">
        <v>18</v>
      </c>
    </row>
    <row r="3776" spans="1:12">
      <c r="A3776" t="s">
        <v>5832</v>
      </c>
      <c r="B3776" t="s">
        <v>460</v>
      </c>
      <c r="C3776" t="s">
        <v>1674</v>
      </c>
      <c r="D3776" t="s">
        <v>15</v>
      </c>
      <c r="E3776" t="s">
        <v>42</v>
      </c>
      <c r="F3776">
        <v>51380.26</v>
      </c>
      <c r="G3776">
        <v>1</v>
      </c>
      <c r="H3776">
        <v>45369</v>
      </c>
      <c r="I3776" t="s">
        <v>92</v>
      </c>
      <c r="J3776" t="s">
        <v>17</v>
      </c>
      <c r="K3776" t="s">
        <v>6820</v>
      </c>
      <c r="L3776" t="s">
        <v>37</v>
      </c>
    </row>
    <row r="3777" spans="1:12">
      <c r="A3777" t="s">
        <v>5833</v>
      </c>
      <c r="B3777" t="s">
        <v>426</v>
      </c>
      <c r="C3777" t="s">
        <v>259</v>
      </c>
      <c r="D3777" t="s">
        <v>117</v>
      </c>
      <c r="E3777" t="s">
        <v>42</v>
      </c>
      <c r="F3777">
        <v>36149.54</v>
      </c>
      <c r="G3777">
        <v>1</v>
      </c>
      <c r="H3777">
        <v>45869</v>
      </c>
      <c r="I3777" t="s">
        <v>54</v>
      </c>
      <c r="J3777" t="s">
        <v>17</v>
      </c>
      <c r="K3777" t="s">
        <v>85</v>
      </c>
      <c r="L3777" t="s">
        <v>18</v>
      </c>
    </row>
    <row r="3778" spans="1:12">
      <c r="A3778" t="s">
        <v>5834</v>
      </c>
      <c r="B3778" t="s">
        <v>760</v>
      </c>
      <c r="C3778" t="s">
        <v>5835</v>
      </c>
      <c r="D3778" t="s">
        <v>117</v>
      </c>
      <c r="E3778" t="s">
        <v>42</v>
      </c>
      <c r="F3778">
        <v>74794.12</v>
      </c>
      <c r="G3778">
        <v>1</v>
      </c>
      <c r="H3778">
        <v>45981</v>
      </c>
      <c r="I3778" t="s">
        <v>30</v>
      </c>
      <c r="J3778" t="s">
        <v>17</v>
      </c>
      <c r="K3778" t="s">
        <v>85</v>
      </c>
      <c r="L3778" t="s">
        <v>18</v>
      </c>
    </row>
    <row r="3779" spans="1:12">
      <c r="A3779" t="s">
        <v>5836</v>
      </c>
      <c r="B3779" t="s">
        <v>295</v>
      </c>
      <c r="C3779" t="s">
        <v>1051</v>
      </c>
      <c r="D3779" t="s">
        <v>117</v>
      </c>
      <c r="E3779" t="s">
        <v>58</v>
      </c>
      <c r="F3779">
        <v>42173.93</v>
      </c>
      <c r="G3779">
        <v>1</v>
      </c>
      <c r="H3779">
        <v>45678</v>
      </c>
      <c r="I3779" t="s">
        <v>62</v>
      </c>
      <c r="J3779" t="s">
        <v>17</v>
      </c>
      <c r="K3779" t="s">
        <v>6820</v>
      </c>
      <c r="L3779" t="s">
        <v>18</v>
      </c>
    </row>
    <row r="3780" spans="1:12">
      <c r="A3780" t="s">
        <v>5837</v>
      </c>
      <c r="B3780" t="s">
        <v>554</v>
      </c>
      <c r="C3780" t="s">
        <v>5838</v>
      </c>
      <c r="D3780" t="s">
        <v>61</v>
      </c>
      <c r="E3780" t="s">
        <v>42</v>
      </c>
      <c r="F3780">
        <v>71900.759999999995</v>
      </c>
      <c r="G3780">
        <v>2</v>
      </c>
      <c r="H3780">
        <v>44968</v>
      </c>
      <c r="I3780" t="s">
        <v>43</v>
      </c>
      <c r="J3780" t="s">
        <v>17</v>
      </c>
      <c r="K3780" t="s">
        <v>55</v>
      </c>
      <c r="L3780" t="s">
        <v>44</v>
      </c>
    </row>
    <row r="3781" spans="1:12">
      <c r="A3781" t="s">
        <v>5839</v>
      </c>
      <c r="B3781" t="s">
        <v>347</v>
      </c>
      <c r="C3781" t="s">
        <v>5840</v>
      </c>
      <c r="D3781" t="s">
        <v>119</v>
      </c>
      <c r="E3781" t="s">
        <v>42</v>
      </c>
      <c r="F3781">
        <v>11068.66</v>
      </c>
      <c r="G3781">
        <v>2</v>
      </c>
      <c r="H3781">
        <v>44932</v>
      </c>
      <c r="I3781" t="s">
        <v>23</v>
      </c>
      <c r="J3781" t="s">
        <v>17</v>
      </c>
      <c r="K3781" t="s">
        <v>55</v>
      </c>
      <c r="L3781" t="s">
        <v>44</v>
      </c>
    </row>
    <row r="3782" spans="1:12">
      <c r="A3782" t="s">
        <v>5841</v>
      </c>
      <c r="B3782" t="s">
        <v>39</v>
      </c>
      <c r="C3782" t="s">
        <v>1371</v>
      </c>
      <c r="D3782" t="s">
        <v>117</v>
      </c>
      <c r="E3782" t="s">
        <v>42</v>
      </c>
      <c r="F3782">
        <v>62565.91</v>
      </c>
      <c r="G3782">
        <v>2</v>
      </c>
      <c r="H3782">
        <v>45612</v>
      </c>
      <c r="I3782" t="s">
        <v>62</v>
      </c>
      <c r="J3782" t="s">
        <v>17</v>
      </c>
      <c r="K3782" t="s">
        <v>6820</v>
      </c>
      <c r="L3782" t="s">
        <v>18</v>
      </c>
    </row>
    <row r="3783" spans="1:12">
      <c r="A3783" t="s">
        <v>5842</v>
      </c>
      <c r="B3783" t="s">
        <v>201</v>
      </c>
      <c r="C3783" t="s">
        <v>651</v>
      </c>
      <c r="D3783" t="s">
        <v>53</v>
      </c>
      <c r="E3783" t="s">
        <v>42</v>
      </c>
      <c r="F3783">
        <v>31030.28</v>
      </c>
      <c r="G3783">
        <v>2</v>
      </c>
      <c r="H3783">
        <v>45243</v>
      </c>
      <c r="I3783" t="s">
        <v>54</v>
      </c>
      <c r="J3783" t="s">
        <v>17</v>
      </c>
      <c r="K3783" t="s">
        <v>6820</v>
      </c>
      <c r="L3783" t="s">
        <v>18</v>
      </c>
    </row>
    <row r="3784" spans="1:12">
      <c r="A3784" t="s">
        <v>5843</v>
      </c>
      <c r="B3784" t="s">
        <v>241</v>
      </c>
      <c r="C3784" t="s">
        <v>3738</v>
      </c>
      <c r="D3784" t="s">
        <v>61</v>
      </c>
      <c r="E3784" t="s">
        <v>42</v>
      </c>
      <c r="F3784">
        <v>31126.59</v>
      </c>
      <c r="G3784">
        <v>5</v>
      </c>
      <c r="H3784">
        <v>45425</v>
      </c>
      <c r="I3784" t="s">
        <v>54</v>
      </c>
      <c r="J3784" t="s">
        <v>17</v>
      </c>
      <c r="K3784" t="s">
        <v>24</v>
      </c>
      <c r="L3784" t="s">
        <v>25</v>
      </c>
    </row>
    <row r="3785" spans="1:12">
      <c r="A3785" t="s">
        <v>5844</v>
      </c>
      <c r="B3785" t="s">
        <v>118</v>
      </c>
      <c r="C3785" t="s">
        <v>5182</v>
      </c>
      <c r="D3785" t="s">
        <v>29</v>
      </c>
      <c r="E3785" t="s">
        <v>58</v>
      </c>
      <c r="F3785">
        <v>4890.26</v>
      </c>
      <c r="G3785">
        <v>4</v>
      </c>
      <c r="H3785">
        <v>45900</v>
      </c>
      <c r="I3785" t="s">
        <v>49</v>
      </c>
      <c r="J3785" t="s">
        <v>17</v>
      </c>
      <c r="K3785" t="s">
        <v>55</v>
      </c>
      <c r="L3785" t="s">
        <v>25</v>
      </c>
    </row>
    <row r="3786" spans="1:12">
      <c r="A3786" t="s">
        <v>5845</v>
      </c>
      <c r="B3786" t="s">
        <v>760</v>
      </c>
      <c r="C3786" t="s">
        <v>3464</v>
      </c>
      <c r="D3786" t="s">
        <v>78</v>
      </c>
      <c r="E3786" t="s">
        <v>16</v>
      </c>
      <c r="F3786">
        <v>57632.49</v>
      </c>
      <c r="G3786">
        <v>2</v>
      </c>
      <c r="H3786">
        <v>45825</v>
      </c>
      <c r="I3786" t="s">
        <v>49</v>
      </c>
      <c r="J3786" t="s">
        <v>17</v>
      </c>
      <c r="K3786" t="s">
        <v>6820</v>
      </c>
      <c r="L3786" t="s">
        <v>37</v>
      </c>
    </row>
    <row r="3787" spans="1:12">
      <c r="A3787" t="s">
        <v>5846</v>
      </c>
      <c r="B3787" t="s">
        <v>113</v>
      </c>
      <c r="C3787" t="s">
        <v>208</v>
      </c>
      <c r="D3787" t="s">
        <v>53</v>
      </c>
      <c r="E3787" t="s">
        <v>42</v>
      </c>
      <c r="F3787">
        <v>32710.25</v>
      </c>
      <c r="G3787">
        <v>2</v>
      </c>
      <c r="H3787">
        <v>45883</v>
      </c>
      <c r="I3787" t="s">
        <v>49</v>
      </c>
      <c r="J3787" t="s">
        <v>17</v>
      </c>
      <c r="K3787" t="s">
        <v>85</v>
      </c>
      <c r="L3787" t="s">
        <v>25</v>
      </c>
    </row>
    <row r="3788" spans="1:12">
      <c r="A3788" t="s">
        <v>5847</v>
      </c>
      <c r="B3788" t="s">
        <v>241</v>
      </c>
      <c r="C3788" t="s">
        <v>1097</v>
      </c>
      <c r="D3788" t="s">
        <v>117</v>
      </c>
      <c r="E3788" t="s">
        <v>58</v>
      </c>
      <c r="F3788">
        <v>70852.77</v>
      </c>
      <c r="G3788">
        <v>1</v>
      </c>
      <c r="H3788">
        <v>45729</v>
      </c>
      <c r="I3788" t="s">
        <v>35</v>
      </c>
      <c r="J3788" t="s">
        <v>17</v>
      </c>
      <c r="K3788" t="s">
        <v>24</v>
      </c>
      <c r="L3788" t="s">
        <v>18</v>
      </c>
    </row>
    <row r="3789" spans="1:12">
      <c r="A3789" t="s">
        <v>5848</v>
      </c>
      <c r="B3789" t="s">
        <v>282</v>
      </c>
      <c r="C3789" t="s">
        <v>1739</v>
      </c>
      <c r="D3789" t="s">
        <v>15</v>
      </c>
      <c r="E3789" t="s">
        <v>16</v>
      </c>
      <c r="F3789">
        <v>37700.21</v>
      </c>
      <c r="G3789">
        <v>4</v>
      </c>
      <c r="H3789">
        <v>45202</v>
      </c>
      <c r="I3789" t="s">
        <v>54</v>
      </c>
      <c r="J3789" t="s">
        <v>17</v>
      </c>
      <c r="K3789" t="s">
        <v>6820</v>
      </c>
      <c r="L3789" t="s">
        <v>44</v>
      </c>
    </row>
    <row r="3790" spans="1:12">
      <c r="A3790" t="s">
        <v>5849</v>
      </c>
      <c r="B3790" t="s">
        <v>130</v>
      </c>
      <c r="C3790" t="s">
        <v>5850</v>
      </c>
      <c r="D3790" t="s">
        <v>48</v>
      </c>
      <c r="E3790" t="s">
        <v>16</v>
      </c>
      <c r="F3790">
        <v>74530.69</v>
      </c>
      <c r="G3790">
        <v>1</v>
      </c>
      <c r="H3790">
        <v>45109</v>
      </c>
      <c r="I3790" t="s">
        <v>43</v>
      </c>
      <c r="J3790" t="s">
        <v>17</v>
      </c>
      <c r="K3790" t="s">
        <v>55</v>
      </c>
      <c r="L3790" t="s">
        <v>31</v>
      </c>
    </row>
    <row r="3791" spans="1:12">
      <c r="A3791" t="s">
        <v>5851</v>
      </c>
      <c r="B3791" t="s">
        <v>465</v>
      </c>
      <c r="C3791" t="s">
        <v>1831</v>
      </c>
      <c r="D3791" t="s">
        <v>119</v>
      </c>
      <c r="E3791" t="s">
        <v>42</v>
      </c>
      <c r="F3791">
        <v>21817.19</v>
      </c>
      <c r="G3791">
        <v>3</v>
      </c>
      <c r="H3791">
        <v>45382</v>
      </c>
      <c r="I3791" t="s">
        <v>49</v>
      </c>
      <c r="J3791" t="s">
        <v>17</v>
      </c>
      <c r="K3791" t="s">
        <v>36</v>
      </c>
      <c r="L3791" t="s">
        <v>37</v>
      </c>
    </row>
    <row r="3792" spans="1:12">
      <c r="A3792" t="s">
        <v>5852</v>
      </c>
      <c r="B3792" t="s">
        <v>178</v>
      </c>
      <c r="C3792" t="s">
        <v>5853</v>
      </c>
      <c r="D3792" t="s">
        <v>61</v>
      </c>
      <c r="E3792" t="s">
        <v>42</v>
      </c>
      <c r="F3792">
        <v>8627.76</v>
      </c>
      <c r="G3792">
        <v>3</v>
      </c>
      <c r="H3792">
        <v>45717</v>
      </c>
      <c r="I3792" t="s">
        <v>35</v>
      </c>
      <c r="J3792" t="s">
        <v>17</v>
      </c>
      <c r="K3792" t="s">
        <v>85</v>
      </c>
      <c r="L3792" t="s">
        <v>18</v>
      </c>
    </row>
    <row r="3793" spans="1:12">
      <c r="A3793" t="s">
        <v>5854</v>
      </c>
      <c r="B3793" t="s">
        <v>437</v>
      </c>
      <c r="C3793" t="s">
        <v>2680</v>
      </c>
      <c r="D3793" t="s">
        <v>48</v>
      </c>
      <c r="E3793" t="s">
        <v>42</v>
      </c>
      <c r="F3793">
        <v>38237.440000000002</v>
      </c>
      <c r="G3793">
        <v>3</v>
      </c>
      <c r="H3793">
        <v>45994</v>
      </c>
      <c r="I3793" t="s">
        <v>23</v>
      </c>
      <c r="J3793" t="s">
        <v>17</v>
      </c>
      <c r="K3793" t="s">
        <v>85</v>
      </c>
      <c r="L3793" t="s">
        <v>31</v>
      </c>
    </row>
    <row r="3794" spans="1:12">
      <c r="A3794" t="s">
        <v>5855</v>
      </c>
      <c r="B3794" t="s">
        <v>121</v>
      </c>
      <c r="C3794" t="s">
        <v>205</v>
      </c>
      <c r="D3794" t="s">
        <v>53</v>
      </c>
      <c r="E3794" t="s">
        <v>58</v>
      </c>
      <c r="F3794">
        <v>27375.59</v>
      </c>
      <c r="G3794">
        <v>3</v>
      </c>
      <c r="H3794">
        <v>45412</v>
      </c>
      <c r="I3794" t="s">
        <v>49</v>
      </c>
      <c r="J3794" t="s">
        <v>17</v>
      </c>
      <c r="K3794" t="s">
        <v>55</v>
      </c>
      <c r="L3794" t="s">
        <v>18</v>
      </c>
    </row>
    <row r="3795" spans="1:12">
      <c r="A3795" t="s">
        <v>5856</v>
      </c>
      <c r="B3795" t="s">
        <v>251</v>
      </c>
      <c r="C3795" t="s">
        <v>1437</v>
      </c>
      <c r="D3795" t="s">
        <v>15</v>
      </c>
      <c r="E3795" t="s">
        <v>16</v>
      </c>
      <c r="F3795">
        <v>9136.66</v>
      </c>
      <c r="G3795">
        <v>5</v>
      </c>
      <c r="H3795">
        <v>45896</v>
      </c>
      <c r="I3795" t="s">
        <v>49</v>
      </c>
      <c r="J3795" t="s">
        <v>17</v>
      </c>
      <c r="K3795" t="s">
        <v>36</v>
      </c>
      <c r="L3795" t="s">
        <v>37</v>
      </c>
    </row>
    <row r="3796" spans="1:12">
      <c r="A3796" t="s">
        <v>5857</v>
      </c>
      <c r="B3796" t="s">
        <v>584</v>
      </c>
      <c r="C3796" t="s">
        <v>5858</v>
      </c>
      <c r="D3796" t="s">
        <v>117</v>
      </c>
      <c r="E3796" t="s">
        <v>42</v>
      </c>
      <c r="F3796">
        <v>67463.25</v>
      </c>
      <c r="G3796">
        <v>5</v>
      </c>
      <c r="H3796">
        <v>45293</v>
      </c>
      <c r="I3796" t="s">
        <v>54</v>
      </c>
      <c r="J3796" t="s">
        <v>17</v>
      </c>
      <c r="K3796" t="s">
        <v>24</v>
      </c>
      <c r="L3796" t="s">
        <v>44</v>
      </c>
    </row>
    <row r="3797" spans="1:12">
      <c r="A3797" t="s">
        <v>5859</v>
      </c>
      <c r="B3797" t="s">
        <v>20</v>
      </c>
      <c r="C3797" t="s">
        <v>1812</v>
      </c>
      <c r="D3797" t="s">
        <v>22</v>
      </c>
      <c r="E3797" t="s">
        <v>42</v>
      </c>
      <c r="F3797">
        <v>26530.62</v>
      </c>
      <c r="G3797">
        <v>5</v>
      </c>
      <c r="H3797">
        <v>45255</v>
      </c>
      <c r="I3797" t="s">
        <v>43</v>
      </c>
      <c r="J3797" t="s">
        <v>17</v>
      </c>
      <c r="K3797" t="s">
        <v>55</v>
      </c>
      <c r="L3797" t="s">
        <v>44</v>
      </c>
    </row>
    <row r="3798" spans="1:12">
      <c r="A3798" t="s">
        <v>5860</v>
      </c>
      <c r="B3798" t="s">
        <v>107</v>
      </c>
      <c r="C3798" t="s">
        <v>5861</v>
      </c>
      <c r="D3798" t="s">
        <v>41</v>
      </c>
      <c r="E3798" t="s">
        <v>58</v>
      </c>
      <c r="F3798">
        <v>30887.95</v>
      </c>
      <c r="G3798">
        <v>4</v>
      </c>
      <c r="H3798">
        <v>45139</v>
      </c>
      <c r="I3798" t="s">
        <v>43</v>
      </c>
      <c r="J3798" t="s">
        <v>17</v>
      </c>
      <c r="K3798" t="s">
        <v>85</v>
      </c>
      <c r="L3798" t="s">
        <v>18</v>
      </c>
    </row>
    <row r="3799" spans="1:12">
      <c r="A3799" t="s">
        <v>5862</v>
      </c>
      <c r="B3799" t="s">
        <v>251</v>
      </c>
      <c r="C3799" t="s">
        <v>604</v>
      </c>
      <c r="D3799" t="s">
        <v>48</v>
      </c>
      <c r="E3799" t="s">
        <v>42</v>
      </c>
      <c r="F3799">
        <v>13275.38</v>
      </c>
      <c r="G3799">
        <v>2</v>
      </c>
      <c r="H3799">
        <v>45371</v>
      </c>
      <c r="I3799" t="s">
        <v>43</v>
      </c>
      <c r="J3799" t="s">
        <v>17</v>
      </c>
      <c r="K3799" t="s">
        <v>36</v>
      </c>
      <c r="L3799" t="s">
        <v>31</v>
      </c>
    </row>
    <row r="3800" spans="1:12">
      <c r="A3800" t="s">
        <v>5863</v>
      </c>
      <c r="B3800" t="s">
        <v>554</v>
      </c>
      <c r="C3800" t="s">
        <v>550</v>
      </c>
      <c r="D3800" t="s">
        <v>48</v>
      </c>
      <c r="E3800" t="s">
        <v>16</v>
      </c>
      <c r="F3800">
        <v>76528.61</v>
      </c>
      <c r="G3800">
        <v>3</v>
      </c>
      <c r="H3800">
        <v>45615</v>
      </c>
      <c r="I3800" t="s">
        <v>30</v>
      </c>
      <c r="J3800" t="s">
        <v>17</v>
      </c>
      <c r="K3800" t="s">
        <v>24</v>
      </c>
      <c r="L3800" t="s">
        <v>44</v>
      </c>
    </row>
    <row r="3801" spans="1:12">
      <c r="A3801" t="s">
        <v>5864</v>
      </c>
      <c r="B3801" t="s">
        <v>174</v>
      </c>
      <c r="C3801" t="s">
        <v>1676</v>
      </c>
      <c r="D3801" t="s">
        <v>53</v>
      </c>
      <c r="E3801" t="s">
        <v>42</v>
      </c>
      <c r="F3801">
        <v>15153.08</v>
      </c>
      <c r="G3801">
        <v>1</v>
      </c>
      <c r="H3801">
        <v>45187</v>
      </c>
      <c r="I3801" t="s">
        <v>30</v>
      </c>
      <c r="J3801" t="s">
        <v>17</v>
      </c>
      <c r="K3801" t="s">
        <v>36</v>
      </c>
      <c r="L3801" t="s">
        <v>18</v>
      </c>
    </row>
    <row r="3802" spans="1:12">
      <c r="A3802" t="s">
        <v>5865</v>
      </c>
      <c r="B3802" t="s">
        <v>590</v>
      </c>
      <c r="C3802" t="s">
        <v>5599</v>
      </c>
      <c r="D3802" t="s">
        <v>117</v>
      </c>
      <c r="E3802" t="s">
        <v>42</v>
      </c>
      <c r="F3802">
        <v>54674.14</v>
      </c>
      <c r="G3802">
        <v>3</v>
      </c>
      <c r="H3802">
        <v>45743</v>
      </c>
      <c r="I3802" t="s">
        <v>43</v>
      </c>
      <c r="J3802" t="s">
        <v>17</v>
      </c>
      <c r="K3802" t="s">
        <v>36</v>
      </c>
      <c r="L3802" t="s">
        <v>18</v>
      </c>
    </row>
    <row r="3803" spans="1:12">
      <c r="A3803" t="s">
        <v>5866</v>
      </c>
      <c r="B3803" t="s">
        <v>69</v>
      </c>
      <c r="C3803" t="s">
        <v>4557</v>
      </c>
      <c r="D3803" t="s">
        <v>29</v>
      </c>
      <c r="E3803" t="s">
        <v>42</v>
      </c>
      <c r="F3803">
        <v>1913.29</v>
      </c>
      <c r="G3803">
        <v>4</v>
      </c>
      <c r="H3803">
        <v>45686</v>
      </c>
      <c r="I3803" t="s">
        <v>62</v>
      </c>
      <c r="J3803" t="s">
        <v>17</v>
      </c>
      <c r="K3803" t="s">
        <v>85</v>
      </c>
      <c r="L3803" t="s">
        <v>25</v>
      </c>
    </row>
    <row r="3804" spans="1:12">
      <c r="A3804" t="s">
        <v>5867</v>
      </c>
      <c r="B3804" t="s">
        <v>988</v>
      </c>
      <c r="C3804" t="s">
        <v>404</v>
      </c>
      <c r="D3804" t="s">
        <v>119</v>
      </c>
      <c r="E3804" t="s">
        <v>42</v>
      </c>
      <c r="F3804">
        <v>12068.6</v>
      </c>
      <c r="G3804">
        <v>5</v>
      </c>
      <c r="H3804">
        <v>45330</v>
      </c>
      <c r="I3804" t="s">
        <v>43</v>
      </c>
      <c r="J3804" t="s">
        <v>17</v>
      </c>
      <c r="K3804" t="s">
        <v>6820</v>
      </c>
      <c r="L3804" t="s">
        <v>44</v>
      </c>
    </row>
    <row r="3805" spans="1:12">
      <c r="A3805" t="s">
        <v>5868</v>
      </c>
      <c r="B3805" t="s">
        <v>115</v>
      </c>
      <c r="C3805" t="s">
        <v>124</v>
      </c>
      <c r="D3805" t="s">
        <v>48</v>
      </c>
      <c r="E3805" t="s">
        <v>42</v>
      </c>
      <c r="F3805">
        <v>70861.45</v>
      </c>
      <c r="G3805">
        <v>3</v>
      </c>
      <c r="H3805">
        <v>45498</v>
      </c>
      <c r="I3805" t="s">
        <v>62</v>
      </c>
      <c r="J3805" t="s">
        <v>17</v>
      </c>
      <c r="K3805" t="s">
        <v>55</v>
      </c>
      <c r="L3805" t="s">
        <v>18</v>
      </c>
    </row>
    <row r="3806" spans="1:12">
      <c r="A3806" t="s">
        <v>5869</v>
      </c>
      <c r="B3806" t="s">
        <v>313</v>
      </c>
      <c r="C3806" t="s">
        <v>4942</v>
      </c>
      <c r="D3806" t="s">
        <v>41</v>
      </c>
      <c r="E3806" t="s">
        <v>42</v>
      </c>
      <c r="F3806">
        <v>31046.720000000001</v>
      </c>
      <c r="G3806">
        <v>4</v>
      </c>
      <c r="H3806">
        <v>45376</v>
      </c>
      <c r="I3806" t="s">
        <v>62</v>
      </c>
      <c r="J3806" t="s">
        <v>17</v>
      </c>
      <c r="K3806" t="s">
        <v>85</v>
      </c>
      <c r="L3806" t="s">
        <v>25</v>
      </c>
    </row>
    <row r="3807" spans="1:12">
      <c r="A3807" t="s">
        <v>5870</v>
      </c>
      <c r="B3807" t="s">
        <v>20</v>
      </c>
      <c r="C3807" t="s">
        <v>1200</v>
      </c>
      <c r="D3807" t="s">
        <v>29</v>
      </c>
      <c r="E3807" t="s">
        <v>58</v>
      </c>
      <c r="F3807">
        <v>64857.88</v>
      </c>
      <c r="G3807">
        <v>2</v>
      </c>
      <c r="H3807">
        <v>45555</v>
      </c>
      <c r="I3807" t="s">
        <v>49</v>
      </c>
      <c r="J3807" t="s">
        <v>17</v>
      </c>
      <c r="K3807" t="s">
        <v>24</v>
      </c>
      <c r="L3807" t="s">
        <v>25</v>
      </c>
    </row>
    <row r="3808" spans="1:12">
      <c r="A3808" t="s">
        <v>5871</v>
      </c>
      <c r="B3808" t="s">
        <v>490</v>
      </c>
      <c r="C3808" t="s">
        <v>442</v>
      </c>
      <c r="D3808" t="s">
        <v>22</v>
      </c>
      <c r="E3808" t="s">
        <v>42</v>
      </c>
      <c r="F3808">
        <v>68745.36</v>
      </c>
      <c r="G3808">
        <v>4</v>
      </c>
      <c r="H3808">
        <v>45718</v>
      </c>
      <c r="I3808" t="s">
        <v>35</v>
      </c>
      <c r="J3808" t="s">
        <v>17</v>
      </c>
      <c r="K3808" t="s">
        <v>24</v>
      </c>
      <c r="L3808" t="s">
        <v>37</v>
      </c>
    </row>
    <row r="3809" spans="1:12">
      <c r="A3809" t="s">
        <v>5872</v>
      </c>
      <c r="B3809" t="s">
        <v>426</v>
      </c>
      <c r="C3809" t="s">
        <v>2210</v>
      </c>
      <c r="D3809" t="s">
        <v>119</v>
      </c>
      <c r="E3809" t="s">
        <v>42</v>
      </c>
      <c r="F3809">
        <v>62298.77</v>
      </c>
      <c r="G3809">
        <v>2</v>
      </c>
      <c r="H3809">
        <v>45382</v>
      </c>
      <c r="I3809" t="s">
        <v>43</v>
      </c>
      <c r="J3809" t="s">
        <v>17</v>
      </c>
      <c r="K3809" t="s">
        <v>55</v>
      </c>
      <c r="L3809" t="s">
        <v>31</v>
      </c>
    </row>
    <row r="3810" spans="1:12">
      <c r="A3810" t="s">
        <v>5873</v>
      </c>
      <c r="B3810" t="s">
        <v>33</v>
      </c>
      <c r="C3810" t="s">
        <v>2287</v>
      </c>
      <c r="D3810" t="s">
        <v>22</v>
      </c>
      <c r="E3810" t="s">
        <v>42</v>
      </c>
      <c r="F3810">
        <v>33220.74</v>
      </c>
      <c r="G3810">
        <v>2</v>
      </c>
      <c r="H3810">
        <v>45244</v>
      </c>
      <c r="I3810" t="s">
        <v>43</v>
      </c>
      <c r="J3810" t="s">
        <v>17</v>
      </c>
      <c r="K3810" t="s">
        <v>6820</v>
      </c>
      <c r="L3810" t="s">
        <v>44</v>
      </c>
    </row>
    <row r="3811" spans="1:12">
      <c r="A3811" t="s">
        <v>5874</v>
      </c>
      <c r="B3811" t="s">
        <v>101</v>
      </c>
      <c r="C3811" t="s">
        <v>340</v>
      </c>
      <c r="D3811" t="s">
        <v>29</v>
      </c>
      <c r="E3811" t="s">
        <v>58</v>
      </c>
      <c r="F3811">
        <v>35169.94</v>
      </c>
      <c r="G3811">
        <v>5</v>
      </c>
      <c r="H3811">
        <v>45951</v>
      </c>
      <c r="I3811" t="s">
        <v>92</v>
      </c>
      <c r="J3811" t="s">
        <v>17</v>
      </c>
      <c r="K3811" t="s">
        <v>55</v>
      </c>
      <c r="L3811" t="s">
        <v>18</v>
      </c>
    </row>
    <row r="3812" spans="1:12">
      <c r="A3812" t="s">
        <v>5875</v>
      </c>
      <c r="B3812" t="s">
        <v>123</v>
      </c>
      <c r="C3812" t="s">
        <v>706</v>
      </c>
      <c r="D3812" t="s">
        <v>117</v>
      </c>
      <c r="E3812" t="s">
        <v>42</v>
      </c>
      <c r="F3812">
        <v>78691.429999999993</v>
      </c>
      <c r="G3812">
        <v>4</v>
      </c>
      <c r="H3812">
        <v>45981</v>
      </c>
      <c r="I3812" t="s">
        <v>92</v>
      </c>
      <c r="J3812" t="s">
        <v>17</v>
      </c>
      <c r="K3812" t="s">
        <v>6820</v>
      </c>
      <c r="L3812" t="s">
        <v>31</v>
      </c>
    </row>
    <row r="3813" spans="1:12">
      <c r="A3813" t="s">
        <v>5876</v>
      </c>
      <c r="B3813" t="s">
        <v>138</v>
      </c>
      <c r="C3813" t="s">
        <v>2592</v>
      </c>
      <c r="D3813" t="s">
        <v>61</v>
      </c>
      <c r="E3813" t="s">
        <v>42</v>
      </c>
      <c r="F3813">
        <v>25229.29</v>
      </c>
      <c r="G3813">
        <v>3</v>
      </c>
      <c r="H3813">
        <v>45193</v>
      </c>
      <c r="I3813" t="s">
        <v>30</v>
      </c>
      <c r="J3813" t="s">
        <v>17</v>
      </c>
      <c r="K3813" t="s">
        <v>6820</v>
      </c>
      <c r="L3813" t="s">
        <v>44</v>
      </c>
    </row>
    <row r="3814" spans="1:12">
      <c r="A3814" t="s">
        <v>5877</v>
      </c>
      <c r="B3814" t="s">
        <v>51</v>
      </c>
      <c r="C3814" t="s">
        <v>4004</v>
      </c>
      <c r="D3814" t="s">
        <v>41</v>
      </c>
      <c r="E3814" t="s">
        <v>42</v>
      </c>
      <c r="F3814">
        <v>1752.02</v>
      </c>
      <c r="G3814">
        <v>1</v>
      </c>
      <c r="H3814">
        <v>45671</v>
      </c>
      <c r="I3814" t="s">
        <v>62</v>
      </c>
      <c r="J3814" t="s">
        <v>17</v>
      </c>
      <c r="K3814" t="s">
        <v>6820</v>
      </c>
      <c r="L3814" t="s">
        <v>44</v>
      </c>
    </row>
    <row r="3815" spans="1:12">
      <c r="A3815" t="s">
        <v>5878</v>
      </c>
      <c r="B3815" t="s">
        <v>238</v>
      </c>
      <c r="C3815" t="s">
        <v>4453</v>
      </c>
      <c r="D3815" t="s">
        <v>41</v>
      </c>
      <c r="E3815" t="s">
        <v>42</v>
      </c>
      <c r="F3815">
        <v>76078.23</v>
      </c>
      <c r="G3815">
        <v>5</v>
      </c>
      <c r="H3815">
        <v>45669</v>
      </c>
      <c r="I3815" t="s">
        <v>30</v>
      </c>
      <c r="J3815" t="s">
        <v>17</v>
      </c>
      <c r="K3815" t="s">
        <v>6820</v>
      </c>
      <c r="L3815" t="s">
        <v>31</v>
      </c>
    </row>
    <row r="3816" spans="1:12">
      <c r="A3816" t="s">
        <v>5879</v>
      </c>
      <c r="B3816" t="s">
        <v>167</v>
      </c>
      <c r="C3816" t="s">
        <v>1671</v>
      </c>
      <c r="D3816" t="s">
        <v>53</v>
      </c>
      <c r="E3816" t="s">
        <v>42</v>
      </c>
      <c r="F3816">
        <v>75094.23</v>
      </c>
      <c r="G3816">
        <v>5</v>
      </c>
      <c r="H3816">
        <v>45571</v>
      </c>
      <c r="I3816" t="s">
        <v>30</v>
      </c>
      <c r="J3816" t="s">
        <v>17</v>
      </c>
      <c r="K3816" t="s">
        <v>36</v>
      </c>
      <c r="L3816" t="s">
        <v>31</v>
      </c>
    </row>
    <row r="3817" spans="1:12">
      <c r="A3817" t="s">
        <v>5880</v>
      </c>
      <c r="B3817" t="s">
        <v>760</v>
      </c>
      <c r="C3817" t="s">
        <v>2489</v>
      </c>
      <c r="D3817" t="s">
        <v>15</v>
      </c>
      <c r="E3817" t="s">
        <v>16</v>
      </c>
      <c r="F3817">
        <v>44907.47</v>
      </c>
      <c r="G3817">
        <v>5</v>
      </c>
      <c r="H3817">
        <v>45509</v>
      </c>
      <c r="I3817" t="s">
        <v>49</v>
      </c>
      <c r="J3817" t="s">
        <v>17</v>
      </c>
      <c r="K3817" t="s">
        <v>24</v>
      </c>
      <c r="L3817" t="s">
        <v>31</v>
      </c>
    </row>
    <row r="3818" spans="1:12">
      <c r="A3818" t="s">
        <v>5881</v>
      </c>
      <c r="B3818" t="s">
        <v>653</v>
      </c>
      <c r="C3818" t="s">
        <v>461</v>
      </c>
      <c r="D3818" t="s">
        <v>22</v>
      </c>
      <c r="E3818" t="s">
        <v>42</v>
      </c>
      <c r="F3818">
        <v>37143.620000000003</v>
      </c>
      <c r="G3818">
        <v>1</v>
      </c>
      <c r="H3818">
        <v>45077</v>
      </c>
      <c r="I3818" t="s">
        <v>43</v>
      </c>
      <c r="J3818" t="s">
        <v>17</v>
      </c>
      <c r="K3818" t="s">
        <v>36</v>
      </c>
      <c r="L3818" t="s">
        <v>25</v>
      </c>
    </row>
    <row r="3819" spans="1:12">
      <c r="A3819" t="s">
        <v>5882</v>
      </c>
      <c r="B3819" t="s">
        <v>298</v>
      </c>
      <c r="C3819" t="s">
        <v>1122</v>
      </c>
      <c r="D3819" t="s">
        <v>41</v>
      </c>
      <c r="E3819" t="s">
        <v>42</v>
      </c>
      <c r="F3819">
        <v>79470.31</v>
      </c>
      <c r="G3819">
        <v>1</v>
      </c>
      <c r="H3819">
        <v>45471</v>
      </c>
      <c r="I3819" t="s">
        <v>49</v>
      </c>
      <c r="J3819" t="s">
        <v>17</v>
      </c>
      <c r="K3819" t="s">
        <v>6820</v>
      </c>
      <c r="L3819" t="s">
        <v>18</v>
      </c>
    </row>
    <row r="3820" spans="1:12">
      <c r="A3820" t="s">
        <v>5883</v>
      </c>
      <c r="B3820" t="s">
        <v>113</v>
      </c>
      <c r="C3820" t="s">
        <v>4680</v>
      </c>
      <c r="D3820" t="s">
        <v>53</v>
      </c>
      <c r="E3820" t="s">
        <v>16</v>
      </c>
      <c r="F3820">
        <v>60497.91</v>
      </c>
      <c r="G3820">
        <v>3</v>
      </c>
      <c r="H3820">
        <v>45369</v>
      </c>
      <c r="I3820" t="s">
        <v>92</v>
      </c>
      <c r="J3820" t="s">
        <v>17</v>
      </c>
      <c r="K3820" t="s">
        <v>85</v>
      </c>
      <c r="L3820" t="s">
        <v>18</v>
      </c>
    </row>
    <row r="3821" spans="1:12">
      <c r="A3821" t="s">
        <v>5884</v>
      </c>
      <c r="B3821" t="s">
        <v>121</v>
      </c>
      <c r="C3821" t="s">
        <v>1139</v>
      </c>
      <c r="D3821" t="s">
        <v>78</v>
      </c>
      <c r="E3821" t="s">
        <v>42</v>
      </c>
      <c r="F3821">
        <v>14611.75</v>
      </c>
      <c r="G3821">
        <v>3</v>
      </c>
      <c r="H3821">
        <v>45954</v>
      </c>
      <c r="I3821" t="s">
        <v>92</v>
      </c>
      <c r="J3821" t="s">
        <v>17</v>
      </c>
      <c r="K3821" t="s">
        <v>85</v>
      </c>
      <c r="L3821" t="s">
        <v>18</v>
      </c>
    </row>
    <row r="3822" spans="1:12">
      <c r="A3822" t="s">
        <v>5885</v>
      </c>
      <c r="B3822" t="s">
        <v>184</v>
      </c>
      <c r="C3822" t="s">
        <v>4661</v>
      </c>
      <c r="D3822" t="s">
        <v>78</v>
      </c>
      <c r="E3822" t="s">
        <v>42</v>
      </c>
      <c r="F3822">
        <v>283.27999999999997</v>
      </c>
      <c r="G3822">
        <v>4</v>
      </c>
      <c r="H3822">
        <v>45976</v>
      </c>
      <c r="I3822" t="s">
        <v>49</v>
      </c>
      <c r="J3822" t="s">
        <v>17</v>
      </c>
      <c r="K3822" t="s">
        <v>24</v>
      </c>
      <c r="L3822" t="s">
        <v>44</v>
      </c>
    </row>
    <row r="3823" spans="1:12">
      <c r="A3823" t="s">
        <v>5886</v>
      </c>
      <c r="B3823" t="s">
        <v>762</v>
      </c>
      <c r="C3823" t="s">
        <v>3804</v>
      </c>
      <c r="D3823" t="s">
        <v>117</v>
      </c>
      <c r="E3823" t="s">
        <v>16</v>
      </c>
      <c r="F3823">
        <v>73760.759999999995</v>
      </c>
      <c r="G3823">
        <v>4</v>
      </c>
      <c r="H3823">
        <v>45011</v>
      </c>
      <c r="I3823" t="s">
        <v>23</v>
      </c>
      <c r="J3823" t="s">
        <v>17</v>
      </c>
      <c r="K3823" t="s">
        <v>36</v>
      </c>
      <c r="L3823" t="s">
        <v>31</v>
      </c>
    </row>
    <row r="3824" spans="1:12">
      <c r="A3824" t="s">
        <v>5887</v>
      </c>
      <c r="B3824" t="s">
        <v>490</v>
      </c>
      <c r="C3824" t="s">
        <v>1541</v>
      </c>
      <c r="D3824" t="s">
        <v>117</v>
      </c>
      <c r="E3824" t="s">
        <v>42</v>
      </c>
      <c r="F3824">
        <v>44313.51</v>
      </c>
      <c r="G3824">
        <v>5</v>
      </c>
      <c r="H3824">
        <v>45786</v>
      </c>
      <c r="I3824" t="s">
        <v>30</v>
      </c>
      <c r="J3824" t="s">
        <v>17</v>
      </c>
      <c r="K3824" t="s">
        <v>36</v>
      </c>
      <c r="L3824" t="s">
        <v>18</v>
      </c>
    </row>
    <row r="3825" spans="1:12">
      <c r="A3825" t="s">
        <v>5888</v>
      </c>
      <c r="B3825" t="s">
        <v>135</v>
      </c>
      <c r="C3825" t="s">
        <v>1297</v>
      </c>
      <c r="D3825" t="s">
        <v>119</v>
      </c>
      <c r="E3825" t="s">
        <v>42</v>
      </c>
      <c r="F3825">
        <v>5244.67</v>
      </c>
      <c r="G3825">
        <v>3</v>
      </c>
      <c r="H3825">
        <v>45706</v>
      </c>
      <c r="I3825" t="s">
        <v>43</v>
      </c>
      <c r="J3825" t="s">
        <v>17</v>
      </c>
      <c r="K3825" t="s">
        <v>85</v>
      </c>
      <c r="L3825" t="s">
        <v>25</v>
      </c>
    </row>
    <row r="3826" spans="1:12">
      <c r="A3826" t="s">
        <v>5889</v>
      </c>
      <c r="B3826" t="s">
        <v>653</v>
      </c>
      <c r="C3826" t="s">
        <v>5890</v>
      </c>
      <c r="D3826" t="s">
        <v>15</v>
      </c>
      <c r="E3826" t="s">
        <v>42</v>
      </c>
      <c r="F3826">
        <v>26508.61</v>
      </c>
      <c r="G3826">
        <v>3</v>
      </c>
      <c r="H3826">
        <v>45451</v>
      </c>
      <c r="I3826" t="s">
        <v>43</v>
      </c>
      <c r="J3826" t="s">
        <v>17</v>
      </c>
      <c r="K3826" t="s">
        <v>55</v>
      </c>
      <c r="L3826" t="s">
        <v>44</v>
      </c>
    </row>
    <row r="3827" spans="1:12">
      <c r="A3827" t="s">
        <v>5891</v>
      </c>
      <c r="B3827" t="s">
        <v>590</v>
      </c>
      <c r="C3827" t="s">
        <v>5892</v>
      </c>
      <c r="D3827" t="s">
        <v>22</v>
      </c>
      <c r="E3827" t="s">
        <v>58</v>
      </c>
      <c r="F3827">
        <v>78840.92</v>
      </c>
      <c r="G3827">
        <v>5</v>
      </c>
      <c r="H3827">
        <v>45094</v>
      </c>
      <c r="I3827" t="s">
        <v>92</v>
      </c>
      <c r="J3827" t="s">
        <v>17</v>
      </c>
      <c r="K3827" t="s">
        <v>6820</v>
      </c>
      <c r="L3827" t="s">
        <v>37</v>
      </c>
    </row>
    <row r="3828" spans="1:12">
      <c r="A3828" t="s">
        <v>5893</v>
      </c>
      <c r="B3828" t="s">
        <v>101</v>
      </c>
      <c r="C3828" t="s">
        <v>3772</v>
      </c>
      <c r="D3828" t="s">
        <v>22</v>
      </c>
      <c r="E3828" t="s">
        <v>16</v>
      </c>
      <c r="F3828">
        <v>46535.64</v>
      </c>
      <c r="G3828">
        <v>1</v>
      </c>
      <c r="H3828">
        <v>45265</v>
      </c>
      <c r="I3828" t="s">
        <v>92</v>
      </c>
      <c r="J3828" t="s">
        <v>17</v>
      </c>
      <c r="K3828" t="s">
        <v>55</v>
      </c>
      <c r="L3828" t="s">
        <v>18</v>
      </c>
    </row>
    <row r="3829" spans="1:12">
      <c r="A3829" t="s">
        <v>5894</v>
      </c>
      <c r="B3829" t="s">
        <v>397</v>
      </c>
      <c r="C3829" t="s">
        <v>4687</v>
      </c>
      <c r="D3829" t="s">
        <v>29</v>
      </c>
      <c r="E3829" t="s">
        <v>42</v>
      </c>
      <c r="F3829">
        <v>28949.4</v>
      </c>
      <c r="G3829">
        <v>1</v>
      </c>
      <c r="H3829">
        <v>45317</v>
      </c>
      <c r="I3829" t="s">
        <v>62</v>
      </c>
      <c r="J3829" t="s">
        <v>17</v>
      </c>
      <c r="K3829" t="s">
        <v>55</v>
      </c>
      <c r="L3829" t="s">
        <v>44</v>
      </c>
    </row>
    <row r="3830" spans="1:12">
      <c r="A3830" t="s">
        <v>5895</v>
      </c>
      <c r="B3830" t="s">
        <v>152</v>
      </c>
      <c r="C3830" t="s">
        <v>5896</v>
      </c>
      <c r="D3830" t="s">
        <v>29</v>
      </c>
      <c r="E3830" t="s">
        <v>42</v>
      </c>
      <c r="F3830">
        <v>28743.38</v>
      </c>
      <c r="G3830">
        <v>3</v>
      </c>
      <c r="H3830">
        <v>45938</v>
      </c>
      <c r="I3830" t="s">
        <v>23</v>
      </c>
      <c r="J3830" t="s">
        <v>17</v>
      </c>
      <c r="K3830" t="s">
        <v>85</v>
      </c>
      <c r="L3830" t="s">
        <v>44</v>
      </c>
    </row>
    <row r="3831" spans="1:12">
      <c r="A3831" t="s">
        <v>5897</v>
      </c>
      <c r="B3831" t="s">
        <v>569</v>
      </c>
      <c r="C3831" t="s">
        <v>2092</v>
      </c>
      <c r="D3831" t="s">
        <v>29</v>
      </c>
      <c r="E3831" t="s">
        <v>42</v>
      </c>
      <c r="F3831">
        <v>45293.61</v>
      </c>
      <c r="G3831">
        <v>2</v>
      </c>
      <c r="H3831">
        <v>45927</v>
      </c>
      <c r="I3831" t="s">
        <v>30</v>
      </c>
      <c r="J3831" t="s">
        <v>17</v>
      </c>
      <c r="K3831" t="s">
        <v>36</v>
      </c>
      <c r="L3831" t="s">
        <v>37</v>
      </c>
    </row>
    <row r="3832" spans="1:12">
      <c r="A3832" t="s">
        <v>5898</v>
      </c>
      <c r="B3832" t="s">
        <v>362</v>
      </c>
      <c r="C3832" t="s">
        <v>5899</v>
      </c>
      <c r="D3832" t="s">
        <v>29</v>
      </c>
      <c r="E3832" t="s">
        <v>42</v>
      </c>
      <c r="F3832">
        <v>69474.98</v>
      </c>
      <c r="G3832">
        <v>2</v>
      </c>
      <c r="H3832">
        <v>45798</v>
      </c>
      <c r="I3832" t="s">
        <v>49</v>
      </c>
      <c r="J3832" t="s">
        <v>17</v>
      </c>
      <c r="K3832" t="s">
        <v>36</v>
      </c>
      <c r="L3832" t="s">
        <v>18</v>
      </c>
    </row>
    <row r="3833" spans="1:12">
      <c r="A3833" t="s">
        <v>5900</v>
      </c>
      <c r="B3833" t="s">
        <v>164</v>
      </c>
      <c r="C3833" t="s">
        <v>5671</v>
      </c>
      <c r="D3833" t="s">
        <v>119</v>
      </c>
      <c r="E3833" t="s">
        <v>16</v>
      </c>
      <c r="F3833">
        <v>43281.89</v>
      </c>
      <c r="G3833">
        <v>3</v>
      </c>
      <c r="H3833">
        <v>45972</v>
      </c>
      <c r="I3833" t="s">
        <v>92</v>
      </c>
      <c r="J3833" t="s">
        <v>17</v>
      </c>
      <c r="K3833" t="s">
        <v>24</v>
      </c>
      <c r="L3833" t="s">
        <v>37</v>
      </c>
    </row>
    <row r="3834" spans="1:12">
      <c r="A3834" t="s">
        <v>5901</v>
      </c>
      <c r="B3834" t="s">
        <v>146</v>
      </c>
      <c r="C3834" t="s">
        <v>4511</v>
      </c>
      <c r="D3834" t="s">
        <v>53</v>
      </c>
      <c r="E3834" t="s">
        <v>42</v>
      </c>
      <c r="F3834">
        <v>58772.81</v>
      </c>
      <c r="G3834">
        <v>5</v>
      </c>
      <c r="H3834">
        <v>44960</v>
      </c>
      <c r="I3834" t="s">
        <v>23</v>
      </c>
      <c r="J3834" t="s">
        <v>17</v>
      </c>
      <c r="K3834" t="s">
        <v>85</v>
      </c>
      <c r="L3834" t="s">
        <v>18</v>
      </c>
    </row>
    <row r="3835" spans="1:12">
      <c r="A3835" t="s">
        <v>5902</v>
      </c>
      <c r="B3835" t="s">
        <v>590</v>
      </c>
      <c r="C3835" t="s">
        <v>1467</v>
      </c>
      <c r="D3835" t="s">
        <v>41</v>
      </c>
      <c r="E3835" t="s">
        <v>58</v>
      </c>
      <c r="F3835">
        <v>44309.32</v>
      </c>
      <c r="G3835">
        <v>1</v>
      </c>
      <c r="H3835">
        <v>45871</v>
      </c>
      <c r="I3835" t="s">
        <v>23</v>
      </c>
      <c r="J3835" t="s">
        <v>17</v>
      </c>
      <c r="K3835" t="s">
        <v>6820</v>
      </c>
      <c r="L3835" t="s">
        <v>18</v>
      </c>
    </row>
    <row r="3836" spans="1:12">
      <c r="A3836" t="s">
        <v>5903</v>
      </c>
      <c r="B3836" t="s">
        <v>229</v>
      </c>
      <c r="C3836" t="s">
        <v>2483</v>
      </c>
      <c r="D3836" t="s">
        <v>41</v>
      </c>
      <c r="E3836" t="s">
        <v>58</v>
      </c>
      <c r="F3836">
        <v>68575.98</v>
      </c>
      <c r="G3836">
        <v>5</v>
      </c>
      <c r="H3836">
        <v>45928</v>
      </c>
      <c r="I3836" t="s">
        <v>30</v>
      </c>
      <c r="J3836" t="s">
        <v>17</v>
      </c>
      <c r="K3836" t="s">
        <v>36</v>
      </c>
      <c r="L3836" t="s">
        <v>31</v>
      </c>
    </row>
    <row r="3837" spans="1:12">
      <c r="A3837" t="s">
        <v>5904</v>
      </c>
      <c r="B3837" t="s">
        <v>39</v>
      </c>
      <c r="C3837" t="s">
        <v>4495</v>
      </c>
      <c r="D3837" t="s">
        <v>117</v>
      </c>
      <c r="E3837" t="s">
        <v>16</v>
      </c>
      <c r="F3837">
        <v>63464.87</v>
      </c>
      <c r="G3837">
        <v>5</v>
      </c>
      <c r="H3837">
        <v>45703</v>
      </c>
      <c r="I3837" t="s">
        <v>43</v>
      </c>
      <c r="J3837" t="s">
        <v>17</v>
      </c>
      <c r="K3837" t="s">
        <v>85</v>
      </c>
      <c r="L3837" t="s">
        <v>44</v>
      </c>
    </row>
    <row r="3838" spans="1:12">
      <c r="A3838" t="s">
        <v>5905</v>
      </c>
      <c r="B3838" t="s">
        <v>313</v>
      </c>
      <c r="C3838" t="s">
        <v>941</v>
      </c>
      <c r="D3838" t="s">
        <v>61</v>
      </c>
      <c r="E3838" t="s">
        <v>16</v>
      </c>
      <c r="F3838">
        <v>28344.65</v>
      </c>
      <c r="G3838">
        <v>2</v>
      </c>
      <c r="H3838">
        <v>45236</v>
      </c>
      <c r="I3838" t="s">
        <v>23</v>
      </c>
      <c r="J3838" t="s">
        <v>17</v>
      </c>
      <c r="K3838" t="s">
        <v>6820</v>
      </c>
      <c r="L3838" t="s">
        <v>25</v>
      </c>
    </row>
    <row r="3839" spans="1:12">
      <c r="A3839" t="s">
        <v>5906</v>
      </c>
      <c r="B3839" t="s">
        <v>601</v>
      </c>
      <c r="C3839" t="s">
        <v>4699</v>
      </c>
      <c r="D3839" t="s">
        <v>119</v>
      </c>
      <c r="E3839" t="s">
        <v>42</v>
      </c>
      <c r="F3839">
        <v>24050.68</v>
      </c>
      <c r="G3839">
        <v>1</v>
      </c>
      <c r="H3839">
        <v>45622</v>
      </c>
      <c r="I3839" t="s">
        <v>30</v>
      </c>
      <c r="J3839" t="s">
        <v>17</v>
      </c>
      <c r="K3839" t="s">
        <v>36</v>
      </c>
      <c r="L3839" t="s">
        <v>25</v>
      </c>
    </row>
    <row r="3840" spans="1:12">
      <c r="A3840" t="s">
        <v>5907</v>
      </c>
      <c r="B3840" t="s">
        <v>39</v>
      </c>
      <c r="C3840" t="s">
        <v>953</v>
      </c>
      <c r="D3840" t="s">
        <v>48</v>
      </c>
      <c r="E3840" t="s">
        <v>42</v>
      </c>
      <c r="F3840">
        <v>27418.37</v>
      </c>
      <c r="G3840">
        <v>1</v>
      </c>
      <c r="H3840">
        <v>45609</v>
      </c>
      <c r="I3840" t="s">
        <v>30</v>
      </c>
      <c r="J3840" t="s">
        <v>17</v>
      </c>
      <c r="K3840" t="s">
        <v>55</v>
      </c>
      <c r="L3840" t="s">
        <v>44</v>
      </c>
    </row>
    <row r="3841" spans="1:12">
      <c r="A3841" t="s">
        <v>5908</v>
      </c>
      <c r="B3841" t="s">
        <v>470</v>
      </c>
      <c r="C3841" t="s">
        <v>4077</v>
      </c>
      <c r="D3841" t="s">
        <v>41</v>
      </c>
      <c r="E3841" t="s">
        <v>42</v>
      </c>
      <c r="F3841">
        <v>47430.36</v>
      </c>
      <c r="G3841">
        <v>3</v>
      </c>
      <c r="H3841">
        <v>45529</v>
      </c>
      <c r="I3841" t="s">
        <v>92</v>
      </c>
      <c r="J3841" t="s">
        <v>17</v>
      </c>
      <c r="K3841" t="s">
        <v>6820</v>
      </c>
      <c r="L3841" t="s">
        <v>44</v>
      </c>
    </row>
    <row r="3842" spans="1:12">
      <c r="A3842" t="s">
        <v>5909</v>
      </c>
      <c r="B3842" t="s">
        <v>207</v>
      </c>
      <c r="C3842" t="s">
        <v>1661</v>
      </c>
      <c r="D3842" t="s">
        <v>41</v>
      </c>
      <c r="E3842" t="s">
        <v>16</v>
      </c>
      <c r="F3842">
        <v>64995.85</v>
      </c>
      <c r="G3842">
        <v>2</v>
      </c>
      <c r="H3842">
        <v>45985</v>
      </c>
      <c r="I3842" t="s">
        <v>92</v>
      </c>
      <c r="J3842" t="s">
        <v>17</v>
      </c>
      <c r="K3842" t="s">
        <v>55</v>
      </c>
      <c r="L3842" t="s">
        <v>18</v>
      </c>
    </row>
    <row r="3843" spans="1:12">
      <c r="A3843" t="s">
        <v>5910</v>
      </c>
      <c r="B3843" t="s">
        <v>261</v>
      </c>
      <c r="C3843" t="s">
        <v>3264</v>
      </c>
      <c r="D3843" t="s">
        <v>119</v>
      </c>
      <c r="E3843" t="s">
        <v>16</v>
      </c>
      <c r="F3843">
        <v>69910.92</v>
      </c>
      <c r="G3843">
        <v>1</v>
      </c>
      <c r="H3843">
        <v>46003</v>
      </c>
      <c r="I3843" t="s">
        <v>23</v>
      </c>
      <c r="J3843" t="s">
        <v>17</v>
      </c>
      <c r="K3843" t="s">
        <v>55</v>
      </c>
      <c r="L3843" t="s">
        <v>25</v>
      </c>
    </row>
    <row r="3844" spans="1:12">
      <c r="A3844" t="s">
        <v>5911</v>
      </c>
      <c r="B3844" t="s">
        <v>46</v>
      </c>
      <c r="C3844" t="s">
        <v>5912</v>
      </c>
      <c r="D3844" t="s">
        <v>53</v>
      </c>
      <c r="E3844" t="s">
        <v>58</v>
      </c>
      <c r="F3844">
        <v>11749.51</v>
      </c>
      <c r="G3844">
        <v>3</v>
      </c>
      <c r="H3844">
        <v>45644</v>
      </c>
      <c r="I3844" t="s">
        <v>30</v>
      </c>
      <c r="J3844" t="s">
        <v>17</v>
      </c>
      <c r="K3844" t="s">
        <v>85</v>
      </c>
      <c r="L3844" t="s">
        <v>44</v>
      </c>
    </row>
    <row r="3845" spans="1:12">
      <c r="A3845" t="s">
        <v>5913</v>
      </c>
      <c r="B3845" t="s">
        <v>601</v>
      </c>
      <c r="C3845" t="s">
        <v>1212</v>
      </c>
      <c r="D3845" t="s">
        <v>78</v>
      </c>
      <c r="E3845" t="s">
        <v>42</v>
      </c>
      <c r="F3845">
        <v>17648.71</v>
      </c>
      <c r="G3845">
        <v>4</v>
      </c>
      <c r="H3845">
        <v>45231</v>
      </c>
      <c r="I3845" t="s">
        <v>23</v>
      </c>
      <c r="J3845" t="s">
        <v>17</v>
      </c>
      <c r="K3845" t="s">
        <v>55</v>
      </c>
      <c r="L3845" t="s">
        <v>18</v>
      </c>
    </row>
    <row r="3846" spans="1:12">
      <c r="A3846" t="s">
        <v>5914</v>
      </c>
      <c r="B3846" t="s">
        <v>295</v>
      </c>
      <c r="C3846" t="s">
        <v>5915</v>
      </c>
      <c r="D3846" t="s">
        <v>117</v>
      </c>
      <c r="E3846" t="s">
        <v>42</v>
      </c>
      <c r="F3846">
        <v>49626.68</v>
      </c>
      <c r="G3846">
        <v>3</v>
      </c>
      <c r="H3846">
        <v>45817</v>
      </c>
      <c r="I3846" t="s">
        <v>23</v>
      </c>
      <c r="J3846" t="s">
        <v>17</v>
      </c>
      <c r="K3846" t="s">
        <v>36</v>
      </c>
      <c r="L3846" t="s">
        <v>18</v>
      </c>
    </row>
    <row r="3847" spans="1:12">
      <c r="A3847" t="s">
        <v>5916</v>
      </c>
      <c r="B3847" t="s">
        <v>665</v>
      </c>
      <c r="C3847" t="s">
        <v>2772</v>
      </c>
      <c r="D3847" t="s">
        <v>117</v>
      </c>
      <c r="E3847" t="s">
        <v>58</v>
      </c>
      <c r="F3847">
        <v>75360.44</v>
      </c>
      <c r="G3847">
        <v>4</v>
      </c>
      <c r="H3847">
        <v>45760</v>
      </c>
      <c r="I3847" t="s">
        <v>35</v>
      </c>
      <c r="J3847" t="s">
        <v>17</v>
      </c>
      <c r="K3847" t="s">
        <v>36</v>
      </c>
      <c r="L3847" t="s">
        <v>18</v>
      </c>
    </row>
    <row r="3848" spans="1:12">
      <c r="A3848" t="s">
        <v>5917</v>
      </c>
      <c r="B3848" t="s">
        <v>470</v>
      </c>
      <c r="C3848" t="s">
        <v>2031</v>
      </c>
      <c r="D3848" t="s">
        <v>41</v>
      </c>
      <c r="E3848" t="s">
        <v>58</v>
      </c>
      <c r="F3848">
        <v>26835.25</v>
      </c>
      <c r="G3848">
        <v>4</v>
      </c>
      <c r="H3848">
        <v>44996</v>
      </c>
      <c r="I3848" t="s">
        <v>92</v>
      </c>
      <c r="J3848" t="s">
        <v>17</v>
      </c>
      <c r="K3848" t="s">
        <v>85</v>
      </c>
      <c r="L3848" t="s">
        <v>37</v>
      </c>
    </row>
    <row r="3849" spans="1:12">
      <c r="A3849" t="s">
        <v>5918</v>
      </c>
      <c r="B3849" t="s">
        <v>167</v>
      </c>
      <c r="C3849" t="s">
        <v>4052</v>
      </c>
      <c r="D3849" t="s">
        <v>61</v>
      </c>
      <c r="E3849" t="s">
        <v>42</v>
      </c>
      <c r="F3849">
        <v>29673.79</v>
      </c>
      <c r="G3849">
        <v>5</v>
      </c>
      <c r="H3849">
        <v>45430</v>
      </c>
      <c r="I3849" t="s">
        <v>30</v>
      </c>
      <c r="J3849" t="s">
        <v>17</v>
      </c>
      <c r="K3849" t="s">
        <v>24</v>
      </c>
      <c r="L3849" t="s">
        <v>18</v>
      </c>
    </row>
    <row r="3850" spans="1:12">
      <c r="A3850" t="s">
        <v>5919</v>
      </c>
      <c r="B3850" t="s">
        <v>135</v>
      </c>
      <c r="C3850" t="s">
        <v>4255</v>
      </c>
      <c r="D3850" t="s">
        <v>117</v>
      </c>
      <c r="E3850" t="s">
        <v>16</v>
      </c>
      <c r="F3850">
        <v>16993.91</v>
      </c>
      <c r="G3850">
        <v>2</v>
      </c>
      <c r="H3850">
        <v>44985</v>
      </c>
      <c r="I3850" t="s">
        <v>92</v>
      </c>
      <c r="J3850" t="s">
        <v>17</v>
      </c>
      <c r="K3850" t="s">
        <v>36</v>
      </c>
      <c r="L3850" t="s">
        <v>25</v>
      </c>
    </row>
    <row r="3851" spans="1:12">
      <c r="A3851" t="s">
        <v>5920</v>
      </c>
      <c r="B3851" t="s">
        <v>39</v>
      </c>
      <c r="C3851" t="s">
        <v>5299</v>
      </c>
      <c r="D3851" t="s">
        <v>117</v>
      </c>
      <c r="E3851" t="s">
        <v>42</v>
      </c>
      <c r="F3851">
        <v>3011.14</v>
      </c>
      <c r="G3851">
        <v>2</v>
      </c>
      <c r="H3851">
        <v>44940</v>
      </c>
      <c r="I3851" t="s">
        <v>43</v>
      </c>
      <c r="J3851" t="s">
        <v>17</v>
      </c>
      <c r="K3851" t="s">
        <v>36</v>
      </c>
      <c r="L3851" t="s">
        <v>25</v>
      </c>
    </row>
    <row r="3852" spans="1:12">
      <c r="A3852" t="s">
        <v>5921</v>
      </c>
      <c r="B3852" t="s">
        <v>157</v>
      </c>
      <c r="C3852" t="s">
        <v>1076</v>
      </c>
      <c r="D3852" t="s">
        <v>78</v>
      </c>
      <c r="E3852" t="s">
        <v>42</v>
      </c>
      <c r="F3852">
        <v>43358</v>
      </c>
      <c r="G3852">
        <v>1</v>
      </c>
      <c r="H3852">
        <v>45115</v>
      </c>
      <c r="I3852" t="s">
        <v>54</v>
      </c>
      <c r="J3852" t="s">
        <v>17</v>
      </c>
      <c r="K3852" t="s">
        <v>6820</v>
      </c>
      <c r="L3852" t="s">
        <v>25</v>
      </c>
    </row>
    <row r="3853" spans="1:12">
      <c r="A3853" t="s">
        <v>5922</v>
      </c>
      <c r="B3853" t="s">
        <v>107</v>
      </c>
      <c r="C3853" t="s">
        <v>5923</v>
      </c>
      <c r="D3853" t="s">
        <v>15</v>
      </c>
      <c r="E3853" t="s">
        <v>42</v>
      </c>
      <c r="F3853">
        <v>8516.2999999999993</v>
      </c>
      <c r="G3853">
        <v>1</v>
      </c>
      <c r="H3853">
        <v>45654</v>
      </c>
      <c r="I3853" t="s">
        <v>43</v>
      </c>
      <c r="J3853" t="s">
        <v>17</v>
      </c>
      <c r="K3853" t="s">
        <v>85</v>
      </c>
      <c r="L3853" t="s">
        <v>44</v>
      </c>
    </row>
    <row r="3854" spans="1:12">
      <c r="A3854" t="s">
        <v>5924</v>
      </c>
      <c r="B3854" t="s">
        <v>97</v>
      </c>
      <c r="C3854" t="s">
        <v>3387</v>
      </c>
      <c r="D3854" t="s">
        <v>48</v>
      </c>
      <c r="E3854" t="s">
        <v>42</v>
      </c>
      <c r="F3854">
        <v>78286.28</v>
      </c>
      <c r="G3854">
        <v>2</v>
      </c>
      <c r="H3854">
        <v>45114</v>
      </c>
      <c r="I3854" t="s">
        <v>35</v>
      </c>
      <c r="J3854" t="s">
        <v>17</v>
      </c>
      <c r="K3854" t="s">
        <v>24</v>
      </c>
      <c r="L3854" t="s">
        <v>18</v>
      </c>
    </row>
    <row r="3855" spans="1:12">
      <c r="A3855" t="s">
        <v>5925</v>
      </c>
      <c r="B3855" t="s">
        <v>653</v>
      </c>
      <c r="C3855" t="s">
        <v>4897</v>
      </c>
      <c r="D3855" t="s">
        <v>61</v>
      </c>
      <c r="E3855" t="s">
        <v>42</v>
      </c>
      <c r="F3855">
        <v>59992.38</v>
      </c>
      <c r="G3855">
        <v>2</v>
      </c>
      <c r="H3855">
        <v>45588</v>
      </c>
      <c r="I3855" t="s">
        <v>23</v>
      </c>
      <c r="J3855" t="s">
        <v>17</v>
      </c>
      <c r="K3855" t="s">
        <v>36</v>
      </c>
      <c r="L3855" t="s">
        <v>18</v>
      </c>
    </row>
    <row r="3856" spans="1:12">
      <c r="A3856" t="s">
        <v>5926</v>
      </c>
      <c r="B3856" t="s">
        <v>336</v>
      </c>
      <c r="C3856" t="s">
        <v>4634</v>
      </c>
      <c r="D3856" t="s">
        <v>48</v>
      </c>
      <c r="E3856" t="s">
        <v>58</v>
      </c>
      <c r="F3856">
        <v>39497.85</v>
      </c>
      <c r="G3856">
        <v>5</v>
      </c>
      <c r="H3856">
        <v>45346</v>
      </c>
      <c r="I3856" t="s">
        <v>30</v>
      </c>
      <c r="J3856" t="s">
        <v>17</v>
      </c>
      <c r="K3856" t="s">
        <v>85</v>
      </c>
      <c r="L3856" t="s">
        <v>18</v>
      </c>
    </row>
    <row r="3857" spans="1:12">
      <c r="A3857" t="s">
        <v>5927</v>
      </c>
      <c r="B3857" t="s">
        <v>554</v>
      </c>
      <c r="C3857" t="s">
        <v>2193</v>
      </c>
      <c r="D3857" t="s">
        <v>61</v>
      </c>
      <c r="E3857" t="s">
        <v>42</v>
      </c>
      <c r="F3857">
        <v>43427.47</v>
      </c>
      <c r="G3857">
        <v>1</v>
      </c>
      <c r="H3857">
        <v>45455</v>
      </c>
      <c r="I3857" t="s">
        <v>23</v>
      </c>
      <c r="J3857" t="s">
        <v>17</v>
      </c>
      <c r="K3857" t="s">
        <v>24</v>
      </c>
      <c r="L3857" t="s">
        <v>37</v>
      </c>
    </row>
    <row r="3858" spans="1:12">
      <c r="A3858" t="s">
        <v>5928</v>
      </c>
      <c r="B3858" t="s">
        <v>221</v>
      </c>
      <c r="C3858" t="s">
        <v>4575</v>
      </c>
      <c r="D3858" t="s">
        <v>117</v>
      </c>
      <c r="E3858" t="s">
        <v>42</v>
      </c>
      <c r="F3858">
        <v>26239.13</v>
      </c>
      <c r="G3858">
        <v>1</v>
      </c>
      <c r="H3858">
        <v>45167</v>
      </c>
      <c r="I3858" t="s">
        <v>54</v>
      </c>
      <c r="J3858" t="s">
        <v>17</v>
      </c>
      <c r="K3858" t="s">
        <v>85</v>
      </c>
      <c r="L3858" t="s">
        <v>25</v>
      </c>
    </row>
    <row r="3859" spans="1:12">
      <c r="A3859" t="s">
        <v>5929</v>
      </c>
      <c r="B3859" t="s">
        <v>201</v>
      </c>
      <c r="C3859" t="s">
        <v>2633</v>
      </c>
      <c r="D3859" t="s">
        <v>41</v>
      </c>
      <c r="E3859" t="s">
        <v>42</v>
      </c>
      <c r="F3859">
        <v>71142.98</v>
      </c>
      <c r="G3859">
        <v>3</v>
      </c>
      <c r="H3859">
        <v>45478</v>
      </c>
      <c r="I3859" t="s">
        <v>54</v>
      </c>
      <c r="J3859" t="s">
        <v>17</v>
      </c>
      <c r="K3859" t="s">
        <v>36</v>
      </c>
      <c r="L3859" t="s">
        <v>18</v>
      </c>
    </row>
    <row r="3860" spans="1:12">
      <c r="A3860" t="s">
        <v>5930</v>
      </c>
      <c r="B3860" t="s">
        <v>490</v>
      </c>
      <c r="C3860" t="s">
        <v>1312</v>
      </c>
      <c r="D3860" t="s">
        <v>29</v>
      </c>
      <c r="E3860" t="s">
        <v>16</v>
      </c>
      <c r="F3860">
        <v>31118.36</v>
      </c>
      <c r="G3860">
        <v>4</v>
      </c>
      <c r="H3860">
        <v>45250</v>
      </c>
      <c r="I3860" t="s">
        <v>54</v>
      </c>
      <c r="J3860" t="s">
        <v>17</v>
      </c>
      <c r="K3860" t="s">
        <v>36</v>
      </c>
      <c r="L3860" t="s">
        <v>31</v>
      </c>
    </row>
    <row r="3861" spans="1:12">
      <c r="A3861" t="s">
        <v>5931</v>
      </c>
      <c r="B3861" t="s">
        <v>773</v>
      </c>
      <c r="C3861" t="s">
        <v>5650</v>
      </c>
      <c r="D3861" t="s">
        <v>22</v>
      </c>
      <c r="E3861" t="s">
        <v>42</v>
      </c>
      <c r="F3861">
        <v>66476.75</v>
      </c>
      <c r="G3861">
        <v>2</v>
      </c>
      <c r="H3861">
        <v>45723</v>
      </c>
      <c r="I3861" t="s">
        <v>43</v>
      </c>
      <c r="J3861" t="s">
        <v>17</v>
      </c>
      <c r="K3861" t="s">
        <v>36</v>
      </c>
      <c r="L3861" t="s">
        <v>44</v>
      </c>
    </row>
    <row r="3862" spans="1:12">
      <c r="A3862" t="s">
        <v>5932</v>
      </c>
      <c r="B3862" t="s">
        <v>157</v>
      </c>
      <c r="C3862" t="s">
        <v>1256</v>
      </c>
      <c r="D3862" t="s">
        <v>119</v>
      </c>
      <c r="E3862" t="s">
        <v>58</v>
      </c>
      <c r="F3862">
        <v>21272.19</v>
      </c>
      <c r="G3862">
        <v>3</v>
      </c>
      <c r="H3862">
        <v>45248</v>
      </c>
      <c r="I3862" t="s">
        <v>92</v>
      </c>
      <c r="J3862" t="s">
        <v>17</v>
      </c>
      <c r="K3862" t="s">
        <v>85</v>
      </c>
      <c r="L3862" t="s">
        <v>37</v>
      </c>
    </row>
    <row r="3863" spans="1:12">
      <c r="A3863" t="s">
        <v>5933</v>
      </c>
      <c r="B3863" t="s">
        <v>301</v>
      </c>
      <c r="C3863" t="s">
        <v>5934</v>
      </c>
      <c r="D3863" t="s">
        <v>15</v>
      </c>
      <c r="E3863" t="s">
        <v>42</v>
      </c>
      <c r="F3863">
        <v>53113.85</v>
      </c>
      <c r="G3863">
        <v>1</v>
      </c>
      <c r="H3863">
        <v>45286</v>
      </c>
      <c r="I3863" t="s">
        <v>23</v>
      </c>
      <c r="J3863" t="s">
        <v>17</v>
      </c>
      <c r="K3863" t="s">
        <v>55</v>
      </c>
      <c r="L3863" t="s">
        <v>44</v>
      </c>
    </row>
    <row r="3864" spans="1:12">
      <c r="A3864" t="s">
        <v>5935</v>
      </c>
      <c r="B3864" t="s">
        <v>77</v>
      </c>
      <c r="C3864" t="s">
        <v>695</v>
      </c>
      <c r="D3864" t="s">
        <v>29</v>
      </c>
      <c r="E3864" t="s">
        <v>42</v>
      </c>
      <c r="F3864">
        <v>79317.39</v>
      </c>
      <c r="G3864">
        <v>4</v>
      </c>
      <c r="H3864">
        <v>45969</v>
      </c>
      <c r="I3864" t="s">
        <v>49</v>
      </c>
      <c r="J3864" t="s">
        <v>17</v>
      </c>
      <c r="K3864" t="s">
        <v>85</v>
      </c>
      <c r="L3864" t="s">
        <v>31</v>
      </c>
    </row>
    <row r="3865" spans="1:12">
      <c r="A3865" t="s">
        <v>5936</v>
      </c>
      <c r="B3865" t="s">
        <v>282</v>
      </c>
      <c r="C3865" t="s">
        <v>5554</v>
      </c>
      <c r="D3865" t="s">
        <v>41</v>
      </c>
      <c r="E3865" t="s">
        <v>42</v>
      </c>
      <c r="F3865">
        <v>33583.129999999997</v>
      </c>
      <c r="G3865">
        <v>3</v>
      </c>
      <c r="H3865">
        <v>45317</v>
      </c>
      <c r="I3865" t="s">
        <v>43</v>
      </c>
      <c r="J3865" t="s">
        <v>17</v>
      </c>
      <c r="K3865" t="s">
        <v>55</v>
      </c>
      <c r="L3865" t="s">
        <v>18</v>
      </c>
    </row>
    <row r="3866" spans="1:12">
      <c r="A3866" t="s">
        <v>5937</v>
      </c>
      <c r="B3866" t="s">
        <v>406</v>
      </c>
      <c r="C3866" t="s">
        <v>3005</v>
      </c>
      <c r="D3866" t="s">
        <v>22</v>
      </c>
      <c r="E3866" t="s">
        <v>42</v>
      </c>
      <c r="F3866">
        <v>46389.84</v>
      </c>
      <c r="G3866">
        <v>2</v>
      </c>
      <c r="H3866">
        <v>45438</v>
      </c>
      <c r="I3866" t="s">
        <v>92</v>
      </c>
      <c r="J3866" t="s">
        <v>17</v>
      </c>
      <c r="K3866" t="s">
        <v>24</v>
      </c>
      <c r="L3866" t="s">
        <v>25</v>
      </c>
    </row>
    <row r="3867" spans="1:12">
      <c r="A3867" t="s">
        <v>5938</v>
      </c>
      <c r="B3867" t="s">
        <v>645</v>
      </c>
      <c r="C3867" t="s">
        <v>5939</v>
      </c>
      <c r="D3867" t="s">
        <v>61</v>
      </c>
      <c r="E3867" t="s">
        <v>58</v>
      </c>
      <c r="F3867">
        <v>51770.9</v>
      </c>
      <c r="G3867">
        <v>3</v>
      </c>
      <c r="H3867">
        <v>45238</v>
      </c>
      <c r="I3867" t="s">
        <v>35</v>
      </c>
      <c r="J3867" t="s">
        <v>17</v>
      </c>
      <c r="K3867" t="s">
        <v>55</v>
      </c>
      <c r="L3867" t="s">
        <v>31</v>
      </c>
    </row>
    <row r="3868" spans="1:12">
      <c r="A3868" t="s">
        <v>5940</v>
      </c>
      <c r="B3868" t="s">
        <v>381</v>
      </c>
      <c r="C3868" t="s">
        <v>5070</v>
      </c>
      <c r="D3868" t="s">
        <v>41</v>
      </c>
      <c r="E3868" t="s">
        <v>42</v>
      </c>
      <c r="F3868">
        <v>58773.67</v>
      </c>
      <c r="G3868">
        <v>4</v>
      </c>
      <c r="H3868">
        <v>45759</v>
      </c>
      <c r="I3868" t="s">
        <v>43</v>
      </c>
      <c r="J3868" t="s">
        <v>17</v>
      </c>
      <c r="K3868" t="s">
        <v>36</v>
      </c>
      <c r="L3868" t="s">
        <v>37</v>
      </c>
    </row>
    <row r="3869" spans="1:12">
      <c r="A3869" t="s">
        <v>5941</v>
      </c>
      <c r="B3869" t="s">
        <v>554</v>
      </c>
      <c r="C3869" t="s">
        <v>5942</v>
      </c>
      <c r="D3869" t="s">
        <v>117</v>
      </c>
      <c r="E3869" t="s">
        <v>58</v>
      </c>
      <c r="F3869">
        <v>58449.83</v>
      </c>
      <c r="G3869">
        <v>2</v>
      </c>
      <c r="H3869">
        <v>45576</v>
      </c>
      <c r="I3869" t="s">
        <v>30</v>
      </c>
      <c r="J3869" t="s">
        <v>17</v>
      </c>
      <c r="K3869" t="s">
        <v>36</v>
      </c>
      <c r="L3869" t="s">
        <v>18</v>
      </c>
    </row>
    <row r="3870" spans="1:12">
      <c r="A3870" t="s">
        <v>5943</v>
      </c>
      <c r="B3870" t="s">
        <v>423</v>
      </c>
      <c r="C3870" t="s">
        <v>224</v>
      </c>
      <c r="D3870" t="s">
        <v>119</v>
      </c>
      <c r="E3870" t="s">
        <v>42</v>
      </c>
      <c r="F3870">
        <v>31349.69</v>
      </c>
      <c r="G3870">
        <v>4</v>
      </c>
      <c r="H3870">
        <v>45007</v>
      </c>
      <c r="I3870" t="s">
        <v>49</v>
      </c>
      <c r="J3870" t="s">
        <v>17</v>
      </c>
      <c r="K3870" t="s">
        <v>6820</v>
      </c>
      <c r="L3870" t="s">
        <v>25</v>
      </c>
    </row>
    <row r="3871" spans="1:12">
      <c r="A3871" t="s">
        <v>5944</v>
      </c>
      <c r="B3871" t="s">
        <v>316</v>
      </c>
      <c r="C3871" t="s">
        <v>1373</v>
      </c>
      <c r="D3871" t="s">
        <v>53</v>
      </c>
      <c r="E3871" t="s">
        <v>16</v>
      </c>
      <c r="F3871">
        <v>13100.33</v>
      </c>
      <c r="G3871">
        <v>4</v>
      </c>
      <c r="H3871">
        <v>45802</v>
      </c>
      <c r="I3871" t="s">
        <v>35</v>
      </c>
      <c r="J3871" t="s">
        <v>17</v>
      </c>
      <c r="K3871" t="s">
        <v>24</v>
      </c>
      <c r="L3871" t="s">
        <v>31</v>
      </c>
    </row>
    <row r="3872" spans="1:12">
      <c r="A3872" t="s">
        <v>5945</v>
      </c>
      <c r="B3872" t="s">
        <v>64</v>
      </c>
      <c r="C3872" t="s">
        <v>522</v>
      </c>
      <c r="D3872" t="s">
        <v>29</v>
      </c>
      <c r="E3872" t="s">
        <v>42</v>
      </c>
      <c r="F3872">
        <v>36371.93</v>
      </c>
      <c r="G3872">
        <v>3</v>
      </c>
      <c r="H3872">
        <v>45430</v>
      </c>
      <c r="I3872" t="s">
        <v>23</v>
      </c>
      <c r="J3872" t="s">
        <v>17</v>
      </c>
      <c r="K3872" t="s">
        <v>85</v>
      </c>
      <c r="L3872" t="s">
        <v>31</v>
      </c>
    </row>
    <row r="3873" spans="1:12">
      <c r="A3873" t="s">
        <v>5946</v>
      </c>
      <c r="B3873" t="s">
        <v>313</v>
      </c>
      <c r="C3873" t="s">
        <v>2594</v>
      </c>
      <c r="D3873" t="s">
        <v>22</v>
      </c>
      <c r="E3873" t="s">
        <v>42</v>
      </c>
      <c r="F3873">
        <v>32855.440000000002</v>
      </c>
      <c r="G3873">
        <v>3</v>
      </c>
      <c r="H3873">
        <v>45028</v>
      </c>
      <c r="I3873" t="s">
        <v>30</v>
      </c>
      <c r="J3873" t="s">
        <v>17</v>
      </c>
      <c r="K3873" t="s">
        <v>85</v>
      </c>
      <c r="L3873" t="s">
        <v>25</v>
      </c>
    </row>
    <row r="3874" spans="1:12">
      <c r="A3874" t="s">
        <v>5947</v>
      </c>
      <c r="B3874" t="s">
        <v>46</v>
      </c>
      <c r="C3874" t="s">
        <v>2294</v>
      </c>
      <c r="D3874" t="s">
        <v>22</v>
      </c>
      <c r="E3874" t="s">
        <v>42</v>
      </c>
      <c r="F3874">
        <v>3143.06</v>
      </c>
      <c r="G3874">
        <v>3</v>
      </c>
      <c r="H3874">
        <v>45354</v>
      </c>
      <c r="I3874" t="s">
        <v>54</v>
      </c>
      <c r="J3874" t="s">
        <v>17</v>
      </c>
      <c r="K3874" t="s">
        <v>6820</v>
      </c>
      <c r="L3874" t="s">
        <v>18</v>
      </c>
    </row>
    <row r="3875" spans="1:12">
      <c r="A3875" t="s">
        <v>5948</v>
      </c>
      <c r="B3875" t="s">
        <v>221</v>
      </c>
      <c r="C3875" t="s">
        <v>5949</v>
      </c>
      <c r="D3875" t="s">
        <v>61</v>
      </c>
      <c r="E3875" t="s">
        <v>16</v>
      </c>
      <c r="F3875">
        <v>20590.7</v>
      </c>
      <c r="G3875">
        <v>5</v>
      </c>
      <c r="H3875">
        <v>45701</v>
      </c>
      <c r="I3875" t="s">
        <v>43</v>
      </c>
      <c r="J3875" t="s">
        <v>17</v>
      </c>
      <c r="K3875" t="s">
        <v>36</v>
      </c>
      <c r="L3875" t="s">
        <v>18</v>
      </c>
    </row>
    <row r="3876" spans="1:12">
      <c r="A3876" t="s">
        <v>5950</v>
      </c>
      <c r="B3876" t="s">
        <v>988</v>
      </c>
      <c r="C3876" t="s">
        <v>2998</v>
      </c>
      <c r="D3876" t="s">
        <v>15</v>
      </c>
      <c r="E3876" t="s">
        <v>42</v>
      </c>
      <c r="F3876">
        <v>9995.2999999999993</v>
      </c>
      <c r="G3876">
        <v>2</v>
      </c>
      <c r="H3876">
        <v>44988</v>
      </c>
      <c r="I3876" t="s">
        <v>54</v>
      </c>
      <c r="J3876" t="s">
        <v>17</v>
      </c>
      <c r="K3876" t="s">
        <v>24</v>
      </c>
      <c r="L3876" t="s">
        <v>25</v>
      </c>
    </row>
    <row r="3877" spans="1:12">
      <c r="A3877" t="s">
        <v>5951</v>
      </c>
      <c r="B3877" t="s">
        <v>90</v>
      </c>
      <c r="C3877" t="s">
        <v>5952</v>
      </c>
      <c r="D3877" t="s">
        <v>22</v>
      </c>
      <c r="E3877" t="s">
        <v>42</v>
      </c>
      <c r="F3877">
        <v>19910.05</v>
      </c>
      <c r="G3877">
        <v>4</v>
      </c>
      <c r="H3877">
        <v>45251</v>
      </c>
      <c r="I3877" t="s">
        <v>43</v>
      </c>
      <c r="J3877" t="s">
        <v>17</v>
      </c>
      <c r="K3877" t="s">
        <v>85</v>
      </c>
      <c r="L3877" t="s">
        <v>44</v>
      </c>
    </row>
    <row r="3878" spans="1:12">
      <c r="A3878" t="s">
        <v>5953</v>
      </c>
      <c r="B3878" t="s">
        <v>126</v>
      </c>
      <c r="C3878" t="s">
        <v>5165</v>
      </c>
      <c r="D3878" t="s">
        <v>119</v>
      </c>
      <c r="E3878" t="s">
        <v>58</v>
      </c>
      <c r="F3878">
        <v>8305.0300000000007</v>
      </c>
      <c r="G3878">
        <v>4</v>
      </c>
      <c r="H3878">
        <v>45511</v>
      </c>
      <c r="I3878" t="s">
        <v>43</v>
      </c>
      <c r="J3878" t="s">
        <v>17</v>
      </c>
      <c r="K3878" t="s">
        <v>24</v>
      </c>
      <c r="L3878" t="s">
        <v>25</v>
      </c>
    </row>
    <row r="3879" spans="1:12">
      <c r="A3879" t="s">
        <v>5954</v>
      </c>
      <c r="B3879" t="s">
        <v>251</v>
      </c>
      <c r="C3879" t="s">
        <v>729</v>
      </c>
      <c r="D3879" t="s">
        <v>22</v>
      </c>
      <c r="E3879" t="s">
        <v>42</v>
      </c>
      <c r="F3879">
        <v>36540.39</v>
      </c>
      <c r="G3879">
        <v>3</v>
      </c>
      <c r="H3879">
        <v>45055</v>
      </c>
      <c r="I3879" t="s">
        <v>49</v>
      </c>
      <c r="J3879" t="s">
        <v>17</v>
      </c>
      <c r="K3879" t="s">
        <v>85</v>
      </c>
      <c r="L3879" t="s">
        <v>37</v>
      </c>
    </row>
    <row r="3880" spans="1:12">
      <c r="A3880" t="s">
        <v>5955</v>
      </c>
      <c r="B3880" t="s">
        <v>307</v>
      </c>
      <c r="C3880" t="s">
        <v>5956</v>
      </c>
      <c r="D3880" t="s">
        <v>41</v>
      </c>
      <c r="E3880" t="s">
        <v>58</v>
      </c>
      <c r="F3880">
        <v>72036.149999999994</v>
      </c>
      <c r="G3880">
        <v>5</v>
      </c>
      <c r="H3880">
        <v>45066</v>
      </c>
      <c r="I3880" t="s">
        <v>49</v>
      </c>
      <c r="J3880" t="s">
        <v>17</v>
      </c>
      <c r="K3880" t="s">
        <v>36</v>
      </c>
      <c r="L3880" t="s">
        <v>18</v>
      </c>
    </row>
    <row r="3881" spans="1:12">
      <c r="A3881" t="s">
        <v>5957</v>
      </c>
      <c r="B3881" t="s">
        <v>301</v>
      </c>
      <c r="C3881" t="s">
        <v>5958</v>
      </c>
      <c r="D3881" t="s">
        <v>15</v>
      </c>
      <c r="E3881" t="s">
        <v>58</v>
      </c>
      <c r="F3881">
        <v>14943.16</v>
      </c>
      <c r="G3881">
        <v>4</v>
      </c>
      <c r="H3881">
        <v>45233</v>
      </c>
      <c r="I3881" t="s">
        <v>92</v>
      </c>
      <c r="J3881" t="s">
        <v>17</v>
      </c>
      <c r="K3881" t="s">
        <v>24</v>
      </c>
      <c r="L3881" t="s">
        <v>25</v>
      </c>
    </row>
    <row r="3882" spans="1:12">
      <c r="A3882" t="s">
        <v>5959</v>
      </c>
      <c r="B3882" t="s">
        <v>27</v>
      </c>
      <c r="C3882" t="s">
        <v>2580</v>
      </c>
      <c r="D3882" t="s">
        <v>22</v>
      </c>
      <c r="E3882" t="s">
        <v>58</v>
      </c>
      <c r="F3882">
        <v>55695.94</v>
      </c>
      <c r="G3882">
        <v>2</v>
      </c>
      <c r="H3882">
        <v>45014</v>
      </c>
      <c r="I3882" t="s">
        <v>62</v>
      </c>
      <c r="J3882" t="s">
        <v>17</v>
      </c>
      <c r="K3882" t="s">
        <v>55</v>
      </c>
      <c r="L3882" t="s">
        <v>44</v>
      </c>
    </row>
    <row r="3883" spans="1:12">
      <c r="A3883" t="s">
        <v>5960</v>
      </c>
      <c r="B3883" t="s">
        <v>275</v>
      </c>
      <c r="C3883" t="s">
        <v>3845</v>
      </c>
      <c r="D3883" t="s">
        <v>15</v>
      </c>
      <c r="E3883" t="s">
        <v>58</v>
      </c>
      <c r="F3883">
        <v>67995.48</v>
      </c>
      <c r="G3883">
        <v>4</v>
      </c>
      <c r="H3883">
        <v>45693</v>
      </c>
      <c r="I3883" t="s">
        <v>62</v>
      </c>
      <c r="J3883" t="s">
        <v>17</v>
      </c>
      <c r="K3883" t="s">
        <v>6820</v>
      </c>
      <c r="L3883" t="s">
        <v>37</v>
      </c>
    </row>
    <row r="3884" spans="1:12">
      <c r="A3884" t="s">
        <v>5961</v>
      </c>
      <c r="B3884" t="s">
        <v>773</v>
      </c>
      <c r="C3884" t="s">
        <v>1787</v>
      </c>
      <c r="D3884" t="s">
        <v>15</v>
      </c>
      <c r="E3884" t="s">
        <v>42</v>
      </c>
      <c r="F3884">
        <v>77545.429999999993</v>
      </c>
      <c r="G3884">
        <v>3</v>
      </c>
      <c r="H3884">
        <v>45414</v>
      </c>
      <c r="I3884" t="s">
        <v>30</v>
      </c>
      <c r="J3884" t="s">
        <v>17</v>
      </c>
      <c r="K3884" t="s">
        <v>55</v>
      </c>
      <c r="L3884" t="s">
        <v>25</v>
      </c>
    </row>
    <row r="3885" spans="1:12">
      <c r="A3885" t="s">
        <v>5962</v>
      </c>
      <c r="B3885" t="s">
        <v>51</v>
      </c>
      <c r="C3885" t="s">
        <v>1135</v>
      </c>
      <c r="D3885" t="s">
        <v>48</v>
      </c>
      <c r="E3885" t="s">
        <v>58</v>
      </c>
      <c r="F3885">
        <v>8369.49</v>
      </c>
      <c r="G3885">
        <v>5</v>
      </c>
      <c r="H3885">
        <v>45411</v>
      </c>
      <c r="I3885" t="s">
        <v>43</v>
      </c>
      <c r="J3885" t="s">
        <v>17</v>
      </c>
      <c r="K3885" t="s">
        <v>85</v>
      </c>
      <c r="L3885" t="s">
        <v>37</v>
      </c>
    </row>
    <row r="3886" spans="1:12">
      <c r="A3886" t="s">
        <v>5963</v>
      </c>
      <c r="B3886" t="s">
        <v>190</v>
      </c>
      <c r="C3886" t="s">
        <v>2452</v>
      </c>
      <c r="D3886" t="s">
        <v>117</v>
      </c>
      <c r="E3886" t="s">
        <v>42</v>
      </c>
      <c r="F3886">
        <v>69341.73</v>
      </c>
      <c r="G3886">
        <v>4</v>
      </c>
      <c r="H3886">
        <v>44980</v>
      </c>
      <c r="I3886" t="s">
        <v>35</v>
      </c>
      <c r="J3886" t="s">
        <v>17</v>
      </c>
      <c r="K3886" t="s">
        <v>6820</v>
      </c>
      <c r="L3886" t="s">
        <v>37</v>
      </c>
    </row>
    <row r="3887" spans="1:12">
      <c r="A3887" t="s">
        <v>5964</v>
      </c>
      <c r="B3887" t="s">
        <v>988</v>
      </c>
      <c r="C3887" t="s">
        <v>869</v>
      </c>
      <c r="D3887" t="s">
        <v>15</v>
      </c>
      <c r="E3887" t="s">
        <v>42</v>
      </c>
      <c r="F3887">
        <v>4541.7</v>
      </c>
      <c r="G3887">
        <v>4</v>
      </c>
      <c r="H3887">
        <v>45263</v>
      </c>
      <c r="I3887" t="s">
        <v>62</v>
      </c>
      <c r="J3887" t="s">
        <v>17</v>
      </c>
      <c r="K3887" t="s">
        <v>6820</v>
      </c>
      <c r="L3887" t="s">
        <v>18</v>
      </c>
    </row>
    <row r="3888" spans="1:12">
      <c r="A3888" t="s">
        <v>5965</v>
      </c>
      <c r="B3888" t="s">
        <v>184</v>
      </c>
      <c r="C3888" t="s">
        <v>4508</v>
      </c>
      <c r="D3888" t="s">
        <v>117</v>
      </c>
      <c r="E3888" t="s">
        <v>16</v>
      </c>
      <c r="F3888">
        <v>5422.98</v>
      </c>
      <c r="G3888">
        <v>3</v>
      </c>
      <c r="H3888">
        <v>45689</v>
      </c>
      <c r="I3888" t="s">
        <v>23</v>
      </c>
      <c r="J3888" t="s">
        <v>17</v>
      </c>
      <c r="K3888" t="s">
        <v>36</v>
      </c>
      <c r="L3888" t="s">
        <v>18</v>
      </c>
    </row>
    <row r="3889" spans="1:12">
      <c r="A3889" t="s">
        <v>5966</v>
      </c>
      <c r="B3889" t="s">
        <v>261</v>
      </c>
      <c r="C3889" t="s">
        <v>2500</v>
      </c>
      <c r="D3889" t="s">
        <v>119</v>
      </c>
      <c r="E3889" t="s">
        <v>16</v>
      </c>
      <c r="F3889">
        <v>50299.45</v>
      </c>
      <c r="G3889">
        <v>3</v>
      </c>
      <c r="H3889">
        <v>45051</v>
      </c>
      <c r="I3889" t="s">
        <v>30</v>
      </c>
      <c r="J3889" t="s">
        <v>17</v>
      </c>
      <c r="K3889" t="s">
        <v>6820</v>
      </c>
      <c r="L3889" t="s">
        <v>18</v>
      </c>
    </row>
    <row r="3890" spans="1:12">
      <c r="A3890" t="s">
        <v>5967</v>
      </c>
      <c r="B3890" t="s">
        <v>87</v>
      </c>
      <c r="C3890" t="s">
        <v>127</v>
      </c>
      <c r="D3890" t="s">
        <v>78</v>
      </c>
      <c r="E3890" t="s">
        <v>42</v>
      </c>
      <c r="F3890">
        <v>7138.65</v>
      </c>
      <c r="G3890">
        <v>5</v>
      </c>
      <c r="H3890">
        <v>45150</v>
      </c>
      <c r="I3890" t="s">
        <v>23</v>
      </c>
      <c r="J3890" t="s">
        <v>17</v>
      </c>
      <c r="K3890" t="s">
        <v>36</v>
      </c>
      <c r="L3890" t="s">
        <v>18</v>
      </c>
    </row>
    <row r="3891" spans="1:12">
      <c r="A3891" t="s">
        <v>5968</v>
      </c>
      <c r="B3891" t="s">
        <v>121</v>
      </c>
      <c r="C3891" t="s">
        <v>5969</v>
      </c>
      <c r="D3891" t="s">
        <v>53</v>
      </c>
      <c r="E3891" t="s">
        <v>16</v>
      </c>
      <c r="F3891">
        <v>19479.919999999998</v>
      </c>
      <c r="G3891">
        <v>3</v>
      </c>
      <c r="H3891">
        <v>45108</v>
      </c>
      <c r="I3891" t="s">
        <v>35</v>
      </c>
      <c r="J3891" t="s">
        <v>17</v>
      </c>
      <c r="K3891" t="s">
        <v>36</v>
      </c>
      <c r="L3891" t="s">
        <v>37</v>
      </c>
    </row>
    <row r="3892" spans="1:12">
      <c r="A3892" t="s">
        <v>5970</v>
      </c>
      <c r="B3892" t="s">
        <v>415</v>
      </c>
      <c r="C3892" t="s">
        <v>1593</v>
      </c>
      <c r="D3892" t="s">
        <v>29</v>
      </c>
      <c r="E3892" t="s">
        <v>42</v>
      </c>
      <c r="F3892">
        <v>17466.060000000001</v>
      </c>
      <c r="G3892">
        <v>4</v>
      </c>
      <c r="H3892">
        <v>45866</v>
      </c>
      <c r="I3892" t="s">
        <v>54</v>
      </c>
      <c r="J3892" t="s">
        <v>17</v>
      </c>
      <c r="K3892" t="s">
        <v>36</v>
      </c>
      <c r="L3892" t="s">
        <v>25</v>
      </c>
    </row>
    <row r="3893" spans="1:12">
      <c r="A3893" t="s">
        <v>5971</v>
      </c>
      <c r="B3893" t="s">
        <v>184</v>
      </c>
      <c r="C3893" t="s">
        <v>5972</v>
      </c>
      <c r="D3893" t="s">
        <v>119</v>
      </c>
      <c r="E3893" t="s">
        <v>42</v>
      </c>
      <c r="F3893">
        <v>13348.51</v>
      </c>
      <c r="G3893">
        <v>2</v>
      </c>
      <c r="H3893">
        <v>46006</v>
      </c>
      <c r="I3893" t="s">
        <v>62</v>
      </c>
      <c r="J3893" t="s">
        <v>17</v>
      </c>
      <c r="K3893" t="s">
        <v>85</v>
      </c>
      <c r="L3893" t="s">
        <v>18</v>
      </c>
    </row>
    <row r="3894" spans="1:12">
      <c r="A3894" t="s">
        <v>5973</v>
      </c>
      <c r="B3894" t="s">
        <v>80</v>
      </c>
      <c r="C3894" t="s">
        <v>4316</v>
      </c>
      <c r="D3894" t="s">
        <v>15</v>
      </c>
      <c r="E3894" t="s">
        <v>16</v>
      </c>
      <c r="F3894">
        <v>61559.07</v>
      </c>
      <c r="G3894">
        <v>4</v>
      </c>
      <c r="H3894">
        <v>45984</v>
      </c>
      <c r="I3894" t="s">
        <v>62</v>
      </c>
      <c r="J3894" t="s">
        <v>17</v>
      </c>
      <c r="K3894" t="s">
        <v>36</v>
      </c>
      <c r="L3894" t="s">
        <v>18</v>
      </c>
    </row>
    <row r="3895" spans="1:12">
      <c r="A3895" t="s">
        <v>5974</v>
      </c>
      <c r="B3895" t="s">
        <v>473</v>
      </c>
      <c r="C3895" t="s">
        <v>3212</v>
      </c>
      <c r="D3895" t="s">
        <v>53</v>
      </c>
      <c r="E3895" t="s">
        <v>16</v>
      </c>
      <c r="F3895">
        <v>10876.5</v>
      </c>
      <c r="G3895">
        <v>4</v>
      </c>
      <c r="H3895">
        <v>46009</v>
      </c>
      <c r="I3895" t="s">
        <v>23</v>
      </c>
      <c r="J3895" t="s">
        <v>17</v>
      </c>
      <c r="K3895" t="s">
        <v>85</v>
      </c>
      <c r="L3895" t="s">
        <v>37</v>
      </c>
    </row>
    <row r="3896" spans="1:12">
      <c r="A3896" t="s">
        <v>5975</v>
      </c>
      <c r="B3896" t="s">
        <v>157</v>
      </c>
      <c r="C3896" t="s">
        <v>5976</v>
      </c>
      <c r="D3896" t="s">
        <v>41</v>
      </c>
      <c r="E3896" t="s">
        <v>16</v>
      </c>
      <c r="F3896">
        <v>13446.62</v>
      </c>
      <c r="G3896">
        <v>2</v>
      </c>
      <c r="H3896">
        <v>45971</v>
      </c>
      <c r="I3896" t="s">
        <v>30</v>
      </c>
      <c r="J3896" t="s">
        <v>17</v>
      </c>
      <c r="K3896" t="s">
        <v>36</v>
      </c>
      <c r="L3896" t="s">
        <v>18</v>
      </c>
    </row>
    <row r="3897" spans="1:12">
      <c r="A3897" t="s">
        <v>5977</v>
      </c>
      <c r="B3897" t="s">
        <v>569</v>
      </c>
      <c r="C3897" t="s">
        <v>1447</v>
      </c>
      <c r="D3897" t="s">
        <v>48</v>
      </c>
      <c r="E3897" t="s">
        <v>42</v>
      </c>
      <c r="F3897">
        <v>2376.36</v>
      </c>
      <c r="G3897">
        <v>2</v>
      </c>
      <c r="H3897">
        <v>45546</v>
      </c>
      <c r="I3897" t="s">
        <v>92</v>
      </c>
      <c r="J3897" t="s">
        <v>17</v>
      </c>
      <c r="K3897" t="s">
        <v>55</v>
      </c>
      <c r="L3897" t="s">
        <v>31</v>
      </c>
    </row>
    <row r="3898" spans="1:12">
      <c r="A3898" t="s">
        <v>5978</v>
      </c>
      <c r="B3898" t="s">
        <v>33</v>
      </c>
      <c r="C3898" t="s">
        <v>3141</v>
      </c>
      <c r="D3898" t="s">
        <v>61</v>
      </c>
      <c r="E3898" t="s">
        <v>58</v>
      </c>
      <c r="F3898">
        <v>48094.53</v>
      </c>
      <c r="G3898">
        <v>4</v>
      </c>
      <c r="H3898">
        <v>45458</v>
      </c>
      <c r="I3898" t="s">
        <v>35</v>
      </c>
      <c r="J3898" t="s">
        <v>17</v>
      </c>
      <c r="K3898" t="s">
        <v>85</v>
      </c>
      <c r="L3898" t="s">
        <v>37</v>
      </c>
    </row>
    <row r="3899" spans="1:12">
      <c r="A3899" t="s">
        <v>5979</v>
      </c>
      <c r="B3899" t="s">
        <v>241</v>
      </c>
      <c r="C3899" t="s">
        <v>2300</v>
      </c>
      <c r="D3899" t="s">
        <v>22</v>
      </c>
      <c r="E3899" t="s">
        <v>16</v>
      </c>
      <c r="F3899">
        <v>2064.0700000000002</v>
      </c>
      <c r="G3899">
        <v>5</v>
      </c>
      <c r="H3899">
        <v>45004</v>
      </c>
      <c r="I3899" t="s">
        <v>62</v>
      </c>
      <c r="J3899" t="s">
        <v>17</v>
      </c>
      <c r="K3899" t="s">
        <v>6820</v>
      </c>
      <c r="L3899" t="s">
        <v>31</v>
      </c>
    </row>
    <row r="3900" spans="1:12">
      <c r="A3900" t="s">
        <v>5980</v>
      </c>
      <c r="B3900" t="s">
        <v>336</v>
      </c>
      <c r="C3900" t="s">
        <v>3277</v>
      </c>
      <c r="D3900" t="s">
        <v>61</v>
      </c>
      <c r="E3900" t="s">
        <v>58</v>
      </c>
      <c r="F3900">
        <v>71267.03</v>
      </c>
      <c r="G3900">
        <v>1</v>
      </c>
      <c r="H3900">
        <v>45314</v>
      </c>
      <c r="I3900" t="s">
        <v>43</v>
      </c>
      <c r="J3900" t="s">
        <v>17</v>
      </c>
      <c r="K3900" t="s">
        <v>36</v>
      </c>
      <c r="L3900" t="s">
        <v>37</v>
      </c>
    </row>
    <row r="3901" spans="1:12">
      <c r="A3901" t="s">
        <v>5981</v>
      </c>
      <c r="B3901" t="s">
        <v>104</v>
      </c>
      <c r="C3901" t="s">
        <v>2485</v>
      </c>
      <c r="D3901" t="s">
        <v>48</v>
      </c>
      <c r="E3901" t="s">
        <v>58</v>
      </c>
      <c r="F3901">
        <v>19794.38</v>
      </c>
      <c r="G3901">
        <v>5</v>
      </c>
      <c r="H3901">
        <v>45600</v>
      </c>
      <c r="I3901" t="s">
        <v>62</v>
      </c>
      <c r="J3901" t="s">
        <v>17</v>
      </c>
      <c r="K3901" t="s">
        <v>85</v>
      </c>
      <c r="L3901" t="s">
        <v>18</v>
      </c>
    </row>
    <row r="3902" spans="1:12">
      <c r="A3902" t="s">
        <v>5982</v>
      </c>
      <c r="B3902" t="s">
        <v>601</v>
      </c>
      <c r="C3902" t="s">
        <v>1613</v>
      </c>
      <c r="D3902" t="s">
        <v>53</v>
      </c>
      <c r="E3902" t="s">
        <v>42</v>
      </c>
      <c r="F3902">
        <v>61727.519999999997</v>
      </c>
      <c r="G3902">
        <v>4</v>
      </c>
      <c r="H3902">
        <v>44948</v>
      </c>
      <c r="I3902" t="s">
        <v>49</v>
      </c>
      <c r="J3902" t="s">
        <v>17</v>
      </c>
      <c r="K3902" t="s">
        <v>55</v>
      </c>
      <c r="L3902" t="s">
        <v>25</v>
      </c>
    </row>
    <row r="3903" spans="1:12">
      <c r="A3903" t="s">
        <v>5983</v>
      </c>
      <c r="B3903" t="s">
        <v>923</v>
      </c>
      <c r="C3903" t="s">
        <v>5984</v>
      </c>
      <c r="D3903" t="s">
        <v>48</v>
      </c>
      <c r="E3903" t="s">
        <v>58</v>
      </c>
      <c r="F3903">
        <v>44356.34</v>
      </c>
      <c r="G3903">
        <v>4</v>
      </c>
      <c r="H3903">
        <v>45264</v>
      </c>
      <c r="I3903" t="s">
        <v>92</v>
      </c>
      <c r="J3903" t="s">
        <v>17</v>
      </c>
      <c r="K3903" t="s">
        <v>55</v>
      </c>
      <c r="L3903" t="s">
        <v>18</v>
      </c>
    </row>
    <row r="3904" spans="1:12">
      <c r="A3904" t="s">
        <v>5985</v>
      </c>
      <c r="B3904" t="s">
        <v>51</v>
      </c>
      <c r="C3904" t="s">
        <v>3932</v>
      </c>
      <c r="D3904" t="s">
        <v>119</v>
      </c>
      <c r="E3904" t="s">
        <v>42</v>
      </c>
      <c r="F3904">
        <v>76027.11</v>
      </c>
      <c r="G3904">
        <v>3</v>
      </c>
      <c r="H3904">
        <v>44994</v>
      </c>
      <c r="I3904" t="s">
        <v>62</v>
      </c>
      <c r="J3904" t="s">
        <v>17</v>
      </c>
      <c r="K3904" t="s">
        <v>6820</v>
      </c>
      <c r="L3904" t="s">
        <v>31</v>
      </c>
    </row>
    <row r="3905" spans="1:12">
      <c r="A3905" t="s">
        <v>5986</v>
      </c>
      <c r="B3905" t="s">
        <v>190</v>
      </c>
      <c r="C3905" t="s">
        <v>5626</v>
      </c>
      <c r="D3905" t="s">
        <v>41</v>
      </c>
      <c r="E3905" t="s">
        <v>42</v>
      </c>
      <c r="F3905">
        <v>70189.53</v>
      </c>
      <c r="G3905">
        <v>4</v>
      </c>
      <c r="H3905">
        <v>45542</v>
      </c>
      <c r="I3905" t="s">
        <v>43</v>
      </c>
      <c r="J3905" t="s">
        <v>17</v>
      </c>
      <c r="K3905" t="s">
        <v>85</v>
      </c>
      <c r="L3905" t="s">
        <v>25</v>
      </c>
    </row>
    <row r="3906" spans="1:12">
      <c r="A3906" t="s">
        <v>5987</v>
      </c>
      <c r="B3906" t="s">
        <v>64</v>
      </c>
      <c r="C3906" t="s">
        <v>1348</v>
      </c>
      <c r="D3906" t="s">
        <v>22</v>
      </c>
      <c r="E3906" t="s">
        <v>42</v>
      </c>
      <c r="F3906">
        <v>70621.8</v>
      </c>
      <c r="G3906">
        <v>3</v>
      </c>
      <c r="H3906">
        <v>45557</v>
      </c>
      <c r="I3906" t="s">
        <v>49</v>
      </c>
      <c r="J3906" t="s">
        <v>17</v>
      </c>
      <c r="K3906" t="s">
        <v>55</v>
      </c>
      <c r="L3906" t="s">
        <v>18</v>
      </c>
    </row>
    <row r="3907" spans="1:12">
      <c r="A3907" t="s">
        <v>5988</v>
      </c>
      <c r="B3907" t="s">
        <v>13</v>
      </c>
      <c r="C3907" t="s">
        <v>3306</v>
      </c>
      <c r="D3907" t="s">
        <v>22</v>
      </c>
      <c r="E3907" t="s">
        <v>58</v>
      </c>
      <c r="F3907">
        <v>11915.49</v>
      </c>
      <c r="G3907">
        <v>5</v>
      </c>
      <c r="H3907">
        <v>45594</v>
      </c>
      <c r="I3907" t="s">
        <v>49</v>
      </c>
      <c r="J3907" t="s">
        <v>17</v>
      </c>
      <c r="K3907" t="s">
        <v>6820</v>
      </c>
      <c r="L3907" t="s">
        <v>25</v>
      </c>
    </row>
    <row r="3908" spans="1:12">
      <c r="A3908" t="s">
        <v>5989</v>
      </c>
      <c r="B3908" t="s">
        <v>80</v>
      </c>
      <c r="C3908" t="s">
        <v>1479</v>
      </c>
      <c r="D3908" t="s">
        <v>15</v>
      </c>
      <c r="E3908" t="s">
        <v>58</v>
      </c>
      <c r="F3908">
        <v>77762.48</v>
      </c>
      <c r="G3908">
        <v>4</v>
      </c>
      <c r="H3908">
        <v>45214</v>
      </c>
      <c r="I3908" t="s">
        <v>43</v>
      </c>
      <c r="J3908" t="s">
        <v>17</v>
      </c>
      <c r="K3908" t="s">
        <v>55</v>
      </c>
      <c r="L3908" t="s">
        <v>44</v>
      </c>
    </row>
    <row r="3909" spans="1:12">
      <c r="A3909" t="s">
        <v>5990</v>
      </c>
      <c r="B3909" t="s">
        <v>146</v>
      </c>
      <c r="C3909" t="s">
        <v>1558</v>
      </c>
      <c r="D3909" t="s">
        <v>53</v>
      </c>
      <c r="E3909" t="s">
        <v>58</v>
      </c>
      <c r="F3909">
        <v>75006.179999999993</v>
      </c>
      <c r="G3909">
        <v>4</v>
      </c>
      <c r="H3909">
        <v>45474</v>
      </c>
      <c r="I3909" t="s">
        <v>23</v>
      </c>
      <c r="J3909" t="s">
        <v>17</v>
      </c>
      <c r="K3909" t="s">
        <v>85</v>
      </c>
      <c r="L3909" t="s">
        <v>25</v>
      </c>
    </row>
    <row r="3910" spans="1:12">
      <c r="A3910" t="s">
        <v>5991</v>
      </c>
      <c r="B3910" t="s">
        <v>27</v>
      </c>
      <c r="C3910" t="s">
        <v>820</v>
      </c>
      <c r="D3910" t="s">
        <v>48</v>
      </c>
      <c r="E3910" t="s">
        <v>58</v>
      </c>
      <c r="F3910">
        <v>60400.91</v>
      </c>
      <c r="G3910">
        <v>2</v>
      </c>
      <c r="H3910">
        <v>45413</v>
      </c>
      <c r="I3910" t="s">
        <v>23</v>
      </c>
      <c r="J3910" t="s">
        <v>17</v>
      </c>
      <c r="K3910" t="s">
        <v>36</v>
      </c>
      <c r="L3910" t="s">
        <v>18</v>
      </c>
    </row>
    <row r="3911" spans="1:12">
      <c r="A3911" t="s">
        <v>5992</v>
      </c>
      <c r="B3911" t="s">
        <v>20</v>
      </c>
      <c r="C3911" t="s">
        <v>4473</v>
      </c>
      <c r="D3911" t="s">
        <v>78</v>
      </c>
      <c r="E3911" t="s">
        <v>42</v>
      </c>
      <c r="F3911">
        <v>32937.49</v>
      </c>
      <c r="G3911">
        <v>3</v>
      </c>
      <c r="H3911">
        <v>45782</v>
      </c>
      <c r="I3911" t="s">
        <v>62</v>
      </c>
      <c r="J3911" t="s">
        <v>17</v>
      </c>
      <c r="K3911" t="s">
        <v>24</v>
      </c>
      <c r="L3911" t="s">
        <v>31</v>
      </c>
    </row>
    <row r="3912" spans="1:12">
      <c r="A3912" t="s">
        <v>5993</v>
      </c>
      <c r="B3912" t="s">
        <v>304</v>
      </c>
      <c r="C3912" t="s">
        <v>5994</v>
      </c>
      <c r="D3912" t="s">
        <v>119</v>
      </c>
      <c r="E3912" t="s">
        <v>42</v>
      </c>
      <c r="F3912">
        <v>50523.45</v>
      </c>
      <c r="G3912">
        <v>5</v>
      </c>
      <c r="H3912">
        <v>45377</v>
      </c>
      <c r="I3912" t="s">
        <v>49</v>
      </c>
      <c r="J3912" t="s">
        <v>17</v>
      </c>
      <c r="K3912" t="s">
        <v>85</v>
      </c>
      <c r="L3912" t="s">
        <v>25</v>
      </c>
    </row>
    <row r="3913" spans="1:12">
      <c r="A3913" t="s">
        <v>5995</v>
      </c>
      <c r="B3913" t="s">
        <v>180</v>
      </c>
      <c r="C3913" t="s">
        <v>5996</v>
      </c>
      <c r="D3913" t="s">
        <v>117</v>
      </c>
      <c r="E3913" t="s">
        <v>16</v>
      </c>
      <c r="F3913">
        <v>79988.479999999996</v>
      </c>
      <c r="G3913">
        <v>2</v>
      </c>
      <c r="H3913">
        <v>45133</v>
      </c>
      <c r="I3913" t="s">
        <v>43</v>
      </c>
      <c r="J3913" t="s">
        <v>17</v>
      </c>
      <c r="K3913" t="s">
        <v>55</v>
      </c>
      <c r="L3913" t="s">
        <v>18</v>
      </c>
    </row>
    <row r="3914" spans="1:12">
      <c r="A3914" t="s">
        <v>5997</v>
      </c>
      <c r="B3914" t="s">
        <v>319</v>
      </c>
      <c r="C3914" t="s">
        <v>5998</v>
      </c>
      <c r="D3914" t="s">
        <v>22</v>
      </c>
      <c r="E3914" t="s">
        <v>42</v>
      </c>
      <c r="F3914">
        <v>65505.58</v>
      </c>
      <c r="G3914">
        <v>2</v>
      </c>
      <c r="H3914">
        <v>44958</v>
      </c>
      <c r="I3914" t="s">
        <v>30</v>
      </c>
      <c r="J3914" t="s">
        <v>17</v>
      </c>
      <c r="K3914" t="s">
        <v>24</v>
      </c>
      <c r="L3914" t="s">
        <v>31</v>
      </c>
    </row>
    <row r="3915" spans="1:12">
      <c r="A3915" t="s">
        <v>5999</v>
      </c>
      <c r="B3915" t="s">
        <v>313</v>
      </c>
      <c r="C3915" t="s">
        <v>4316</v>
      </c>
      <c r="D3915" t="s">
        <v>48</v>
      </c>
      <c r="E3915" t="s">
        <v>42</v>
      </c>
      <c r="F3915">
        <v>28844.44</v>
      </c>
      <c r="G3915">
        <v>5</v>
      </c>
      <c r="H3915">
        <v>45466</v>
      </c>
      <c r="I3915" t="s">
        <v>62</v>
      </c>
      <c r="J3915" t="s">
        <v>17</v>
      </c>
      <c r="K3915" t="s">
        <v>6820</v>
      </c>
      <c r="L3915" t="s">
        <v>37</v>
      </c>
    </row>
    <row r="3916" spans="1:12">
      <c r="A3916" t="s">
        <v>6000</v>
      </c>
      <c r="B3916" t="s">
        <v>665</v>
      </c>
      <c r="C3916" t="s">
        <v>3876</v>
      </c>
      <c r="D3916" t="s">
        <v>53</v>
      </c>
      <c r="E3916" t="s">
        <v>16</v>
      </c>
      <c r="F3916">
        <v>4896.9799999999996</v>
      </c>
      <c r="G3916">
        <v>5</v>
      </c>
      <c r="H3916">
        <v>45267</v>
      </c>
      <c r="I3916" t="s">
        <v>43</v>
      </c>
      <c r="J3916" t="s">
        <v>17</v>
      </c>
      <c r="K3916" t="s">
        <v>24</v>
      </c>
      <c r="L3916" t="s">
        <v>31</v>
      </c>
    </row>
    <row r="3917" spans="1:12">
      <c r="A3917" t="s">
        <v>6001</v>
      </c>
      <c r="B3917" t="s">
        <v>193</v>
      </c>
      <c r="C3917" t="s">
        <v>5952</v>
      </c>
      <c r="D3917" t="s">
        <v>53</v>
      </c>
      <c r="E3917" t="s">
        <v>58</v>
      </c>
      <c r="F3917">
        <v>29337.31</v>
      </c>
      <c r="G3917">
        <v>5</v>
      </c>
      <c r="H3917">
        <v>45842</v>
      </c>
      <c r="I3917" t="s">
        <v>54</v>
      </c>
      <c r="J3917" t="s">
        <v>17</v>
      </c>
      <c r="K3917" t="s">
        <v>24</v>
      </c>
      <c r="L3917" t="s">
        <v>25</v>
      </c>
    </row>
    <row r="3918" spans="1:12">
      <c r="A3918" t="s">
        <v>6002</v>
      </c>
      <c r="B3918" t="s">
        <v>13</v>
      </c>
      <c r="C3918" t="s">
        <v>1095</v>
      </c>
      <c r="D3918" t="s">
        <v>61</v>
      </c>
      <c r="E3918" t="s">
        <v>58</v>
      </c>
      <c r="F3918">
        <v>64638.69</v>
      </c>
      <c r="G3918">
        <v>1</v>
      </c>
      <c r="H3918">
        <v>45299</v>
      </c>
      <c r="I3918" t="s">
        <v>43</v>
      </c>
      <c r="J3918" t="s">
        <v>17</v>
      </c>
      <c r="K3918" t="s">
        <v>24</v>
      </c>
      <c r="L3918" t="s">
        <v>25</v>
      </c>
    </row>
    <row r="3919" spans="1:12">
      <c r="A3919" t="s">
        <v>6003</v>
      </c>
      <c r="B3919" t="s">
        <v>465</v>
      </c>
      <c r="C3919" t="s">
        <v>3182</v>
      </c>
      <c r="D3919" t="s">
        <v>53</v>
      </c>
      <c r="E3919" t="s">
        <v>58</v>
      </c>
      <c r="F3919">
        <v>68450.25</v>
      </c>
      <c r="G3919">
        <v>3</v>
      </c>
      <c r="H3919">
        <v>45549</v>
      </c>
      <c r="I3919" t="s">
        <v>54</v>
      </c>
      <c r="J3919" t="s">
        <v>17</v>
      </c>
      <c r="K3919" t="s">
        <v>55</v>
      </c>
      <c r="L3919" t="s">
        <v>37</v>
      </c>
    </row>
    <row r="3920" spans="1:12">
      <c r="A3920" t="s">
        <v>6004</v>
      </c>
      <c r="B3920" t="s">
        <v>39</v>
      </c>
      <c r="C3920" t="s">
        <v>2372</v>
      </c>
      <c r="D3920" t="s">
        <v>53</v>
      </c>
      <c r="E3920" t="s">
        <v>58</v>
      </c>
      <c r="F3920">
        <v>72055.789999999994</v>
      </c>
      <c r="G3920">
        <v>1</v>
      </c>
      <c r="H3920">
        <v>45647</v>
      </c>
      <c r="I3920" t="s">
        <v>54</v>
      </c>
      <c r="J3920" t="s">
        <v>17</v>
      </c>
      <c r="K3920" t="s">
        <v>85</v>
      </c>
      <c r="L3920" t="s">
        <v>37</v>
      </c>
    </row>
    <row r="3921" spans="1:12">
      <c r="A3921" t="s">
        <v>6005</v>
      </c>
      <c r="B3921" t="s">
        <v>289</v>
      </c>
      <c r="C3921" t="s">
        <v>6006</v>
      </c>
      <c r="D3921" t="s">
        <v>41</v>
      </c>
      <c r="E3921" t="s">
        <v>16</v>
      </c>
      <c r="F3921">
        <v>74688.149999999994</v>
      </c>
      <c r="G3921">
        <v>3</v>
      </c>
      <c r="H3921">
        <v>45482</v>
      </c>
      <c r="I3921" t="s">
        <v>92</v>
      </c>
      <c r="J3921" t="s">
        <v>17</v>
      </c>
      <c r="K3921" t="s">
        <v>36</v>
      </c>
      <c r="L3921" t="s">
        <v>18</v>
      </c>
    </row>
    <row r="3922" spans="1:12">
      <c r="A3922" t="s">
        <v>6007</v>
      </c>
      <c r="B3922" t="s">
        <v>665</v>
      </c>
      <c r="C3922" t="s">
        <v>3876</v>
      </c>
      <c r="D3922" t="s">
        <v>61</v>
      </c>
      <c r="E3922" t="s">
        <v>58</v>
      </c>
      <c r="F3922">
        <v>27151.200000000001</v>
      </c>
      <c r="G3922">
        <v>5</v>
      </c>
      <c r="H3922">
        <v>45123</v>
      </c>
      <c r="I3922" t="s">
        <v>43</v>
      </c>
      <c r="J3922" t="s">
        <v>17</v>
      </c>
      <c r="K3922" t="s">
        <v>36</v>
      </c>
      <c r="L3922" t="s">
        <v>25</v>
      </c>
    </row>
    <row r="3923" spans="1:12">
      <c r="A3923" t="s">
        <v>6008</v>
      </c>
      <c r="B3923" t="s">
        <v>298</v>
      </c>
      <c r="C3923" t="s">
        <v>105</v>
      </c>
      <c r="D3923" t="s">
        <v>53</v>
      </c>
      <c r="E3923" t="s">
        <v>58</v>
      </c>
      <c r="F3923">
        <v>40332.01</v>
      </c>
      <c r="G3923">
        <v>4</v>
      </c>
      <c r="H3923">
        <v>45363</v>
      </c>
      <c r="I3923" t="s">
        <v>35</v>
      </c>
      <c r="J3923" t="s">
        <v>17</v>
      </c>
      <c r="K3923" t="s">
        <v>36</v>
      </c>
      <c r="L3923" t="s">
        <v>18</v>
      </c>
    </row>
    <row r="3924" spans="1:12">
      <c r="A3924" t="s">
        <v>6009</v>
      </c>
      <c r="B3924" t="s">
        <v>724</v>
      </c>
      <c r="C3924" t="s">
        <v>1013</v>
      </c>
      <c r="D3924" t="s">
        <v>61</v>
      </c>
      <c r="E3924" t="s">
        <v>42</v>
      </c>
      <c r="F3924">
        <v>59832.3</v>
      </c>
      <c r="G3924">
        <v>1</v>
      </c>
      <c r="H3924">
        <v>45751</v>
      </c>
      <c r="I3924" t="s">
        <v>43</v>
      </c>
      <c r="J3924" t="s">
        <v>17</v>
      </c>
      <c r="K3924" t="s">
        <v>24</v>
      </c>
      <c r="L3924" t="s">
        <v>18</v>
      </c>
    </row>
    <row r="3925" spans="1:12">
      <c r="A3925" t="s">
        <v>6010</v>
      </c>
      <c r="B3925" t="s">
        <v>149</v>
      </c>
      <c r="C3925" t="s">
        <v>6011</v>
      </c>
      <c r="D3925" t="s">
        <v>53</v>
      </c>
      <c r="E3925" t="s">
        <v>16</v>
      </c>
      <c r="F3925">
        <v>634.05999999999995</v>
      </c>
      <c r="G3925">
        <v>5</v>
      </c>
      <c r="H3925">
        <v>45116</v>
      </c>
      <c r="I3925" t="s">
        <v>92</v>
      </c>
      <c r="J3925" t="s">
        <v>17</v>
      </c>
      <c r="K3925" t="s">
        <v>36</v>
      </c>
      <c r="L3925" t="s">
        <v>18</v>
      </c>
    </row>
    <row r="3926" spans="1:12">
      <c r="A3926" t="s">
        <v>6012</v>
      </c>
      <c r="B3926" t="s">
        <v>234</v>
      </c>
      <c r="C3926" t="s">
        <v>6013</v>
      </c>
      <c r="D3926" t="s">
        <v>61</v>
      </c>
      <c r="E3926" t="s">
        <v>16</v>
      </c>
      <c r="F3926">
        <v>76471.83</v>
      </c>
      <c r="G3926">
        <v>1</v>
      </c>
      <c r="H3926">
        <v>44930</v>
      </c>
      <c r="I3926" t="s">
        <v>23</v>
      </c>
      <c r="J3926" t="s">
        <v>17</v>
      </c>
      <c r="K3926" t="s">
        <v>36</v>
      </c>
      <c r="L3926" t="s">
        <v>37</v>
      </c>
    </row>
    <row r="3927" spans="1:12">
      <c r="A3927" t="s">
        <v>6014</v>
      </c>
      <c r="B3927" t="s">
        <v>275</v>
      </c>
      <c r="C3927" t="s">
        <v>1450</v>
      </c>
      <c r="D3927" t="s">
        <v>78</v>
      </c>
      <c r="E3927" t="s">
        <v>42</v>
      </c>
      <c r="F3927">
        <v>68342.55</v>
      </c>
      <c r="G3927">
        <v>2</v>
      </c>
      <c r="H3927">
        <v>44990</v>
      </c>
      <c r="I3927" t="s">
        <v>62</v>
      </c>
      <c r="J3927" t="s">
        <v>17</v>
      </c>
      <c r="K3927" t="s">
        <v>36</v>
      </c>
      <c r="L3927" t="s">
        <v>37</v>
      </c>
    </row>
    <row r="3928" spans="1:12">
      <c r="A3928" t="s">
        <v>6015</v>
      </c>
      <c r="B3928" t="s">
        <v>319</v>
      </c>
      <c r="C3928" t="s">
        <v>363</v>
      </c>
      <c r="D3928" t="s">
        <v>78</v>
      </c>
      <c r="E3928" t="s">
        <v>42</v>
      </c>
      <c r="F3928">
        <v>19316.82</v>
      </c>
      <c r="G3928">
        <v>4</v>
      </c>
      <c r="H3928">
        <v>45126</v>
      </c>
      <c r="I3928" t="s">
        <v>62</v>
      </c>
      <c r="J3928" t="s">
        <v>17</v>
      </c>
      <c r="K3928" t="s">
        <v>85</v>
      </c>
      <c r="L3928" t="s">
        <v>18</v>
      </c>
    </row>
    <row r="3929" spans="1:12">
      <c r="A3929" t="s">
        <v>6016</v>
      </c>
      <c r="B3929" t="s">
        <v>201</v>
      </c>
      <c r="C3929" t="s">
        <v>6017</v>
      </c>
      <c r="D3929" t="s">
        <v>22</v>
      </c>
      <c r="E3929" t="s">
        <v>42</v>
      </c>
      <c r="F3929">
        <v>49277.63</v>
      </c>
      <c r="G3929">
        <v>1</v>
      </c>
      <c r="H3929">
        <v>44985</v>
      </c>
      <c r="I3929" t="s">
        <v>43</v>
      </c>
      <c r="J3929" t="s">
        <v>17</v>
      </c>
      <c r="K3929" t="s">
        <v>24</v>
      </c>
      <c r="L3929" t="s">
        <v>18</v>
      </c>
    </row>
    <row r="3930" spans="1:12">
      <c r="A3930" t="s">
        <v>6018</v>
      </c>
      <c r="B3930" t="s">
        <v>957</v>
      </c>
      <c r="C3930" t="s">
        <v>5785</v>
      </c>
      <c r="D3930" t="s">
        <v>48</v>
      </c>
      <c r="E3930" t="s">
        <v>16</v>
      </c>
      <c r="F3930">
        <v>31182.720000000001</v>
      </c>
      <c r="G3930">
        <v>2</v>
      </c>
      <c r="H3930">
        <v>45819</v>
      </c>
      <c r="I3930" t="s">
        <v>92</v>
      </c>
      <c r="J3930" t="s">
        <v>17</v>
      </c>
      <c r="K3930" t="s">
        <v>6820</v>
      </c>
      <c r="L3930" t="s">
        <v>44</v>
      </c>
    </row>
    <row r="3931" spans="1:12">
      <c r="A3931" t="s">
        <v>6019</v>
      </c>
      <c r="B3931" t="s">
        <v>67</v>
      </c>
      <c r="C3931" t="s">
        <v>68</v>
      </c>
      <c r="D3931" t="s">
        <v>22</v>
      </c>
      <c r="E3931" t="s">
        <v>42</v>
      </c>
      <c r="F3931">
        <v>55894.94</v>
      </c>
      <c r="G3931">
        <v>3</v>
      </c>
      <c r="H3931">
        <v>44930</v>
      </c>
      <c r="I3931" t="s">
        <v>35</v>
      </c>
      <c r="J3931" t="s">
        <v>17</v>
      </c>
      <c r="K3931" t="s">
        <v>36</v>
      </c>
      <c r="L3931" t="s">
        <v>31</v>
      </c>
    </row>
    <row r="3932" spans="1:12">
      <c r="A3932" t="s">
        <v>6020</v>
      </c>
      <c r="B3932" t="s">
        <v>465</v>
      </c>
      <c r="C3932" t="s">
        <v>1473</v>
      </c>
      <c r="D3932" t="s">
        <v>78</v>
      </c>
      <c r="E3932" t="s">
        <v>58</v>
      </c>
      <c r="F3932">
        <v>29366.35</v>
      </c>
      <c r="G3932">
        <v>4</v>
      </c>
      <c r="H3932">
        <v>45738</v>
      </c>
      <c r="I3932" t="s">
        <v>43</v>
      </c>
      <c r="J3932" t="s">
        <v>17</v>
      </c>
      <c r="K3932" t="s">
        <v>24</v>
      </c>
      <c r="L3932" t="s">
        <v>31</v>
      </c>
    </row>
    <row r="3933" spans="1:12">
      <c r="A3933" t="s">
        <v>6021</v>
      </c>
      <c r="B3933" t="s">
        <v>256</v>
      </c>
      <c r="C3933" t="s">
        <v>6022</v>
      </c>
      <c r="D3933" t="s">
        <v>22</v>
      </c>
      <c r="E3933" t="s">
        <v>42</v>
      </c>
      <c r="F3933">
        <v>68350.62</v>
      </c>
      <c r="G3933">
        <v>4</v>
      </c>
      <c r="H3933">
        <v>45635</v>
      </c>
      <c r="I3933" t="s">
        <v>43</v>
      </c>
      <c r="J3933" t="s">
        <v>17</v>
      </c>
      <c r="K3933" t="s">
        <v>24</v>
      </c>
      <c r="L3933" t="s">
        <v>18</v>
      </c>
    </row>
    <row r="3934" spans="1:12">
      <c r="A3934" t="s">
        <v>6023</v>
      </c>
      <c r="B3934" t="s">
        <v>988</v>
      </c>
      <c r="C3934" t="s">
        <v>1407</v>
      </c>
      <c r="D3934" t="s">
        <v>53</v>
      </c>
      <c r="E3934" t="s">
        <v>58</v>
      </c>
      <c r="F3934">
        <v>66898.039999999994</v>
      </c>
      <c r="G3934">
        <v>2</v>
      </c>
      <c r="H3934">
        <v>45408</v>
      </c>
      <c r="I3934" t="s">
        <v>54</v>
      </c>
      <c r="J3934" t="s">
        <v>17</v>
      </c>
      <c r="K3934" t="s">
        <v>6820</v>
      </c>
      <c r="L3934" t="s">
        <v>44</v>
      </c>
    </row>
    <row r="3935" spans="1:12">
      <c r="A3935" t="s">
        <v>6024</v>
      </c>
      <c r="B3935" t="s">
        <v>381</v>
      </c>
      <c r="C3935" t="s">
        <v>3522</v>
      </c>
      <c r="D3935" t="s">
        <v>61</v>
      </c>
      <c r="E3935" t="s">
        <v>42</v>
      </c>
      <c r="F3935">
        <v>51138.73</v>
      </c>
      <c r="G3935">
        <v>5</v>
      </c>
      <c r="H3935">
        <v>44927</v>
      </c>
      <c r="I3935" t="s">
        <v>92</v>
      </c>
      <c r="J3935" t="s">
        <v>17</v>
      </c>
      <c r="K3935" t="s">
        <v>24</v>
      </c>
      <c r="L3935" t="s">
        <v>44</v>
      </c>
    </row>
    <row r="3936" spans="1:12">
      <c r="A3936" t="s">
        <v>6025</v>
      </c>
      <c r="B3936" t="s">
        <v>225</v>
      </c>
      <c r="C3936" t="s">
        <v>2669</v>
      </c>
      <c r="D3936" t="s">
        <v>78</v>
      </c>
      <c r="E3936" t="s">
        <v>58</v>
      </c>
      <c r="F3936">
        <v>74142.399999999994</v>
      </c>
      <c r="G3936">
        <v>4</v>
      </c>
      <c r="H3936">
        <v>45425</v>
      </c>
      <c r="I3936" t="s">
        <v>35</v>
      </c>
      <c r="J3936" t="s">
        <v>17</v>
      </c>
      <c r="K3936" t="s">
        <v>36</v>
      </c>
      <c r="L3936" t="s">
        <v>37</v>
      </c>
    </row>
    <row r="3937" spans="1:12">
      <c r="A3937" t="s">
        <v>6026</v>
      </c>
      <c r="B3937" t="s">
        <v>1020</v>
      </c>
      <c r="C3937" t="s">
        <v>754</v>
      </c>
      <c r="D3937" t="s">
        <v>61</v>
      </c>
      <c r="E3937" t="s">
        <v>42</v>
      </c>
      <c r="F3937">
        <v>9918.1</v>
      </c>
      <c r="G3937">
        <v>5</v>
      </c>
      <c r="H3937">
        <v>45608</v>
      </c>
      <c r="I3937" t="s">
        <v>43</v>
      </c>
      <c r="J3937" t="s">
        <v>17</v>
      </c>
      <c r="K3937" t="s">
        <v>55</v>
      </c>
      <c r="L3937" t="s">
        <v>44</v>
      </c>
    </row>
    <row r="3938" spans="1:12">
      <c r="A3938" t="s">
        <v>6027</v>
      </c>
      <c r="B3938" t="s">
        <v>94</v>
      </c>
      <c r="C3938" t="s">
        <v>921</v>
      </c>
      <c r="D3938" t="s">
        <v>48</v>
      </c>
      <c r="E3938" t="s">
        <v>16</v>
      </c>
      <c r="F3938">
        <v>33722.239999999998</v>
      </c>
      <c r="G3938">
        <v>2</v>
      </c>
      <c r="H3938">
        <v>45943</v>
      </c>
      <c r="I3938" t="s">
        <v>43</v>
      </c>
      <c r="J3938" t="s">
        <v>17</v>
      </c>
      <c r="K3938" t="s">
        <v>6820</v>
      </c>
      <c r="L3938" t="s">
        <v>18</v>
      </c>
    </row>
    <row r="3939" spans="1:12">
      <c r="A3939" t="s">
        <v>6028</v>
      </c>
      <c r="B3939" t="s">
        <v>381</v>
      </c>
      <c r="C3939" t="s">
        <v>4794</v>
      </c>
      <c r="D3939" t="s">
        <v>48</v>
      </c>
      <c r="E3939" t="s">
        <v>42</v>
      </c>
      <c r="F3939">
        <v>5002.67</v>
      </c>
      <c r="G3939">
        <v>5</v>
      </c>
      <c r="H3939">
        <v>45560</v>
      </c>
      <c r="I3939" t="s">
        <v>54</v>
      </c>
      <c r="J3939" t="s">
        <v>17</v>
      </c>
      <c r="K3939" t="s">
        <v>55</v>
      </c>
      <c r="L3939" t="s">
        <v>18</v>
      </c>
    </row>
    <row r="3940" spans="1:12">
      <c r="A3940" t="s">
        <v>6029</v>
      </c>
      <c r="B3940" t="s">
        <v>923</v>
      </c>
      <c r="C3940" t="s">
        <v>2059</v>
      </c>
      <c r="D3940" t="s">
        <v>22</v>
      </c>
      <c r="E3940" t="s">
        <v>42</v>
      </c>
      <c r="F3940">
        <v>9620.06</v>
      </c>
      <c r="G3940">
        <v>2</v>
      </c>
      <c r="H3940">
        <v>45942</v>
      </c>
      <c r="I3940" t="s">
        <v>43</v>
      </c>
      <c r="J3940" t="s">
        <v>17</v>
      </c>
      <c r="K3940" t="s">
        <v>36</v>
      </c>
      <c r="L3940" t="s">
        <v>44</v>
      </c>
    </row>
    <row r="3941" spans="1:12">
      <c r="A3941" t="s">
        <v>6030</v>
      </c>
      <c r="B3941" t="s">
        <v>193</v>
      </c>
      <c r="C3941" t="s">
        <v>5257</v>
      </c>
      <c r="D3941" t="s">
        <v>117</v>
      </c>
      <c r="E3941" t="s">
        <v>42</v>
      </c>
      <c r="F3941">
        <v>31897.19</v>
      </c>
      <c r="G3941">
        <v>1</v>
      </c>
      <c r="H3941">
        <v>45377</v>
      </c>
      <c r="I3941" t="s">
        <v>30</v>
      </c>
      <c r="J3941" t="s">
        <v>17</v>
      </c>
      <c r="K3941" t="s">
        <v>24</v>
      </c>
      <c r="L3941" t="s">
        <v>18</v>
      </c>
    </row>
    <row r="3942" spans="1:12">
      <c r="A3942" t="s">
        <v>6031</v>
      </c>
      <c r="B3942" t="s">
        <v>101</v>
      </c>
      <c r="C3942" t="s">
        <v>2419</v>
      </c>
      <c r="D3942" t="s">
        <v>117</v>
      </c>
      <c r="E3942" t="s">
        <v>58</v>
      </c>
      <c r="F3942">
        <v>10103.64</v>
      </c>
      <c r="G3942">
        <v>1</v>
      </c>
      <c r="H3942">
        <v>45998</v>
      </c>
      <c r="I3942" t="s">
        <v>23</v>
      </c>
      <c r="J3942" t="s">
        <v>17</v>
      </c>
      <c r="K3942" t="s">
        <v>85</v>
      </c>
      <c r="L3942" t="s">
        <v>18</v>
      </c>
    </row>
    <row r="3943" spans="1:12">
      <c r="A3943" t="s">
        <v>6032</v>
      </c>
      <c r="B3943" t="s">
        <v>174</v>
      </c>
      <c r="C3943" t="s">
        <v>1972</v>
      </c>
      <c r="D3943" t="s">
        <v>48</v>
      </c>
      <c r="E3943" t="s">
        <v>58</v>
      </c>
      <c r="F3943">
        <v>26838.63</v>
      </c>
      <c r="G3943">
        <v>1</v>
      </c>
      <c r="H3943">
        <v>45979</v>
      </c>
      <c r="I3943" t="s">
        <v>43</v>
      </c>
      <c r="J3943" t="s">
        <v>17</v>
      </c>
      <c r="K3943" t="s">
        <v>6820</v>
      </c>
      <c r="L3943" t="s">
        <v>37</v>
      </c>
    </row>
    <row r="3944" spans="1:12">
      <c r="A3944" t="s">
        <v>6033</v>
      </c>
      <c r="B3944" t="s">
        <v>762</v>
      </c>
      <c r="C3944" t="s">
        <v>1002</v>
      </c>
      <c r="D3944" t="s">
        <v>78</v>
      </c>
      <c r="E3944" t="s">
        <v>42</v>
      </c>
      <c r="F3944">
        <v>25467.46</v>
      </c>
      <c r="G3944">
        <v>3</v>
      </c>
      <c r="H3944">
        <v>45029</v>
      </c>
      <c r="I3944" t="s">
        <v>23</v>
      </c>
      <c r="J3944" t="s">
        <v>17</v>
      </c>
      <c r="K3944" t="s">
        <v>55</v>
      </c>
      <c r="L3944" t="s">
        <v>44</v>
      </c>
    </row>
    <row r="3945" spans="1:12">
      <c r="A3945" t="s">
        <v>6034</v>
      </c>
      <c r="B3945" t="s">
        <v>126</v>
      </c>
      <c r="C3945" t="s">
        <v>6035</v>
      </c>
      <c r="D3945" t="s">
        <v>78</v>
      </c>
      <c r="E3945" t="s">
        <v>58</v>
      </c>
      <c r="F3945">
        <v>10056.6</v>
      </c>
      <c r="G3945">
        <v>3</v>
      </c>
      <c r="H3945">
        <v>45802</v>
      </c>
      <c r="I3945" t="s">
        <v>35</v>
      </c>
      <c r="J3945" t="s">
        <v>17</v>
      </c>
      <c r="K3945" t="s">
        <v>6820</v>
      </c>
      <c r="L3945" t="s">
        <v>18</v>
      </c>
    </row>
    <row r="3946" spans="1:12">
      <c r="A3946" t="s">
        <v>6036</v>
      </c>
      <c r="B3946" t="s">
        <v>187</v>
      </c>
      <c r="C3946" t="s">
        <v>2329</v>
      </c>
      <c r="D3946" t="s">
        <v>22</v>
      </c>
      <c r="E3946" t="s">
        <v>42</v>
      </c>
      <c r="F3946">
        <v>62725.760000000002</v>
      </c>
      <c r="G3946">
        <v>3</v>
      </c>
      <c r="H3946">
        <v>45293</v>
      </c>
      <c r="I3946" t="s">
        <v>43</v>
      </c>
      <c r="J3946" t="s">
        <v>17</v>
      </c>
      <c r="K3946" t="s">
        <v>85</v>
      </c>
      <c r="L3946" t="s">
        <v>18</v>
      </c>
    </row>
    <row r="3947" spans="1:12">
      <c r="A3947" t="s">
        <v>6037</v>
      </c>
      <c r="B3947" t="s">
        <v>204</v>
      </c>
      <c r="C3947" t="s">
        <v>5055</v>
      </c>
      <c r="D3947" t="s">
        <v>41</v>
      </c>
      <c r="E3947" t="s">
        <v>42</v>
      </c>
      <c r="F3947">
        <v>6187.96</v>
      </c>
      <c r="G3947">
        <v>2</v>
      </c>
      <c r="H3947">
        <v>45493</v>
      </c>
      <c r="I3947" t="s">
        <v>30</v>
      </c>
      <c r="J3947" t="s">
        <v>17</v>
      </c>
      <c r="K3947" t="s">
        <v>55</v>
      </c>
      <c r="L3947" t="s">
        <v>25</v>
      </c>
    </row>
    <row r="3948" spans="1:12">
      <c r="A3948" t="s">
        <v>6038</v>
      </c>
      <c r="B3948" t="s">
        <v>123</v>
      </c>
      <c r="C3948" t="s">
        <v>214</v>
      </c>
      <c r="D3948" t="s">
        <v>119</v>
      </c>
      <c r="E3948" t="s">
        <v>42</v>
      </c>
      <c r="F3948">
        <v>48585.84</v>
      </c>
      <c r="G3948">
        <v>5</v>
      </c>
      <c r="H3948">
        <v>45554</v>
      </c>
      <c r="I3948" t="s">
        <v>49</v>
      </c>
      <c r="J3948" t="s">
        <v>17</v>
      </c>
      <c r="K3948" t="s">
        <v>36</v>
      </c>
      <c r="L3948" t="s">
        <v>18</v>
      </c>
    </row>
    <row r="3949" spans="1:12">
      <c r="A3949" t="s">
        <v>6039</v>
      </c>
      <c r="B3949" t="s">
        <v>113</v>
      </c>
      <c r="C3949" t="s">
        <v>641</v>
      </c>
      <c r="D3949" t="s">
        <v>61</v>
      </c>
      <c r="E3949" t="s">
        <v>42</v>
      </c>
      <c r="F3949">
        <v>17920.57</v>
      </c>
      <c r="G3949">
        <v>1</v>
      </c>
      <c r="H3949">
        <v>45863</v>
      </c>
      <c r="I3949" t="s">
        <v>62</v>
      </c>
      <c r="J3949" t="s">
        <v>17</v>
      </c>
      <c r="K3949" t="s">
        <v>55</v>
      </c>
      <c r="L3949" t="s">
        <v>44</v>
      </c>
    </row>
    <row r="3950" spans="1:12">
      <c r="A3950" t="s">
        <v>6040</v>
      </c>
      <c r="B3950" t="s">
        <v>339</v>
      </c>
      <c r="C3950" t="s">
        <v>1803</v>
      </c>
      <c r="D3950" t="s">
        <v>53</v>
      </c>
      <c r="E3950" t="s">
        <v>42</v>
      </c>
      <c r="F3950">
        <v>42283.4</v>
      </c>
      <c r="G3950">
        <v>2</v>
      </c>
      <c r="H3950">
        <v>45550</v>
      </c>
      <c r="I3950" t="s">
        <v>49</v>
      </c>
      <c r="J3950" t="s">
        <v>17</v>
      </c>
      <c r="K3950" t="s">
        <v>85</v>
      </c>
      <c r="L3950" t="s">
        <v>25</v>
      </c>
    </row>
    <row r="3951" spans="1:12">
      <c r="A3951" t="s">
        <v>6041</v>
      </c>
      <c r="B3951" t="s">
        <v>167</v>
      </c>
      <c r="C3951" t="s">
        <v>2360</v>
      </c>
      <c r="D3951" t="s">
        <v>119</v>
      </c>
      <c r="E3951" t="s">
        <v>42</v>
      </c>
      <c r="F3951">
        <v>41496.78</v>
      </c>
      <c r="G3951">
        <v>3</v>
      </c>
      <c r="H3951">
        <v>45641</v>
      </c>
      <c r="I3951" t="s">
        <v>62</v>
      </c>
      <c r="J3951" t="s">
        <v>17</v>
      </c>
      <c r="K3951" t="s">
        <v>36</v>
      </c>
      <c r="L3951" t="s">
        <v>18</v>
      </c>
    </row>
    <row r="3952" spans="1:12">
      <c r="A3952" t="s">
        <v>6042</v>
      </c>
      <c r="B3952" t="s">
        <v>27</v>
      </c>
      <c r="C3952" t="s">
        <v>5158</v>
      </c>
      <c r="D3952" t="s">
        <v>119</v>
      </c>
      <c r="E3952" t="s">
        <v>58</v>
      </c>
      <c r="F3952">
        <v>34348.71</v>
      </c>
      <c r="G3952">
        <v>1</v>
      </c>
      <c r="H3952">
        <v>46021</v>
      </c>
      <c r="I3952" t="s">
        <v>92</v>
      </c>
      <c r="J3952" t="s">
        <v>17</v>
      </c>
      <c r="K3952" t="s">
        <v>6820</v>
      </c>
      <c r="L3952" t="s">
        <v>18</v>
      </c>
    </row>
    <row r="3953" spans="1:12">
      <c r="A3953" t="s">
        <v>6043</v>
      </c>
      <c r="B3953" t="s">
        <v>460</v>
      </c>
      <c r="C3953" t="s">
        <v>4501</v>
      </c>
      <c r="D3953" t="s">
        <v>22</v>
      </c>
      <c r="E3953" t="s">
        <v>16</v>
      </c>
      <c r="F3953">
        <v>39183.17</v>
      </c>
      <c r="G3953">
        <v>4</v>
      </c>
      <c r="H3953">
        <v>45031</v>
      </c>
      <c r="I3953" t="s">
        <v>54</v>
      </c>
      <c r="J3953" t="s">
        <v>17</v>
      </c>
      <c r="K3953" t="s">
        <v>24</v>
      </c>
      <c r="L3953" t="s">
        <v>25</v>
      </c>
    </row>
    <row r="3954" spans="1:12">
      <c r="A3954" t="s">
        <v>6044</v>
      </c>
      <c r="B3954" t="s">
        <v>275</v>
      </c>
      <c r="C3954" t="s">
        <v>582</v>
      </c>
      <c r="D3954" t="s">
        <v>29</v>
      </c>
      <c r="E3954" t="s">
        <v>16</v>
      </c>
      <c r="F3954">
        <v>22492.55</v>
      </c>
      <c r="G3954">
        <v>2</v>
      </c>
      <c r="H3954">
        <v>45461</v>
      </c>
      <c r="I3954" t="s">
        <v>92</v>
      </c>
      <c r="J3954" t="s">
        <v>17</v>
      </c>
      <c r="K3954" t="s">
        <v>36</v>
      </c>
      <c r="L3954" t="s">
        <v>44</v>
      </c>
    </row>
    <row r="3955" spans="1:12">
      <c r="A3955" t="s">
        <v>6045</v>
      </c>
      <c r="B3955" t="s">
        <v>344</v>
      </c>
      <c r="C3955" t="s">
        <v>6046</v>
      </c>
      <c r="D3955" t="s">
        <v>41</v>
      </c>
      <c r="E3955" t="s">
        <v>42</v>
      </c>
      <c r="F3955">
        <v>51324.7</v>
      </c>
      <c r="G3955">
        <v>5</v>
      </c>
      <c r="H3955">
        <v>45972</v>
      </c>
      <c r="I3955" t="s">
        <v>54</v>
      </c>
      <c r="J3955" t="s">
        <v>17</v>
      </c>
      <c r="K3955" t="s">
        <v>55</v>
      </c>
      <c r="L3955" t="s">
        <v>31</v>
      </c>
    </row>
    <row r="3956" spans="1:12">
      <c r="A3956" t="s">
        <v>6047</v>
      </c>
      <c r="B3956" t="s">
        <v>415</v>
      </c>
      <c r="C3956" t="s">
        <v>2666</v>
      </c>
      <c r="D3956" t="s">
        <v>53</v>
      </c>
      <c r="E3956" t="s">
        <v>42</v>
      </c>
      <c r="F3956">
        <v>63667.68</v>
      </c>
      <c r="G3956">
        <v>2</v>
      </c>
      <c r="H3956">
        <v>45460</v>
      </c>
      <c r="I3956" t="s">
        <v>49</v>
      </c>
      <c r="J3956" t="s">
        <v>17</v>
      </c>
      <c r="K3956" t="s">
        <v>36</v>
      </c>
      <c r="L3956" t="s">
        <v>18</v>
      </c>
    </row>
    <row r="3957" spans="1:12">
      <c r="A3957" t="s">
        <v>6048</v>
      </c>
      <c r="B3957" t="s">
        <v>490</v>
      </c>
      <c r="C3957" t="s">
        <v>6049</v>
      </c>
      <c r="D3957" t="s">
        <v>15</v>
      </c>
      <c r="E3957" t="s">
        <v>42</v>
      </c>
      <c r="F3957">
        <v>54592.06</v>
      </c>
      <c r="G3957">
        <v>3</v>
      </c>
      <c r="H3957">
        <v>45852</v>
      </c>
      <c r="I3957" t="s">
        <v>30</v>
      </c>
      <c r="J3957" t="s">
        <v>17</v>
      </c>
      <c r="K3957" t="s">
        <v>55</v>
      </c>
      <c r="L3957" t="s">
        <v>25</v>
      </c>
    </row>
    <row r="3958" spans="1:12">
      <c r="A3958" t="s">
        <v>6050</v>
      </c>
      <c r="B3958" t="s">
        <v>304</v>
      </c>
      <c r="C3958" t="s">
        <v>6051</v>
      </c>
      <c r="D3958" t="s">
        <v>53</v>
      </c>
      <c r="E3958" t="s">
        <v>58</v>
      </c>
      <c r="F3958">
        <v>38793.96</v>
      </c>
      <c r="G3958">
        <v>5</v>
      </c>
      <c r="H3958">
        <v>45816</v>
      </c>
      <c r="I3958" t="s">
        <v>49</v>
      </c>
      <c r="J3958" t="s">
        <v>17</v>
      </c>
      <c r="K3958" t="s">
        <v>36</v>
      </c>
      <c r="L3958" t="s">
        <v>31</v>
      </c>
    </row>
    <row r="3959" spans="1:12">
      <c r="A3959" t="s">
        <v>6052</v>
      </c>
      <c r="B3959" t="s">
        <v>397</v>
      </c>
      <c r="C3959" t="s">
        <v>779</v>
      </c>
      <c r="D3959" t="s">
        <v>61</v>
      </c>
      <c r="E3959" t="s">
        <v>42</v>
      </c>
      <c r="F3959">
        <v>15744.15</v>
      </c>
      <c r="G3959">
        <v>2</v>
      </c>
      <c r="H3959">
        <v>44997</v>
      </c>
      <c r="I3959" t="s">
        <v>43</v>
      </c>
      <c r="J3959" t="s">
        <v>17</v>
      </c>
      <c r="K3959" t="s">
        <v>6820</v>
      </c>
      <c r="L3959" t="s">
        <v>25</v>
      </c>
    </row>
    <row r="3960" spans="1:12">
      <c r="A3960" t="s">
        <v>6053</v>
      </c>
      <c r="B3960" t="s">
        <v>275</v>
      </c>
      <c r="C3960" t="s">
        <v>1311</v>
      </c>
      <c r="D3960" t="s">
        <v>53</v>
      </c>
      <c r="E3960" t="s">
        <v>42</v>
      </c>
      <c r="F3960">
        <v>71854.63</v>
      </c>
      <c r="G3960">
        <v>3</v>
      </c>
      <c r="H3960">
        <v>45731</v>
      </c>
      <c r="I3960" t="s">
        <v>23</v>
      </c>
      <c r="J3960" t="s">
        <v>17</v>
      </c>
      <c r="K3960" t="s">
        <v>55</v>
      </c>
      <c r="L3960" t="s">
        <v>44</v>
      </c>
    </row>
    <row r="3961" spans="1:12">
      <c r="A3961" t="s">
        <v>6054</v>
      </c>
      <c r="B3961" t="s">
        <v>601</v>
      </c>
      <c r="C3961" t="s">
        <v>1076</v>
      </c>
      <c r="D3961" t="s">
        <v>15</v>
      </c>
      <c r="E3961" t="s">
        <v>58</v>
      </c>
      <c r="F3961">
        <v>61892.24</v>
      </c>
      <c r="G3961">
        <v>1</v>
      </c>
      <c r="H3961">
        <v>45575</v>
      </c>
      <c r="I3961" t="s">
        <v>43</v>
      </c>
      <c r="J3961" t="s">
        <v>17</v>
      </c>
      <c r="K3961" t="s">
        <v>85</v>
      </c>
      <c r="L3961" t="s">
        <v>44</v>
      </c>
    </row>
    <row r="3962" spans="1:12">
      <c r="A3962" t="s">
        <v>6055</v>
      </c>
      <c r="B3962" t="s">
        <v>760</v>
      </c>
      <c r="C3962" t="s">
        <v>6056</v>
      </c>
      <c r="D3962" t="s">
        <v>48</v>
      </c>
      <c r="E3962" t="s">
        <v>42</v>
      </c>
      <c r="F3962">
        <v>31144.92</v>
      </c>
      <c r="G3962">
        <v>2</v>
      </c>
      <c r="H3962">
        <v>45857</v>
      </c>
      <c r="I3962" t="s">
        <v>62</v>
      </c>
      <c r="J3962" t="s">
        <v>17</v>
      </c>
      <c r="K3962" t="s">
        <v>24</v>
      </c>
      <c r="L3962" t="s">
        <v>44</v>
      </c>
    </row>
    <row r="3963" spans="1:12">
      <c r="A3963" t="s">
        <v>6057</v>
      </c>
      <c r="B3963" t="s">
        <v>636</v>
      </c>
      <c r="C3963" t="s">
        <v>2542</v>
      </c>
      <c r="D3963" t="s">
        <v>41</v>
      </c>
      <c r="E3963" t="s">
        <v>42</v>
      </c>
      <c r="F3963">
        <v>27424.71</v>
      </c>
      <c r="G3963">
        <v>3</v>
      </c>
      <c r="H3963">
        <v>45266</v>
      </c>
      <c r="I3963" t="s">
        <v>92</v>
      </c>
      <c r="J3963" t="s">
        <v>17</v>
      </c>
      <c r="K3963" t="s">
        <v>85</v>
      </c>
      <c r="L3963" t="s">
        <v>31</v>
      </c>
    </row>
    <row r="3964" spans="1:12">
      <c r="A3964" t="s">
        <v>6058</v>
      </c>
      <c r="B3964" t="s">
        <v>225</v>
      </c>
      <c r="C3964" t="s">
        <v>3379</v>
      </c>
      <c r="D3964" t="s">
        <v>41</v>
      </c>
      <c r="E3964" t="s">
        <v>16</v>
      </c>
      <c r="F3964">
        <v>51028</v>
      </c>
      <c r="G3964">
        <v>3</v>
      </c>
      <c r="H3964">
        <v>45512</v>
      </c>
      <c r="I3964" t="s">
        <v>30</v>
      </c>
      <c r="J3964" t="s">
        <v>17</v>
      </c>
      <c r="K3964" t="s">
        <v>36</v>
      </c>
      <c r="L3964" t="s">
        <v>18</v>
      </c>
    </row>
    <row r="3965" spans="1:12">
      <c r="A3965" t="s">
        <v>6059</v>
      </c>
      <c r="B3965" t="s">
        <v>347</v>
      </c>
      <c r="C3965" t="s">
        <v>6060</v>
      </c>
      <c r="D3965" t="s">
        <v>61</v>
      </c>
      <c r="E3965" t="s">
        <v>58</v>
      </c>
      <c r="F3965">
        <v>65046.27</v>
      </c>
      <c r="G3965">
        <v>5</v>
      </c>
      <c r="H3965">
        <v>45542</v>
      </c>
      <c r="I3965" t="s">
        <v>43</v>
      </c>
      <c r="J3965" t="s">
        <v>17</v>
      </c>
      <c r="K3965" t="s">
        <v>6820</v>
      </c>
      <c r="L3965" t="s">
        <v>37</v>
      </c>
    </row>
    <row r="3966" spans="1:12">
      <c r="A3966" t="s">
        <v>6061</v>
      </c>
      <c r="B3966" t="s">
        <v>104</v>
      </c>
      <c r="C3966" t="s">
        <v>4170</v>
      </c>
      <c r="D3966" t="s">
        <v>119</v>
      </c>
      <c r="E3966" t="s">
        <v>42</v>
      </c>
      <c r="F3966">
        <v>8708.3700000000008</v>
      </c>
      <c r="G3966">
        <v>5</v>
      </c>
      <c r="H3966">
        <v>45554</v>
      </c>
      <c r="I3966" t="s">
        <v>35</v>
      </c>
      <c r="J3966" t="s">
        <v>17</v>
      </c>
      <c r="K3966" t="s">
        <v>85</v>
      </c>
      <c r="L3966" t="s">
        <v>31</v>
      </c>
    </row>
    <row r="3967" spans="1:12">
      <c r="A3967" t="s">
        <v>6062</v>
      </c>
      <c r="B3967" t="s">
        <v>251</v>
      </c>
      <c r="C3967" t="s">
        <v>2241</v>
      </c>
      <c r="D3967" t="s">
        <v>48</v>
      </c>
      <c r="E3967" t="s">
        <v>42</v>
      </c>
      <c r="F3967">
        <v>78415.460000000006</v>
      </c>
      <c r="G3967">
        <v>4</v>
      </c>
      <c r="H3967">
        <v>45120</v>
      </c>
      <c r="I3967" t="s">
        <v>43</v>
      </c>
      <c r="J3967" t="s">
        <v>17</v>
      </c>
      <c r="K3967" t="s">
        <v>24</v>
      </c>
      <c r="L3967" t="s">
        <v>31</v>
      </c>
    </row>
    <row r="3968" spans="1:12">
      <c r="A3968" t="s">
        <v>6063</v>
      </c>
      <c r="B3968" t="s">
        <v>275</v>
      </c>
      <c r="C3968" t="s">
        <v>6064</v>
      </c>
      <c r="D3968" t="s">
        <v>117</v>
      </c>
      <c r="E3968" t="s">
        <v>42</v>
      </c>
      <c r="F3968">
        <v>77054.929999999993</v>
      </c>
      <c r="G3968">
        <v>2</v>
      </c>
      <c r="H3968">
        <v>45862</v>
      </c>
      <c r="I3968" t="s">
        <v>92</v>
      </c>
      <c r="J3968" t="s">
        <v>17</v>
      </c>
      <c r="K3968" t="s">
        <v>36</v>
      </c>
      <c r="L3968" t="s">
        <v>18</v>
      </c>
    </row>
    <row r="3969" spans="1:12">
      <c r="A3969" t="s">
        <v>6065</v>
      </c>
      <c r="B3969" t="s">
        <v>234</v>
      </c>
      <c r="C3969" t="s">
        <v>561</v>
      </c>
      <c r="D3969" t="s">
        <v>119</v>
      </c>
      <c r="E3969" t="s">
        <v>42</v>
      </c>
      <c r="F3969">
        <v>56076.15</v>
      </c>
      <c r="G3969">
        <v>1</v>
      </c>
      <c r="H3969">
        <v>45538</v>
      </c>
      <c r="I3969" t="s">
        <v>43</v>
      </c>
      <c r="J3969" t="s">
        <v>17</v>
      </c>
      <c r="K3969" t="s">
        <v>36</v>
      </c>
      <c r="L3969" t="s">
        <v>18</v>
      </c>
    </row>
    <row r="3970" spans="1:12">
      <c r="A3970" t="s">
        <v>6066</v>
      </c>
      <c r="B3970" t="s">
        <v>636</v>
      </c>
      <c r="C3970" t="s">
        <v>4587</v>
      </c>
      <c r="D3970" t="s">
        <v>61</v>
      </c>
      <c r="E3970" t="s">
        <v>42</v>
      </c>
      <c r="F3970">
        <v>22738.01</v>
      </c>
      <c r="G3970">
        <v>4</v>
      </c>
      <c r="H3970">
        <v>45359</v>
      </c>
      <c r="I3970" t="s">
        <v>43</v>
      </c>
      <c r="J3970" t="s">
        <v>17</v>
      </c>
      <c r="K3970" t="s">
        <v>55</v>
      </c>
      <c r="L3970" t="s">
        <v>44</v>
      </c>
    </row>
    <row r="3971" spans="1:12">
      <c r="A3971" t="s">
        <v>6067</v>
      </c>
      <c r="B3971" t="s">
        <v>13</v>
      </c>
      <c r="C3971" t="s">
        <v>1105</v>
      </c>
      <c r="D3971" t="s">
        <v>78</v>
      </c>
      <c r="E3971" t="s">
        <v>42</v>
      </c>
      <c r="F3971">
        <v>24561.279999999999</v>
      </c>
      <c r="G3971">
        <v>4</v>
      </c>
      <c r="H3971">
        <v>44980</v>
      </c>
      <c r="I3971" t="s">
        <v>30</v>
      </c>
      <c r="J3971" t="s">
        <v>17</v>
      </c>
      <c r="K3971" t="s">
        <v>36</v>
      </c>
      <c r="L3971" t="s">
        <v>18</v>
      </c>
    </row>
    <row r="3972" spans="1:12">
      <c r="A3972" t="s">
        <v>6068</v>
      </c>
      <c r="B3972" t="s">
        <v>33</v>
      </c>
      <c r="C3972" t="s">
        <v>1300</v>
      </c>
      <c r="D3972" t="s">
        <v>61</v>
      </c>
      <c r="E3972" t="s">
        <v>42</v>
      </c>
      <c r="F3972">
        <v>73229.460000000006</v>
      </c>
      <c r="G3972">
        <v>2</v>
      </c>
      <c r="H3972">
        <v>44975</v>
      </c>
      <c r="I3972" t="s">
        <v>23</v>
      </c>
      <c r="J3972" t="s">
        <v>17</v>
      </c>
      <c r="K3972" t="s">
        <v>55</v>
      </c>
      <c r="L3972" t="s">
        <v>37</v>
      </c>
    </row>
    <row r="3973" spans="1:12">
      <c r="A3973" t="s">
        <v>6069</v>
      </c>
      <c r="B3973" t="s">
        <v>39</v>
      </c>
      <c r="C3973" t="s">
        <v>6070</v>
      </c>
      <c r="D3973" t="s">
        <v>48</v>
      </c>
      <c r="E3973" t="s">
        <v>16</v>
      </c>
      <c r="F3973">
        <v>57557.26</v>
      </c>
      <c r="G3973">
        <v>3</v>
      </c>
      <c r="H3973">
        <v>45981</v>
      </c>
      <c r="I3973" t="s">
        <v>49</v>
      </c>
      <c r="J3973" t="s">
        <v>17</v>
      </c>
      <c r="K3973" t="s">
        <v>6820</v>
      </c>
      <c r="L3973" t="s">
        <v>18</v>
      </c>
    </row>
    <row r="3974" spans="1:12">
      <c r="A3974" t="s">
        <v>6071</v>
      </c>
      <c r="B3974" t="s">
        <v>336</v>
      </c>
      <c r="C3974" t="s">
        <v>1962</v>
      </c>
      <c r="D3974" t="s">
        <v>61</v>
      </c>
      <c r="E3974" t="s">
        <v>42</v>
      </c>
      <c r="F3974">
        <v>76105.990000000005</v>
      </c>
      <c r="G3974">
        <v>3</v>
      </c>
      <c r="H3974">
        <v>45976</v>
      </c>
      <c r="I3974" t="s">
        <v>92</v>
      </c>
      <c r="J3974" t="s">
        <v>17</v>
      </c>
      <c r="K3974" t="s">
        <v>36</v>
      </c>
      <c r="L3974" t="s">
        <v>18</v>
      </c>
    </row>
    <row r="3975" spans="1:12">
      <c r="A3975" t="s">
        <v>6072</v>
      </c>
      <c r="B3975" t="s">
        <v>500</v>
      </c>
      <c r="C3975" t="s">
        <v>1779</v>
      </c>
      <c r="D3975" t="s">
        <v>61</v>
      </c>
      <c r="E3975" t="s">
        <v>16</v>
      </c>
      <c r="F3975">
        <v>11927.27</v>
      </c>
      <c r="G3975">
        <v>5</v>
      </c>
      <c r="H3975">
        <v>45017</v>
      </c>
      <c r="I3975" t="s">
        <v>23</v>
      </c>
      <c r="J3975" t="s">
        <v>17</v>
      </c>
      <c r="K3975" t="s">
        <v>85</v>
      </c>
      <c r="L3975" t="s">
        <v>25</v>
      </c>
    </row>
    <row r="3976" spans="1:12">
      <c r="A3976" t="s">
        <v>6073</v>
      </c>
      <c r="B3976" t="s">
        <v>184</v>
      </c>
      <c r="C3976" t="s">
        <v>3935</v>
      </c>
      <c r="D3976" t="s">
        <v>29</v>
      </c>
      <c r="E3976" t="s">
        <v>42</v>
      </c>
      <c r="F3976">
        <v>63025.88</v>
      </c>
      <c r="G3976">
        <v>1</v>
      </c>
      <c r="H3976">
        <v>45861</v>
      </c>
      <c r="I3976" t="s">
        <v>43</v>
      </c>
      <c r="J3976" t="s">
        <v>17</v>
      </c>
      <c r="K3976" t="s">
        <v>55</v>
      </c>
      <c r="L3976" t="s">
        <v>37</v>
      </c>
    </row>
    <row r="3977" spans="1:12">
      <c r="A3977" t="s">
        <v>6074</v>
      </c>
      <c r="B3977" t="s">
        <v>13</v>
      </c>
      <c r="C3977" t="s">
        <v>1853</v>
      </c>
      <c r="D3977" t="s">
        <v>119</v>
      </c>
      <c r="E3977" t="s">
        <v>42</v>
      </c>
      <c r="F3977">
        <v>65940.14</v>
      </c>
      <c r="G3977">
        <v>2</v>
      </c>
      <c r="H3977">
        <v>45195</v>
      </c>
      <c r="I3977" t="s">
        <v>49</v>
      </c>
      <c r="J3977" t="s">
        <v>17</v>
      </c>
      <c r="K3977" t="s">
        <v>24</v>
      </c>
      <c r="L3977" t="s">
        <v>25</v>
      </c>
    </row>
    <row r="3978" spans="1:12">
      <c r="A3978" t="s">
        <v>6075</v>
      </c>
      <c r="B3978" t="s">
        <v>143</v>
      </c>
      <c r="C3978" t="s">
        <v>2555</v>
      </c>
      <c r="D3978" t="s">
        <v>61</v>
      </c>
      <c r="E3978" t="s">
        <v>16</v>
      </c>
      <c r="F3978">
        <v>29373.96</v>
      </c>
      <c r="G3978">
        <v>5</v>
      </c>
      <c r="H3978">
        <v>45936</v>
      </c>
      <c r="I3978" t="s">
        <v>43</v>
      </c>
      <c r="J3978" t="s">
        <v>17</v>
      </c>
      <c r="K3978" t="s">
        <v>55</v>
      </c>
      <c r="L3978" t="s">
        <v>44</v>
      </c>
    </row>
    <row r="3979" spans="1:12">
      <c r="A3979" t="s">
        <v>6076</v>
      </c>
      <c r="B3979" t="s">
        <v>33</v>
      </c>
      <c r="C3979" t="s">
        <v>1511</v>
      </c>
      <c r="D3979" t="s">
        <v>117</v>
      </c>
      <c r="E3979" t="s">
        <v>42</v>
      </c>
      <c r="F3979">
        <v>34847.22</v>
      </c>
      <c r="G3979">
        <v>4</v>
      </c>
      <c r="H3979">
        <v>45001</v>
      </c>
      <c r="I3979" t="s">
        <v>23</v>
      </c>
      <c r="J3979" t="s">
        <v>17</v>
      </c>
      <c r="K3979" t="s">
        <v>6820</v>
      </c>
      <c r="L3979" t="s">
        <v>18</v>
      </c>
    </row>
    <row r="3980" spans="1:12">
      <c r="A3980" t="s">
        <v>6077</v>
      </c>
      <c r="B3980" t="s">
        <v>268</v>
      </c>
      <c r="C3980" t="s">
        <v>1640</v>
      </c>
      <c r="D3980" t="s">
        <v>48</v>
      </c>
      <c r="E3980" t="s">
        <v>58</v>
      </c>
      <c r="F3980">
        <v>36689.99</v>
      </c>
      <c r="G3980">
        <v>1</v>
      </c>
      <c r="H3980">
        <v>45571</v>
      </c>
      <c r="I3980" t="s">
        <v>62</v>
      </c>
      <c r="J3980" t="s">
        <v>17</v>
      </c>
      <c r="K3980" t="s">
        <v>36</v>
      </c>
      <c r="L3980" t="s">
        <v>25</v>
      </c>
    </row>
    <row r="3981" spans="1:12">
      <c r="A3981" t="s">
        <v>6078</v>
      </c>
      <c r="B3981" t="s">
        <v>80</v>
      </c>
      <c r="C3981" t="s">
        <v>1469</v>
      </c>
      <c r="D3981" t="s">
        <v>117</v>
      </c>
      <c r="E3981" t="s">
        <v>58</v>
      </c>
      <c r="F3981">
        <v>18351.05</v>
      </c>
      <c r="G3981">
        <v>2</v>
      </c>
      <c r="H3981">
        <v>45828</v>
      </c>
      <c r="I3981" t="s">
        <v>54</v>
      </c>
      <c r="J3981" t="s">
        <v>17</v>
      </c>
      <c r="K3981" t="s">
        <v>55</v>
      </c>
      <c r="L3981" t="s">
        <v>37</v>
      </c>
    </row>
    <row r="3982" spans="1:12">
      <c r="A3982" t="s">
        <v>6079</v>
      </c>
      <c r="B3982" t="s">
        <v>118</v>
      </c>
      <c r="C3982" t="s">
        <v>6080</v>
      </c>
      <c r="D3982" t="s">
        <v>53</v>
      </c>
      <c r="E3982" t="s">
        <v>42</v>
      </c>
      <c r="F3982">
        <v>19026.07</v>
      </c>
      <c r="G3982">
        <v>4</v>
      </c>
      <c r="H3982">
        <v>45318</v>
      </c>
      <c r="I3982" t="s">
        <v>54</v>
      </c>
      <c r="J3982" t="s">
        <v>17</v>
      </c>
      <c r="K3982" t="s">
        <v>36</v>
      </c>
      <c r="L3982" t="s">
        <v>18</v>
      </c>
    </row>
    <row r="3983" spans="1:12">
      <c r="A3983" t="s">
        <v>6081</v>
      </c>
      <c r="B3983" t="s">
        <v>490</v>
      </c>
      <c r="C3983" t="s">
        <v>2041</v>
      </c>
      <c r="D3983" t="s">
        <v>41</v>
      </c>
      <c r="E3983" t="s">
        <v>16</v>
      </c>
      <c r="F3983">
        <v>33058.519999999997</v>
      </c>
      <c r="G3983">
        <v>3</v>
      </c>
      <c r="H3983">
        <v>45444</v>
      </c>
      <c r="I3983" t="s">
        <v>49</v>
      </c>
      <c r="J3983" t="s">
        <v>17</v>
      </c>
      <c r="K3983" t="s">
        <v>55</v>
      </c>
      <c r="L3983" t="s">
        <v>18</v>
      </c>
    </row>
    <row r="3984" spans="1:12">
      <c r="A3984" t="s">
        <v>6082</v>
      </c>
      <c r="B3984" t="s">
        <v>316</v>
      </c>
      <c r="C3984" t="s">
        <v>1785</v>
      </c>
      <c r="D3984" t="s">
        <v>22</v>
      </c>
      <c r="E3984" t="s">
        <v>58</v>
      </c>
      <c r="F3984">
        <v>19731.41</v>
      </c>
      <c r="G3984">
        <v>4</v>
      </c>
      <c r="H3984">
        <v>44929</v>
      </c>
      <c r="I3984" t="s">
        <v>35</v>
      </c>
      <c r="J3984" t="s">
        <v>17</v>
      </c>
      <c r="K3984" t="s">
        <v>36</v>
      </c>
      <c r="L3984" t="s">
        <v>18</v>
      </c>
    </row>
    <row r="3985" spans="1:12">
      <c r="A3985" t="s">
        <v>6083</v>
      </c>
      <c r="B3985" t="s">
        <v>352</v>
      </c>
      <c r="C3985" t="s">
        <v>2664</v>
      </c>
      <c r="D3985" t="s">
        <v>22</v>
      </c>
      <c r="E3985" t="s">
        <v>16</v>
      </c>
      <c r="F3985">
        <v>17981.849999999999</v>
      </c>
      <c r="G3985">
        <v>3</v>
      </c>
      <c r="H3985">
        <v>45992</v>
      </c>
      <c r="I3985" t="s">
        <v>35</v>
      </c>
      <c r="J3985" t="s">
        <v>17</v>
      </c>
      <c r="K3985" t="s">
        <v>85</v>
      </c>
      <c r="L3985" t="s">
        <v>31</v>
      </c>
    </row>
    <row r="3986" spans="1:12">
      <c r="A3986" t="s">
        <v>6084</v>
      </c>
      <c r="B3986" t="s">
        <v>773</v>
      </c>
      <c r="C3986" t="s">
        <v>2854</v>
      </c>
      <c r="D3986" t="s">
        <v>41</v>
      </c>
      <c r="E3986" t="s">
        <v>16</v>
      </c>
      <c r="F3986">
        <v>71915.61</v>
      </c>
      <c r="G3986">
        <v>3</v>
      </c>
      <c r="H3986">
        <v>45324</v>
      </c>
      <c r="I3986" t="s">
        <v>62</v>
      </c>
      <c r="J3986" t="s">
        <v>17</v>
      </c>
      <c r="K3986" t="s">
        <v>55</v>
      </c>
      <c r="L3986" t="s">
        <v>31</v>
      </c>
    </row>
    <row r="3987" spans="1:12">
      <c r="A3987" t="s">
        <v>6085</v>
      </c>
      <c r="B3987" t="s">
        <v>51</v>
      </c>
      <c r="C3987" t="s">
        <v>6086</v>
      </c>
      <c r="D3987" t="s">
        <v>53</v>
      </c>
      <c r="E3987" t="s">
        <v>42</v>
      </c>
      <c r="F3987">
        <v>8239.56</v>
      </c>
      <c r="G3987">
        <v>3</v>
      </c>
      <c r="H3987">
        <v>45164</v>
      </c>
      <c r="I3987" t="s">
        <v>49</v>
      </c>
      <c r="J3987" t="s">
        <v>17</v>
      </c>
      <c r="K3987" t="s">
        <v>36</v>
      </c>
      <c r="L3987" t="s">
        <v>25</v>
      </c>
    </row>
    <row r="3988" spans="1:12">
      <c r="A3988" t="s">
        <v>6087</v>
      </c>
      <c r="B3988" t="s">
        <v>207</v>
      </c>
      <c r="C3988" t="s">
        <v>5771</v>
      </c>
      <c r="D3988" t="s">
        <v>41</v>
      </c>
      <c r="E3988" t="s">
        <v>16</v>
      </c>
      <c r="F3988">
        <v>74131.83</v>
      </c>
      <c r="G3988">
        <v>2</v>
      </c>
      <c r="H3988">
        <v>44939</v>
      </c>
      <c r="I3988" t="s">
        <v>62</v>
      </c>
      <c r="J3988" t="s">
        <v>17</v>
      </c>
      <c r="K3988" t="s">
        <v>85</v>
      </c>
      <c r="L3988" t="s">
        <v>37</v>
      </c>
    </row>
    <row r="3989" spans="1:12">
      <c r="A3989" t="s">
        <v>6088</v>
      </c>
      <c r="B3989" t="s">
        <v>653</v>
      </c>
      <c r="C3989" t="s">
        <v>416</v>
      </c>
      <c r="D3989" t="s">
        <v>117</v>
      </c>
      <c r="E3989" t="s">
        <v>42</v>
      </c>
      <c r="F3989">
        <v>57460.1</v>
      </c>
      <c r="G3989">
        <v>3</v>
      </c>
      <c r="H3989">
        <v>45597</v>
      </c>
      <c r="I3989" t="s">
        <v>30</v>
      </c>
      <c r="J3989" t="s">
        <v>17</v>
      </c>
      <c r="K3989" t="s">
        <v>6820</v>
      </c>
      <c r="L3989" t="s">
        <v>25</v>
      </c>
    </row>
    <row r="3990" spans="1:12">
      <c r="A3990" t="s">
        <v>6089</v>
      </c>
      <c r="B3990" t="s">
        <v>762</v>
      </c>
      <c r="C3990" t="s">
        <v>6090</v>
      </c>
      <c r="D3990" t="s">
        <v>41</v>
      </c>
      <c r="E3990" t="s">
        <v>16</v>
      </c>
      <c r="F3990">
        <v>48421.3</v>
      </c>
      <c r="G3990">
        <v>4</v>
      </c>
      <c r="H3990">
        <v>45630</v>
      </c>
      <c r="I3990" t="s">
        <v>54</v>
      </c>
      <c r="J3990" t="s">
        <v>17</v>
      </c>
      <c r="K3990" t="s">
        <v>36</v>
      </c>
      <c r="L3990" t="s">
        <v>18</v>
      </c>
    </row>
    <row r="3991" spans="1:12">
      <c r="A3991" t="s">
        <v>6091</v>
      </c>
      <c r="B3991" t="s">
        <v>135</v>
      </c>
      <c r="C3991" t="s">
        <v>3876</v>
      </c>
      <c r="D3991" t="s">
        <v>41</v>
      </c>
      <c r="E3991" t="s">
        <v>16</v>
      </c>
      <c r="F3991">
        <v>28312.47</v>
      </c>
      <c r="G3991">
        <v>5</v>
      </c>
      <c r="H3991">
        <v>45887</v>
      </c>
      <c r="I3991" t="s">
        <v>92</v>
      </c>
      <c r="J3991" t="s">
        <v>17</v>
      </c>
      <c r="K3991" t="s">
        <v>24</v>
      </c>
      <c r="L3991" t="s">
        <v>37</v>
      </c>
    </row>
    <row r="3992" spans="1:12">
      <c r="A3992" t="s">
        <v>6092</v>
      </c>
      <c r="B3992" t="s">
        <v>760</v>
      </c>
      <c r="C3992" t="s">
        <v>2132</v>
      </c>
      <c r="D3992" t="s">
        <v>119</v>
      </c>
      <c r="E3992" t="s">
        <v>42</v>
      </c>
      <c r="F3992">
        <v>48983.85</v>
      </c>
      <c r="G3992">
        <v>3</v>
      </c>
      <c r="H3992">
        <v>44928</v>
      </c>
      <c r="I3992" t="s">
        <v>62</v>
      </c>
      <c r="J3992" t="s">
        <v>17</v>
      </c>
      <c r="K3992" t="s">
        <v>55</v>
      </c>
      <c r="L3992" t="s">
        <v>31</v>
      </c>
    </row>
    <row r="3993" spans="1:12">
      <c r="A3993" t="s">
        <v>6093</v>
      </c>
      <c r="B3993" t="s">
        <v>289</v>
      </c>
      <c r="C3993" t="s">
        <v>360</v>
      </c>
      <c r="D3993" t="s">
        <v>41</v>
      </c>
      <c r="E3993" t="s">
        <v>16</v>
      </c>
      <c r="F3993">
        <v>77637.23</v>
      </c>
      <c r="G3993">
        <v>3</v>
      </c>
      <c r="H3993">
        <v>45087</v>
      </c>
      <c r="I3993" t="s">
        <v>43</v>
      </c>
      <c r="J3993" t="s">
        <v>17</v>
      </c>
      <c r="K3993" t="s">
        <v>55</v>
      </c>
      <c r="L3993" t="s">
        <v>25</v>
      </c>
    </row>
    <row r="3994" spans="1:12">
      <c r="A3994" t="s">
        <v>6094</v>
      </c>
      <c r="B3994" t="s">
        <v>77</v>
      </c>
      <c r="C3994" t="s">
        <v>1377</v>
      </c>
      <c r="D3994" t="s">
        <v>61</v>
      </c>
      <c r="E3994" t="s">
        <v>16</v>
      </c>
      <c r="F3994">
        <v>37237.629999999997</v>
      </c>
      <c r="G3994">
        <v>5</v>
      </c>
      <c r="H3994">
        <v>45490</v>
      </c>
      <c r="I3994" t="s">
        <v>49</v>
      </c>
      <c r="J3994" t="s">
        <v>17</v>
      </c>
      <c r="K3994" t="s">
        <v>24</v>
      </c>
      <c r="L3994" t="s">
        <v>31</v>
      </c>
    </row>
    <row r="3995" spans="1:12">
      <c r="A3995" t="s">
        <v>6095</v>
      </c>
      <c r="B3995" t="s">
        <v>87</v>
      </c>
      <c r="C3995" t="s">
        <v>1450</v>
      </c>
      <c r="D3995" t="s">
        <v>53</v>
      </c>
      <c r="E3995" t="s">
        <v>42</v>
      </c>
      <c r="F3995">
        <v>62927.51</v>
      </c>
      <c r="G3995">
        <v>3</v>
      </c>
      <c r="H3995">
        <v>45953</v>
      </c>
      <c r="I3995" t="s">
        <v>92</v>
      </c>
      <c r="J3995" t="s">
        <v>17</v>
      </c>
      <c r="K3995" t="s">
        <v>6820</v>
      </c>
      <c r="L3995" t="s">
        <v>31</v>
      </c>
    </row>
    <row r="3996" spans="1:12">
      <c r="A3996" t="s">
        <v>6096</v>
      </c>
      <c r="B3996" t="s">
        <v>193</v>
      </c>
      <c r="C3996" t="s">
        <v>4636</v>
      </c>
      <c r="D3996" t="s">
        <v>78</v>
      </c>
      <c r="E3996" t="s">
        <v>16</v>
      </c>
      <c r="F3996">
        <v>13773.92</v>
      </c>
      <c r="G3996">
        <v>5</v>
      </c>
      <c r="H3996">
        <v>45698</v>
      </c>
      <c r="I3996" t="s">
        <v>43</v>
      </c>
      <c r="J3996" t="s">
        <v>17</v>
      </c>
      <c r="K3996" t="s">
        <v>85</v>
      </c>
      <c r="L3996" t="s">
        <v>44</v>
      </c>
    </row>
    <row r="3997" spans="1:12">
      <c r="A3997" t="s">
        <v>6097</v>
      </c>
      <c r="B3997" t="s">
        <v>645</v>
      </c>
      <c r="C3997" t="s">
        <v>5209</v>
      </c>
      <c r="D3997" t="s">
        <v>15</v>
      </c>
      <c r="E3997" t="s">
        <v>42</v>
      </c>
      <c r="F3997">
        <v>68057.59</v>
      </c>
      <c r="G3997">
        <v>1</v>
      </c>
      <c r="H3997">
        <v>45850</v>
      </c>
      <c r="I3997" t="s">
        <v>43</v>
      </c>
      <c r="J3997" t="s">
        <v>17</v>
      </c>
      <c r="K3997" t="s">
        <v>6820</v>
      </c>
      <c r="L3997" t="s">
        <v>25</v>
      </c>
    </row>
    <row r="3998" spans="1:12">
      <c r="A3998" t="s">
        <v>6098</v>
      </c>
      <c r="B3998" t="s">
        <v>13</v>
      </c>
      <c r="C3998" t="s">
        <v>1851</v>
      </c>
      <c r="D3998" t="s">
        <v>61</v>
      </c>
      <c r="E3998" t="s">
        <v>42</v>
      </c>
      <c r="F3998">
        <v>548.16</v>
      </c>
      <c r="G3998">
        <v>3</v>
      </c>
      <c r="H3998">
        <v>45150</v>
      </c>
      <c r="I3998" t="s">
        <v>62</v>
      </c>
      <c r="J3998" t="s">
        <v>17</v>
      </c>
      <c r="K3998" t="s">
        <v>24</v>
      </c>
      <c r="L3998" t="s">
        <v>18</v>
      </c>
    </row>
    <row r="3999" spans="1:12">
      <c r="A3999" t="s">
        <v>6099</v>
      </c>
      <c r="B3999" t="s">
        <v>473</v>
      </c>
      <c r="C3999" t="s">
        <v>4149</v>
      </c>
      <c r="D3999" t="s">
        <v>15</v>
      </c>
      <c r="E3999" t="s">
        <v>58</v>
      </c>
      <c r="F3999">
        <v>35647.01</v>
      </c>
      <c r="G3999">
        <v>2</v>
      </c>
      <c r="H3999">
        <v>45727</v>
      </c>
      <c r="I3999" t="s">
        <v>92</v>
      </c>
      <c r="J3999" t="s">
        <v>17</v>
      </c>
      <c r="K3999" t="s">
        <v>36</v>
      </c>
      <c r="L3999" t="s">
        <v>31</v>
      </c>
    </row>
    <row r="4000" spans="1:12">
      <c r="A4000" t="s">
        <v>6100</v>
      </c>
      <c r="B4000" t="s">
        <v>90</v>
      </c>
      <c r="C4000" t="s">
        <v>393</v>
      </c>
      <c r="D4000" t="s">
        <v>41</v>
      </c>
      <c r="E4000" t="s">
        <v>42</v>
      </c>
      <c r="F4000">
        <v>48551.360000000001</v>
      </c>
      <c r="G4000">
        <v>3</v>
      </c>
      <c r="H4000">
        <v>45644</v>
      </c>
      <c r="I4000" t="s">
        <v>43</v>
      </c>
      <c r="J4000" t="s">
        <v>17</v>
      </c>
      <c r="K4000" t="s">
        <v>55</v>
      </c>
      <c r="L4000" t="s">
        <v>25</v>
      </c>
    </row>
    <row r="4001" spans="1:12">
      <c r="A4001" t="s">
        <v>6101</v>
      </c>
      <c r="B4001" t="s">
        <v>13</v>
      </c>
      <c r="C4001" t="s">
        <v>4848</v>
      </c>
      <c r="D4001" t="s">
        <v>78</v>
      </c>
      <c r="E4001" t="s">
        <v>42</v>
      </c>
      <c r="F4001">
        <v>32336.31</v>
      </c>
      <c r="G4001">
        <v>1</v>
      </c>
      <c r="H4001">
        <v>45363</v>
      </c>
      <c r="I4001" t="s">
        <v>49</v>
      </c>
      <c r="J4001" t="s">
        <v>17</v>
      </c>
      <c r="K4001" t="s">
        <v>55</v>
      </c>
      <c r="L4001" t="s">
        <v>18</v>
      </c>
    </row>
    <row r="4002" spans="1:12">
      <c r="A4002" t="s">
        <v>6102</v>
      </c>
      <c r="B4002" t="s">
        <v>406</v>
      </c>
      <c r="C4002" t="s">
        <v>2578</v>
      </c>
      <c r="D4002" t="s">
        <v>78</v>
      </c>
      <c r="E4002" t="s">
        <v>42</v>
      </c>
      <c r="F4002">
        <v>76654.33</v>
      </c>
      <c r="G4002">
        <v>3</v>
      </c>
      <c r="H4002">
        <v>45787</v>
      </c>
      <c r="I4002" t="s">
        <v>92</v>
      </c>
      <c r="J4002" t="s">
        <v>17</v>
      </c>
      <c r="K4002" t="s">
        <v>6820</v>
      </c>
      <c r="L4002" t="s">
        <v>18</v>
      </c>
    </row>
    <row r="4003" spans="1:12">
      <c r="A4003" t="s">
        <v>6103</v>
      </c>
      <c r="B4003" t="s">
        <v>357</v>
      </c>
      <c r="C4003" t="s">
        <v>4248</v>
      </c>
      <c r="D4003" t="s">
        <v>22</v>
      </c>
      <c r="E4003" t="s">
        <v>42</v>
      </c>
      <c r="F4003">
        <v>33400.28</v>
      </c>
      <c r="G4003">
        <v>5</v>
      </c>
      <c r="H4003">
        <v>45053</v>
      </c>
      <c r="I4003" t="s">
        <v>54</v>
      </c>
      <c r="J4003" t="s">
        <v>17</v>
      </c>
      <c r="K4003" t="s">
        <v>85</v>
      </c>
      <c r="L4003" t="s">
        <v>31</v>
      </c>
    </row>
    <row r="4004" spans="1:12">
      <c r="A4004" t="s">
        <v>6104</v>
      </c>
      <c r="B4004" t="s">
        <v>473</v>
      </c>
      <c r="C4004" t="s">
        <v>639</v>
      </c>
      <c r="D4004" t="s">
        <v>53</v>
      </c>
      <c r="E4004" t="s">
        <v>42</v>
      </c>
      <c r="F4004">
        <v>8394.82</v>
      </c>
      <c r="G4004">
        <v>2</v>
      </c>
      <c r="H4004">
        <v>45094</v>
      </c>
      <c r="I4004" t="s">
        <v>92</v>
      </c>
      <c r="J4004" t="s">
        <v>17</v>
      </c>
      <c r="K4004" t="s">
        <v>6820</v>
      </c>
      <c r="L4004" t="s">
        <v>31</v>
      </c>
    </row>
    <row r="4005" spans="1:12">
      <c r="A4005" t="s">
        <v>6105</v>
      </c>
      <c r="B4005" t="s">
        <v>152</v>
      </c>
      <c r="C4005" t="s">
        <v>627</v>
      </c>
      <c r="D4005" t="s">
        <v>15</v>
      </c>
      <c r="E4005" t="s">
        <v>42</v>
      </c>
      <c r="F4005">
        <v>39639.519999999997</v>
      </c>
      <c r="G4005">
        <v>2</v>
      </c>
      <c r="H4005">
        <v>45350</v>
      </c>
      <c r="I4005" t="s">
        <v>62</v>
      </c>
      <c r="J4005" t="s">
        <v>17</v>
      </c>
      <c r="K4005" t="s">
        <v>85</v>
      </c>
      <c r="L4005" t="s">
        <v>37</v>
      </c>
    </row>
    <row r="4006" spans="1:12">
      <c r="A4006" t="s">
        <v>6106</v>
      </c>
      <c r="B4006" t="s">
        <v>776</v>
      </c>
      <c r="C4006" t="s">
        <v>3304</v>
      </c>
      <c r="D4006" t="s">
        <v>119</v>
      </c>
      <c r="E4006" t="s">
        <v>42</v>
      </c>
      <c r="F4006">
        <v>58554.71</v>
      </c>
      <c r="G4006">
        <v>5</v>
      </c>
      <c r="H4006">
        <v>45091</v>
      </c>
      <c r="I4006" t="s">
        <v>54</v>
      </c>
      <c r="J4006" t="s">
        <v>17</v>
      </c>
      <c r="K4006" t="s">
        <v>6820</v>
      </c>
      <c r="L4006" t="s">
        <v>25</v>
      </c>
    </row>
    <row r="4007" spans="1:12">
      <c r="A4007" t="s">
        <v>6107</v>
      </c>
      <c r="B4007" t="s">
        <v>465</v>
      </c>
      <c r="C4007" t="s">
        <v>1164</v>
      </c>
      <c r="D4007" t="s">
        <v>15</v>
      </c>
      <c r="E4007" t="s">
        <v>42</v>
      </c>
      <c r="F4007">
        <v>36802.22</v>
      </c>
      <c r="G4007">
        <v>2</v>
      </c>
      <c r="H4007">
        <v>45920</v>
      </c>
      <c r="I4007" t="s">
        <v>92</v>
      </c>
      <c r="J4007" t="s">
        <v>17</v>
      </c>
      <c r="K4007" t="s">
        <v>24</v>
      </c>
      <c r="L4007" t="s">
        <v>37</v>
      </c>
    </row>
    <row r="4008" spans="1:12">
      <c r="A4008" t="s">
        <v>6108</v>
      </c>
      <c r="B4008" t="s">
        <v>282</v>
      </c>
      <c r="C4008" t="s">
        <v>3385</v>
      </c>
      <c r="D4008" t="s">
        <v>61</v>
      </c>
      <c r="E4008" t="s">
        <v>16</v>
      </c>
      <c r="F4008">
        <v>3262.58</v>
      </c>
      <c r="G4008">
        <v>3</v>
      </c>
      <c r="H4008">
        <v>45826</v>
      </c>
      <c r="I4008" t="s">
        <v>43</v>
      </c>
      <c r="J4008" t="s">
        <v>17</v>
      </c>
      <c r="K4008" t="s">
        <v>6820</v>
      </c>
      <c r="L4008" t="s">
        <v>37</v>
      </c>
    </row>
    <row r="4009" spans="1:12">
      <c r="A4009" t="s">
        <v>6109</v>
      </c>
      <c r="B4009" t="s">
        <v>590</v>
      </c>
      <c r="C4009" t="s">
        <v>1086</v>
      </c>
      <c r="D4009" t="s">
        <v>41</v>
      </c>
      <c r="E4009" t="s">
        <v>42</v>
      </c>
      <c r="F4009">
        <v>21529.72</v>
      </c>
      <c r="G4009">
        <v>1</v>
      </c>
      <c r="H4009">
        <v>45088</v>
      </c>
      <c r="I4009" t="s">
        <v>23</v>
      </c>
      <c r="J4009" t="s">
        <v>17</v>
      </c>
      <c r="K4009" t="s">
        <v>85</v>
      </c>
      <c r="L4009" t="s">
        <v>31</v>
      </c>
    </row>
    <row r="4010" spans="1:12">
      <c r="A4010" t="s">
        <v>6110</v>
      </c>
      <c r="B4010" t="s">
        <v>64</v>
      </c>
      <c r="C4010" t="s">
        <v>6111</v>
      </c>
      <c r="D4010" t="s">
        <v>78</v>
      </c>
      <c r="E4010" t="s">
        <v>42</v>
      </c>
      <c r="F4010">
        <v>61249.98</v>
      </c>
      <c r="G4010">
        <v>4</v>
      </c>
      <c r="H4010">
        <v>45619</v>
      </c>
      <c r="I4010" t="s">
        <v>43</v>
      </c>
      <c r="J4010" t="s">
        <v>17</v>
      </c>
      <c r="K4010" t="s">
        <v>36</v>
      </c>
      <c r="L4010" t="s">
        <v>37</v>
      </c>
    </row>
    <row r="4011" spans="1:12">
      <c r="A4011" t="s">
        <v>6112</v>
      </c>
      <c r="B4011" t="s">
        <v>126</v>
      </c>
      <c r="C4011" t="s">
        <v>5777</v>
      </c>
      <c r="D4011" t="s">
        <v>41</v>
      </c>
      <c r="E4011" t="s">
        <v>42</v>
      </c>
      <c r="F4011">
        <v>57470.98</v>
      </c>
      <c r="G4011">
        <v>2</v>
      </c>
      <c r="H4011">
        <v>45846</v>
      </c>
      <c r="I4011" t="s">
        <v>54</v>
      </c>
      <c r="J4011" t="s">
        <v>17</v>
      </c>
      <c r="K4011" t="s">
        <v>6820</v>
      </c>
      <c r="L4011" t="s">
        <v>18</v>
      </c>
    </row>
    <row r="4012" spans="1:12">
      <c r="A4012" t="s">
        <v>6113</v>
      </c>
      <c r="B4012" t="s">
        <v>138</v>
      </c>
      <c r="C4012" t="s">
        <v>997</v>
      </c>
      <c r="D4012" t="s">
        <v>119</v>
      </c>
      <c r="E4012" t="s">
        <v>42</v>
      </c>
      <c r="F4012">
        <v>79188.44</v>
      </c>
      <c r="G4012">
        <v>3</v>
      </c>
      <c r="H4012">
        <v>45790</v>
      </c>
      <c r="I4012" t="s">
        <v>35</v>
      </c>
      <c r="J4012" t="s">
        <v>17</v>
      </c>
      <c r="K4012" t="s">
        <v>24</v>
      </c>
      <c r="L4012" t="s">
        <v>25</v>
      </c>
    </row>
    <row r="4013" spans="1:12">
      <c r="A4013" t="s">
        <v>6114</v>
      </c>
      <c r="B4013" t="s">
        <v>329</v>
      </c>
      <c r="C4013" t="s">
        <v>2307</v>
      </c>
      <c r="D4013" t="s">
        <v>53</v>
      </c>
      <c r="E4013" t="s">
        <v>58</v>
      </c>
      <c r="F4013">
        <v>49769.24</v>
      </c>
      <c r="G4013">
        <v>5</v>
      </c>
      <c r="H4013">
        <v>46000</v>
      </c>
      <c r="I4013" t="s">
        <v>23</v>
      </c>
      <c r="J4013" t="s">
        <v>17</v>
      </c>
      <c r="K4013" t="s">
        <v>24</v>
      </c>
      <c r="L4013" t="s">
        <v>44</v>
      </c>
    </row>
    <row r="4014" spans="1:12">
      <c r="A4014" t="s">
        <v>6115</v>
      </c>
      <c r="B4014" t="s">
        <v>115</v>
      </c>
      <c r="C4014" t="s">
        <v>6116</v>
      </c>
      <c r="D4014" t="s">
        <v>48</v>
      </c>
      <c r="E4014" t="s">
        <v>42</v>
      </c>
      <c r="F4014">
        <v>56858.39</v>
      </c>
      <c r="G4014">
        <v>3</v>
      </c>
      <c r="H4014">
        <v>45204</v>
      </c>
      <c r="I4014" t="s">
        <v>35</v>
      </c>
      <c r="J4014" t="s">
        <v>17</v>
      </c>
      <c r="K4014" t="s">
        <v>24</v>
      </c>
      <c r="L4014" t="s">
        <v>37</v>
      </c>
    </row>
    <row r="4015" spans="1:12">
      <c r="A4015" t="s">
        <v>6117</v>
      </c>
      <c r="B4015" t="s">
        <v>307</v>
      </c>
      <c r="C4015" t="s">
        <v>6118</v>
      </c>
      <c r="D4015" t="s">
        <v>78</v>
      </c>
      <c r="E4015" t="s">
        <v>58</v>
      </c>
      <c r="F4015">
        <v>73440.78</v>
      </c>
      <c r="G4015">
        <v>2</v>
      </c>
      <c r="H4015">
        <v>45935</v>
      </c>
      <c r="I4015" t="s">
        <v>23</v>
      </c>
      <c r="J4015" t="s">
        <v>17</v>
      </c>
      <c r="K4015" t="s">
        <v>85</v>
      </c>
      <c r="L4015" t="s">
        <v>25</v>
      </c>
    </row>
    <row r="4016" spans="1:12">
      <c r="A4016" t="s">
        <v>6119</v>
      </c>
      <c r="B4016" t="s">
        <v>476</v>
      </c>
      <c r="C4016" t="s">
        <v>2134</v>
      </c>
      <c r="D4016" t="s">
        <v>41</v>
      </c>
      <c r="E4016" t="s">
        <v>42</v>
      </c>
      <c r="F4016">
        <v>24036.7</v>
      </c>
      <c r="G4016">
        <v>3</v>
      </c>
      <c r="H4016">
        <v>45438</v>
      </c>
      <c r="I4016" t="s">
        <v>62</v>
      </c>
      <c r="J4016" t="s">
        <v>17</v>
      </c>
      <c r="K4016" t="s">
        <v>55</v>
      </c>
      <c r="L4016" t="s">
        <v>18</v>
      </c>
    </row>
    <row r="4017" spans="1:12">
      <c r="A4017" t="s">
        <v>6120</v>
      </c>
      <c r="B4017" t="s">
        <v>776</v>
      </c>
      <c r="C4017" t="s">
        <v>704</v>
      </c>
      <c r="D4017" t="s">
        <v>22</v>
      </c>
      <c r="E4017" t="s">
        <v>58</v>
      </c>
      <c r="F4017">
        <v>62978.48</v>
      </c>
      <c r="G4017">
        <v>4</v>
      </c>
      <c r="H4017">
        <v>45809</v>
      </c>
      <c r="I4017" t="s">
        <v>54</v>
      </c>
      <c r="J4017" t="s">
        <v>17</v>
      </c>
      <c r="K4017" t="s">
        <v>24</v>
      </c>
      <c r="L4017" t="s">
        <v>44</v>
      </c>
    </row>
    <row r="4018" spans="1:12">
      <c r="A4018" t="s">
        <v>6121</v>
      </c>
      <c r="B4018" t="s">
        <v>234</v>
      </c>
      <c r="C4018" t="s">
        <v>606</v>
      </c>
      <c r="D4018" t="s">
        <v>78</v>
      </c>
      <c r="E4018" t="s">
        <v>42</v>
      </c>
      <c r="F4018">
        <v>1904.11</v>
      </c>
      <c r="G4018">
        <v>2</v>
      </c>
      <c r="H4018">
        <v>45192</v>
      </c>
      <c r="I4018" t="s">
        <v>30</v>
      </c>
      <c r="J4018" t="s">
        <v>17</v>
      </c>
      <c r="K4018" t="s">
        <v>36</v>
      </c>
      <c r="L4018" t="s">
        <v>44</v>
      </c>
    </row>
    <row r="4019" spans="1:12">
      <c r="A4019" t="s">
        <v>6122</v>
      </c>
      <c r="B4019" t="s">
        <v>115</v>
      </c>
      <c r="C4019" t="s">
        <v>2073</v>
      </c>
      <c r="D4019" t="s">
        <v>117</v>
      </c>
      <c r="E4019" t="s">
        <v>42</v>
      </c>
      <c r="F4019">
        <v>16986.61</v>
      </c>
      <c r="G4019">
        <v>3</v>
      </c>
      <c r="H4019">
        <v>45609</v>
      </c>
      <c r="I4019" t="s">
        <v>49</v>
      </c>
      <c r="J4019" t="s">
        <v>17</v>
      </c>
      <c r="K4019" t="s">
        <v>6820</v>
      </c>
      <c r="L4019" t="s">
        <v>37</v>
      </c>
    </row>
    <row r="4020" spans="1:12">
      <c r="A4020" t="s">
        <v>6123</v>
      </c>
      <c r="B4020" t="s">
        <v>74</v>
      </c>
      <c r="C4020" t="s">
        <v>52</v>
      </c>
      <c r="D4020" t="s">
        <v>78</v>
      </c>
      <c r="E4020" t="s">
        <v>58</v>
      </c>
      <c r="F4020">
        <v>51240.86</v>
      </c>
      <c r="G4020">
        <v>4</v>
      </c>
      <c r="H4020">
        <v>44991</v>
      </c>
      <c r="I4020" t="s">
        <v>49</v>
      </c>
      <c r="J4020" t="s">
        <v>17</v>
      </c>
      <c r="K4020" t="s">
        <v>36</v>
      </c>
      <c r="L4020" t="s">
        <v>44</v>
      </c>
    </row>
    <row r="4021" spans="1:12">
      <c r="A4021" t="s">
        <v>6124</v>
      </c>
      <c r="B4021" t="s">
        <v>988</v>
      </c>
      <c r="C4021" t="s">
        <v>1775</v>
      </c>
      <c r="D4021" t="s">
        <v>29</v>
      </c>
      <c r="E4021" t="s">
        <v>16</v>
      </c>
      <c r="F4021">
        <v>44890.59</v>
      </c>
      <c r="G4021">
        <v>1</v>
      </c>
      <c r="H4021">
        <v>45759</v>
      </c>
      <c r="I4021" t="s">
        <v>62</v>
      </c>
      <c r="J4021" t="s">
        <v>17</v>
      </c>
      <c r="K4021" t="s">
        <v>36</v>
      </c>
      <c r="L4021" t="s">
        <v>31</v>
      </c>
    </row>
    <row r="4022" spans="1:12">
      <c r="A4022" t="s">
        <v>6125</v>
      </c>
      <c r="B4022" t="s">
        <v>39</v>
      </c>
      <c r="C4022" t="s">
        <v>6126</v>
      </c>
      <c r="D4022" t="s">
        <v>78</v>
      </c>
      <c r="E4022" t="s">
        <v>16</v>
      </c>
      <c r="F4022">
        <v>30349.79</v>
      </c>
      <c r="G4022">
        <v>3</v>
      </c>
      <c r="H4022">
        <v>45911</v>
      </c>
      <c r="I4022" t="s">
        <v>92</v>
      </c>
      <c r="J4022" t="s">
        <v>17</v>
      </c>
      <c r="K4022" t="s">
        <v>24</v>
      </c>
      <c r="L4022" t="s">
        <v>44</v>
      </c>
    </row>
    <row r="4023" spans="1:12">
      <c r="A4023" t="s">
        <v>6127</v>
      </c>
      <c r="B4023" t="s">
        <v>636</v>
      </c>
      <c r="C4023" t="s">
        <v>5262</v>
      </c>
      <c r="D4023" t="s">
        <v>15</v>
      </c>
      <c r="E4023" t="s">
        <v>58</v>
      </c>
      <c r="F4023">
        <v>69195.399999999994</v>
      </c>
      <c r="G4023">
        <v>3</v>
      </c>
      <c r="H4023">
        <v>45278</v>
      </c>
      <c r="I4023" t="s">
        <v>43</v>
      </c>
      <c r="J4023" t="s">
        <v>17</v>
      </c>
      <c r="K4023" t="s">
        <v>55</v>
      </c>
      <c r="L4023" t="s">
        <v>44</v>
      </c>
    </row>
    <row r="4024" spans="1:12">
      <c r="A4024" t="s">
        <v>6128</v>
      </c>
      <c r="B4024" t="s">
        <v>115</v>
      </c>
      <c r="C4024" t="s">
        <v>6129</v>
      </c>
      <c r="D4024" t="s">
        <v>48</v>
      </c>
      <c r="E4024" t="s">
        <v>42</v>
      </c>
      <c r="F4024">
        <v>25988.49</v>
      </c>
      <c r="G4024">
        <v>2</v>
      </c>
      <c r="H4024">
        <v>45373</v>
      </c>
      <c r="I4024" t="s">
        <v>23</v>
      </c>
      <c r="J4024" t="s">
        <v>17</v>
      </c>
      <c r="K4024" t="s">
        <v>55</v>
      </c>
      <c r="L4024" t="s">
        <v>37</v>
      </c>
    </row>
    <row r="4025" spans="1:12">
      <c r="A4025" t="s">
        <v>6130</v>
      </c>
      <c r="B4025" t="s">
        <v>653</v>
      </c>
      <c r="C4025" t="s">
        <v>1366</v>
      </c>
      <c r="D4025" t="s">
        <v>22</v>
      </c>
      <c r="E4025" t="s">
        <v>42</v>
      </c>
      <c r="F4025">
        <v>27127.02</v>
      </c>
      <c r="G4025">
        <v>4</v>
      </c>
      <c r="H4025">
        <v>46015</v>
      </c>
      <c r="I4025" t="s">
        <v>49</v>
      </c>
      <c r="J4025" t="s">
        <v>17</v>
      </c>
      <c r="K4025" t="s">
        <v>24</v>
      </c>
      <c r="L4025" t="s">
        <v>31</v>
      </c>
    </row>
    <row r="4026" spans="1:12">
      <c r="A4026" t="s">
        <v>6131</v>
      </c>
      <c r="B4026" t="s">
        <v>760</v>
      </c>
      <c r="C4026" t="s">
        <v>6132</v>
      </c>
      <c r="D4026" t="s">
        <v>78</v>
      </c>
      <c r="E4026" t="s">
        <v>42</v>
      </c>
      <c r="F4026">
        <v>37021.53</v>
      </c>
      <c r="G4026">
        <v>2</v>
      </c>
      <c r="H4026">
        <v>45643</v>
      </c>
      <c r="I4026" t="s">
        <v>23</v>
      </c>
      <c r="J4026" t="s">
        <v>17</v>
      </c>
      <c r="K4026" t="s">
        <v>6820</v>
      </c>
      <c r="L4026" t="s">
        <v>18</v>
      </c>
    </row>
    <row r="4027" spans="1:12">
      <c r="A4027" t="s">
        <v>6133</v>
      </c>
      <c r="B4027" t="s">
        <v>465</v>
      </c>
      <c r="C4027" t="s">
        <v>2517</v>
      </c>
      <c r="D4027" t="s">
        <v>61</v>
      </c>
      <c r="E4027" t="s">
        <v>42</v>
      </c>
      <c r="F4027">
        <v>31029.84</v>
      </c>
      <c r="G4027">
        <v>1</v>
      </c>
      <c r="H4027">
        <v>45833</v>
      </c>
      <c r="I4027" t="s">
        <v>30</v>
      </c>
      <c r="J4027" t="s">
        <v>17</v>
      </c>
      <c r="K4027" t="s">
        <v>85</v>
      </c>
      <c r="L4027" t="s">
        <v>18</v>
      </c>
    </row>
    <row r="4028" spans="1:12">
      <c r="A4028" t="s">
        <v>6134</v>
      </c>
      <c r="B4028" t="s">
        <v>357</v>
      </c>
      <c r="C4028" t="s">
        <v>4248</v>
      </c>
      <c r="D4028" t="s">
        <v>41</v>
      </c>
      <c r="E4028" t="s">
        <v>58</v>
      </c>
      <c r="F4028">
        <v>21825.81</v>
      </c>
      <c r="G4028">
        <v>5</v>
      </c>
      <c r="H4028">
        <v>45967</v>
      </c>
      <c r="I4028" t="s">
        <v>23</v>
      </c>
      <c r="J4028" t="s">
        <v>17</v>
      </c>
      <c r="K4028" t="s">
        <v>85</v>
      </c>
      <c r="L4028" t="s">
        <v>37</v>
      </c>
    </row>
    <row r="4029" spans="1:12">
      <c r="A4029" t="s">
        <v>6135</v>
      </c>
      <c r="B4029" t="s">
        <v>762</v>
      </c>
      <c r="C4029" t="s">
        <v>6136</v>
      </c>
      <c r="D4029" t="s">
        <v>15</v>
      </c>
      <c r="E4029" t="s">
        <v>42</v>
      </c>
      <c r="F4029">
        <v>52779.6</v>
      </c>
      <c r="G4029">
        <v>2</v>
      </c>
      <c r="H4029">
        <v>45250</v>
      </c>
      <c r="I4029" t="s">
        <v>43</v>
      </c>
      <c r="J4029" t="s">
        <v>17</v>
      </c>
      <c r="K4029" t="s">
        <v>36</v>
      </c>
      <c r="L4029" t="s">
        <v>18</v>
      </c>
    </row>
    <row r="4030" spans="1:12">
      <c r="A4030" t="s">
        <v>6137</v>
      </c>
      <c r="B4030" t="s">
        <v>473</v>
      </c>
      <c r="C4030" t="s">
        <v>2623</v>
      </c>
      <c r="D4030" t="s">
        <v>29</v>
      </c>
      <c r="E4030" t="s">
        <v>42</v>
      </c>
      <c r="F4030">
        <v>74411.14</v>
      </c>
      <c r="G4030">
        <v>5</v>
      </c>
      <c r="H4030">
        <v>45413</v>
      </c>
      <c r="I4030" t="s">
        <v>92</v>
      </c>
      <c r="J4030" t="s">
        <v>17</v>
      </c>
      <c r="K4030" t="s">
        <v>55</v>
      </c>
      <c r="L4030" t="s">
        <v>37</v>
      </c>
    </row>
    <row r="4031" spans="1:12">
      <c r="A4031" t="s">
        <v>6138</v>
      </c>
      <c r="B4031" t="s">
        <v>13</v>
      </c>
      <c r="C4031" t="s">
        <v>421</v>
      </c>
      <c r="D4031" t="s">
        <v>22</v>
      </c>
      <c r="E4031" t="s">
        <v>42</v>
      </c>
      <c r="F4031">
        <v>60454.53</v>
      </c>
      <c r="G4031">
        <v>3</v>
      </c>
      <c r="H4031">
        <v>45569</v>
      </c>
      <c r="I4031" t="s">
        <v>49</v>
      </c>
      <c r="J4031" t="s">
        <v>17</v>
      </c>
      <c r="K4031" t="s">
        <v>36</v>
      </c>
      <c r="L4031" t="s">
        <v>37</v>
      </c>
    </row>
    <row r="4032" spans="1:12">
      <c r="A4032" t="s">
        <v>6139</v>
      </c>
      <c r="B4032" t="s">
        <v>80</v>
      </c>
      <c r="C4032" t="s">
        <v>2708</v>
      </c>
      <c r="D4032" t="s">
        <v>61</v>
      </c>
      <c r="E4032" t="s">
        <v>16</v>
      </c>
      <c r="F4032">
        <v>79377.119999999995</v>
      </c>
      <c r="G4032">
        <v>1</v>
      </c>
      <c r="H4032">
        <v>45892</v>
      </c>
      <c r="I4032" t="s">
        <v>35</v>
      </c>
      <c r="J4032" t="s">
        <v>17</v>
      </c>
      <c r="K4032" t="s">
        <v>24</v>
      </c>
      <c r="L4032" t="s">
        <v>37</v>
      </c>
    </row>
    <row r="4033" spans="1:12">
      <c r="A4033" t="s">
        <v>6140</v>
      </c>
      <c r="B4033" t="s">
        <v>113</v>
      </c>
      <c r="C4033" t="s">
        <v>4739</v>
      </c>
      <c r="D4033" t="s">
        <v>22</v>
      </c>
      <c r="E4033" t="s">
        <v>42</v>
      </c>
      <c r="F4033">
        <v>59732.2</v>
      </c>
      <c r="G4033">
        <v>4</v>
      </c>
      <c r="H4033">
        <v>45441</v>
      </c>
      <c r="I4033" t="s">
        <v>62</v>
      </c>
      <c r="J4033" t="s">
        <v>17</v>
      </c>
      <c r="K4033" t="s">
        <v>6820</v>
      </c>
      <c r="L4033" t="s">
        <v>37</v>
      </c>
    </row>
    <row r="4034" spans="1:12">
      <c r="A4034" t="s">
        <v>6141</v>
      </c>
      <c r="B4034" t="s">
        <v>174</v>
      </c>
      <c r="C4034" t="s">
        <v>1413</v>
      </c>
      <c r="D4034" t="s">
        <v>117</v>
      </c>
      <c r="E4034" t="s">
        <v>42</v>
      </c>
      <c r="F4034">
        <v>65615.22</v>
      </c>
      <c r="G4034">
        <v>3</v>
      </c>
      <c r="H4034">
        <v>45952</v>
      </c>
      <c r="I4034" t="s">
        <v>49</v>
      </c>
      <c r="J4034" t="s">
        <v>17</v>
      </c>
      <c r="K4034" t="s">
        <v>36</v>
      </c>
      <c r="L4034" t="s">
        <v>18</v>
      </c>
    </row>
    <row r="4035" spans="1:12">
      <c r="A4035" t="s">
        <v>6142</v>
      </c>
      <c r="B4035" t="s">
        <v>184</v>
      </c>
      <c r="C4035" t="s">
        <v>1469</v>
      </c>
      <c r="D4035" t="s">
        <v>22</v>
      </c>
      <c r="E4035" t="s">
        <v>42</v>
      </c>
      <c r="F4035">
        <v>58326.6</v>
      </c>
      <c r="G4035">
        <v>3</v>
      </c>
      <c r="H4035">
        <v>45052</v>
      </c>
      <c r="I4035" t="s">
        <v>23</v>
      </c>
      <c r="J4035" t="s">
        <v>17</v>
      </c>
      <c r="K4035" t="s">
        <v>36</v>
      </c>
      <c r="L4035" t="s">
        <v>18</v>
      </c>
    </row>
    <row r="4036" spans="1:12">
      <c r="A4036" t="s">
        <v>6143</v>
      </c>
      <c r="B4036" t="s">
        <v>390</v>
      </c>
      <c r="C4036" t="s">
        <v>993</v>
      </c>
      <c r="D4036" t="s">
        <v>29</v>
      </c>
      <c r="E4036" t="s">
        <v>42</v>
      </c>
      <c r="F4036">
        <v>51307.14</v>
      </c>
      <c r="G4036">
        <v>2</v>
      </c>
      <c r="H4036">
        <v>45998</v>
      </c>
      <c r="I4036" t="s">
        <v>49</v>
      </c>
      <c r="J4036" t="s">
        <v>17</v>
      </c>
      <c r="K4036" t="s">
        <v>55</v>
      </c>
      <c r="L4036" t="s">
        <v>18</v>
      </c>
    </row>
    <row r="4037" spans="1:12">
      <c r="A4037" t="s">
        <v>6144</v>
      </c>
      <c r="B4037" t="s">
        <v>27</v>
      </c>
      <c r="C4037" t="s">
        <v>2633</v>
      </c>
      <c r="D4037" t="s">
        <v>41</v>
      </c>
      <c r="E4037" t="s">
        <v>42</v>
      </c>
      <c r="F4037">
        <v>41681.57</v>
      </c>
      <c r="G4037">
        <v>4</v>
      </c>
      <c r="H4037">
        <v>45621</v>
      </c>
      <c r="I4037" t="s">
        <v>62</v>
      </c>
      <c r="J4037" t="s">
        <v>17</v>
      </c>
      <c r="K4037" t="s">
        <v>55</v>
      </c>
      <c r="L4037" t="s">
        <v>18</v>
      </c>
    </row>
    <row r="4038" spans="1:12">
      <c r="A4038" t="s">
        <v>6145</v>
      </c>
      <c r="B4038" t="s">
        <v>190</v>
      </c>
      <c r="C4038" t="s">
        <v>3192</v>
      </c>
      <c r="D4038" t="s">
        <v>78</v>
      </c>
      <c r="E4038" t="s">
        <v>58</v>
      </c>
      <c r="F4038">
        <v>24447.82</v>
      </c>
      <c r="G4038">
        <v>5</v>
      </c>
      <c r="H4038">
        <v>45813</v>
      </c>
      <c r="I4038" t="s">
        <v>35</v>
      </c>
      <c r="J4038" t="s">
        <v>17</v>
      </c>
      <c r="K4038" t="s">
        <v>36</v>
      </c>
      <c r="L4038" t="s">
        <v>37</v>
      </c>
    </row>
    <row r="4039" spans="1:12">
      <c r="A4039" t="s">
        <v>6146</v>
      </c>
      <c r="B4039" t="s">
        <v>118</v>
      </c>
      <c r="C4039" t="s">
        <v>2764</v>
      </c>
      <c r="D4039" t="s">
        <v>119</v>
      </c>
      <c r="E4039" t="s">
        <v>42</v>
      </c>
      <c r="F4039">
        <v>22541.88</v>
      </c>
      <c r="G4039">
        <v>5</v>
      </c>
      <c r="H4039">
        <v>45260</v>
      </c>
      <c r="I4039" t="s">
        <v>92</v>
      </c>
      <c r="J4039" t="s">
        <v>17</v>
      </c>
      <c r="K4039" t="s">
        <v>85</v>
      </c>
      <c r="L4039" t="s">
        <v>44</v>
      </c>
    </row>
    <row r="4040" spans="1:12">
      <c r="A4040" t="s">
        <v>6147</v>
      </c>
      <c r="B4040" t="s">
        <v>71</v>
      </c>
      <c r="C4040" t="s">
        <v>4018</v>
      </c>
      <c r="D4040" t="s">
        <v>22</v>
      </c>
      <c r="E4040" t="s">
        <v>58</v>
      </c>
      <c r="F4040">
        <v>18322.88</v>
      </c>
      <c r="G4040">
        <v>3</v>
      </c>
      <c r="H4040">
        <v>45322</v>
      </c>
      <c r="I4040" t="s">
        <v>43</v>
      </c>
      <c r="J4040" t="s">
        <v>17</v>
      </c>
      <c r="K4040" t="s">
        <v>85</v>
      </c>
      <c r="L4040" t="s">
        <v>25</v>
      </c>
    </row>
    <row r="4041" spans="1:12">
      <c r="A4041" t="s">
        <v>6148</v>
      </c>
      <c r="B4041" t="s">
        <v>27</v>
      </c>
      <c r="C4041" t="s">
        <v>2768</v>
      </c>
      <c r="D4041" t="s">
        <v>41</v>
      </c>
      <c r="E4041" t="s">
        <v>42</v>
      </c>
      <c r="F4041">
        <v>25193.42</v>
      </c>
      <c r="G4041">
        <v>3</v>
      </c>
      <c r="H4041">
        <v>45793</v>
      </c>
      <c r="I4041" t="s">
        <v>49</v>
      </c>
      <c r="J4041" t="s">
        <v>17</v>
      </c>
      <c r="K4041" t="s">
        <v>85</v>
      </c>
      <c r="L4041" t="s">
        <v>18</v>
      </c>
    </row>
    <row r="4042" spans="1:12">
      <c r="A4042" t="s">
        <v>6149</v>
      </c>
      <c r="B4042" t="s">
        <v>118</v>
      </c>
      <c r="C4042" t="s">
        <v>831</v>
      </c>
      <c r="D4042" t="s">
        <v>15</v>
      </c>
      <c r="E4042" t="s">
        <v>58</v>
      </c>
      <c r="F4042">
        <v>6954.66</v>
      </c>
      <c r="G4042">
        <v>5</v>
      </c>
      <c r="H4042">
        <v>45565</v>
      </c>
      <c r="I4042" t="s">
        <v>62</v>
      </c>
      <c r="J4042" t="s">
        <v>17</v>
      </c>
      <c r="K4042" t="s">
        <v>36</v>
      </c>
      <c r="L4042" t="s">
        <v>31</v>
      </c>
    </row>
    <row r="4043" spans="1:12">
      <c r="A4043" t="s">
        <v>6150</v>
      </c>
      <c r="B4043" t="s">
        <v>282</v>
      </c>
      <c r="C4043" t="s">
        <v>2049</v>
      </c>
      <c r="D4043" t="s">
        <v>61</v>
      </c>
      <c r="E4043" t="s">
        <v>16</v>
      </c>
      <c r="F4043">
        <v>44884.06</v>
      </c>
      <c r="G4043">
        <v>1</v>
      </c>
      <c r="H4043">
        <v>45261</v>
      </c>
      <c r="I4043" t="s">
        <v>54</v>
      </c>
      <c r="J4043" t="s">
        <v>17</v>
      </c>
      <c r="K4043" t="s">
        <v>24</v>
      </c>
      <c r="L4043" t="s">
        <v>25</v>
      </c>
    </row>
    <row r="4044" spans="1:12">
      <c r="A4044" t="s">
        <v>6151</v>
      </c>
      <c r="B4044" t="s">
        <v>463</v>
      </c>
      <c r="C4044" t="s">
        <v>2588</v>
      </c>
      <c r="D4044" t="s">
        <v>117</v>
      </c>
      <c r="E4044" t="s">
        <v>42</v>
      </c>
      <c r="F4044">
        <v>30263.119999999999</v>
      </c>
      <c r="G4044">
        <v>3</v>
      </c>
      <c r="H4044">
        <v>45696</v>
      </c>
      <c r="I4044" t="s">
        <v>30</v>
      </c>
      <c r="J4044" t="s">
        <v>17</v>
      </c>
      <c r="K4044" t="s">
        <v>6820</v>
      </c>
      <c r="L4044" t="s">
        <v>18</v>
      </c>
    </row>
    <row r="4045" spans="1:12">
      <c r="A4045" t="s">
        <v>6152</v>
      </c>
      <c r="B4045" t="s">
        <v>126</v>
      </c>
      <c r="C4045" t="s">
        <v>6153</v>
      </c>
      <c r="D4045" t="s">
        <v>48</v>
      </c>
      <c r="E4045" t="s">
        <v>58</v>
      </c>
      <c r="F4045">
        <v>42995.65</v>
      </c>
      <c r="G4045">
        <v>3</v>
      </c>
      <c r="H4045">
        <v>45775</v>
      </c>
      <c r="I4045" t="s">
        <v>35</v>
      </c>
      <c r="J4045" t="s">
        <v>17</v>
      </c>
      <c r="K4045" t="s">
        <v>36</v>
      </c>
      <c r="L4045" t="s">
        <v>44</v>
      </c>
    </row>
    <row r="4046" spans="1:12">
      <c r="A4046" t="s">
        <v>6154</v>
      </c>
      <c r="B4046" t="s">
        <v>268</v>
      </c>
      <c r="C4046" t="s">
        <v>4292</v>
      </c>
      <c r="D4046" t="s">
        <v>48</v>
      </c>
      <c r="E4046" t="s">
        <v>58</v>
      </c>
      <c r="F4046">
        <v>36987.64</v>
      </c>
      <c r="G4046">
        <v>5</v>
      </c>
      <c r="H4046">
        <v>45061</v>
      </c>
      <c r="I4046" t="s">
        <v>49</v>
      </c>
      <c r="J4046" t="s">
        <v>17</v>
      </c>
      <c r="K4046" t="s">
        <v>36</v>
      </c>
      <c r="L4046" t="s">
        <v>18</v>
      </c>
    </row>
    <row r="4047" spans="1:12">
      <c r="A4047" t="s">
        <v>6155</v>
      </c>
      <c r="B4047" t="s">
        <v>138</v>
      </c>
      <c r="C4047" t="s">
        <v>6156</v>
      </c>
      <c r="D4047" t="s">
        <v>22</v>
      </c>
      <c r="E4047" t="s">
        <v>42</v>
      </c>
      <c r="F4047">
        <v>32152.98</v>
      </c>
      <c r="G4047">
        <v>2</v>
      </c>
      <c r="H4047">
        <v>45793</v>
      </c>
      <c r="I4047" t="s">
        <v>23</v>
      </c>
      <c r="J4047" t="s">
        <v>17</v>
      </c>
      <c r="K4047" t="s">
        <v>55</v>
      </c>
      <c r="L4047" t="s">
        <v>44</v>
      </c>
    </row>
    <row r="4048" spans="1:12">
      <c r="A4048" t="s">
        <v>6157</v>
      </c>
      <c r="B4048" t="s">
        <v>190</v>
      </c>
      <c r="C4048" t="s">
        <v>5131</v>
      </c>
      <c r="D4048" t="s">
        <v>41</v>
      </c>
      <c r="E4048" t="s">
        <v>42</v>
      </c>
      <c r="F4048">
        <v>32099.86</v>
      </c>
      <c r="G4048">
        <v>5</v>
      </c>
      <c r="H4048">
        <v>45223</v>
      </c>
      <c r="I4048" t="s">
        <v>30</v>
      </c>
      <c r="J4048" t="s">
        <v>17</v>
      </c>
      <c r="K4048" t="s">
        <v>24</v>
      </c>
      <c r="L4048" t="s">
        <v>25</v>
      </c>
    </row>
    <row r="4049" spans="1:12">
      <c r="A4049" t="s">
        <v>6158</v>
      </c>
      <c r="B4049" t="s">
        <v>164</v>
      </c>
      <c r="C4049" t="s">
        <v>1403</v>
      </c>
      <c r="D4049" t="s">
        <v>15</v>
      </c>
      <c r="E4049" t="s">
        <v>42</v>
      </c>
      <c r="F4049">
        <v>13502.08</v>
      </c>
      <c r="G4049">
        <v>5</v>
      </c>
      <c r="H4049">
        <v>45515</v>
      </c>
      <c r="I4049" t="s">
        <v>30</v>
      </c>
      <c r="J4049" t="s">
        <v>17</v>
      </c>
      <c r="K4049" t="s">
        <v>24</v>
      </c>
      <c r="L4049" t="s">
        <v>18</v>
      </c>
    </row>
    <row r="4050" spans="1:12">
      <c r="A4050" t="s">
        <v>6159</v>
      </c>
      <c r="B4050" t="s">
        <v>229</v>
      </c>
      <c r="C4050" t="s">
        <v>4269</v>
      </c>
      <c r="D4050" t="s">
        <v>29</v>
      </c>
      <c r="E4050" t="s">
        <v>42</v>
      </c>
      <c r="F4050">
        <v>22960.45</v>
      </c>
      <c r="G4050">
        <v>4</v>
      </c>
      <c r="H4050">
        <v>45722</v>
      </c>
      <c r="I4050" t="s">
        <v>49</v>
      </c>
      <c r="J4050" t="s">
        <v>17</v>
      </c>
      <c r="K4050" t="s">
        <v>24</v>
      </c>
      <c r="L4050" t="s">
        <v>25</v>
      </c>
    </row>
    <row r="4051" spans="1:12">
      <c r="A4051" t="s">
        <v>6160</v>
      </c>
      <c r="B4051" t="s">
        <v>473</v>
      </c>
      <c r="C4051" t="s">
        <v>2966</v>
      </c>
      <c r="D4051" t="s">
        <v>41</v>
      </c>
      <c r="E4051" t="s">
        <v>42</v>
      </c>
      <c r="F4051">
        <v>23637.89</v>
      </c>
      <c r="G4051">
        <v>5</v>
      </c>
      <c r="H4051">
        <v>45915</v>
      </c>
      <c r="I4051" t="s">
        <v>49</v>
      </c>
      <c r="J4051" t="s">
        <v>17</v>
      </c>
      <c r="K4051" t="s">
        <v>24</v>
      </c>
      <c r="L4051" t="s">
        <v>37</v>
      </c>
    </row>
    <row r="4052" spans="1:12">
      <c r="A4052" t="s">
        <v>6161</v>
      </c>
      <c r="B4052" t="s">
        <v>275</v>
      </c>
      <c r="C4052" t="s">
        <v>6162</v>
      </c>
      <c r="D4052" t="s">
        <v>78</v>
      </c>
      <c r="E4052" t="s">
        <v>42</v>
      </c>
      <c r="F4052">
        <v>50900.56</v>
      </c>
      <c r="G4052">
        <v>4</v>
      </c>
      <c r="H4052">
        <v>44943</v>
      </c>
      <c r="I4052" t="s">
        <v>54</v>
      </c>
      <c r="J4052" t="s">
        <v>17</v>
      </c>
      <c r="K4052" t="s">
        <v>6820</v>
      </c>
      <c r="L4052" t="s">
        <v>18</v>
      </c>
    </row>
    <row r="4053" spans="1:12">
      <c r="A4053" t="s">
        <v>6163</v>
      </c>
      <c r="B4053" t="s">
        <v>426</v>
      </c>
      <c r="C4053" t="s">
        <v>424</v>
      </c>
      <c r="D4053" t="s">
        <v>29</v>
      </c>
      <c r="E4053" t="s">
        <v>42</v>
      </c>
      <c r="F4053">
        <v>39888.14</v>
      </c>
      <c r="G4053">
        <v>1</v>
      </c>
      <c r="H4053">
        <v>45400</v>
      </c>
      <c r="I4053" t="s">
        <v>54</v>
      </c>
      <c r="J4053" t="s">
        <v>17</v>
      </c>
      <c r="K4053" t="s">
        <v>36</v>
      </c>
      <c r="L4053" t="s">
        <v>44</v>
      </c>
    </row>
    <row r="4054" spans="1:12">
      <c r="A4054" t="s">
        <v>6164</v>
      </c>
      <c r="B4054" t="s">
        <v>463</v>
      </c>
      <c r="C4054" t="s">
        <v>1617</v>
      </c>
      <c r="D4054" t="s">
        <v>29</v>
      </c>
      <c r="E4054" t="s">
        <v>16</v>
      </c>
      <c r="F4054">
        <v>57653.02</v>
      </c>
      <c r="G4054">
        <v>5</v>
      </c>
      <c r="H4054">
        <v>45194</v>
      </c>
      <c r="I4054" t="s">
        <v>92</v>
      </c>
      <c r="J4054" t="s">
        <v>17</v>
      </c>
      <c r="K4054" t="s">
        <v>6820</v>
      </c>
      <c r="L4054" t="s">
        <v>25</v>
      </c>
    </row>
    <row r="4055" spans="1:12">
      <c r="A4055" t="s">
        <v>6165</v>
      </c>
      <c r="B4055" t="s">
        <v>362</v>
      </c>
      <c r="C4055" t="s">
        <v>327</v>
      </c>
      <c r="D4055" t="s">
        <v>119</v>
      </c>
      <c r="E4055" t="s">
        <v>42</v>
      </c>
      <c r="F4055">
        <v>77837.23</v>
      </c>
      <c r="G4055">
        <v>1</v>
      </c>
      <c r="H4055">
        <v>45858</v>
      </c>
      <c r="I4055" t="s">
        <v>43</v>
      </c>
      <c r="J4055" t="s">
        <v>17</v>
      </c>
      <c r="K4055" t="s">
        <v>24</v>
      </c>
      <c r="L4055" t="s">
        <v>18</v>
      </c>
    </row>
    <row r="4056" spans="1:12">
      <c r="A4056" t="s">
        <v>6166</v>
      </c>
      <c r="B4056" t="s">
        <v>94</v>
      </c>
      <c r="C4056" t="s">
        <v>3262</v>
      </c>
      <c r="D4056" t="s">
        <v>53</v>
      </c>
      <c r="E4056" t="s">
        <v>16</v>
      </c>
      <c r="F4056">
        <v>61296.94</v>
      </c>
      <c r="G4056">
        <v>4</v>
      </c>
      <c r="H4056">
        <v>45708</v>
      </c>
      <c r="I4056" t="s">
        <v>62</v>
      </c>
      <c r="J4056" t="s">
        <v>17</v>
      </c>
      <c r="K4056" t="s">
        <v>6820</v>
      </c>
      <c r="L4056" t="s">
        <v>44</v>
      </c>
    </row>
    <row r="4057" spans="1:12">
      <c r="A4057" t="s">
        <v>6167</v>
      </c>
      <c r="B4057" t="s">
        <v>118</v>
      </c>
      <c r="C4057" t="s">
        <v>1524</v>
      </c>
      <c r="D4057" t="s">
        <v>29</v>
      </c>
      <c r="E4057" t="s">
        <v>42</v>
      </c>
      <c r="F4057">
        <v>51315.82</v>
      </c>
      <c r="G4057">
        <v>4</v>
      </c>
      <c r="H4057">
        <v>45733</v>
      </c>
      <c r="I4057" t="s">
        <v>62</v>
      </c>
      <c r="J4057" t="s">
        <v>17</v>
      </c>
      <c r="K4057" t="s">
        <v>85</v>
      </c>
      <c r="L4057" t="s">
        <v>31</v>
      </c>
    </row>
    <row r="4058" spans="1:12">
      <c r="A4058" t="s">
        <v>6168</v>
      </c>
      <c r="B4058" t="s">
        <v>584</v>
      </c>
      <c r="C4058" t="s">
        <v>4239</v>
      </c>
      <c r="D4058" t="s">
        <v>61</v>
      </c>
      <c r="E4058" t="s">
        <v>16</v>
      </c>
      <c r="F4058">
        <v>63967.82</v>
      </c>
      <c r="G4058">
        <v>3</v>
      </c>
      <c r="H4058">
        <v>45031</v>
      </c>
      <c r="I4058" t="s">
        <v>62</v>
      </c>
      <c r="J4058" t="s">
        <v>17</v>
      </c>
      <c r="K4058" t="s">
        <v>85</v>
      </c>
      <c r="L4058" t="s">
        <v>25</v>
      </c>
    </row>
    <row r="4059" spans="1:12">
      <c r="A4059" t="s">
        <v>6169</v>
      </c>
      <c r="B4059" t="s">
        <v>307</v>
      </c>
      <c r="C4059" t="s">
        <v>2168</v>
      </c>
      <c r="D4059" t="s">
        <v>41</v>
      </c>
      <c r="E4059" t="s">
        <v>16</v>
      </c>
      <c r="F4059">
        <v>8376.64</v>
      </c>
      <c r="G4059">
        <v>1</v>
      </c>
      <c r="H4059">
        <v>45138</v>
      </c>
      <c r="I4059" t="s">
        <v>43</v>
      </c>
      <c r="J4059" t="s">
        <v>17</v>
      </c>
      <c r="K4059" t="s">
        <v>85</v>
      </c>
      <c r="L4059" t="s">
        <v>18</v>
      </c>
    </row>
    <row r="4060" spans="1:12">
      <c r="A4060" t="s">
        <v>6170</v>
      </c>
      <c r="B4060" t="s">
        <v>724</v>
      </c>
      <c r="C4060" t="s">
        <v>5972</v>
      </c>
      <c r="D4060" t="s">
        <v>29</v>
      </c>
      <c r="E4060" t="s">
        <v>42</v>
      </c>
      <c r="F4060">
        <v>9225.7900000000009</v>
      </c>
      <c r="G4060">
        <v>2</v>
      </c>
      <c r="H4060">
        <v>45224</v>
      </c>
      <c r="I4060" t="s">
        <v>35</v>
      </c>
      <c r="J4060" t="s">
        <v>17</v>
      </c>
      <c r="K4060" t="s">
        <v>36</v>
      </c>
      <c r="L4060" t="s">
        <v>37</v>
      </c>
    </row>
    <row r="4061" spans="1:12">
      <c r="A4061" t="s">
        <v>6171</v>
      </c>
      <c r="B4061" t="s">
        <v>423</v>
      </c>
      <c r="C4061" t="s">
        <v>889</v>
      </c>
      <c r="D4061" t="s">
        <v>48</v>
      </c>
      <c r="E4061" t="s">
        <v>16</v>
      </c>
      <c r="F4061">
        <v>18472.97</v>
      </c>
      <c r="G4061">
        <v>3</v>
      </c>
      <c r="H4061">
        <v>45508</v>
      </c>
      <c r="I4061" t="s">
        <v>54</v>
      </c>
      <c r="J4061" t="s">
        <v>17</v>
      </c>
      <c r="K4061" t="s">
        <v>85</v>
      </c>
      <c r="L4061" t="s">
        <v>31</v>
      </c>
    </row>
    <row r="4062" spans="1:12">
      <c r="A4062" t="s">
        <v>6172</v>
      </c>
      <c r="B4062" t="s">
        <v>665</v>
      </c>
      <c r="C4062" t="s">
        <v>1295</v>
      </c>
      <c r="D4062" t="s">
        <v>61</v>
      </c>
      <c r="E4062" t="s">
        <v>58</v>
      </c>
      <c r="F4062">
        <v>19160.82</v>
      </c>
      <c r="G4062">
        <v>2</v>
      </c>
      <c r="H4062">
        <v>45516</v>
      </c>
      <c r="I4062" t="s">
        <v>62</v>
      </c>
      <c r="J4062" t="s">
        <v>17</v>
      </c>
      <c r="K4062" t="s">
        <v>36</v>
      </c>
      <c r="L4062" t="s">
        <v>18</v>
      </c>
    </row>
    <row r="4063" spans="1:12">
      <c r="A4063" t="s">
        <v>6173</v>
      </c>
      <c r="B4063" t="s">
        <v>69</v>
      </c>
      <c r="C4063" t="s">
        <v>2124</v>
      </c>
      <c r="D4063" t="s">
        <v>41</v>
      </c>
      <c r="E4063" t="s">
        <v>42</v>
      </c>
      <c r="F4063">
        <v>47791.41</v>
      </c>
      <c r="G4063">
        <v>3</v>
      </c>
      <c r="H4063">
        <v>45444</v>
      </c>
      <c r="I4063" t="s">
        <v>92</v>
      </c>
      <c r="J4063" t="s">
        <v>17</v>
      </c>
      <c r="K4063" t="s">
        <v>24</v>
      </c>
      <c r="L4063" t="s">
        <v>18</v>
      </c>
    </row>
    <row r="4064" spans="1:12">
      <c r="A4064" t="s">
        <v>6174</v>
      </c>
      <c r="B4064" t="s">
        <v>470</v>
      </c>
      <c r="C4064" t="s">
        <v>6175</v>
      </c>
      <c r="D4064" t="s">
        <v>48</v>
      </c>
      <c r="E4064" t="s">
        <v>58</v>
      </c>
      <c r="F4064">
        <v>54904.33</v>
      </c>
      <c r="G4064">
        <v>5</v>
      </c>
      <c r="H4064">
        <v>45887</v>
      </c>
      <c r="I4064" t="s">
        <v>35</v>
      </c>
      <c r="J4064" t="s">
        <v>17</v>
      </c>
      <c r="K4064" t="s">
        <v>85</v>
      </c>
      <c r="L4064" t="s">
        <v>18</v>
      </c>
    </row>
    <row r="4065" spans="1:12">
      <c r="A4065" t="s">
        <v>6176</v>
      </c>
      <c r="B4065" t="s">
        <v>406</v>
      </c>
      <c r="C4065" t="s">
        <v>6177</v>
      </c>
      <c r="D4065" t="s">
        <v>22</v>
      </c>
      <c r="E4065" t="s">
        <v>16</v>
      </c>
      <c r="F4065">
        <v>39563.129999999997</v>
      </c>
      <c r="G4065">
        <v>2</v>
      </c>
      <c r="H4065">
        <v>45105</v>
      </c>
      <c r="I4065" t="s">
        <v>54</v>
      </c>
      <c r="J4065" t="s">
        <v>17</v>
      </c>
      <c r="K4065" t="s">
        <v>55</v>
      </c>
      <c r="L4065" t="s">
        <v>37</v>
      </c>
    </row>
    <row r="4066" spans="1:12">
      <c r="A4066" t="s">
        <v>6178</v>
      </c>
      <c r="B4066" t="s">
        <v>201</v>
      </c>
      <c r="C4066" t="s">
        <v>5238</v>
      </c>
      <c r="D4066" t="s">
        <v>53</v>
      </c>
      <c r="E4066" t="s">
        <v>58</v>
      </c>
      <c r="F4066">
        <v>70283.91</v>
      </c>
      <c r="G4066">
        <v>4</v>
      </c>
      <c r="H4066">
        <v>45217</v>
      </c>
      <c r="I4066" t="s">
        <v>62</v>
      </c>
      <c r="J4066" t="s">
        <v>17</v>
      </c>
      <c r="K4066" t="s">
        <v>55</v>
      </c>
      <c r="L4066" t="s">
        <v>44</v>
      </c>
    </row>
    <row r="4067" spans="1:12">
      <c r="A4067" t="s">
        <v>6179</v>
      </c>
      <c r="B4067" t="s">
        <v>760</v>
      </c>
      <c r="C4067" t="s">
        <v>72</v>
      </c>
      <c r="D4067" t="s">
        <v>41</v>
      </c>
      <c r="E4067" t="s">
        <v>42</v>
      </c>
      <c r="F4067">
        <v>78718.460000000006</v>
      </c>
      <c r="G4067">
        <v>1</v>
      </c>
      <c r="H4067">
        <v>45620</v>
      </c>
      <c r="I4067" t="s">
        <v>43</v>
      </c>
      <c r="J4067" t="s">
        <v>17</v>
      </c>
      <c r="K4067" t="s">
        <v>55</v>
      </c>
      <c r="L4067" t="s">
        <v>25</v>
      </c>
    </row>
    <row r="4068" spans="1:12">
      <c r="A4068" t="s">
        <v>6180</v>
      </c>
      <c r="B4068" t="s">
        <v>64</v>
      </c>
      <c r="C4068" t="s">
        <v>3036</v>
      </c>
      <c r="D4068" t="s">
        <v>22</v>
      </c>
      <c r="E4068" t="s">
        <v>16</v>
      </c>
      <c r="F4068">
        <v>24576.7</v>
      </c>
      <c r="G4068">
        <v>4</v>
      </c>
      <c r="H4068">
        <v>45491</v>
      </c>
      <c r="I4068" t="s">
        <v>23</v>
      </c>
      <c r="J4068" t="s">
        <v>17</v>
      </c>
      <c r="K4068" t="s">
        <v>85</v>
      </c>
      <c r="L4068" t="s">
        <v>25</v>
      </c>
    </row>
    <row r="4069" spans="1:12">
      <c r="A4069" t="s">
        <v>6181</v>
      </c>
      <c r="B4069" t="s">
        <v>234</v>
      </c>
      <c r="C4069" t="s">
        <v>3689</v>
      </c>
      <c r="D4069" t="s">
        <v>119</v>
      </c>
      <c r="E4069" t="s">
        <v>58</v>
      </c>
      <c r="F4069">
        <v>46040.61</v>
      </c>
      <c r="G4069">
        <v>4</v>
      </c>
      <c r="H4069">
        <v>45092</v>
      </c>
      <c r="I4069" t="s">
        <v>30</v>
      </c>
      <c r="J4069" t="s">
        <v>17</v>
      </c>
      <c r="K4069" t="s">
        <v>24</v>
      </c>
      <c r="L4069" t="s">
        <v>37</v>
      </c>
    </row>
    <row r="4070" spans="1:12">
      <c r="A4070" t="s">
        <v>6182</v>
      </c>
      <c r="B4070" t="s">
        <v>362</v>
      </c>
      <c r="C4070" t="s">
        <v>2251</v>
      </c>
      <c r="D4070" t="s">
        <v>41</v>
      </c>
      <c r="E4070" t="s">
        <v>16</v>
      </c>
      <c r="F4070">
        <v>50744.54</v>
      </c>
      <c r="G4070">
        <v>5</v>
      </c>
      <c r="H4070">
        <v>45414</v>
      </c>
      <c r="I4070" t="s">
        <v>43</v>
      </c>
      <c r="J4070" t="s">
        <v>17</v>
      </c>
      <c r="K4070" t="s">
        <v>55</v>
      </c>
      <c r="L4070" t="s">
        <v>31</v>
      </c>
    </row>
    <row r="4071" spans="1:12">
      <c r="A4071" t="s">
        <v>6183</v>
      </c>
      <c r="B4071" t="s">
        <v>225</v>
      </c>
      <c r="C4071" t="s">
        <v>5282</v>
      </c>
      <c r="D4071" t="s">
        <v>48</v>
      </c>
      <c r="E4071" t="s">
        <v>16</v>
      </c>
      <c r="F4071">
        <v>51988.72</v>
      </c>
      <c r="G4071">
        <v>1</v>
      </c>
      <c r="H4071">
        <v>45004</v>
      </c>
      <c r="I4071" t="s">
        <v>54</v>
      </c>
      <c r="J4071" t="s">
        <v>17</v>
      </c>
      <c r="K4071" t="s">
        <v>55</v>
      </c>
      <c r="L4071" t="s">
        <v>37</v>
      </c>
    </row>
    <row r="4072" spans="1:12">
      <c r="A4072" t="s">
        <v>6184</v>
      </c>
      <c r="B4072" t="s">
        <v>143</v>
      </c>
      <c r="C4072" t="s">
        <v>797</v>
      </c>
      <c r="D4072" t="s">
        <v>117</v>
      </c>
      <c r="E4072" t="s">
        <v>42</v>
      </c>
      <c r="F4072">
        <v>8167.95</v>
      </c>
      <c r="G4072">
        <v>4</v>
      </c>
      <c r="H4072">
        <v>45704</v>
      </c>
      <c r="I4072" t="s">
        <v>92</v>
      </c>
      <c r="J4072" t="s">
        <v>17</v>
      </c>
      <c r="K4072" t="s">
        <v>85</v>
      </c>
      <c r="L4072" t="s">
        <v>18</v>
      </c>
    </row>
    <row r="4073" spans="1:12">
      <c r="A4073" t="s">
        <v>6185</v>
      </c>
      <c r="B4073" t="s">
        <v>121</v>
      </c>
      <c r="C4073" t="s">
        <v>2555</v>
      </c>
      <c r="D4073" t="s">
        <v>15</v>
      </c>
      <c r="E4073" t="s">
        <v>42</v>
      </c>
      <c r="F4073">
        <v>63584.52</v>
      </c>
      <c r="G4073">
        <v>4</v>
      </c>
      <c r="H4073">
        <v>44975</v>
      </c>
      <c r="I4073" t="s">
        <v>62</v>
      </c>
      <c r="J4073" t="s">
        <v>17</v>
      </c>
      <c r="K4073" t="s">
        <v>6820</v>
      </c>
      <c r="L4073" t="s">
        <v>18</v>
      </c>
    </row>
    <row r="4074" spans="1:12">
      <c r="A4074" t="s">
        <v>6186</v>
      </c>
      <c r="B4074" t="s">
        <v>569</v>
      </c>
      <c r="C4074" t="s">
        <v>433</v>
      </c>
      <c r="D4074" t="s">
        <v>78</v>
      </c>
      <c r="E4074" t="s">
        <v>42</v>
      </c>
      <c r="F4074">
        <v>35678</v>
      </c>
      <c r="G4074">
        <v>2</v>
      </c>
      <c r="H4074">
        <v>45495</v>
      </c>
      <c r="I4074" t="s">
        <v>49</v>
      </c>
      <c r="J4074" t="s">
        <v>17</v>
      </c>
      <c r="K4074" t="s">
        <v>55</v>
      </c>
      <c r="L4074" t="s">
        <v>31</v>
      </c>
    </row>
    <row r="4075" spans="1:12">
      <c r="A4075" t="s">
        <v>6187</v>
      </c>
      <c r="B4075" t="s">
        <v>319</v>
      </c>
      <c r="C4075" t="s">
        <v>6188</v>
      </c>
      <c r="D4075" t="s">
        <v>48</v>
      </c>
      <c r="E4075" t="s">
        <v>42</v>
      </c>
      <c r="F4075">
        <v>10686.77</v>
      </c>
      <c r="G4075">
        <v>2</v>
      </c>
      <c r="H4075">
        <v>45394</v>
      </c>
      <c r="I4075" t="s">
        <v>54</v>
      </c>
      <c r="J4075" t="s">
        <v>17</v>
      </c>
      <c r="K4075" t="s">
        <v>6820</v>
      </c>
      <c r="L4075" t="s">
        <v>18</v>
      </c>
    </row>
    <row r="4076" spans="1:12">
      <c r="A4076" t="s">
        <v>6189</v>
      </c>
      <c r="B4076" t="s">
        <v>490</v>
      </c>
      <c r="C4076" t="s">
        <v>2694</v>
      </c>
      <c r="D4076" t="s">
        <v>41</v>
      </c>
      <c r="E4076" t="s">
        <v>16</v>
      </c>
      <c r="F4076">
        <v>27864.25</v>
      </c>
      <c r="G4076">
        <v>5</v>
      </c>
      <c r="H4076">
        <v>45775</v>
      </c>
      <c r="I4076" t="s">
        <v>23</v>
      </c>
      <c r="J4076" t="s">
        <v>17</v>
      </c>
      <c r="K4076" t="s">
        <v>55</v>
      </c>
      <c r="L4076" t="s">
        <v>44</v>
      </c>
    </row>
    <row r="4077" spans="1:12">
      <c r="A4077" t="s">
        <v>6190</v>
      </c>
      <c r="B4077" t="s">
        <v>362</v>
      </c>
      <c r="C4077" t="s">
        <v>752</v>
      </c>
      <c r="D4077" t="s">
        <v>22</v>
      </c>
      <c r="E4077" t="s">
        <v>42</v>
      </c>
      <c r="F4077">
        <v>60002.55</v>
      </c>
      <c r="G4077">
        <v>3</v>
      </c>
      <c r="H4077">
        <v>45420</v>
      </c>
      <c r="I4077" t="s">
        <v>54</v>
      </c>
      <c r="J4077" t="s">
        <v>17</v>
      </c>
      <c r="K4077" t="s">
        <v>6820</v>
      </c>
      <c r="L4077" t="s">
        <v>25</v>
      </c>
    </row>
    <row r="4078" spans="1:12">
      <c r="A4078" t="s">
        <v>6191</v>
      </c>
      <c r="B4078" t="s">
        <v>39</v>
      </c>
      <c r="C4078" t="s">
        <v>1051</v>
      </c>
      <c r="D4078" t="s">
        <v>61</v>
      </c>
      <c r="E4078" t="s">
        <v>16</v>
      </c>
      <c r="F4078">
        <v>34305.33</v>
      </c>
      <c r="G4078">
        <v>4</v>
      </c>
      <c r="H4078">
        <v>45605</v>
      </c>
      <c r="I4078" t="s">
        <v>43</v>
      </c>
      <c r="J4078" t="s">
        <v>17</v>
      </c>
      <c r="K4078" t="s">
        <v>36</v>
      </c>
      <c r="L4078" t="s">
        <v>31</v>
      </c>
    </row>
    <row r="4079" spans="1:12">
      <c r="A4079" t="s">
        <v>6192</v>
      </c>
      <c r="B4079" t="s">
        <v>33</v>
      </c>
      <c r="C4079" t="s">
        <v>1879</v>
      </c>
      <c r="D4079" t="s">
        <v>61</v>
      </c>
      <c r="E4079" t="s">
        <v>42</v>
      </c>
      <c r="F4079">
        <v>63140.4</v>
      </c>
      <c r="G4079">
        <v>2</v>
      </c>
      <c r="H4079">
        <v>45604</v>
      </c>
      <c r="I4079" t="s">
        <v>62</v>
      </c>
      <c r="J4079" t="s">
        <v>17</v>
      </c>
      <c r="K4079" t="s">
        <v>36</v>
      </c>
      <c r="L4079" t="s">
        <v>25</v>
      </c>
    </row>
    <row r="4080" spans="1:12">
      <c r="A4080" t="s">
        <v>6193</v>
      </c>
      <c r="B4080" t="s">
        <v>352</v>
      </c>
      <c r="C4080" t="s">
        <v>735</v>
      </c>
      <c r="D4080" t="s">
        <v>41</v>
      </c>
      <c r="E4080" t="s">
        <v>42</v>
      </c>
      <c r="F4080">
        <v>20842.41</v>
      </c>
      <c r="G4080">
        <v>4</v>
      </c>
      <c r="H4080">
        <v>45573</v>
      </c>
      <c r="I4080" t="s">
        <v>62</v>
      </c>
      <c r="J4080" t="s">
        <v>17</v>
      </c>
      <c r="K4080" t="s">
        <v>24</v>
      </c>
      <c r="L4080" t="s">
        <v>18</v>
      </c>
    </row>
    <row r="4081" spans="1:12">
      <c r="A4081" t="s">
        <v>6194</v>
      </c>
      <c r="B4081" t="s">
        <v>225</v>
      </c>
      <c r="C4081" t="s">
        <v>5426</v>
      </c>
      <c r="D4081" t="s">
        <v>41</v>
      </c>
      <c r="E4081" t="s">
        <v>58</v>
      </c>
      <c r="F4081">
        <v>39039.17</v>
      </c>
      <c r="G4081">
        <v>3</v>
      </c>
      <c r="H4081">
        <v>45842</v>
      </c>
      <c r="I4081" t="s">
        <v>43</v>
      </c>
      <c r="J4081" t="s">
        <v>17</v>
      </c>
      <c r="K4081" t="s">
        <v>36</v>
      </c>
      <c r="L4081" t="s">
        <v>18</v>
      </c>
    </row>
    <row r="4082" spans="1:12">
      <c r="A4082" t="s">
        <v>6195</v>
      </c>
      <c r="B4082" t="s">
        <v>1020</v>
      </c>
      <c r="C4082" t="s">
        <v>625</v>
      </c>
      <c r="D4082" t="s">
        <v>117</v>
      </c>
      <c r="E4082" t="s">
        <v>42</v>
      </c>
      <c r="F4082">
        <v>22042.74</v>
      </c>
      <c r="G4082">
        <v>4</v>
      </c>
      <c r="H4082">
        <v>45583</v>
      </c>
      <c r="I4082" t="s">
        <v>30</v>
      </c>
      <c r="J4082" t="s">
        <v>17</v>
      </c>
      <c r="K4082" t="s">
        <v>36</v>
      </c>
      <c r="L4082" t="s">
        <v>44</v>
      </c>
    </row>
    <row r="4083" spans="1:12">
      <c r="A4083" t="s">
        <v>6196</v>
      </c>
      <c r="B4083" t="s">
        <v>460</v>
      </c>
      <c r="C4083" t="s">
        <v>3535</v>
      </c>
      <c r="D4083" t="s">
        <v>119</v>
      </c>
      <c r="E4083" t="s">
        <v>42</v>
      </c>
      <c r="F4083">
        <v>10384.049999999999</v>
      </c>
      <c r="G4083">
        <v>4</v>
      </c>
      <c r="H4083">
        <v>45668</v>
      </c>
      <c r="I4083" t="s">
        <v>30</v>
      </c>
      <c r="J4083" t="s">
        <v>17</v>
      </c>
      <c r="K4083" t="s">
        <v>24</v>
      </c>
      <c r="L4083" t="s">
        <v>31</v>
      </c>
    </row>
    <row r="4084" spans="1:12">
      <c r="A4084" t="s">
        <v>6197</v>
      </c>
      <c r="B4084" t="s">
        <v>241</v>
      </c>
      <c r="C4084" t="s">
        <v>6198</v>
      </c>
      <c r="D4084" t="s">
        <v>117</v>
      </c>
      <c r="E4084" t="s">
        <v>42</v>
      </c>
      <c r="F4084">
        <v>38422.67</v>
      </c>
      <c r="G4084">
        <v>2</v>
      </c>
      <c r="H4084">
        <v>45394</v>
      </c>
      <c r="I4084" t="s">
        <v>35</v>
      </c>
      <c r="J4084" t="s">
        <v>17</v>
      </c>
      <c r="K4084" t="s">
        <v>55</v>
      </c>
      <c r="L4084" t="s">
        <v>44</v>
      </c>
    </row>
    <row r="4085" spans="1:12">
      <c r="A4085" t="s">
        <v>6199</v>
      </c>
      <c r="B4085" t="s">
        <v>500</v>
      </c>
      <c r="C4085" t="s">
        <v>4758</v>
      </c>
      <c r="D4085" t="s">
        <v>119</v>
      </c>
      <c r="E4085" t="s">
        <v>42</v>
      </c>
      <c r="F4085">
        <v>55023.34</v>
      </c>
      <c r="G4085">
        <v>1</v>
      </c>
      <c r="H4085">
        <v>45617</v>
      </c>
      <c r="I4085" t="s">
        <v>62</v>
      </c>
      <c r="J4085" t="s">
        <v>17</v>
      </c>
      <c r="K4085" t="s">
        <v>36</v>
      </c>
      <c r="L4085" t="s">
        <v>25</v>
      </c>
    </row>
    <row r="4086" spans="1:12">
      <c r="A4086" t="s">
        <v>6200</v>
      </c>
      <c r="B4086" t="s">
        <v>67</v>
      </c>
      <c r="C4086" t="s">
        <v>982</v>
      </c>
      <c r="D4086" t="s">
        <v>119</v>
      </c>
      <c r="E4086" t="s">
        <v>16</v>
      </c>
      <c r="F4086">
        <v>31255.69</v>
      </c>
      <c r="G4086">
        <v>3</v>
      </c>
      <c r="H4086">
        <v>44975</v>
      </c>
      <c r="I4086" t="s">
        <v>43</v>
      </c>
      <c r="J4086" t="s">
        <v>17</v>
      </c>
      <c r="K4086" t="s">
        <v>85</v>
      </c>
      <c r="L4086" t="s">
        <v>18</v>
      </c>
    </row>
    <row r="4087" spans="1:12">
      <c r="A4087" t="s">
        <v>6201</v>
      </c>
      <c r="B4087" t="s">
        <v>59</v>
      </c>
      <c r="C4087" t="s">
        <v>839</v>
      </c>
      <c r="D4087" t="s">
        <v>15</v>
      </c>
      <c r="E4087" t="s">
        <v>42</v>
      </c>
      <c r="F4087">
        <v>3664.93</v>
      </c>
      <c r="G4087">
        <v>2</v>
      </c>
      <c r="H4087">
        <v>45219</v>
      </c>
      <c r="I4087" t="s">
        <v>62</v>
      </c>
      <c r="J4087" t="s">
        <v>17</v>
      </c>
      <c r="K4087" t="s">
        <v>24</v>
      </c>
      <c r="L4087" t="s">
        <v>44</v>
      </c>
    </row>
    <row r="4088" spans="1:12">
      <c r="A4088" t="s">
        <v>6202</v>
      </c>
      <c r="B4088" t="s">
        <v>251</v>
      </c>
      <c r="C4088" t="s">
        <v>2016</v>
      </c>
      <c r="D4088" t="s">
        <v>41</v>
      </c>
      <c r="E4088" t="s">
        <v>42</v>
      </c>
      <c r="F4088">
        <v>53876.13</v>
      </c>
      <c r="G4088">
        <v>4</v>
      </c>
      <c r="H4088">
        <v>45522</v>
      </c>
      <c r="I4088" t="s">
        <v>23</v>
      </c>
      <c r="J4088" t="s">
        <v>17</v>
      </c>
      <c r="K4088" t="s">
        <v>36</v>
      </c>
      <c r="L4088" t="s">
        <v>18</v>
      </c>
    </row>
    <row r="4089" spans="1:12">
      <c r="A4089" t="s">
        <v>6203</v>
      </c>
      <c r="B4089" t="s">
        <v>204</v>
      </c>
      <c r="C4089" t="s">
        <v>363</v>
      </c>
      <c r="D4089" t="s">
        <v>78</v>
      </c>
      <c r="E4089" t="s">
        <v>42</v>
      </c>
      <c r="F4089">
        <v>25210.76</v>
      </c>
      <c r="G4089">
        <v>5</v>
      </c>
      <c r="H4089">
        <v>45665</v>
      </c>
      <c r="I4089" t="s">
        <v>43</v>
      </c>
      <c r="J4089" t="s">
        <v>17</v>
      </c>
      <c r="K4089" t="s">
        <v>85</v>
      </c>
      <c r="L4089" t="s">
        <v>44</v>
      </c>
    </row>
    <row r="4090" spans="1:12">
      <c r="A4090" t="s">
        <v>6204</v>
      </c>
      <c r="B4090" t="s">
        <v>463</v>
      </c>
      <c r="C4090" t="s">
        <v>3823</v>
      </c>
      <c r="D4090" t="s">
        <v>119</v>
      </c>
      <c r="E4090" t="s">
        <v>16</v>
      </c>
      <c r="F4090">
        <v>40650.370000000003</v>
      </c>
      <c r="G4090">
        <v>1</v>
      </c>
      <c r="H4090">
        <v>45114</v>
      </c>
      <c r="I4090" t="s">
        <v>43</v>
      </c>
      <c r="J4090" t="s">
        <v>17</v>
      </c>
      <c r="K4090" t="s">
        <v>36</v>
      </c>
      <c r="L4090" t="s">
        <v>44</v>
      </c>
    </row>
    <row r="4091" spans="1:12">
      <c r="A4091" t="s">
        <v>6205</v>
      </c>
      <c r="B4091" t="s">
        <v>773</v>
      </c>
      <c r="C4091" t="s">
        <v>5131</v>
      </c>
      <c r="D4091" t="s">
        <v>78</v>
      </c>
      <c r="E4091" t="s">
        <v>42</v>
      </c>
      <c r="F4091">
        <v>5491.33</v>
      </c>
      <c r="G4091">
        <v>2</v>
      </c>
      <c r="H4091">
        <v>45902</v>
      </c>
      <c r="I4091" t="s">
        <v>92</v>
      </c>
      <c r="J4091" t="s">
        <v>17</v>
      </c>
      <c r="K4091" t="s">
        <v>6820</v>
      </c>
      <c r="L4091" t="s">
        <v>31</v>
      </c>
    </row>
    <row r="4092" spans="1:12">
      <c r="A4092" t="s">
        <v>6206</v>
      </c>
      <c r="B4092" t="s">
        <v>164</v>
      </c>
      <c r="C4092" t="s">
        <v>3958</v>
      </c>
      <c r="D4092" t="s">
        <v>53</v>
      </c>
      <c r="E4092" t="s">
        <v>42</v>
      </c>
      <c r="F4092">
        <v>19039.080000000002</v>
      </c>
      <c r="G4092">
        <v>3</v>
      </c>
      <c r="H4092">
        <v>45717</v>
      </c>
      <c r="I4092" t="s">
        <v>92</v>
      </c>
      <c r="J4092" t="s">
        <v>17</v>
      </c>
      <c r="K4092" t="s">
        <v>85</v>
      </c>
      <c r="L4092" t="s">
        <v>18</v>
      </c>
    </row>
    <row r="4093" spans="1:12">
      <c r="A4093" t="s">
        <v>6207</v>
      </c>
      <c r="B4093" t="s">
        <v>336</v>
      </c>
      <c r="C4093" t="s">
        <v>6208</v>
      </c>
      <c r="D4093" t="s">
        <v>119</v>
      </c>
      <c r="E4093" t="s">
        <v>16</v>
      </c>
      <c r="F4093">
        <v>24695.9</v>
      </c>
      <c r="G4093">
        <v>5</v>
      </c>
      <c r="H4093">
        <v>45729</v>
      </c>
      <c r="I4093" t="s">
        <v>54</v>
      </c>
      <c r="J4093" t="s">
        <v>17</v>
      </c>
      <c r="K4093" t="s">
        <v>6820</v>
      </c>
      <c r="L4093" t="s">
        <v>37</v>
      </c>
    </row>
    <row r="4094" spans="1:12">
      <c r="A4094" t="s">
        <v>6209</v>
      </c>
      <c r="B4094" t="s">
        <v>223</v>
      </c>
      <c r="C4094" t="s">
        <v>1789</v>
      </c>
      <c r="D4094" t="s">
        <v>48</v>
      </c>
      <c r="E4094" t="s">
        <v>42</v>
      </c>
      <c r="F4094">
        <v>29533.200000000001</v>
      </c>
      <c r="G4094">
        <v>3</v>
      </c>
      <c r="H4094">
        <v>45309</v>
      </c>
      <c r="I4094" t="s">
        <v>62</v>
      </c>
      <c r="J4094" t="s">
        <v>17</v>
      </c>
      <c r="K4094" t="s">
        <v>24</v>
      </c>
      <c r="L4094" t="s">
        <v>44</v>
      </c>
    </row>
    <row r="4095" spans="1:12">
      <c r="A4095" t="s">
        <v>6210</v>
      </c>
      <c r="B4095" t="s">
        <v>101</v>
      </c>
      <c r="C4095" t="s">
        <v>1741</v>
      </c>
      <c r="D4095" t="s">
        <v>41</v>
      </c>
      <c r="E4095" t="s">
        <v>58</v>
      </c>
      <c r="F4095">
        <v>63244.36</v>
      </c>
      <c r="G4095">
        <v>5</v>
      </c>
      <c r="H4095">
        <v>45289</v>
      </c>
      <c r="I4095" t="s">
        <v>43</v>
      </c>
      <c r="J4095" t="s">
        <v>17</v>
      </c>
      <c r="K4095" t="s">
        <v>36</v>
      </c>
      <c r="L4095" t="s">
        <v>25</v>
      </c>
    </row>
    <row r="4096" spans="1:12">
      <c r="A4096" t="s">
        <v>6211</v>
      </c>
      <c r="B4096" t="s">
        <v>59</v>
      </c>
      <c r="C4096" t="s">
        <v>28</v>
      </c>
      <c r="D4096" t="s">
        <v>61</v>
      </c>
      <c r="E4096" t="s">
        <v>42</v>
      </c>
      <c r="F4096">
        <v>69484.63</v>
      </c>
      <c r="G4096">
        <v>5</v>
      </c>
      <c r="H4096">
        <v>45503</v>
      </c>
      <c r="I4096" t="s">
        <v>23</v>
      </c>
      <c r="J4096" t="s">
        <v>17</v>
      </c>
      <c r="K4096" t="s">
        <v>55</v>
      </c>
      <c r="L4096" t="s">
        <v>18</v>
      </c>
    </row>
    <row r="4097" spans="1:12">
      <c r="A4097" t="s">
        <v>6212</v>
      </c>
      <c r="B4097" t="s">
        <v>180</v>
      </c>
      <c r="C4097" t="s">
        <v>2441</v>
      </c>
      <c r="D4097" t="s">
        <v>119</v>
      </c>
      <c r="E4097" t="s">
        <v>42</v>
      </c>
      <c r="F4097">
        <v>17124.060000000001</v>
      </c>
      <c r="G4097">
        <v>4</v>
      </c>
      <c r="H4097">
        <v>45447</v>
      </c>
      <c r="I4097" t="s">
        <v>35</v>
      </c>
      <c r="J4097" t="s">
        <v>17</v>
      </c>
      <c r="K4097" t="s">
        <v>36</v>
      </c>
      <c r="L4097" t="s">
        <v>37</v>
      </c>
    </row>
    <row r="4098" spans="1:12">
      <c r="A4098" t="s">
        <v>6213</v>
      </c>
      <c r="B4098" t="s">
        <v>362</v>
      </c>
      <c r="C4098" t="s">
        <v>787</v>
      </c>
      <c r="D4098" t="s">
        <v>48</v>
      </c>
      <c r="E4098" t="s">
        <v>58</v>
      </c>
      <c r="F4098">
        <v>37424.29</v>
      </c>
      <c r="G4098">
        <v>3</v>
      </c>
      <c r="H4098">
        <v>45361</v>
      </c>
      <c r="I4098" t="s">
        <v>43</v>
      </c>
      <c r="J4098" t="s">
        <v>17</v>
      </c>
      <c r="K4098" t="s">
        <v>55</v>
      </c>
      <c r="L4098" t="s">
        <v>18</v>
      </c>
    </row>
    <row r="4099" spans="1:12">
      <c r="A4099" t="s">
        <v>6214</v>
      </c>
      <c r="B4099" t="s">
        <v>39</v>
      </c>
      <c r="C4099" t="s">
        <v>2051</v>
      </c>
      <c r="D4099" t="s">
        <v>29</v>
      </c>
      <c r="E4099" t="s">
        <v>42</v>
      </c>
      <c r="F4099">
        <v>29565.53</v>
      </c>
      <c r="G4099">
        <v>1</v>
      </c>
      <c r="H4099">
        <v>45364</v>
      </c>
      <c r="I4099" t="s">
        <v>92</v>
      </c>
      <c r="J4099" t="s">
        <v>17</v>
      </c>
      <c r="K4099" t="s">
        <v>85</v>
      </c>
      <c r="L4099" t="s">
        <v>44</v>
      </c>
    </row>
    <row r="4100" spans="1:12">
      <c r="A4100" t="s">
        <v>6215</v>
      </c>
      <c r="B4100" t="s">
        <v>178</v>
      </c>
      <c r="C4100" t="s">
        <v>2047</v>
      </c>
      <c r="D4100" t="s">
        <v>48</v>
      </c>
      <c r="E4100" t="s">
        <v>42</v>
      </c>
      <c r="F4100">
        <v>56984.63</v>
      </c>
      <c r="G4100">
        <v>3</v>
      </c>
      <c r="H4100">
        <v>45667</v>
      </c>
      <c r="I4100" t="s">
        <v>62</v>
      </c>
      <c r="J4100" t="s">
        <v>17</v>
      </c>
      <c r="K4100" t="s">
        <v>6820</v>
      </c>
      <c r="L4100" t="s">
        <v>31</v>
      </c>
    </row>
    <row r="4101" spans="1:12">
      <c r="A4101" t="s">
        <v>6216</v>
      </c>
      <c r="B4101" t="s">
        <v>437</v>
      </c>
      <c r="C4101" t="s">
        <v>980</v>
      </c>
      <c r="D4101" t="s">
        <v>15</v>
      </c>
      <c r="E4101" t="s">
        <v>42</v>
      </c>
      <c r="F4101">
        <v>47872.21</v>
      </c>
      <c r="G4101">
        <v>3</v>
      </c>
      <c r="H4101">
        <v>45651</v>
      </c>
      <c r="I4101" t="s">
        <v>43</v>
      </c>
      <c r="J4101" t="s">
        <v>17</v>
      </c>
      <c r="K4101" t="s">
        <v>55</v>
      </c>
      <c r="L4101" t="s">
        <v>25</v>
      </c>
    </row>
    <row r="4102" spans="1:12">
      <c r="A4102" t="s">
        <v>6217</v>
      </c>
      <c r="B4102" t="s">
        <v>653</v>
      </c>
      <c r="C4102" t="s">
        <v>6218</v>
      </c>
      <c r="D4102" t="s">
        <v>53</v>
      </c>
      <c r="E4102" t="s">
        <v>58</v>
      </c>
      <c r="F4102">
        <v>36340.019999999997</v>
      </c>
      <c r="G4102">
        <v>3</v>
      </c>
      <c r="H4102">
        <v>45801</v>
      </c>
      <c r="I4102" t="s">
        <v>62</v>
      </c>
      <c r="J4102" t="s">
        <v>17</v>
      </c>
      <c r="K4102" t="s">
        <v>24</v>
      </c>
      <c r="L4102" t="s">
        <v>25</v>
      </c>
    </row>
    <row r="4103" spans="1:12">
      <c r="A4103" t="s">
        <v>6219</v>
      </c>
      <c r="B4103" t="s">
        <v>149</v>
      </c>
      <c r="C4103" t="s">
        <v>1148</v>
      </c>
      <c r="D4103" t="s">
        <v>15</v>
      </c>
      <c r="E4103" t="s">
        <v>58</v>
      </c>
      <c r="F4103">
        <v>37831.629999999997</v>
      </c>
      <c r="G4103">
        <v>3</v>
      </c>
      <c r="H4103">
        <v>45973</v>
      </c>
      <c r="I4103" t="s">
        <v>23</v>
      </c>
      <c r="J4103" t="s">
        <v>17</v>
      </c>
      <c r="K4103" t="s">
        <v>6820</v>
      </c>
      <c r="L4103" t="s">
        <v>37</v>
      </c>
    </row>
    <row r="4104" spans="1:12">
      <c r="A4104" t="s">
        <v>6220</v>
      </c>
      <c r="B4104" t="s">
        <v>397</v>
      </c>
      <c r="C4104" t="s">
        <v>150</v>
      </c>
      <c r="D4104" t="s">
        <v>15</v>
      </c>
      <c r="E4104" t="s">
        <v>58</v>
      </c>
      <c r="F4104">
        <v>36345.9</v>
      </c>
      <c r="G4104">
        <v>1</v>
      </c>
      <c r="H4104">
        <v>45089</v>
      </c>
      <c r="I4104" t="s">
        <v>30</v>
      </c>
      <c r="J4104" t="s">
        <v>17</v>
      </c>
      <c r="K4104" t="s">
        <v>24</v>
      </c>
      <c r="L4104" t="s">
        <v>25</v>
      </c>
    </row>
    <row r="4105" spans="1:12">
      <c r="A4105" t="s">
        <v>6221</v>
      </c>
      <c r="B4105" t="s">
        <v>193</v>
      </c>
      <c r="C4105" t="s">
        <v>5462</v>
      </c>
      <c r="D4105" t="s">
        <v>48</v>
      </c>
      <c r="E4105" t="s">
        <v>42</v>
      </c>
      <c r="F4105">
        <v>55954.87</v>
      </c>
      <c r="G4105">
        <v>5</v>
      </c>
      <c r="H4105">
        <v>45983</v>
      </c>
      <c r="I4105" t="s">
        <v>49</v>
      </c>
      <c r="J4105" t="s">
        <v>17</v>
      </c>
      <c r="K4105" t="s">
        <v>36</v>
      </c>
      <c r="L4105" t="s">
        <v>25</v>
      </c>
    </row>
    <row r="4106" spans="1:12">
      <c r="A4106" t="s">
        <v>6222</v>
      </c>
      <c r="B4106" t="s">
        <v>174</v>
      </c>
      <c r="C4106" t="s">
        <v>1881</v>
      </c>
      <c r="D4106" t="s">
        <v>61</v>
      </c>
      <c r="E4106" t="s">
        <v>16</v>
      </c>
      <c r="F4106">
        <v>7463.21</v>
      </c>
      <c r="G4106">
        <v>4</v>
      </c>
      <c r="H4106">
        <v>45586</v>
      </c>
      <c r="I4106" t="s">
        <v>43</v>
      </c>
      <c r="J4106" t="s">
        <v>17</v>
      </c>
      <c r="K4106" t="s">
        <v>55</v>
      </c>
      <c r="L4106" t="s">
        <v>44</v>
      </c>
    </row>
    <row r="4107" spans="1:12">
      <c r="A4107" t="s">
        <v>6224</v>
      </c>
      <c r="B4107" t="s">
        <v>101</v>
      </c>
      <c r="C4107" t="s">
        <v>563</v>
      </c>
      <c r="D4107" t="s">
        <v>15</v>
      </c>
      <c r="E4107" t="s">
        <v>58</v>
      </c>
      <c r="F4107">
        <v>18840.62</v>
      </c>
      <c r="G4107">
        <v>3</v>
      </c>
      <c r="H4107">
        <v>45789</v>
      </c>
      <c r="I4107" t="s">
        <v>35</v>
      </c>
      <c r="J4107" t="s">
        <v>17</v>
      </c>
      <c r="K4107" t="s">
        <v>6820</v>
      </c>
      <c r="L4107" t="s">
        <v>44</v>
      </c>
    </row>
    <row r="4108" spans="1:12">
      <c r="A4108" t="s">
        <v>6225</v>
      </c>
      <c r="B4108" t="s">
        <v>207</v>
      </c>
      <c r="C4108" t="s">
        <v>6226</v>
      </c>
      <c r="D4108" t="s">
        <v>61</v>
      </c>
      <c r="E4108" t="s">
        <v>58</v>
      </c>
      <c r="F4108">
        <v>64085.91</v>
      </c>
      <c r="G4108">
        <v>1</v>
      </c>
      <c r="H4108">
        <v>45766</v>
      </c>
      <c r="I4108" t="s">
        <v>23</v>
      </c>
      <c r="J4108" t="s">
        <v>17</v>
      </c>
      <c r="K4108" t="s">
        <v>55</v>
      </c>
      <c r="L4108" t="s">
        <v>37</v>
      </c>
    </row>
    <row r="4109" spans="1:12">
      <c r="A4109" t="s">
        <v>6227</v>
      </c>
      <c r="B4109" t="s">
        <v>636</v>
      </c>
      <c r="C4109" t="s">
        <v>3610</v>
      </c>
      <c r="D4109" t="s">
        <v>78</v>
      </c>
      <c r="E4109" t="s">
        <v>16</v>
      </c>
      <c r="F4109">
        <v>3229.48</v>
      </c>
      <c r="G4109">
        <v>5</v>
      </c>
      <c r="H4109">
        <v>45399</v>
      </c>
      <c r="I4109" t="s">
        <v>23</v>
      </c>
      <c r="J4109" t="s">
        <v>17</v>
      </c>
      <c r="K4109" t="s">
        <v>36</v>
      </c>
      <c r="L4109" t="s">
        <v>44</v>
      </c>
    </row>
    <row r="4110" spans="1:12">
      <c r="A4110" t="s">
        <v>6228</v>
      </c>
      <c r="B4110" t="s">
        <v>184</v>
      </c>
      <c r="C4110" t="s">
        <v>6229</v>
      </c>
      <c r="D4110" t="s">
        <v>119</v>
      </c>
      <c r="E4110" t="s">
        <v>58</v>
      </c>
      <c r="F4110">
        <v>12176.73</v>
      </c>
      <c r="G4110">
        <v>3</v>
      </c>
      <c r="H4110">
        <v>45395</v>
      </c>
      <c r="I4110" t="s">
        <v>49</v>
      </c>
      <c r="J4110" t="s">
        <v>17</v>
      </c>
      <c r="K4110" t="s">
        <v>85</v>
      </c>
      <c r="L4110" t="s">
        <v>37</v>
      </c>
    </row>
    <row r="4111" spans="1:12">
      <c r="A4111" t="s">
        <v>6230</v>
      </c>
      <c r="B4111" t="s">
        <v>1020</v>
      </c>
      <c r="C4111" t="s">
        <v>5361</v>
      </c>
      <c r="D4111" t="s">
        <v>119</v>
      </c>
      <c r="E4111" t="s">
        <v>42</v>
      </c>
      <c r="F4111">
        <v>45859.46</v>
      </c>
      <c r="G4111">
        <v>4</v>
      </c>
      <c r="H4111">
        <v>45449</v>
      </c>
      <c r="I4111" t="s">
        <v>62</v>
      </c>
      <c r="J4111" t="s">
        <v>17</v>
      </c>
      <c r="K4111" t="s">
        <v>24</v>
      </c>
      <c r="L4111" t="s">
        <v>25</v>
      </c>
    </row>
    <row r="4112" spans="1:12">
      <c r="A4112" t="s">
        <v>6231</v>
      </c>
      <c r="B4112" t="s">
        <v>298</v>
      </c>
      <c r="C4112" t="s">
        <v>4996</v>
      </c>
      <c r="D4112" t="s">
        <v>53</v>
      </c>
      <c r="E4112" t="s">
        <v>42</v>
      </c>
      <c r="F4112">
        <v>4769.55</v>
      </c>
      <c r="G4112">
        <v>1</v>
      </c>
      <c r="H4112">
        <v>45248</v>
      </c>
      <c r="I4112" t="s">
        <v>62</v>
      </c>
      <c r="J4112" t="s">
        <v>17</v>
      </c>
      <c r="K4112" t="s">
        <v>85</v>
      </c>
      <c r="L4112" t="s">
        <v>44</v>
      </c>
    </row>
    <row r="4113" spans="1:12">
      <c r="A4113" t="s">
        <v>6232</v>
      </c>
      <c r="B4113" t="s">
        <v>282</v>
      </c>
      <c r="C4113" t="s">
        <v>105</v>
      </c>
      <c r="D4113" t="s">
        <v>15</v>
      </c>
      <c r="E4113" t="s">
        <v>42</v>
      </c>
      <c r="F4113">
        <v>41858.89</v>
      </c>
      <c r="G4113">
        <v>3</v>
      </c>
      <c r="H4113">
        <v>44996</v>
      </c>
      <c r="I4113" t="s">
        <v>92</v>
      </c>
      <c r="J4113" t="s">
        <v>17</v>
      </c>
      <c r="K4113" t="s">
        <v>36</v>
      </c>
      <c r="L4113" t="s">
        <v>18</v>
      </c>
    </row>
    <row r="4114" spans="1:12">
      <c r="A4114" t="s">
        <v>6233</v>
      </c>
      <c r="B4114" t="s">
        <v>71</v>
      </c>
      <c r="C4114" t="s">
        <v>5653</v>
      </c>
      <c r="D4114" t="s">
        <v>15</v>
      </c>
      <c r="E4114" t="s">
        <v>58</v>
      </c>
      <c r="F4114">
        <v>9510.34</v>
      </c>
      <c r="G4114">
        <v>4</v>
      </c>
      <c r="H4114">
        <v>45973</v>
      </c>
      <c r="I4114" t="s">
        <v>49</v>
      </c>
      <c r="J4114" t="s">
        <v>17</v>
      </c>
      <c r="K4114" t="s">
        <v>24</v>
      </c>
      <c r="L4114" t="s">
        <v>18</v>
      </c>
    </row>
    <row r="4115" spans="1:12">
      <c r="A4115" t="s">
        <v>6234</v>
      </c>
      <c r="B4115" t="s">
        <v>204</v>
      </c>
      <c r="C4115" t="s">
        <v>1154</v>
      </c>
      <c r="D4115" t="s">
        <v>22</v>
      </c>
      <c r="E4115" t="s">
        <v>42</v>
      </c>
      <c r="F4115">
        <v>19934.509999999998</v>
      </c>
      <c r="G4115">
        <v>1</v>
      </c>
      <c r="H4115">
        <v>45058</v>
      </c>
      <c r="I4115" t="s">
        <v>30</v>
      </c>
      <c r="J4115" t="s">
        <v>17</v>
      </c>
      <c r="K4115" t="s">
        <v>36</v>
      </c>
      <c r="L4115" t="s">
        <v>18</v>
      </c>
    </row>
    <row r="4116" spans="1:12">
      <c r="A4116" t="s">
        <v>6235</v>
      </c>
      <c r="B4116" t="s">
        <v>762</v>
      </c>
      <c r="C4116" t="s">
        <v>6035</v>
      </c>
      <c r="D4116" t="s">
        <v>119</v>
      </c>
      <c r="E4116" t="s">
        <v>16</v>
      </c>
      <c r="F4116">
        <v>12195.92</v>
      </c>
      <c r="G4116">
        <v>1</v>
      </c>
      <c r="H4116">
        <v>45918</v>
      </c>
      <c r="I4116" t="s">
        <v>62</v>
      </c>
      <c r="J4116" t="s">
        <v>17</v>
      </c>
      <c r="K4116" t="s">
        <v>6820</v>
      </c>
      <c r="L4116" t="s">
        <v>37</v>
      </c>
    </row>
    <row r="4117" spans="1:12">
      <c r="A4117" t="s">
        <v>6236</v>
      </c>
      <c r="B4117" t="s">
        <v>1020</v>
      </c>
      <c r="C4117" t="s">
        <v>6237</v>
      </c>
      <c r="D4117" t="s">
        <v>48</v>
      </c>
      <c r="E4117" t="s">
        <v>16</v>
      </c>
      <c r="F4117">
        <v>75308</v>
      </c>
      <c r="G4117">
        <v>3</v>
      </c>
      <c r="H4117">
        <v>45613</v>
      </c>
      <c r="I4117" t="s">
        <v>62</v>
      </c>
      <c r="J4117" t="s">
        <v>17</v>
      </c>
      <c r="K4117" t="s">
        <v>6820</v>
      </c>
      <c r="L4117" t="s">
        <v>31</v>
      </c>
    </row>
    <row r="4118" spans="1:12">
      <c r="A4118" t="s">
        <v>6238</v>
      </c>
      <c r="B4118" t="s">
        <v>74</v>
      </c>
      <c r="C4118" t="s">
        <v>6239</v>
      </c>
      <c r="D4118" t="s">
        <v>117</v>
      </c>
      <c r="E4118" t="s">
        <v>42</v>
      </c>
      <c r="F4118">
        <v>71018.59</v>
      </c>
      <c r="G4118">
        <v>5</v>
      </c>
      <c r="H4118">
        <v>45673</v>
      </c>
      <c r="I4118" t="s">
        <v>30</v>
      </c>
      <c r="J4118" t="s">
        <v>17</v>
      </c>
      <c r="K4118" t="s">
        <v>36</v>
      </c>
      <c r="L4118" t="s">
        <v>18</v>
      </c>
    </row>
    <row r="4119" spans="1:12">
      <c r="A4119" t="s">
        <v>6240</v>
      </c>
      <c r="B4119" t="s">
        <v>282</v>
      </c>
      <c r="C4119" t="s">
        <v>1516</v>
      </c>
      <c r="D4119" t="s">
        <v>53</v>
      </c>
      <c r="E4119" t="s">
        <v>42</v>
      </c>
      <c r="F4119">
        <v>34852.769999999997</v>
      </c>
      <c r="G4119">
        <v>5</v>
      </c>
      <c r="H4119">
        <v>45631</v>
      </c>
      <c r="I4119" t="s">
        <v>62</v>
      </c>
      <c r="J4119" t="s">
        <v>17</v>
      </c>
      <c r="K4119" t="s">
        <v>6820</v>
      </c>
      <c r="L4119" t="s">
        <v>37</v>
      </c>
    </row>
    <row r="4120" spans="1:12">
      <c r="A4120" t="s">
        <v>6241</v>
      </c>
      <c r="B4120" t="s">
        <v>74</v>
      </c>
      <c r="C4120" t="s">
        <v>1861</v>
      </c>
      <c r="D4120" t="s">
        <v>22</v>
      </c>
      <c r="E4120" t="s">
        <v>58</v>
      </c>
      <c r="F4120">
        <v>4357.22</v>
      </c>
      <c r="G4120">
        <v>3</v>
      </c>
      <c r="H4120">
        <v>45760</v>
      </c>
      <c r="I4120" t="s">
        <v>62</v>
      </c>
      <c r="J4120" t="s">
        <v>17</v>
      </c>
      <c r="K4120" t="s">
        <v>55</v>
      </c>
      <c r="L4120" t="s">
        <v>25</v>
      </c>
    </row>
    <row r="4121" spans="1:12">
      <c r="A4121" t="s">
        <v>6242</v>
      </c>
      <c r="B4121" t="s">
        <v>316</v>
      </c>
      <c r="C4121" t="s">
        <v>1944</v>
      </c>
      <c r="D4121" t="s">
        <v>61</v>
      </c>
      <c r="E4121" t="s">
        <v>58</v>
      </c>
      <c r="F4121">
        <v>2652.17</v>
      </c>
      <c r="G4121">
        <v>1</v>
      </c>
      <c r="H4121">
        <v>45792</v>
      </c>
      <c r="I4121" t="s">
        <v>43</v>
      </c>
      <c r="J4121" t="s">
        <v>17</v>
      </c>
      <c r="K4121" t="s">
        <v>36</v>
      </c>
      <c r="L4121" t="s">
        <v>18</v>
      </c>
    </row>
    <row r="4122" spans="1:12">
      <c r="A4122" t="s">
        <v>6243</v>
      </c>
      <c r="B4122" t="s">
        <v>204</v>
      </c>
      <c r="C4122" t="s">
        <v>4807</v>
      </c>
      <c r="D4122" t="s">
        <v>41</v>
      </c>
      <c r="E4122" t="s">
        <v>58</v>
      </c>
      <c r="F4122">
        <v>24493.01</v>
      </c>
      <c r="G4122">
        <v>5</v>
      </c>
      <c r="H4122">
        <v>45886</v>
      </c>
      <c r="I4122" t="s">
        <v>92</v>
      </c>
      <c r="J4122" t="s">
        <v>17</v>
      </c>
      <c r="K4122" t="s">
        <v>36</v>
      </c>
      <c r="L4122" t="s">
        <v>31</v>
      </c>
    </row>
    <row r="4123" spans="1:12">
      <c r="A4123" t="s">
        <v>6244</v>
      </c>
      <c r="B4123" t="s">
        <v>423</v>
      </c>
      <c r="C4123" t="s">
        <v>4248</v>
      </c>
      <c r="D4123" t="s">
        <v>61</v>
      </c>
      <c r="E4123" t="s">
        <v>42</v>
      </c>
      <c r="F4123">
        <v>35109.040000000001</v>
      </c>
      <c r="G4123">
        <v>3</v>
      </c>
      <c r="H4123">
        <v>45637</v>
      </c>
      <c r="I4123" t="s">
        <v>49</v>
      </c>
      <c r="J4123" t="s">
        <v>17</v>
      </c>
      <c r="K4123" t="s">
        <v>55</v>
      </c>
      <c r="L4123" t="s">
        <v>25</v>
      </c>
    </row>
    <row r="4124" spans="1:12">
      <c r="A4124" t="s">
        <v>6245</v>
      </c>
      <c r="B4124" t="s">
        <v>123</v>
      </c>
      <c r="C4124" t="s">
        <v>345</v>
      </c>
      <c r="D4124" t="s">
        <v>29</v>
      </c>
      <c r="E4124" t="s">
        <v>58</v>
      </c>
      <c r="F4124">
        <v>51496.59</v>
      </c>
      <c r="G4124">
        <v>1</v>
      </c>
      <c r="H4124">
        <v>45332</v>
      </c>
      <c r="I4124" t="s">
        <v>43</v>
      </c>
      <c r="J4124" t="s">
        <v>17</v>
      </c>
      <c r="K4124" t="s">
        <v>36</v>
      </c>
      <c r="L4124" t="s">
        <v>18</v>
      </c>
    </row>
    <row r="4125" spans="1:12">
      <c r="A4125" t="s">
        <v>6246</v>
      </c>
      <c r="B4125" t="s">
        <v>289</v>
      </c>
      <c r="C4125" t="s">
        <v>6247</v>
      </c>
      <c r="D4125" t="s">
        <v>61</v>
      </c>
      <c r="E4125" t="s">
        <v>58</v>
      </c>
      <c r="F4125">
        <v>65993.53</v>
      </c>
      <c r="G4125">
        <v>1</v>
      </c>
      <c r="H4125">
        <v>45988</v>
      </c>
      <c r="I4125" t="s">
        <v>30</v>
      </c>
      <c r="J4125" t="s">
        <v>17</v>
      </c>
      <c r="K4125" t="s">
        <v>24</v>
      </c>
      <c r="L4125" t="s">
        <v>25</v>
      </c>
    </row>
    <row r="4126" spans="1:12">
      <c r="A4126" t="s">
        <v>6248</v>
      </c>
      <c r="B4126" t="s">
        <v>313</v>
      </c>
      <c r="C4126" t="s">
        <v>3543</v>
      </c>
      <c r="D4126" t="s">
        <v>53</v>
      </c>
      <c r="E4126" t="s">
        <v>42</v>
      </c>
      <c r="F4126">
        <v>49966.5</v>
      </c>
      <c r="G4126">
        <v>2</v>
      </c>
      <c r="H4126">
        <v>45152</v>
      </c>
      <c r="I4126" t="s">
        <v>23</v>
      </c>
      <c r="J4126" t="s">
        <v>17</v>
      </c>
      <c r="K4126" t="s">
        <v>24</v>
      </c>
      <c r="L4126" t="s">
        <v>31</v>
      </c>
    </row>
    <row r="4127" spans="1:12">
      <c r="A4127" t="s">
        <v>6249</v>
      </c>
      <c r="B4127" t="s">
        <v>473</v>
      </c>
      <c r="C4127" t="s">
        <v>2578</v>
      </c>
      <c r="D4127" t="s">
        <v>48</v>
      </c>
      <c r="E4127" t="s">
        <v>16</v>
      </c>
      <c r="F4127">
        <v>78433.759999999995</v>
      </c>
      <c r="G4127">
        <v>1</v>
      </c>
      <c r="H4127">
        <v>45519</v>
      </c>
      <c r="I4127" t="s">
        <v>43</v>
      </c>
      <c r="J4127" t="s">
        <v>17</v>
      </c>
      <c r="K4127" t="s">
        <v>85</v>
      </c>
      <c r="L4127" t="s">
        <v>37</v>
      </c>
    </row>
    <row r="4128" spans="1:12">
      <c r="A4128" t="s">
        <v>6250</v>
      </c>
      <c r="B4128" t="s">
        <v>152</v>
      </c>
      <c r="C4128" t="s">
        <v>6251</v>
      </c>
      <c r="D4128" t="s">
        <v>119</v>
      </c>
      <c r="E4128" t="s">
        <v>42</v>
      </c>
      <c r="F4128">
        <v>8683.64</v>
      </c>
      <c r="G4128">
        <v>3</v>
      </c>
      <c r="H4128">
        <v>45481</v>
      </c>
      <c r="I4128" t="s">
        <v>92</v>
      </c>
      <c r="J4128" t="s">
        <v>17</v>
      </c>
      <c r="K4128" t="s">
        <v>85</v>
      </c>
      <c r="L4128" t="s">
        <v>18</v>
      </c>
    </row>
    <row r="4129" spans="1:12">
      <c r="A4129" t="s">
        <v>6252</v>
      </c>
      <c r="B4129" t="s">
        <v>665</v>
      </c>
      <c r="C4129" t="s">
        <v>4920</v>
      </c>
      <c r="D4129" t="s">
        <v>15</v>
      </c>
      <c r="E4129" t="s">
        <v>42</v>
      </c>
      <c r="F4129">
        <v>58844.62</v>
      </c>
      <c r="G4129">
        <v>4</v>
      </c>
      <c r="H4129">
        <v>45071</v>
      </c>
      <c r="I4129" t="s">
        <v>30</v>
      </c>
      <c r="J4129" t="s">
        <v>17</v>
      </c>
      <c r="K4129" t="s">
        <v>55</v>
      </c>
      <c r="L4129" t="s">
        <v>31</v>
      </c>
    </row>
    <row r="4130" spans="1:12">
      <c r="A4130" t="s">
        <v>6253</v>
      </c>
      <c r="B4130" t="s">
        <v>329</v>
      </c>
      <c r="C4130" t="s">
        <v>756</v>
      </c>
      <c r="D4130" t="s">
        <v>48</v>
      </c>
      <c r="E4130" t="s">
        <v>42</v>
      </c>
      <c r="F4130">
        <v>70461.240000000005</v>
      </c>
      <c r="G4130">
        <v>1</v>
      </c>
      <c r="H4130">
        <v>45728</v>
      </c>
      <c r="I4130" t="s">
        <v>35</v>
      </c>
      <c r="J4130" t="s">
        <v>17</v>
      </c>
      <c r="K4130" t="s">
        <v>55</v>
      </c>
      <c r="L4130" t="s">
        <v>18</v>
      </c>
    </row>
    <row r="4131" spans="1:12">
      <c r="A4131" t="s">
        <v>6254</v>
      </c>
      <c r="B4131" t="s">
        <v>225</v>
      </c>
      <c r="C4131" t="s">
        <v>3494</v>
      </c>
      <c r="D4131" t="s">
        <v>78</v>
      </c>
      <c r="E4131" t="s">
        <v>58</v>
      </c>
      <c r="F4131">
        <v>76849.05</v>
      </c>
      <c r="G4131">
        <v>5</v>
      </c>
      <c r="H4131">
        <v>45905</v>
      </c>
      <c r="I4131" t="s">
        <v>43</v>
      </c>
      <c r="J4131" t="s">
        <v>17</v>
      </c>
      <c r="K4131" t="s">
        <v>6820</v>
      </c>
      <c r="L4131" t="s">
        <v>18</v>
      </c>
    </row>
    <row r="4132" spans="1:12">
      <c r="A4132" t="s">
        <v>6255</v>
      </c>
      <c r="B4132" t="s">
        <v>724</v>
      </c>
      <c r="C4132" t="s">
        <v>2463</v>
      </c>
      <c r="D4132" t="s">
        <v>117</v>
      </c>
      <c r="E4132" t="s">
        <v>16</v>
      </c>
      <c r="F4132">
        <v>75420.42</v>
      </c>
      <c r="G4132">
        <v>4</v>
      </c>
      <c r="H4132">
        <v>45971</v>
      </c>
      <c r="I4132" t="s">
        <v>62</v>
      </c>
      <c r="J4132" t="s">
        <v>17</v>
      </c>
      <c r="K4132" t="s">
        <v>24</v>
      </c>
      <c r="L4132" t="s">
        <v>25</v>
      </c>
    </row>
    <row r="4133" spans="1:12">
      <c r="A4133" t="s">
        <v>6256</v>
      </c>
      <c r="B4133" t="s">
        <v>397</v>
      </c>
      <c r="C4133" t="s">
        <v>1858</v>
      </c>
      <c r="D4133" t="s">
        <v>41</v>
      </c>
      <c r="E4133" t="s">
        <v>42</v>
      </c>
      <c r="F4133">
        <v>45373.97</v>
      </c>
      <c r="G4133">
        <v>4</v>
      </c>
      <c r="H4133">
        <v>44936</v>
      </c>
      <c r="I4133" t="s">
        <v>43</v>
      </c>
      <c r="J4133" t="s">
        <v>17</v>
      </c>
      <c r="K4133" t="s">
        <v>36</v>
      </c>
      <c r="L4133" t="s">
        <v>31</v>
      </c>
    </row>
    <row r="4134" spans="1:12">
      <c r="A4134" t="s">
        <v>6257</v>
      </c>
      <c r="B4134" t="s">
        <v>460</v>
      </c>
      <c r="C4134" t="s">
        <v>1366</v>
      </c>
      <c r="D4134" t="s">
        <v>41</v>
      </c>
      <c r="E4134" t="s">
        <v>58</v>
      </c>
      <c r="F4134">
        <v>36368.559999999998</v>
      </c>
      <c r="G4134">
        <v>4</v>
      </c>
      <c r="H4134">
        <v>45891</v>
      </c>
      <c r="I4134" t="s">
        <v>23</v>
      </c>
      <c r="J4134" t="s">
        <v>17</v>
      </c>
      <c r="K4134" t="s">
        <v>24</v>
      </c>
      <c r="L4134" t="s">
        <v>44</v>
      </c>
    </row>
    <row r="4135" spans="1:12">
      <c r="A4135" t="s">
        <v>6258</v>
      </c>
      <c r="B4135" t="s">
        <v>238</v>
      </c>
      <c r="C4135" t="s">
        <v>550</v>
      </c>
      <c r="D4135" t="s">
        <v>78</v>
      </c>
      <c r="E4135" t="s">
        <v>42</v>
      </c>
      <c r="F4135">
        <v>78260.61</v>
      </c>
      <c r="G4135">
        <v>2</v>
      </c>
      <c r="H4135">
        <v>45922</v>
      </c>
      <c r="I4135" t="s">
        <v>49</v>
      </c>
      <c r="J4135" t="s">
        <v>17</v>
      </c>
      <c r="K4135" t="s">
        <v>55</v>
      </c>
      <c r="L4135" t="s">
        <v>44</v>
      </c>
    </row>
    <row r="4136" spans="1:12">
      <c r="A4136" t="s">
        <v>6259</v>
      </c>
      <c r="B4136" t="s">
        <v>190</v>
      </c>
      <c r="C4136" t="s">
        <v>5133</v>
      </c>
      <c r="D4136" t="s">
        <v>53</v>
      </c>
      <c r="E4136" t="s">
        <v>42</v>
      </c>
      <c r="F4136">
        <v>77505.240000000005</v>
      </c>
      <c r="G4136">
        <v>3</v>
      </c>
      <c r="H4136">
        <v>45508</v>
      </c>
      <c r="I4136" t="s">
        <v>43</v>
      </c>
      <c r="J4136" t="s">
        <v>17</v>
      </c>
      <c r="K4136" t="s">
        <v>55</v>
      </c>
      <c r="L4136" t="s">
        <v>18</v>
      </c>
    </row>
    <row r="4137" spans="1:12">
      <c r="A4137" t="s">
        <v>6260</v>
      </c>
      <c r="B4137" t="s">
        <v>90</v>
      </c>
      <c r="C4137" t="s">
        <v>6261</v>
      </c>
      <c r="D4137" t="s">
        <v>117</v>
      </c>
      <c r="E4137" t="s">
        <v>42</v>
      </c>
      <c r="F4137">
        <v>20131.53</v>
      </c>
      <c r="G4137">
        <v>2</v>
      </c>
      <c r="H4137">
        <v>45919</v>
      </c>
      <c r="I4137" t="s">
        <v>43</v>
      </c>
      <c r="J4137" t="s">
        <v>17</v>
      </c>
      <c r="K4137" t="s">
        <v>36</v>
      </c>
      <c r="L4137" t="s">
        <v>37</v>
      </c>
    </row>
    <row r="4138" spans="1:12">
      <c r="A4138" t="s">
        <v>6262</v>
      </c>
      <c r="B4138" t="s">
        <v>223</v>
      </c>
      <c r="C4138" t="s">
        <v>1805</v>
      </c>
      <c r="D4138" t="s">
        <v>41</v>
      </c>
      <c r="E4138" t="s">
        <v>58</v>
      </c>
      <c r="F4138">
        <v>30609.38</v>
      </c>
      <c r="G4138">
        <v>1</v>
      </c>
      <c r="H4138">
        <v>45813</v>
      </c>
      <c r="I4138" t="s">
        <v>23</v>
      </c>
      <c r="J4138" t="s">
        <v>17</v>
      </c>
      <c r="K4138" t="s">
        <v>85</v>
      </c>
      <c r="L4138" t="s">
        <v>18</v>
      </c>
    </row>
    <row r="4139" spans="1:12">
      <c r="A4139" t="s">
        <v>6263</v>
      </c>
      <c r="B4139" t="s">
        <v>724</v>
      </c>
      <c r="C4139" t="s">
        <v>2259</v>
      </c>
      <c r="D4139" t="s">
        <v>15</v>
      </c>
      <c r="E4139" t="s">
        <v>16</v>
      </c>
      <c r="F4139">
        <v>52003.56</v>
      </c>
      <c r="G4139">
        <v>4</v>
      </c>
      <c r="H4139">
        <v>45458</v>
      </c>
      <c r="I4139" t="s">
        <v>92</v>
      </c>
      <c r="J4139" t="s">
        <v>17</v>
      </c>
      <c r="K4139" t="s">
        <v>85</v>
      </c>
      <c r="L4139" t="s">
        <v>18</v>
      </c>
    </row>
    <row r="4140" spans="1:12">
      <c r="A4140" t="s">
        <v>6264</v>
      </c>
      <c r="B4140" t="s">
        <v>184</v>
      </c>
      <c r="C4140" t="s">
        <v>599</v>
      </c>
      <c r="D4140" t="s">
        <v>61</v>
      </c>
      <c r="E4140" t="s">
        <v>42</v>
      </c>
      <c r="F4140">
        <v>59827.75</v>
      </c>
      <c r="G4140">
        <v>5</v>
      </c>
      <c r="H4140">
        <v>45362</v>
      </c>
      <c r="I4140" t="s">
        <v>43</v>
      </c>
      <c r="J4140" t="s">
        <v>17</v>
      </c>
      <c r="K4140" t="s">
        <v>24</v>
      </c>
      <c r="L4140" t="s">
        <v>18</v>
      </c>
    </row>
    <row r="4141" spans="1:12">
      <c r="A4141" t="s">
        <v>6265</v>
      </c>
      <c r="B4141" t="s">
        <v>184</v>
      </c>
      <c r="C4141" t="s">
        <v>5972</v>
      </c>
      <c r="D4141" t="s">
        <v>29</v>
      </c>
      <c r="E4141" t="s">
        <v>42</v>
      </c>
      <c r="F4141">
        <v>59920.31</v>
      </c>
      <c r="G4141">
        <v>2</v>
      </c>
      <c r="H4141">
        <v>44975</v>
      </c>
      <c r="I4141" t="s">
        <v>35</v>
      </c>
      <c r="J4141" t="s">
        <v>17</v>
      </c>
      <c r="K4141" t="s">
        <v>36</v>
      </c>
      <c r="L4141" t="s">
        <v>18</v>
      </c>
    </row>
    <row r="4142" spans="1:12">
      <c r="A4142" t="s">
        <v>6266</v>
      </c>
      <c r="B4142" t="s">
        <v>126</v>
      </c>
      <c r="C4142" t="s">
        <v>375</v>
      </c>
      <c r="D4142" t="s">
        <v>61</v>
      </c>
      <c r="E4142" t="s">
        <v>58</v>
      </c>
      <c r="F4142">
        <v>27889.200000000001</v>
      </c>
      <c r="G4142">
        <v>3</v>
      </c>
      <c r="H4142">
        <v>46004</v>
      </c>
      <c r="I4142" t="s">
        <v>30</v>
      </c>
      <c r="J4142" t="s">
        <v>17</v>
      </c>
      <c r="K4142" t="s">
        <v>36</v>
      </c>
      <c r="L4142" t="s">
        <v>31</v>
      </c>
    </row>
    <row r="4143" spans="1:12">
      <c r="A4143" t="s">
        <v>6267</v>
      </c>
      <c r="B4143" t="s">
        <v>307</v>
      </c>
      <c r="C4143" t="s">
        <v>1046</v>
      </c>
      <c r="D4143" t="s">
        <v>53</v>
      </c>
      <c r="E4143" t="s">
        <v>42</v>
      </c>
      <c r="F4143">
        <v>26012.73</v>
      </c>
      <c r="G4143">
        <v>3</v>
      </c>
      <c r="H4143">
        <v>46009</v>
      </c>
      <c r="I4143" t="s">
        <v>23</v>
      </c>
      <c r="J4143" t="s">
        <v>17</v>
      </c>
      <c r="K4143" t="s">
        <v>6820</v>
      </c>
      <c r="L4143" t="s">
        <v>31</v>
      </c>
    </row>
    <row r="4144" spans="1:12">
      <c r="A4144" t="s">
        <v>6268</v>
      </c>
      <c r="B4144" t="s">
        <v>465</v>
      </c>
      <c r="C4144" t="s">
        <v>1021</v>
      </c>
      <c r="D4144" t="s">
        <v>41</v>
      </c>
      <c r="E4144" t="s">
        <v>42</v>
      </c>
      <c r="F4144">
        <v>62787.93</v>
      </c>
      <c r="G4144">
        <v>4</v>
      </c>
      <c r="H4144">
        <v>44970</v>
      </c>
      <c r="I4144" t="s">
        <v>62</v>
      </c>
      <c r="J4144" t="s">
        <v>17</v>
      </c>
      <c r="K4144" t="s">
        <v>55</v>
      </c>
      <c r="L4144" t="s">
        <v>37</v>
      </c>
    </row>
    <row r="4145" spans="1:12">
      <c r="A4145" t="s">
        <v>6269</v>
      </c>
      <c r="B4145" t="s">
        <v>415</v>
      </c>
      <c r="C4145" t="s">
        <v>1297</v>
      </c>
      <c r="D4145" t="s">
        <v>53</v>
      </c>
      <c r="E4145" t="s">
        <v>42</v>
      </c>
      <c r="F4145">
        <v>79132.179999999993</v>
      </c>
      <c r="G4145">
        <v>1</v>
      </c>
      <c r="H4145">
        <v>44929</v>
      </c>
      <c r="I4145" t="s">
        <v>62</v>
      </c>
      <c r="J4145" t="s">
        <v>17</v>
      </c>
      <c r="K4145" t="s">
        <v>85</v>
      </c>
      <c r="L4145" t="s">
        <v>37</v>
      </c>
    </row>
    <row r="4146" spans="1:12">
      <c r="A4146" t="s">
        <v>6270</v>
      </c>
      <c r="B4146" t="s">
        <v>13</v>
      </c>
      <c r="C4146" t="s">
        <v>218</v>
      </c>
      <c r="D4146" t="s">
        <v>119</v>
      </c>
      <c r="E4146" t="s">
        <v>42</v>
      </c>
      <c r="F4146">
        <v>76271</v>
      </c>
      <c r="G4146">
        <v>5</v>
      </c>
      <c r="H4146">
        <v>45446</v>
      </c>
      <c r="I4146" t="s">
        <v>49</v>
      </c>
      <c r="J4146" t="s">
        <v>17</v>
      </c>
      <c r="K4146" t="s">
        <v>55</v>
      </c>
      <c r="L4146" t="s">
        <v>31</v>
      </c>
    </row>
    <row r="4147" spans="1:12">
      <c r="A4147" t="s">
        <v>6271</v>
      </c>
      <c r="B4147" t="s">
        <v>423</v>
      </c>
      <c r="C4147" t="s">
        <v>458</v>
      </c>
      <c r="D4147" t="s">
        <v>61</v>
      </c>
      <c r="E4147" t="s">
        <v>16</v>
      </c>
      <c r="F4147">
        <v>60141.25</v>
      </c>
      <c r="G4147">
        <v>3</v>
      </c>
      <c r="H4147">
        <v>45554</v>
      </c>
      <c r="I4147" t="s">
        <v>23</v>
      </c>
      <c r="J4147" t="s">
        <v>17</v>
      </c>
      <c r="K4147" t="s">
        <v>24</v>
      </c>
      <c r="L4147" t="s">
        <v>37</v>
      </c>
    </row>
    <row r="4148" spans="1:12">
      <c r="A4148" t="s">
        <v>6272</v>
      </c>
      <c r="B4148" t="s">
        <v>146</v>
      </c>
      <c r="C4148" t="s">
        <v>1875</v>
      </c>
      <c r="D4148" t="s">
        <v>61</v>
      </c>
      <c r="E4148" t="s">
        <v>16</v>
      </c>
      <c r="F4148">
        <v>72150.5</v>
      </c>
      <c r="G4148">
        <v>2</v>
      </c>
      <c r="H4148">
        <v>45142</v>
      </c>
      <c r="I4148" t="s">
        <v>43</v>
      </c>
      <c r="J4148" t="s">
        <v>17</v>
      </c>
      <c r="K4148" t="s">
        <v>55</v>
      </c>
      <c r="L4148" t="s">
        <v>25</v>
      </c>
    </row>
    <row r="4149" spans="1:12">
      <c r="A4149" t="s">
        <v>6273</v>
      </c>
      <c r="B4149" t="s">
        <v>20</v>
      </c>
      <c r="C4149" t="s">
        <v>619</v>
      </c>
      <c r="D4149" t="s">
        <v>119</v>
      </c>
      <c r="E4149" t="s">
        <v>42</v>
      </c>
      <c r="F4149">
        <v>43989.74</v>
      </c>
      <c r="G4149">
        <v>5</v>
      </c>
      <c r="H4149">
        <v>45421</v>
      </c>
      <c r="I4149" t="s">
        <v>43</v>
      </c>
      <c r="J4149" t="s">
        <v>17</v>
      </c>
      <c r="K4149" t="s">
        <v>6820</v>
      </c>
      <c r="L4149" t="s">
        <v>37</v>
      </c>
    </row>
    <row r="4150" spans="1:12">
      <c r="A4150" t="s">
        <v>6274</v>
      </c>
      <c r="B4150" t="s">
        <v>59</v>
      </c>
      <c r="C4150" t="s">
        <v>2511</v>
      </c>
      <c r="D4150" t="s">
        <v>119</v>
      </c>
      <c r="E4150" t="s">
        <v>42</v>
      </c>
      <c r="F4150">
        <v>12055.73</v>
      </c>
      <c r="G4150">
        <v>5</v>
      </c>
      <c r="H4150">
        <v>45989</v>
      </c>
      <c r="I4150" t="s">
        <v>43</v>
      </c>
      <c r="J4150" t="s">
        <v>17</v>
      </c>
      <c r="K4150" t="s">
        <v>55</v>
      </c>
      <c r="L4150" t="s">
        <v>31</v>
      </c>
    </row>
    <row r="4151" spans="1:12">
      <c r="A4151" t="s">
        <v>6275</v>
      </c>
      <c r="B4151" t="s">
        <v>118</v>
      </c>
      <c r="C4151" t="s">
        <v>332</v>
      </c>
      <c r="D4151" t="s">
        <v>61</v>
      </c>
      <c r="E4151" t="s">
        <v>42</v>
      </c>
      <c r="F4151">
        <v>32233.52</v>
      </c>
      <c r="G4151">
        <v>2</v>
      </c>
      <c r="H4151">
        <v>45249</v>
      </c>
      <c r="I4151" t="s">
        <v>35</v>
      </c>
      <c r="J4151" t="s">
        <v>17</v>
      </c>
      <c r="K4151" t="s">
        <v>6820</v>
      </c>
      <c r="L4151" t="s">
        <v>25</v>
      </c>
    </row>
    <row r="4152" spans="1:12">
      <c r="A4152" t="s">
        <v>6276</v>
      </c>
      <c r="B4152" t="s">
        <v>760</v>
      </c>
      <c r="C4152" t="s">
        <v>3464</v>
      </c>
      <c r="D4152" t="s">
        <v>48</v>
      </c>
      <c r="E4152" t="s">
        <v>58</v>
      </c>
      <c r="F4152">
        <v>26393.13</v>
      </c>
      <c r="G4152">
        <v>4</v>
      </c>
      <c r="H4152">
        <v>45649</v>
      </c>
      <c r="I4152" t="s">
        <v>30</v>
      </c>
      <c r="J4152" t="s">
        <v>17</v>
      </c>
      <c r="K4152" t="s">
        <v>55</v>
      </c>
      <c r="L4152" t="s">
        <v>37</v>
      </c>
    </row>
    <row r="4153" spans="1:12">
      <c r="A4153" t="s">
        <v>6277</v>
      </c>
      <c r="B4153" t="s">
        <v>289</v>
      </c>
      <c r="C4153" t="s">
        <v>2677</v>
      </c>
      <c r="D4153" t="s">
        <v>78</v>
      </c>
      <c r="E4153" t="s">
        <v>42</v>
      </c>
      <c r="F4153">
        <v>70265.570000000007</v>
      </c>
      <c r="G4153">
        <v>5</v>
      </c>
      <c r="H4153">
        <v>45030</v>
      </c>
      <c r="I4153" t="s">
        <v>35</v>
      </c>
      <c r="J4153" t="s">
        <v>17</v>
      </c>
      <c r="K4153" t="s">
        <v>85</v>
      </c>
      <c r="L4153" t="s">
        <v>37</v>
      </c>
    </row>
    <row r="4154" spans="1:12">
      <c r="A4154" t="s">
        <v>6278</v>
      </c>
      <c r="B4154" t="s">
        <v>347</v>
      </c>
      <c r="C4154" t="s">
        <v>516</v>
      </c>
      <c r="D4154" t="s">
        <v>41</v>
      </c>
      <c r="E4154" t="s">
        <v>16</v>
      </c>
      <c r="F4154">
        <v>15581.06</v>
      </c>
      <c r="G4154">
        <v>2</v>
      </c>
      <c r="H4154">
        <v>45647</v>
      </c>
      <c r="I4154" t="s">
        <v>92</v>
      </c>
      <c r="J4154" t="s">
        <v>17</v>
      </c>
      <c r="K4154" t="s">
        <v>85</v>
      </c>
      <c r="L4154" t="s">
        <v>37</v>
      </c>
    </row>
    <row r="4155" spans="1:12">
      <c r="A4155" t="s">
        <v>6279</v>
      </c>
      <c r="B4155" t="s">
        <v>101</v>
      </c>
      <c r="C4155" t="s">
        <v>6280</v>
      </c>
      <c r="D4155" t="s">
        <v>119</v>
      </c>
      <c r="E4155" t="s">
        <v>16</v>
      </c>
      <c r="F4155">
        <v>54546.25</v>
      </c>
      <c r="G4155">
        <v>5</v>
      </c>
      <c r="H4155">
        <v>45418</v>
      </c>
      <c r="I4155" t="s">
        <v>43</v>
      </c>
      <c r="J4155" t="s">
        <v>17</v>
      </c>
      <c r="K4155" t="s">
        <v>55</v>
      </c>
      <c r="L4155" t="s">
        <v>44</v>
      </c>
    </row>
    <row r="4156" spans="1:12">
      <c r="A4156" t="s">
        <v>6281</v>
      </c>
      <c r="B4156" t="s">
        <v>776</v>
      </c>
      <c r="C4156" t="s">
        <v>4942</v>
      </c>
      <c r="D4156" t="s">
        <v>29</v>
      </c>
      <c r="E4156" t="s">
        <v>42</v>
      </c>
      <c r="F4156">
        <v>45208.85</v>
      </c>
      <c r="G4156">
        <v>5</v>
      </c>
      <c r="H4156">
        <v>45254</v>
      </c>
      <c r="I4156" t="s">
        <v>43</v>
      </c>
      <c r="J4156" t="s">
        <v>17</v>
      </c>
      <c r="K4156" t="s">
        <v>55</v>
      </c>
      <c r="L4156" t="s">
        <v>31</v>
      </c>
    </row>
    <row r="4157" spans="1:12">
      <c r="A4157" t="s">
        <v>6282</v>
      </c>
      <c r="B4157" t="s">
        <v>201</v>
      </c>
      <c r="C4157" t="s">
        <v>6283</v>
      </c>
      <c r="D4157" t="s">
        <v>119</v>
      </c>
      <c r="E4157" t="s">
        <v>42</v>
      </c>
      <c r="F4157">
        <v>5057.21</v>
      </c>
      <c r="G4157">
        <v>5</v>
      </c>
      <c r="H4157">
        <v>45687</v>
      </c>
      <c r="I4157" t="s">
        <v>62</v>
      </c>
      <c r="J4157" t="s">
        <v>17</v>
      </c>
      <c r="K4157" t="s">
        <v>6820</v>
      </c>
      <c r="L4157" t="s">
        <v>37</v>
      </c>
    </row>
    <row r="4158" spans="1:12">
      <c r="A4158" t="s">
        <v>6284</v>
      </c>
      <c r="B4158" t="s">
        <v>74</v>
      </c>
      <c r="C4158" t="s">
        <v>1179</v>
      </c>
      <c r="D4158" t="s">
        <v>117</v>
      </c>
      <c r="E4158" t="s">
        <v>58</v>
      </c>
      <c r="F4158">
        <v>49839.6</v>
      </c>
      <c r="G4158">
        <v>5</v>
      </c>
      <c r="H4158">
        <v>45931</v>
      </c>
      <c r="I4158" t="s">
        <v>30</v>
      </c>
      <c r="J4158" t="s">
        <v>17</v>
      </c>
      <c r="K4158" t="s">
        <v>6820</v>
      </c>
      <c r="L4158" t="s">
        <v>18</v>
      </c>
    </row>
    <row r="4159" spans="1:12">
      <c r="A4159" t="s">
        <v>6285</v>
      </c>
      <c r="B4159" t="s">
        <v>59</v>
      </c>
      <c r="C4159" t="s">
        <v>6132</v>
      </c>
      <c r="D4159" t="s">
        <v>117</v>
      </c>
      <c r="E4159" t="s">
        <v>16</v>
      </c>
      <c r="F4159">
        <v>19061.13</v>
      </c>
      <c r="G4159">
        <v>3</v>
      </c>
      <c r="H4159">
        <v>44978</v>
      </c>
      <c r="I4159" t="s">
        <v>23</v>
      </c>
      <c r="J4159" t="s">
        <v>17</v>
      </c>
      <c r="K4159" t="s">
        <v>55</v>
      </c>
      <c r="L4159" t="s">
        <v>31</v>
      </c>
    </row>
    <row r="4160" spans="1:12">
      <c r="A4160" t="s">
        <v>6286</v>
      </c>
      <c r="B4160" t="s">
        <v>238</v>
      </c>
      <c r="C4160" t="s">
        <v>1486</v>
      </c>
      <c r="D4160" t="s">
        <v>41</v>
      </c>
      <c r="E4160" t="s">
        <v>16</v>
      </c>
      <c r="F4160">
        <v>3562.83</v>
      </c>
      <c r="G4160">
        <v>2</v>
      </c>
      <c r="H4160">
        <v>45330</v>
      </c>
      <c r="I4160" t="s">
        <v>35</v>
      </c>
      <c r="J4160" t="s">
        <v>17</v>
      </c>
      <c r="K4160" t="s">
        <v>6820</v>
      </c>
      <c r="L4160" t="s">
        <v>44</v>
      </c>
    </row>
    <row r="4161" spans="1:12">
      <c r="A4161" t="s">
        <v>6287</v>
      </c>
      <c r="B4161" t="s">
        <v>298</v>
      </c>
      <c r="C4161" t="s">
        <v>1652</v>
      </c>
      <c r="D4161" t="s">
        <v>61</v>
      </c>
      <c r="E4161" t="s">
        <v>42</v>
      </c>
      <c r="F4161">
        <v>79097.66</v>
      </c>
      <c r="G4161">
        <v>5</v>
      </c>
      <c r="H4161">
        <v>45639</v>
      </c>
      <c r="I4161" t="s">
        <v>43</v>
      </c>
      <c r="J4161" t="s">
        <v>17</v>
      </c>
      <c r="K4161" t="s">
        <v>36</v>
      </c>
      <c r="L4161" t="s">
        <v>25</v>
      </c>
    </row>
    <row r="4162" spans="1:12">
      <c r="A4162" t="s">
        <v>6288</v>
      </c>
      <c r="B4162" t="s">
        <v>164</v>
      </c>
      <c r="C4162" t="s">
        <v>731</v>
      </c>
      <c r="D4162" t="s">
        <v>53</v>
      </c>
      <c r="E4162" t="s">
        <v>42</v>
      </c>
      <c r="F4162">
        <v>33823.910000000003</v>
      </c>
      <c r="G4162">
        <v>1</v>
      </c>
      <c r="H4162">
        <v>45485</v>
      </c>
      <c r="I4162" t="s">
        <v>43</v>
      </c>
      <c r="J4162" t="s">
        <v>17</v>
      </c>
      <c r="K4162" t="s">
        <v>55</v>
      </c>
      <c r="L4162" t="s">
        <v>44</v>
      </c>
    </row>
    <row r="4163" spans="1:12">
      <c r="A4163" t="s">
        <v>6289</v>
      </c>
      <c r="B4163" t="s">
        <v>238</v>
      </c>
      <c r="C4163" t="s">
        <v>6290</v>
      </c>
      <c r="D4163" t="s">
        <v>53</v>
      </c>
      <c r="E4163" t="s">
        <v>42</v>
      </c>
      <c r="F4163">
        <v>45676.42</v>
      </c>
      <c r="G4163">
        <v>4</v>
      </c>
      <c r="H4163">
        <v>45643</v>
      </c>
      <c r="I4163" t="s">
        <v>54</v>
      </c>
      <c r="J4163" t="s">
        <v>17</v>
      </c>
      <c r="K4163" t="s">
        <v>36</v>
      </c>
      <c r="L4163" t="s">
        <v>18</v>
      </c>
    </row>
    <row r="4164" spans="1:12">
      <c r="A4164" t="s">
        <v>6291</v>
      </c>
      <c r="B4164" t="s">
        <v>390</v>
      </c>
      <c r="C4164" t="s">
        <v>6292</v>
      </c>
      <c r="D4164" t="s">
        <v>22</v>
      </c>
      <c r="E4164" t="s">
        <v>42</v>
      </c>
      <c r="F4164">
        <v>25951.39</v>
      </c>
      <c r="G4164">
        <v>4</v>
      </c>
      <c r="H4164">
        <v>45437</v>
      </c>
      <c r="I4164" t="s">
        <v>30</v>
      </c>
      <c r="J4164" t="s">
        <v>17</v>
      </c>
      <c r="K4164" t="s">
        <v>85</v>
      </c>
      <c r="L4164" t="s">
        <v>18</v>
      </c>
    </row>
    <row r="4165" spans="1:12">
      <c r="A4165" t="s">
        <v>6293</v>
      </c>
      <c r="B4165" t="s">
        <v>138</v>
      </c>
      <c r="C4165" t="s">
        <v>5838</v>
      </c>
      <c r="D4165" t="s">
        <v>22</v>
      </c>
      <c r="E4165" t="s">
        <v>42</v>
      </c>
      <c r="F4165">
        <v>13687.69</v>
      </c>
      <c r="G4165">
        <v>2</v>
      </c>
      <c r="H4165">
        <v>45892</v>
      </c>
      <c r="I4165" t="s">
        <v>30</v>
      </c>
      <c r="J4165" t="s">
        <v>17</v>
      </c>
      <c r="K4165" t="s">
        <v>85</v>
      </c>
      <c r="L4165" t="s">
        <v>18</v>
      </c>
    </row>
    <row r="4166" spans="1:12">
      <c r="A4166" t="s">
        <v>6294</v>
      </c>
      <c r="B4166" t="s">
        <v>184</v>
      </c>
      <c r="C4166" t="s">
        <v>891</v>
      </c>
      <c r="D4166" t="s">
        <v>48</v>
      </c>
      <c r="E4166" t="s">
        <v>16</v>
      </c>
      <c r="F4166">
        <v>51167.18</v>
      </c>
      <c r="G4166">
        <v>2</v>
      </c>
      <c r="H4166">
        <v>45097</v>
      </c>
      <c r="I4166" t="s">
        <v>92</v>
      </c>
      <c r="J4166" t="s">
        <v>17</v>
      </c>
      <c r="K4166" t="s">
        <v>55</v>
      </c>
      <c r="L4166" t="s">
        <v>31</v>
      </c>
    </row>
    <row r="4167" spans="1:12">
      <c r="A4167" t="s">
        <v>6295</v>
      </c>
      <c r="B4167" t="s">
        <v>762</v>
      </c>
      <c r="C4167" t="s">
        <v>1002</v>
      </c>
      <c r="D4167" t="s">
        <v>29</v>
      </c>
      <c r="E4167" t="s">
        <v>16</v>
      </c>
      <c r="F4167">
        <v>26076.59</v>
      </c>
      <c r="G4167">
        <v>5</v>
      </c>
      <c r="H4167">
        <v>45409</v>
      </c>
      <c r="I4167" t="s">
        <v>23</v>
      </c>
      <c r="J4167" t="s">
        <v>17</v>
      </c>
      <c r="K4167" t="s">
        <v>85</v>
      </c>
      <c r="L4167" t="s">
        <v>44</v>
      </c>
    </row>
    <row r="4168" spans="1:12">
      <c r="A4168" t="s">
        <v>6296</v>
      </c>
      <c r="B4168" t="s">
        <v>923</v>
      </c>
      <c r="C4168" t="s">
        <v>6297</v>
      </c>
      <c r="D4168" t="s">
        <v>48</v>
      </c>
      <c r="E4168" t="s">
        <v>58</v>
      </c>
      <c r="F4168">
        <v>70035.55</v>
      </c>
      <c r="G4168">
        <v>3</v>
      </c>
      <c r="H4168">
        <v>45376</v>
      </c>
      <c r="I4168" t="s">
        <v>43</v>
      </c>
      <c r="J4168" t="s">
        <v>17</v>
      </c>
      <c r="K4168" t="s">
        <v>85</v>
      </c>
      <c r="L4168" t="s">
        <v>31</v>
      </c>
    </row>
    <row r="4169" spans="1:12">
      <c r="A4169" t="s">
        <v>6298</v>
      </c>
      <c r="B4169" t="s">
        <v>157</v>
      </c>
      <c r="C4169" t="s">
        <v>746</v>
      </c>
      <c r="D4169" t="s">
        <v>22</v>
      </c>
      <c r="E4169" t="s">
        <v>58</v>
      </c>
      <c r="F4169">
        <v>14981.85</v>
      </c>
      <c r="G4169">
        <v>1</v>
      </c>
      <c r="H4169">
        <v>45693</v>
      </c>
      <c r="I4169" t="s">
        <v>23</v>
      </c>
      <c r="J4169" t="s">
        <v>17</v>
      </c>
      <c r="K4169" t="s">
        <v>36</v>
      </c>
      <c r="L4169" t="s">
        <v>18</v>
      </c>
    </row>
    <row r="4170" spans="1:12">
      <c r="A4170" t="s">
        <v>6299</v>
      </c>
      <c r="B4170" t="s">
        <v>115</v>
      </c>
      <c r="C4170" t="s">
        <v>3272</v>
      </c>
      <c r="D4170" t="s">
        <v>29</v>
      </c>
      <c r="E4170" t="s">
        <v>42</v>
      </c>
      <c r="F4170">
        <v>75912.09</v>
      </c>
      <c r="G4170">
        <v>2</v>
      </c>
      <c r="H4170">
        <v>45504</v>
      </c>
      <c r="I4170" t="s">
        <v>30</v>
      </c>
      <c r="J4170" t="s">
        <v>17</v>
      </c>
      <c r="K4170" t="s">
        <v>85</v>
      </c>
      <c r="L4170" t="s">
        <v>25</v>
      </c>
    </row>
    <row r="4171" spans="1:12">
      <c r="A4171" t="s">
        <v>6300</v>
      </c>
      <c r="B4171" t="s">
        <v>241</v>
      </c>
      <c r="C4171" t="s">
        <v>6301</v>
      </c>
      <c r="D4171" t="s">
        <v>53</v>
      </c>
      <c r="E4171" t="s">
        <v>16</v>
      </c>
      <c r="F4171">
        <v>17042.95</v>
      </c>
      <c r="G4171">
        <v>4</v>
      </c>
      <c r="H4171">
        <v>45545</v>
      </c>
      <c r="I4171" t="s">
        <v>30</v>
      </c>
      <c r="J4171" t="s">
        <v>17</v>
      </c>
      <c r="K4171" t="s">
        <v>55</v>
      </c>
      <c r="L4171" t="s">
        <v>37</v>
      </c>
    </row>
    <row r="4172" spans="1:12">
      <c r="A4172" t="s">
        <v>6302</v>
      </c>
      <c r="B4172" t="s">
        <v>470</v>
      </c>
      <c r="C4172" t="s">
        <v>3873</v>
      </c>
      <c r="D4172" t="s">
        <v>41</v>
      </c>
      <c r="E4172" t="s">
        <v>42</v>
      </c>
      <c r="F4172">
        <v>12447.99</v>
      </c>
      <c r="G4172">
        <v>5</v>
      </c>
      <c r="H4172">
        <v>45719</v>
      </c>
      <c r="I4172" t="s">
        <v>23</v>
      </c>
      <c r="J4172" t="s">
        <v>17</v>
      </c>
      <c r="K4172" t="s">
        <v>55</v>
      </c>
      <c r="L4172" t="s">
        <v>37</v>
      </c>
    </row>
    <row r="4173" spans="1:12">
      <c r="A4173" t="s">
        <v>6303</v>
      </c>
      <c r="B4173" t="s">
        <v>146</v>
      </c>
      <c r="C4173" t="s">
        <v>5434</v>
      </c>
      <c r="D4173" t="s">
        <v>48</v>
      </c>
      <c r="E4173" t="s">
        <v>16</v>
      </c>
      <c r="F4173">
        <v>37439.96</v>
      </c>
      <c r="G4173">
        <v>4</v>
      </c>
      <c r="H4173">
        <v>45104</v>
      </c>
      <c r="I4173" t="s">
        <v>54</v>
      </c>
      <c r="J4173" t="s">
        <v>17</v>
      </c>
      <c r="K4173" t="s">
        <v>24</v>
      </c>
      <c r="L4173" t="s">
        <v>18</v>
      </c>
    </row>
    <row r="4174" spans="1:12">
      <c r="A4174" t="s">
        <v>6304</v>
      </c>
      <c r="B4174" t="s">
        <v>223</v>
      </c>
      <c r="C4174" t="s">
        <v>885</v>
      </c>
      <c r="D4174" t="s">
        <v>48</v>
      </c>
      <c r="E4174" t="s">
        <v>16</v>
      </c>
      <c r="F4174">
        <v>47249.99</v>
      </c>
      <c r="G4174">
        <v>5</v>
      </c>
      <c r="H4174">
        <v>45492</v>
      </c>
      <c r="I4174" t="s">
        <v>54</v>
      </c>
      <c r="J4174" t="s">
        <v>17</v>
      </c>
      <c r="K4174" t="s">
        <v>36</v>
      </c>
      <c r="L4174" t="s">
        <v>25</v>
      </c>
    </row>
    <row r="4175" spans="1:12">
      <c r="A4175" t="s">
        <v>6305</v>
      </c>
      <c r="B4175" t="s">
        <v>178</v>
      </c>
      <c r="C4175" t="s">
        <v>2885</v>
      </c>
      <c r="D4175" t="s">
        <v>41</v>
      </c>
      <c r="E4175" t="s">
        <v>42</v>
      </c>
      <c r="F4175">
        <v>30945.14</v>
      </c>
      <c r="G4175">
        <v>1</v>
      </c>
      <c r="H4175">
        <v>45729</v>
      </c>
      <c r="I4175" t="s">
        <v>43</v>
      </c>
      <c r="J4175" t="s">
        <v>17</v>
      </c>
      <c r="K4175" t="s">
        <v>36</v>
      </c>
      <c r="L4175" t="s">
        <v>37</v>
      </c>
    </row>
    <row r="4176" spans="1:12">
      <c r="A4176" t="s">
        <v>6306</v>
      </c>
      <c r="B4176" t="s">
        <v>149</v>
      </c>
      <c r="C4176" t="s">
        <v>6307</v>
      </c>
      <c r="D4176" t="s">
        <v>119</v>
      </c>
      <c r="E4176" t="s">
        <v>42</v>
      </c>
      <c r="F4176">
        <v>24009.39</v>
      </c>
      <c r="G4176">
        <v>5</v>
      </c>
      <c r="H4176">
        <v>45973</v>
      </c>
      <c r="I4176" t="s">
        <v>35</v>
      </c>
      <c r="J4176" t="s">
        <v>17</v>
      </c>
      <c r="K4176" t="s">
        <v>85</v>
      </c>
      <c r="L4176" t="s">
        <v>31</v>
      </c>
    </row>
    <row r="4177" spans="1:12">
      <c r="A4177" t="s">
        <v>6308</v>
      </c>
      <c r="B4177" t="s">
        <v>69</v>
      </c>
      <c r="C4177" t="s">
        <v>3080</v>
      </c>
      <c r="D4177" t="s">
        <v>41</v>
      </c>
      <c r="E4177" t="s">
        <v>42</v>
      </c>
      <c r="F4177">
        <v>40892</v>
      </c>
      <c r="G4177">
        <v>3</v>
      </c>
      <c r="H4177">
        <v>45100</v>
      </c>
      <c r="I4177" t="s">
        <v>49</v>
      </c>
      <c r="J4177" t="s">
        <v>17</v>
      </c>
      <c r="K4177" t="s">
        <v>85</v>
      </c>
      <c r="L4177" t="s">
        <v>37</v>
      </c>
    </row>
    <row r="4178" spans="1:12">
      <c r="A4178" t="s">
        <v>6309</v>
      </c>
      <c r="B4178" t="s">
        <v>762</v>
      </c>
      <c r="C4178" t="s">
        <v>1815</v>
      </c>
      <c r="D4178" t="s">
        <v>15</v>
      </c>
      <c r="E4178" t="s">
        <v>42</v>
      </c>
      <c r="F4178">
        <v>25413.759999999998</v>
      </c>
      <c r="G4178">
        <v>1</v>
      </c>
      <c r="H4178">
        <v>45950</v>
      </c>
      <c r="I4178" t="s">
        <v>54</v>
      </c>
      <c r="J4178" t="s">
        <v>17</v>
      </c>
      <c r="K4178" t="s">
        <v>55</v>
      </c>
      <c r="L4178" t="s">
        <v>18</v>
      </c>
    </row>
    <row r="4179" spans="1:12">
      <c r="A4179" t="s">
        <v>6310</v>
      </c>
      <c r="B4179" t="s">
        <v>776</v>
      </c>
      <c r="C4179" t="s">
        <v>2090</v>
      </c>
      <c r="D4179" t="s">
        <v>29</v>
      </c>
      <c r="E4179" t="s">
        <v>58</v>
      </c>
      <c r="F4179">
        <v>58366</v>
      </c>
      <c r="G4179">
        <v>5</v>
      </c>
      <c r="H4179">
        <v>45005</v>
      </c>
      <c r="I4179" t="s">
        <v>92</v>
      </c>
      <c r="J4179" t="s">
        <v>17</v>
      </c>
      <c r="K4179" t="s">
        <v>85</v>
      </c>
      <c r="L4179" t="s">
        <v>25</v>
      </c>
    </row>
    <row r="4180" spans="1:12">
      <c r="A4180" t="s">
        <v>6311</v>
      </c>
      <c r="B4180" t="s">
        <v>90</v>
      </c>
      <c r="C4180" t="s">
        <v>6312</v>
      </c>
      <c r="D4180" t="s">
        <v>119</v>
      </c>
      <c r="E4180" t="s">
        <v>42</v>
      </c>
      <c r="F4180">
        <v>45501.43</v>
      </c>
      <c r="G4180">
        <v>3</v>
      </c>
      <c r="H4180">
        <v>45261</v>
      </c>
      <c r="I4180" t="s">
        <v>35</v>
      </c>
      <c r="J4180" t="s">
        <v>17</v>
      </c>
      <c r="K4180" t="s">
        <v>6820</v>
      </c>
      <c r="L4180" t="s">
        <v>18</v>
      </c>
    </row>
    <row r="4181" spans="1:12">
      <c r="A4181" t="s">
        <v>6313</v>
      </c>
      <c r="B4181" t="s">
        <v>241</v>
      </c>
      <c r="C4181" t="s">
        <v>6314</v>
      </c>
      <c r="D4181" t="s">
        <v>15</v>
      </c>
      <c r="E4181" t="s">
        <v>42</v>
      </c>
      <c r="F4181">
        <v>68324.850000000006</v>
      </c>
      <c r="G4181">
        <v>1</v>
      </c>
      <c r="H4181">
        <v>45077</v>
      </c>
      <c r="I4181" t="s">
        <v>35</v>
      </c>
      <c r="J4181" t="s">
        <v>17</v>
      </c>
      <c r="K4181" t="s">
        <v>24</v>
      </c>
      <c r="L4181" t="s">
        <v>25</v>
      </c>
    </row>
    <row r="4182" spans="1:12">
      <c r="A4182" t="s">
        <v>6315</v>
      </c>
      <c r="B4182" t="s">
        <v>244</v>
      </c>
      <c r="C4182" t="s">
        <v>4876</v>
      </c>
      <c r="D4182" t="s">
        <v>41</v>
      </c>
      <c r="E4182" t="s">
        <v>58</v>
      </c>
      <c r="F4182">
        <v>64044.01</v>
      </c>
      <c r="G4182">
        <v>4</v>
      </c>
      <c r="H4182">
        <v>45723</v>
      </c>
      <c r="I4182" t="s">
        <v>30</v>
      </c>
      <c r="J4182" t="s">
        <v>17</v>
      </c>
      <c r="K4182" t="s">
        <v>24</v>
      </c>
      <c r="L4182" t="s">
        <v>44</v>
      </c>
    </row>
    <row r="4183" spans="1:12">
      <c r="A4183" t="s">
        <v>6316</v>
      </c>
      <c r="B4183" t="s">
        <v>13</v>
      </c>
      <c r="C4183" t="s">
        <v>3770</v>
      </c>
      <c r="D4183" t="s">
        <v>48</v>
      </c>
      <c r="E4183" t="s">
        <v>42</v>
      </c>
      <c r="F4183">
        <v>48729.71</v>
      </c>
      <c r="G4183">
        <v>4</v>
      </c>
      <c r="H4183">
        <v>45305</v>
      </c>
      <c r="I4183" t="s">
        <v>30</v>
      </c>
      <c r="J4183" t="s">
        <v>17</v>
      </c>
      <c r="K4183" t="s">
        <v>36</v>
      </c>
      <c r="L4183" t="s">
        <v>44</v>
      </c>
    </row>
    <row r="4184" spans="1:12">
      <c r="A4184" t="s">
        <v>6317</v>
      </c>
      <c r="B4184" t="s">
        <v>463</v>
      </c>
      <c r="C4184" t="s">
        <v>574</v>
      </c>
      <c r="D4184" t="s">
        <v>29</v>
      </c>
      <c r="E4184" t="s">
        <v>58</v>
      </c>
      <c r="F4184">
        <v>72993.22</v>
      </c>
      <c r="G4184">
        <v>2</v>
      </c>
      <c r="H4184">
        <v>45631</v>
      </c>
      <c r="I4184" t="s">
        <v>54</v>
      </c>
      <c r="J4184" t="s">
        <v>17</v>
      </c>
      <c r="K4184" t="s">
        <v>85</v>
      </c>
      <c r="L4184" t="s">
        <v>31</v>
      </c>
    </row>
    <row r="4185" spans="1:12">
      <c r="A4185" t="s">
        <v>6318</v>
      </c>
      <c r="B4185" t="s">
        <v>381</v>
      </c>
      <c r="C4185" t="s">
        <v>2493</v>
      </c>
      <c r="D4185" t="s">
        <v>41</v>
      </c>
      <c r="E4185" t="s">
        <v>58</v>
      </c>
      <c r="F4185">
        <v>9609.4500000000007</v>
      </c>
      <c r="G4185">
        <v>3</v>
      </c>
      <c r="H4185">
        <v>45103</v>
      </c>
      <c r="I4185" t="s">
        <v>43</v>
      </c>
      <c r="J4185" t="s">
        <v>17</v>
      </c>
      <c r="K4185" t="s">
        <v>24</v>
      </c>
      <c r="L4185" t="s">
        <v>18</v>
      </c>
    </row>
    <row r="4186" spans="1:12">
      <c r="A4186" t="s">
        <v>6319</v>
      </c>
      <c r="B4186" t="s">
        <v>87</v>
      </c>
      <c r="C4186" t="s">
        <v>2126</v>
      </c>
      <c r="D4186" t="s">
        <v>53</v>
      </c>
      <c r="E4186" t="s">
        <v>58</v>
      </c>
      <c r="F4186">
        <v>2294.6999999999998</v>
      </c>
      <c r="G4186">
        <v>1</v>
      </c>
      <c r="H4186">
        <v>45790</v>
      </c>
      <c r="I4186" t="s">
        <v>62</v>
      </c>
      <c r="J4186" t="s">
        <v>17</v>
      </c>
      <c r="K4186" t="s">
        <v>6820</v>
      </c>
      <c r="L4186" t="s">
        <v>18</v>
      </c>
    </row>
    <row r="4187" spans="1:12">
      <c r="A4187" t="s">
        <v>6320</v>
      </c>
      <c r="B4187" t="s">
        <v>554</v>
      </c>
      <c r="C4187" t="s">
        <v>1342</v>
      </c>
      <c r="D4187" t="s">
        <v>48</v>
      </c>
      <c r="E4187" t="s">
        <v>42</v>
      </c>
      <c r="F4187">
        <v>26105.48</v>
      </c>
      <c r="G4187">
        <v>3</v>
      </c>
      <c r="H4187">
        <v>44998</v>
      </c>
      <c r="I4187" t="s">
        <v>23</v>
      </c>
      <c r="J4187" t="s">
        <v>17</v>
      </c>
      <c r="K4187" t="s">
        <v>6820</v>
      </c>
      <c r="L4187" t="s">
        <v>37</v>
      </c>
    </row>
    <row r="4188" spans="1:12">
      <c r="A4188" t="s">
        <v>6321</v>
      </c>
      <c r="B4188" t="s">
        <v>244</v>
      </c>
      <c r="C4188" t="s">
        <v>3967</v>
      </c>
      <c r="D4188" t="s">
        <v>22</v>
      </c>
      <c r="E4188" t="s">
        <v>16</v>
      </c>
      <c r="F4188">
        <v>33373.410000000003</v>
      </c>
      <c r="G4188">
        <v>1</v>
      </c>
      <c r="H4188">
        <v>44940</v>
      </c>
      <c r="I4188" t="s">
        <v>35</v>
      </c>
      <c r="J4188" t="s">
        <v>17</v>
      </c>
      <c r="K4188" t="s">
        <v>55</v>
      </c>
      <c r="L4188" t="s">
        <v>18</v>
      </c>
    </row>
    <row r="4189" spans="1:12">
      <c r="A4189" t="s">
        <v>6322</v>
      </c>
      <c r="B4189" t="s">
        <v>187</v>
      </c>
      <c r="C4189" t="s">
        <v>825</v>
      </c>
      <c r="D4189" t="s">
        <v>48</v>
      </c>
      <c r="E4189" t="s">
        <v>42</v>
      </c>
      <c r="F4189">
        <v>71380.27</v>
      </c>
      <c r="G4189">
        <v>1</v>
      </c>
      <c r="H4189">
        <v>45376</v>
      </c>
      <c r="I4189" t="s">
        <v>30</v>
      </c>
      <c r="J4189" t="s">
        <v>17</v>
      </c>
      <c r="K4189" t="s">
        <v>55</v>
      </c>
      <c r="L4189" t="s">
        <v>25</v>
      </c>
    </row>
    <row r="4190" spans="1:12">
      <c r="A4190" t="s">
        <v>6323</v>
      </c>
      <c r="B4190" t="s">
        <v>406</v>
      </c>
      <c r="C4190" t="s">
        <v>2721</v>
      </c>
      <c r="D4190" t="s">
        <v>117</v>
      </c>
      <c r="E4190" t="s">
        <v>42</v>
      </c>
      <c r="F4190">
        <v>34310.61</v>
      </c>
      <c r="G4190">
        <v>3</v>
      </c>
      <c r="H4190">
        <v>46022</v>
      </c>
      <c r="I4190" t="s">
        <v>43</v>
      </c>
      <c r="J4190" t="s">
        <v>17</v>
      </c>
      <c r="K4190" t="s">
        <v>55</v>
      </c>
      <c r="L4190" t="s">
        <v>31</v>
      </c>
    </row>
    <row r="4191" spans="1:12">
      <c r="A4191" t="s">
        <v>6324</v>
      </c>
      <c r="B4191" t="s">
        <v>20</v>
      </c>
      <c r="C4191" t="s">
        <v>1883</v>
      </c>
      <c r="D4191" t="s">
        <v>15</v>
      </c>
      <c r="E4191" t="s">
        <v>58</v>
      </c>
      <c r="F4191">
        <v>59720.44</v>
      </c>
      <c r="G4191">
        <v>1</v>
      </c>
      <c r="H4191">
        <v>45277</v>
      </c>
      <c r="I4191" t="s">
        <v>54</v>
      </c>
      <c r="J4191" t="s">
        <v>17</v>
      </c>
      <c r="K4191" t="s">
        <v>6820</v>
      </c>
      <c r="L4191" t="s">
        <v>37</v>
      </c>
    </row>
    <row r="4192" spans="1:12">
      <c r="A4192" t="s">
        <v>6325</v>
      </c>
      <c r="B4192" t="s">
        <v>193</v>
      </c>
      <c r="C4192" t="s">
        <v>648</v>
      </c>
      <c r="D4192" t="s">
        <v>119</v>
      </c>
      <c r="E4192" t="s">
        <v>42</v>
      </c>
      <c r="F4192">
        <v>36927.24</v>
      </c>
      <c r="G4192">
        <v>1</v>
      </c>
      <c r="H4192">
        <v>45240</v>
      </c>
      <c r="I4192" t="s">
        <v>62</v>
      </c>
      <c r="J4192" t="s">
        <v>17</v>
      </c>
      <c r="K4192" t="s">
        <v>6820</v>
      </c>
      <c r="L4192" t="s">
        <v>44</v>
      </c>
    </row>
    <row r="4193" spans="1:12">
      <c r="A4193" t="s">
        <v>6326</v>
      </c>
      <c r="B4193" t="s">
        <v>473</v>
      </c>
      <c r="C4193" t="s">
        <v>3595</v>
      </c>
      <c r="D4193" t="s">
        <v>41</v>
      </c>
      <c r="E4193" t="s">
        <v>58</v>
      </c>
      <c r="F4193">
        <v>32438.639999999999</v>
      </c>
      <c r="G4193">
        <v>3</v>
      </c>
      <c r="H4193">
        <v>45185</v>
      </c>
      <c r="I4193" t="s">
        <v>54</v>
      </c>
      <c r="J4193" t="s">
        <v>17</v>
      </c>
      <c r="K4193" t="s">
        <v>85</v>
      </c>
      <c r="L4193" t="s">
        <v>44</v>
      </c>
    </row>
    <row r="4194" spans="1:12">
      <c r="A4194" t="s">
        <v>6327</v>
      </c>
      <c r="B4194" t="s">
        <v>187</v>
      </c>
      <c r="C4194" t="s">
        <v>2101</v>
      </c>
      <c r="D4194" t="s">
        <v>48</v>
      </c>
      <c r="E4194" t="s">
        <v>58</v>
      </c>
      <c r="F4194">
        <v>4402.57</v>
      </c>
      <c r="G4194">
        <v>4</v>
      </c>
      <c r="H4194">
        <v>45967</v>
      </c>
      <c r="I4194" t="s">
        <v>54</v>
      </c>
      <c r="J4194" t="s">
        <v>17</v>
      </c>
      <c r="K4194" t="s">
        <v>36</v>
      </c>
      <c r="L4194" t="s">
        <v>18</v>
      </c>
    </row>
    <row r="4195" spans="1:12">
      <c r="A4195" t="s">
        <v>6328</v>
      </c>
      <c r="B4195" t="s">
        <v>261</v>
      </c>
      <c r="C4195" t="s">
        <v>5796</v>
      </c>
      <c r="D4195" t="s">
        <v>41</v>
      </c>
      <c r="E4195" t="s">
        <v>42</v>
      </c>
      <c r="F4195">
        <v>17959.490000000002</v>
      </c>
      <c r="G4195">
        <v>3</v>
      </c>
      <c r="H4195">
        <v>45254</v>
      </c>
      <c r="I4195" t="s">
        <v>30</v>
      </c>
      <c r="J4195" t="s">
        <v>17</v>
      </c>
      <c r="K4195" t="s">
        <v>55</v>
      </c>
      <c r="L4195" t="s">
        <v>18</v>
      </c>
    </row>
    <row r="4196" spans="1:12">
      <c r="A4196" t="s">
        <v>6329</v>
      </c>
      <c r="B4196" t="s">
        <v>184</v>
      </c>
      <c r="C4196" t="s">
        <v>861</v>
      </c>
      <c r="D4196" t="s">
        <v>117</v>
      </c>
      <c r="E4196" t="s">
        <v>58</v>
      </c>
      <c r="F4196">
        <v>52477.85</v>
      </c>
      <c r="G4196">
        <v>2</v>
      </c>
      <c r="H4196">
        <v>45955</v>
      </c>
      <c r="I4196" t="s">
        <v>43</v>
      </c>
      <c r="J4196" t="s">
        <v>17</v>
      </c>
      <c r="K4196" t="s">
        <v>36</v>
      </c>
      <c r="L4196" t="s">
        <v>18</v>
      </c>
    </row>
    <row r="4197" spans="1:12">
      <c r="A4197" t="s">
        <v>6330</v>
      </c>
      <c r="B4197" t="s">
        <v>51</v>
      </c>
      <c r="C4197" t="s">
        <v>4237</v>
      </c>
      <c r="D4197" t="s">
        <v>48</v>
      </c>
      <c r="E4197" t="s">
        <v>42</v>
      </c>
      <c r="F4197">
        <v>36922.61</v>
      </c>
      <c r="G4197">
        <v>3</v>
      </c>
      <c r="H4197">
        <v>45497</v>
      </c>
      <c r="I4197" t="s">
        <v>49</v>
      </c>
      <c r="J4197" t="s">
        <v>17</v>
      </c>
      <c r="K4197" t="s">
        <v>6820</v>
      </c>
      <c r="L4197" t="s">
        <v>18</v>
      </c>
    </row>
    <row r="4198" spans="1:12">
      <c r="A4198" t="s">
        <v>6331</v>
      </c>
      <c r="B4198" t="s">
        <v>460</v>
      </c>
      <c r="C4198" t="s">
        <v>5127</v>
      </c>
      <c r="D4198" t="s">
        <v>15</v>
      </c>
      <c r="E4198" t="s">
        <v>42</v>
      </c>
      <c r="F4198">
        <v>13005.26</v>
      </c>
      <c r="G4198">
        <v>5</v>
      </c>
      <c r="H4198">
        <v>44965</v>
      </c>
      <c r="I4198" t="s">
        <v>92</v>
      </c>
      <c r="J4198" t="s">
        <v>17</v>
      </c>
      <c r="K4198" t="s">
        <v>6820</v>
      </c>
      <c r="L4198" t="s">
        <v>25</v>
      </c>
    </row>
    <row r="4199" spans="1:12">
      <c r="A4199" t="s">
        <v>6332</v>
      </c>
      <c r="B4199" t="s">
        <v>724</v>
      </c>
      <c r="C4199" t="s">
        <v>6333</v>
      </c>
      <c r="D4199" t="s">
        <v>119</v>
      </c>
      <c r="E4199" t="s">
        <v>16</v>
      </c>
      <c r="F4199">
        <v>16697.18</v>
      </c>
      <c r="G4199">
        <v>2</v>
      </c>
      <c r="H4199">
        <v>45090</v>
      </c>
      <c r="I4199" t="s">
        <v>62</v>
      </c>
      <c r="J4199" t="s">
        <v>17</v>
      </c>
      <c r="K4199" t="s">
        <v>85</v>
      </c>
      <c r="L4199" t="s">
        <v>37</v>
      </c>
    </row>
    <row r="4200" spans="1:12">
      <c r="A4200" t="s">
        <v>6334</v>
      </c>
      <c r="B4200" t="s">
        <v>128</v>
      </c>
      <c r="C4200" t="s">
        <v>6335</v>
      </c>
      <c r="D4200" t="s">
        <v>53</v>
      </c>
      <c r="E4200" t="s">
        <v>16</v>
      </c>
      <c r="F4200">
        <v>37104.89</v>
      </c>
      <c r="G4200">
        <v>4</v>
      </c>
      <c r="H4200">
        <v>45846</v>
      </c>
      <c r="I4200" t="s">
        <v>54</v>
      </c>
      <c r="J4200" t="s">
        <v>17</v>
      </c>
      <c r="K4200" t="s">
        <v>36</v>
      </c>
      <c r="L4200" t="s">
        <v>37</v>
      </c>
    </row>
    <row r="4201" spans="1:12">
      <c r="A4201" t="s">
        <v>6336</v>
      </c>
      <c r="B4201" t="s">
        <v>465</v>
      </c>
      <c r="C4201" t="s">
        <v>1928</v>
      </c>
      <c r="D4201" t="s">
        <v>78</v>
      </c>
      <c r="E4201" t="s">
        <v>58</v>
      </c>
      <c r="F4201">
        <v>73076.289999999994</v>
      </c>
      <c r="G4201">
        <v>3</v>
      </c>
      <c r="H4201">
        <v>45556</v>
      </c>
      <c r="I4201" t="s">
        <v>35</v>
      </c>
      <c r="J4201" t="s">
        <v>17</v>
      </c>
      <c r="K4201" t="s">
        <v>36</v>
      </c>
      <c r="L4201" t="s">
        <v>31</v>
      </c>
    </row>
    <row r="4202" spans="1:12">
      <c r="A4202" t="s">
        <v>6337</v>
      </c>
      <c r="B4202" t="s">
        <v>988</v>
      </c>
      <c r="C4202" t="s">
        <v>907</v>
      </c>
      <c r="D4202" t="s">
        <v>53</v>
      </c>
      <c r="E4202" t="s">
        <v>42</v>
      </c>
      <c r="F4202">
        <v>74073.58</v>
      </c>
      <c r="G4202">
        <v>5</v>
      </c>
      <c r="H4202">
        <v>45527</v>
      </c>
      <c r="I4202" t="s">
        <v>49</v>
      </c>
      <c r="J4202" t="s">
        <v>17</v>
      </c>
      <c r="K4202" t="s">
        <v>36</v>
      </c>
      <c r="L4202" t="s">
        <v>31</v>
      </c>
    </row>
    <row r="4203" spans="1:12">
      <c r="A4203" t="s">
        <v>6338</v>
      </c>
      <c r="B4203" t="s">
        <v>347</v>
      </c>
      <c r="C4203" t="s">
        <v>6339</v>
      </c>
      <c r="D4203" t="s">
        <v>78</v>
      </c>
      <c r="E4203" t="s">
        <v>58</v>
      </c>
      <c r="F4203">
        <v>65599.899999999994</v>
      </c>
      <c r="G4203">
        <v>1</v>
      </c>
      <c r="H4203">
        <v>45642</v>
      </c>
      <c r="I4203" t="s">
        <v>35</v>
      </c>
      <c r="J4203" t="s">
        <v>17</v>
      </c>
      <c r="K4203" t="s">
        <v>24</v>
      </c>
      <c r="L4203" t="s">
        <v>31</v>
      </c>
    </row>
    <row r="4204" spans="1:12">
      <c r="A4204" t="s">
        <v>6340</v>
      </c>
      <c r="B4204" t="s">
        <v>268</v>
      </c>
      <c r="C4204" t="s">
        <v>235</v>
      </c>
      <c r="D4204" t="s">
        <v>15</v>
      </c>
      <c r="E4204" t="s">
        <v>42</v>
      </c>
      <c r="F4204">
        <v>3000.51</v>
      </c>
      <c r="G4204">
        <v>3</v>
      </c>
      <c r="H4204">
        <v>45206</v>
      </c>
      <c r="I4204" t="s">
        <v>92</v>
      </c>
      <c r="J4204" t="s">
        <v>17</v>
      </c>
      <c r="K4204" t="s">
        <v>85</v>
      </c>
      <c r="L4204" t="s">
        <v>37</v>
      </c>
    </row>
    <row r="4205" spans="1:12">
      <c r="A4205" t="s">
        <v>6341</v>
      </c>
      <c r="B4205" t="s">
        <v>1020</v>
      </c>
      <c r="C4205" t="s">
        <v>6342</v>
      </c>
      <c r="D4205" t="s">
        <v>117</v>
      </c>
      <c r="E4205" t="s">
        <v>58</v>
      </c>
      <c r="F4205">
        <v>79015.759999999995</v>
      </c>
      <c r="G4205">
        <v>1</v>
      </c>
      <c r="H4205">
        <v>45383</v>
      </c>
      <c r="I4205" t="s">
        <v>92</v>
      </c>
      <c r="J4205" t="s">
        <v>17</v>
      </c>
      <c r="K4205" t="s">
        <v>36</v>
      </c>
      <c r="L4205" t="s">
        <v>25</v>
      </c>
    </row>
    <row r="4206" spans="1:12">
      <c r="A4206" t="s">
        <v>6343</v>
      </c>
      <c r="B4206" t="s">
        <v>33</v>
      </c>
      <c r="C4206" t="s">
        <v>3610</v>
      </c>
      <c r="D4206" t="s">
        <v>29</v>
      </c>
      <c r="E4206" t="s">
        <v>42</v>
      </c>
      <c r="F4206">
        <v>26088.240000000002</v>
      </c>
      <c r="G4206">
        <v>2</v>
      </c>
      <c r="H4206">
        <v>44998</v>
      </c>
      <c r="I4206" t="s">
        <v>62</v>
      </c>
      <c r="J4206" t="s">
        <v>17</v>
      </c>
      <c r="K4206" t="s">
        <v>6820</v>
      </c>
      <c r="L4206" t="s">
        <v>25</v>
      </c>
    </row>
    <row r="4207" spans="1:12">
      <c r="A4207" t="s">
        <v>6344</v>
      </c>
      <c r="B4207" t="s">
        <v>319</v>
      </c>
      <c r="C4207" t="s">
        <v>787</v>
      </c>
      <c r="D4207" t="s">
        <v>15</v>
      </c>
      <c r="E4207" t="s">
        <v>42</v>
      </c>
      <c r="F4207">
        <v>12720.93</v>
      </c>
      <c r="G4207">
        <v>1</v>
      </c>
      <c r="H4207">
        <v>45472</v>
      </c>
      <c r="I4207" t="s">
        <v>49</v>
      </c>
      <c r="J4207" t="s">
        <v>17</v>
      </c>
      <c r="K4207" t="s">
        <v>85</v>
      </c>
      <c r="L4207" t="s">
        <v>37</v>
      </c>
    </row>
    <row r="4208" spans="1:12">
      <c r="A4208" t="s">
        <v>6345</v>
      </c>
      <c r="B4208" t="s">
        <v>80</v>
      </c>
      <c r="C4208" t="s">
        <v>1903</v>
      </c>
      <c r="D4208" t="s">
        <v>29</v>
      </c>
      <c r="E4208" t="s">
        <v>16</v>
      </c>
      <c r="F4208">
        <v>50086.400000000001</v>
      </c>
      <c r="G4208">
        <v>4</v>
      </c>
      <c r="H4208">
        <v>46005</v>
      </c>
      <c r="I4208" t="s">
        <v>35</v>
      </c>
      <c r="J4208" t="s">
        <v>17</v>
      </c>
      <c r="K4208" t="s">
        <v>85</v>
      </c>
      <c r="L4208" t="s">
        <v>25</v>
      </c>
    </row>
    <row r="4209" spans="1:12">
      <c r="A4209" t="s">
        <v>6346</v>
      </c>
      <c r="B4209" t="s">
        <v>157</v>
      </c>
      <c r="C4209" t="s">
        <v>3001</v>
      </c>
      <c r="D4209" t="s">
        <v>61</v>
      </c>
      <c r="E4209" t="s">
        <v>42</v>
      </c>
      <c r="F4209">
        <v>802.78</v>
      </c>
      <c r="G4209">
        <v>4</v>
      </c>
      <c r="H4209">
        <v>45733</v>
      </c>
      <c r="I4209" t="s">
        <v>30</v>
      </c>
      <c r="J4209" t="s">
        <v>17</v>
      </c>
      <c r="K4209" t="s">
        <v>6820</v>
      </c>
      <c r="L4209" t="s">
        <v>44</v>
      </c>
    </row>
    <row r="4210" spans="1:12">
      <c r="A4210" t="s">
        <v>6347</v>
      </c>
      <c r="B4210" t="s">
        <v>87</v>
      </c>
      <c r="C4210" t="s">
        <v>141</v>
      </c>
      <c r="D4210" t="s">
        <v>41</v>
      </c>
      <c r="E4210" t="s">
        <v>42</v>
      </c>
      <c r="F4210">
        <v>10495.14</v>
      </c>
      <c r="G4210">
        <v>4</v>
      </c>
      <c r="H4210">
        <v>45973</v>
      </c>
      <c r="I4210" t="s">
        <v>30</v>
      </c>
      <c r="J4210" t="s">
        <v>17</v>
      </c>
      <c r="K4210" t="s">
        <v>36</v>
      </c>
      <c r="L4210" t="s">
        <v>25</v>
      </c>
    </row>
    <row r="4211" spans="1:12">
      <c r="A4211" t="s">
        <v>6348</v>
      </c>
      <c r="B4211" t="s">
        <v>665</v>
      </c>
      <c r="C4211" t="s">
        <v>1320</v>
      </c>
      <c r="D4211" t="s">
        <v>78</v>
      </c>
      <c r="E4211" t="s">
        <v>42</v>
      </c>
      <c r="F4211">
        <v>40611.74</v>
      </c>
      <c r="G4211">
        <v>1</v>
      </c>
      <c r="H4211">
        <v>45434</v>
      </c>
      <c r="I4211" t="s">
        <v>43</v>
      </c>
      <c r="J4211" t="s">
        <v>17</v>
      </c>
      <c r="K4211" t="s">
        <v>85</v>
      </c>
      <c r="L4211" t="s">
        <v>18</v>
      </c>
    </row>
    <row r="4212" spans="1:12">
      <c r="A4212" t="s">
        <v>6349</v>
      </c>
      <c r="B4212" t="s">
        <v>923</v>
      </c>
      <c r="C4212" t="s">
        <v>6350</v>
      </c>
      <c r="D4212" t="s">
        <v>119</v>
      </c>
      <c r="E4212" t="s">
        <v>16</v>
      </c>
      <c r="F4212">
        <v>51158.98</v>
      </c>
      <c r="G4212">
        <v>2</v>
      </c>
      <c r="H4212">
        <v>45230</v>
      </c>
      <c r="I4212" t="s">
        <v>62</v>
      </c>
      <c r="J4212" t="s">
        <v>17</v>
      </c>
      <c r="K4212" t="s">
        <v>36</v>
      </c>
      <c r="L4212" t="s">
        <v>31</v>
      </c>
    </row>
    <row r="4213" spans="1:12">
      <c r="A4213" t="s">
        <v>6351</v>
      </c>
      <c r="B4213" t="s">
        <v>80</v>
      </c>
      <c r="C4213" t="s">
        <v>4016</v>
      </c>
      <c r="D4213" t="s">
        <v>61</v>
      </c>
      <c r="E4213" t="s">
        <v>42</v>
      </c>
      <c r="F4213">
        <v>34910.61</v>
      </c>
      <c r="G4213">
        <v>2</v>
      </c>
      <c r="H4213">
        <v>45389</v>
      </c>
      <c r="I4213" t="s">
        <v>23</v>
      </c>
      <c r="J4213" t="s">
        <v>17</v>
      </c>
      <c r="K4213" t="s">
        <v>36</v>
      </c>
      <c r="L4213" t="s">
        <v>25</v>
      </c>
    </row>
    <row r="4214" spans="1:12">
      <c r="A4214" t="s">
        <v>6352</v>
      </c>
      <c r="B4214" t="s">
        <v>241</v>
      </c>
      <c r="C4214" t="s">
        <v>897</v>
      </c>
      <c r="D4214" t="s">
        <v>22</v>
      </c>
      <c r="E4214" t="s">
        <v>42</v>
      </c>
      <c r="F4214">
        <v>64773.55</v>
      </c>
      <c r="G4214">
        <v>3</v>
      </c>
      <c r="H4214">
        <v>45098</v>
      </c>
      <c r="I4214" t="s">
        <v>23</v>
      </c>
      <c r="J4214" t="s">
        <v>17</v>
      </c>
      <c r="K4214" t="s">
        <v>6820</v>
      </c>
      <c r="L4214" t="s">
        <v>18</v>
      </c>
    </row>
    <row r="4215" spans="1:12">
      <c r="A4215" t="s">
        <v>6353</v>
      </c>
      <c r="B4215" t="s">
        <v>313</v>
      </c>
      <c r="C4215" t="s">
        <v>3530</v>
      </c>
      <c r="D4215" t="s">
        <v>41</v>
      </c>
      <c r="E4215" t="s">
        <v>58</v>
      </c>
      <c r="F4215">
        <v>28839.7</v>
      </c>
      <c r="G4215">
        <v>2</v>
      </c>
      <c r="H4215">
        <v>45352</v>
      </c>
      <c r="I4215" t="s">
        <v>43</v>
      </c>
      <c r="J4215" t="s">
        <v>17</v>
      </c>
      <c r="K4215" t="s">
        <v>36</v>
      </c>
      <c r="L4215" t="s">
        <v>25</v>
      </c>
    </row>
    <row r="4216" spans="1:12">
      <c r="A4216" t="s">
        <v>6354</v>
      </c>
      <c r="B4216" t="s">
        <v>107</v>
      </c>
      <c r="C4216" t="s">
        <v>2124</v>
      </c>
      <c r="D4216" t="s">
        <v>22</v>
      </c>
      <c r="E4216" t="s">
        <v>42</v>
      </c>
      <c r="F4216">
        <v>33101.74</v>
      </c>
      <c r="G4216">
        <v>1</v>
      </c>
      <c r="H4216">
        <v>45366</v>
      </c>
      <c r="I4216" t="s">
        <v>49</v>
      </c>
      <c r="J4216" t="s">
        <v>17</v>
      </c>
      <c r="K4216" t="s">
        <v>6820</v>
      </c>
      <c r="L4216" t="s">
        <v>18</v>
      </c>
    </row>
    <row r="4217" spans="1:12">
      <c r="A4217" t="s">
        <v>6355</v>
      </c>
      <c r="B4217" t="s">
        <v>251</v>
      </c>
      <c r="C4217" t="s">
        <v>1803</v>
      </c>
      <c r="D4217" t="s">
        <v>29</v>
      </c>
      <c r="E4217" t="s">
        <v>42</v>
      </c>
      <c r="F4217">
        <v>14182.08</v>
      </c>
      <c r="G4217">
        <v>2</v>
      </c>
      <c r="H4217">
        <v>45118</v>
      </c>
      <c r="I4217" t="s">
        <v>35</v>
      </c>
      <c r="J4217" t="s">
        <v>17</v>
      </c>
      <c r="K4217" t="s">
        <v>36</v>
      </c>
      <c r="L4217" t="s">
        <v>18</v>
      </c>
    </row>
    <row r="4218" spans="1:12">
      <c r="A4218" t="s">
        <v>6356</v>
      </c>
      <c r="B4218" t="s">
        <v>590</v>
      </c>
      <c r="C4218" t="s">
        <v>2314</v>
      </c>
      <c r="D4218" t="s">
        <v>78</v>
      </c>
      <c r="E4218" t="s">
        <v>16</v>
      </c>
      <c r="F4218">
        <v>21106.81</v>
      </c>
      <c r="G4218">
        <v>4</v>
      </c>
      <c r="H4218">
        <v>45318</v>
      </c>
      <c r="I4218" t="s">
        <v>23</v>
      </c>
      <c r="J4218" t="s">
        <v>17</v>
      </c>
      <c r="K4218" t="s">
        <v>85</v>
      </c>
      <c r="L4218" t="s">
        <v>31</v>
      </c>
    </row>
    <row r="4219" spans="1:12">
      <c r="A4219" t="s">
        <v>6357</v>
      </c>
      <c r="B4219" t="s">
        <v>292</v>
      </c>
      <c r="C4219" t="s">
        <v>3300</v>
      </c>
      <c r="D4219" t="s">
        <v>29</v>
      </c>
      <c r="E4219" t="s">
        <v>16</v>
      </c>
      <c r="F4219">
        <v>57024.14</v>
      </c>
      <c r="G4219">
        <v>1</v>
      </c>
      <c r="H4219">
        <v>45899</v>
      </c>
      <c r="I4219" t="s">
        <v>43</v>
      </c>
      <c r="J4219" t="s">
        <v>17</v>
      </c>
      <c r="K4219" t="s">
        <v>36</v>
      </c>
      <c r="L4219" t="s">
        <v>44</v>
      </c>
    </row>
    <row r="4220" spans="1:12">
      <c r="A4220" t="s">
        <v>6358</v>
      </c>
      <c r="B4220" t="s">
        <v>268</v>
      </c>
      <c r="C4220" t="s">
        <v>6359</v>
      </c>
      <c r="D4220" t="s">
        <v>22</v>
      </c>
      <c r="E4220" t="s">
        <v>58</v>
      </c>
      <c r="F4220">
        <v>6054.52</v>
      </c>
      <c r="G4220">
        <v>5</v>
      </c>
      <c r="H4220">
        <v>45264</v>
      </c>
      <c r="I4220" t="s">
        <v>49</v>
      </c>
      <c r="J4220" t="s">
        <v>17</v>
      </c>
      <c r="K4220" t="s">
        <v>85</v>
      </c>
      <c r="L4220" t="s">
        <v>18</v>
      </c>
    </row>
    <row r="4221" spans="1:12">
      <c r="A4221" t="s">
        <v>6360</v>
      </c>
      <c r="B4221" t="s">
        <v>152</v>
      </c>
      <c r="C4221" t="s">
        <v>2606</v>
      </c>
      <c r="D4221" t="s">
        <v>41</v>
      </c>
      <c r="E4221" t="s">
        <v>42</v>
      </c>
      <c r="F4221">
        <v>61682.84</v>
      </c>
      <c r="G4221">
        <v>2</v>
      </c>
      <c r="H4221">
        <v>45716</v>
      </c>
      <c r="I4221" t="s">
        <v>92</v>
      </c>
      <c r="J4221" t="s">
        <v>17</v>
      </c>
      <c r="K4221" t="s">
        <v>6820</v>
      </c>
      <c r="L4221" t="s">
        <v>25</v>
      </c>
    </row>
    <row r="4222" spans="1:12">
      <c r="A4222" t="s">
        <v>6361</v>
      </c>
      <c r="B4222" t="s">
        <v>251</v>
      </c>
      <c r="C4222" t="s">
        <v>1328</v>
      </c>
      <c r="D4222" t="s">
        <v>53</v>
      </c>
      <c r="E4222" t="s">
        <v>16</v>
      </c>
      <c r="F4222">
        <v>46949.11</v>
      </c>
      <c r="G4222">
        <v>1</v>
      </c>
      <c r="H4222">
        <v>45472</v>
      </c>
      <c r="I4222" t="s">
        <v>62</v>
      </c>
      <c r="J4222" t="s">
        <v>17</v>
      </c>
      <c r="K4222" t="s">
        <v>24</v>
      </c>
      <c r="L4222" t="s">
        <v>18</v>
      </c>
    </row>
    <row r="4223" spans="1:12">
      <c r="A4223" t="s">
        <v>6362</v>
      </c>
      <c r="B4223" t="s">
        <v>295</v>
      </c>
      <c r="C4223" t="s">
        <v>3364</v>
      </c>
      <c r="D4223" t="s">
        <v>119</v>
      </c>
      <c r="E4223" t="s">
        <v>16</v>
      </c>
      <c r="F4223">
        <v>17891.63</v>
      </c>
      <c r="G4223">
        <v>1</v>
      </c>
      <c r="H4223">
        <v>45660</v>
      </c>
      <c r="I4223" t="s">
        <v>30</v>
      </c>
      <c r="J4223" t="s">
        <v>17</v>
      </c>
      <c r="K4223" t="s">
        <v>36</v>
      </c>
      <c r="L4223" t="s">
        <v>44</v>
      </c>
    </row>
    <row r="4224" spans="1:12">
      <c r="A4224" t="s">
        <v>6363</v>
      </c>
      <c r="B4224" t="s">
        <v>234</v>
      </c>
      <c r="C4224" t="s">
        <v>3572</v>
      </c>
      <c r="D4224" t="s">
        <v>29</v>
      </c>
      <c r="E4224" t="s">
        <v>58</v>
      </c>
      <c r="F4224">
        <v>23998.66</v>
      </c>
      <c r="G4224">
        <v>3</v>
      </c>
      <c r="H4224">
        <v>45439</v>
      </c>
      <c r="I4224" t="s">
        <v>23</v>
      </c>
      <c r="J4224" t="s">
        <v>17</v>
      </c>
      <c r="K4224" t="s">
        <v>24</v>
      </c>
      <c r="L4224" t="s">
        <v>18</v>
      </c>
    </row>
    <row r="4225" spans="1:12">
      <c r="A4225" t="s">
        <v>6364</v>
      </c>
      <c r="B4225" t="s">
        <v>347</v>
      </c>
      <c r="C4225" t="s">
        <v>1269</v>
      </c>
      <c r="D4225" t="s">
        <v>61</v>
      </c>
      <c r="E4225" t="s">
        <v>16</v>
      </c>
      <c r="F4225">
        <v>46837.7</v>
      </c>
      <c r="G4225">
        <v>2</v>
      </c>
      <c r="H4225">
        <v>45145</v>
      </c>
      <c r="I4225" t="s">
        <v>35</v>
      </c>
      <c r="J4225" t="s">
        <v>17</v>
      </c>
      <c r="K4225" t="s">
        <v>24</v>
      </c>
      <c r="L4225" t="s">
        <v>25</v>
      </c>
    </row>
    <row r="4226" spans="1:12">
      <c r="A4226" t="s">
        <v>6365</v>
      </c>
      <c r="B4226" t="s">
        <v>118</v>
      </c>
      <c r="C4226" t="s">
        <v>3645</v>
      </c>
      <c r="D4226" t="s">
        <v>78</v>
      </c>
      <c r="E4226" t="s">
        <v>58</v>
      </c>
      <c r="F4226">
        <v>77842.19</v>
      </c>
      <c r="G4226">
        <v>5</v>
      </c>
      <c r="H4226">
        <v>45562</v>
      </c>
      <c r="I4226" t="s">
        <v>23</v>
      </c>
      <c r="J4226" t="s">
        <v>17</v>
      </c>
      <c r="K4226" t="s">
        <v>55</v>
      </c>
      <c r="L4226" t="s">
        <v>44</v>
      </c>
    </row>
    <row r="4227" spans="1:12">
      <c r="A4227" t="s">
        <v>6366</v>
      </c>
      <c r="B4227" t="s">
        <v>107</v>
      </c>
      <c r="C4227" t="s">
        <v>185</v>
      </c>
      <c r="D4227" t="s">
        <v>29</v>
      </c>
      <c r="E4227" t="s">
        <v>42</v>
      </c>
      <c r="F4227">
        <v>51057.06</v>
      </c>
      <c r="G4227">
        <v>5</v>
      </c>
      <c r="H4227">
        <v>45422</v>
      </c>
      <c r="I4227" t="s">
        <v>43</v>
      </c>
      <c r="J4227" t="s">
        <v>17</v>
      </c>
      <c r="K4227" t="s">
        <v>24</v>
      </c>
      <c r="L4227" t="s">
        <v>25</v>
      </c>
    </row>
    <row r="4228" spans="1:12">
      <c r="A4228" t="s">
        <v>6367</v>
      </c>
      <c r="B4228" t="s">
        <v>295</v>
      </c>
      <c r="C4228" t="s">
        <v>1825</v>
      </c>
      <c r="D4228" t="s">
        <v>41</v>
      </c>
      <c r="E4228" t="s">
        <v>42</v>
      </c>
      <c r="F4228">
        <v>75152.350000000006</v>
      </c>
      <c r="G4228">
        <v>3</v>
      </c>
      <c r="H4228">
        <v>45513</v>
      </c>
      <c r="I4228" t="s">
        <v>49</v>
      </c>
      <c r="J4228" t="s">
        <v>17</v>
      </c>
      <c r="K4228" t="s">
        <v>6820</v>
      </c>
      <c r="L4228" t="s">
        <v>31</v>
      </c>
    </row>
    <row r="4229" spans="1:12">
      <c r="A4229" t="s">
        <v>6368</v>
      </c>
      <c r="B4229" t="s">
        <v>190</v>
      </c>
      <c r="C4229" t="s">
        <v>4006</v>
      </c>
      <c r="D4229" t="s">
        <v>22</v>
      </c>
      <c r="E4229" t="s">
        <v>42</v>
      </c>
      <c r="F4229">
        <v>69454.66</v>
      </c>
      <c r="G4229">
        <v>3</v>
      </c>
      <c r="H4229">
        <v>45116</v>
      </c>
      <c r="I4229" t="s">
        <v>35</v>
      </c>
      <c r="J4229" t="s">
        <v>17</v>
      </c>
      <c r="K4229" t="s">
        <v>85</v>
      </c>
      <c r="L4229" t="s">
        <v>25</v>
      </c>
    </row>
    <row r="4230" spans="1:12">
      <c r="A4230" t="s">
        <v>6369</v>
      </c>
      <c r="B4230" t="s">
        <v>329</v>
      </c>
      <c r="C4230" t="s">
        <v>4006</v>
      </c>
      <c r="D4230" t="s">
        <v>61</v>
      </c>
      <c r="E4230" t="s">
        <v>42</v>
      </c>
      <c r="F4230">
        <v>50346.17</v>
      </c>
      <c r="G4230">
        <v>5</v>
      </c>
      <c r="H4230">
        <v>45560</v>
      </c>
      <c r="I4230" t="s">
        <v>30</v>
      </c>
      <c r="J4230" t="s">
        <v>17</v>
      </c>
      <c r="K4230" t="s">
        <v>24</v>
      </c>
      <c r="L4230" t="s">
        <v>37</v>
      </c>
    </row>
    <row r="4231" spans="1:12">
      <c r="A4231" t="s">
        <v>6370</v>
      </c>
      <c r="B4231" t="s">
        <v>329</v>
      </c>
      <c r="C4231" t="s">
        <v>188</v>
      </c>
      <c r="D4231" t="s">
        <v>48</v>
      </c>
      <c r="E4231" t="s">
        <v>42</v>
      </c>
      <c r="F4231">
        <v>499.06</v>
      </c>
      <c r="G4231">
        <v>1</v>
      </c>
      <c r="H4231">
        <v>45593</v>
      </c>
      <c r="I4231" t="s">
        <v>92</v>
      </c>
      <c r="J4231" t="s">
        <v>17</v>
      </c>
      <c r="K4231" t="s">
        <v>36</v>
      </c>
      <c r="L4231" t="s">
        <v>31</v>
      </c>
    </row>
    <row r="4232" spans="1:12">
      <c r="A4232" t="s">
        <v>6371</v>
      </c>
      <c r="B4232" t="s">
        <v>665</v>
      </c>
      <c r="C4232" t="s">
        <v>377</v>
      </c>
      <c r="D4232" t="s">
        <v>78</v>
      </c>
      <c r="E4232" t="s">
        <v>42</v>
      </c>
      <c r="F4232">
        <v>16909.98</v>
      </c>
      <c r="G4232">
        <v>1</v>
      </c>
      <c r="H4232">
        <v>45209</v>
      </c>
      <c r="I4232" t="s">
        <v>35</v>
      </c>
      <c r="J4232" t="s">
        <v>17</v>
      </c>
      <c r="K4232" t="s">
        <v>85</v>
      </c>
      <c r="L4232" t="s">
        <v>37</v>
      </c>
    </row>
    <row r="4233" spans="1:12">
      <c r="A4233" t="s">
        <v>6372</v>
      </c>
      <c r="B4233" t="s">
        <v>193</v>
      </c>
      <c r="C4233" t="s">
        <v>4954</v>
      </c>
      <c r="D4233" t="s">
        <v>41</v>
      </c>
      <c r="E4233" t="s">
        <v>42</v>
      </c>
      <c r="F4233">
        <v>39250.370000000003</v>
      </c>
      <c r="G4233">
        <v>5</v>
      </c>
      <c r="H4233">
        <v>45169</v>
      </c>
      <c r="I4233" t="s">
        <v>62</v>
      </c>
      <c r="J4233" t="s">
        <v>17</v>
      </c>
      <c r="K4233" t="s">
        <v>24</v>
      </c>
      <c r="L4233" t="s">
        <v>44</v>
      </c>
    </row>
    <row r="4234" spans="1:12">
      <c r="A4234" t="s">
        <v>6373</v>
      </c>
      <c r="B4234" t="s">
        <v>316</v>
      </c>
      <c r="C4234" t="s">
        <v>1212</v>
      </c>
      <c r="D4234" t="s">
        <v>53</v>
      </c>
      <c r="E4234" t="s">
        <v>42</v>
      </c>
      <c r="F4234">
        <v>74369.399999999994</v>
      </c>
      <c r="G4234">
        <v>4</v>
      </c>
      <c r="H4234">
        <v>44944</v>
      </c>
      <c r="I4234" t="s">
        <v>49</v>
      </c>
      <c r="J4234" t="s">
        <v>17</v>
      </c>
      <c r="K4234" t="s">
        <v>6820</v>
      </c>
      <c r="L4234" t="s">
        <v>18</v>
      </c>
    </row>
    <row r="4235" spans="1:12">
      <c r="A4235" t="s">
        <v>6374</v>
      </c>
      <c r="B4235" t="s">
        <v>190</v>
      </c>
      <c r="C4235" t="s">
        <v>1899</v>
      </c>
      <c r="D4235" t="s">
        <v>22</v>
      </c>
      <c r="E4235" t="s">
        <v>16</v>
      </c>
      <c r="F4235">
        <v>30568.93</v>
      </c>
      <c r="G4235">
        <v>5</v>
      </c>
      <c r="H4235">
        <v>45307</v>
      </c>
      <c r="I4235" t="s">
        <v>92</v>
      </c>
      <c r="J4235" t="s">
        <v>17</v>
      </c>
      <c r="K4235" t="s">
        <v>85</v>
      </c>
      <c r="L4235" t="s">
        <v>37</v>
      </c>
    </row>
    <row r="4236" spans="1:12">
      <c r="A4236" t="s">
        <v>6375</v>
      </c>
      <c r="B4236" t="s">
        <v>256</v>
      </c>
      <c r="C4236" t="s">
        <v>5714</v>
      </c>
      <c r="D4236" t="s">
        <v>78</v>
      </c>
      <c r="E4236" t="s">
        <v>58</v>
      </c>
      <c r="F4236">
        <v>36659.29</v>
      </c>
      <c r="G4236">
        <v>5</v>
      </c>
      <c r="H4236">
        <v>44949</v>
      </c>
      <c r="I4236" t="s">
        <v>92</v>
      </c>
      <c r="J4236" t="s">
        <v>17</v>
      </c>
      <c r="K4236" t="s">
        <v>6820</v>
      </c>
      <c r="L4236" t="s">
        <v>25</v>
      </c>
    </row>
    <row r="4237" spans="1:12">
      <c r="A4237" t="s">
        <v>6376</v>
      </c>
      <c r="B4237" t="s">
        <v>118</v>
      </c>
      <c r="C4237" t="s">
        <v>6377</v>
      </c>
      <c r="D4237" t="s">
        <v>15</v>
      </c>
      <c r="E4237" t="s">
        <v>42</v>
      </c>
      <c r="F4237">
        <v>52421.47</v>
      </c>
      <c r="G4237">
        <v>1</v>
      </c>
      <c r="H4237">
        <v>45223</v>
      </c>
      <c r="I4237" t="s">
        <v>35</v>
      </c>
      <c r="J4237" t="s">
        <v>17</v>
      </c>
      <c r="K4237" t="s">
        <v>6820</v>
      </c>
      <c r="L4237" t="s">
        <v>44</v>
      </c>
    </row>
    <row r="4238" spans="1:12">
      <c r="A4238" t="s">
        <v>6378</v>
      </c>
      <c r="B4238" t="s">
        <v>143</v>
      </c>
      <c r="C4238" t="s">
        <v>530</v>
      </c>
      <c r="D4238" t="s">
        <v>15</v>
      </c>
      <c r="E4238" t="s">
        <v>42</v>
      </c>
      <c r="F4238">
        <v>52798.720000000001</v>
      </c>
      <c r="G4238">
        <v>4</v>
      </c>
      <c r="H4238">
        <v>45599</v>
      </c>
      <c r="I4238" t="s">
        <v>92</v>
      </c>
      <c r="J4238" t="s">
        <v>17</v>
      </c>
      <c r="K4238" t="s">
        <v>36</v>
      </c>
      <c r="L4238" t="s">
        <v>37</v>
      </c>
    </row>
    <row r="4239" spans="1:12">
      <c r="A4239" t="s">
        <v>6379</v>
      </c>
      <c r="B4239" t="s">
        <v>724</v>
      </c>
      <c r="C4239" t="s">
        <v>6380</v>
      </c>
      <c r="D4239" t="s">
        <v>78</v>
      </c>
      <c r="E4239" t="s">
        <v>58</v>
      </c>
      <c r="F4239">
        <v>29938.84</v>
      </c>
      <c r="G4239">
        <v>4</v>
      </c>
      <c r="H4239">
        <v>45257</v>
      </c>
      <c r="I4239" t="s">
        <v>43</v>
      </c>
      <c r="J4239" t="s">
        <v>17</v>
      </c>
      <c r="K4239" t="s">
        <v>55</v>
      </c>
      <c r="L4239" t="s">
        <v>31</v>
      </c>
    </row>
    <row r="4240" spans="1:12">
      <c r="A4240" t="s">
        <v>6381</v>
      </c>
      <c r="B4240" t="s">
        <v>143</v>
      </c>
      <c r="C4240" t="s">
        <v>1581</v>
      </c>
      <c r="D4240" t="s">
        <v>78</v>
      </c>
      <c r="E4240" t="s">
        <v>42</v>
      </c>
      <c r="F4240">
        <v>32904.589999999997</v>
      </c>
      <c r="G4240">
        <v>5</v>
      </c>
      <c r="H4240">
        <v>44981</v>
      </c>
      <c r="I4240" t="s">
        <v>35</v>
      </c>
      <c r="J4240" t="s">
        <v>17</v>
      </c>
      <c r="K4240" t="s">
        <v>55</v>
      </c>
      <c r="L4240" t="s">
        <v>18</v>
      </c>
    </row>
    <row r="4241" spans="1:12">
      <c r="A4241" t="s">
        <v>6382</v>
      </c>
      <c r="B4241" t="s">
        <v>347</v>
      </c>
      <c r="C4241" t="s">
        <v>6383</v>
      </c>
      <c r="D4241" t="s">
        <v>78</v>
      </c>
      <c r="E4241" t="s">
        <v>58</v>
      </c>
      <c r="F4241">
        <v>9774.6299999999992</v>
      </c>
      <c r="G4241">
        <v>1</v>
      </c>
      <c r="H4241">
        <v>46021</v>
      </c>
      <c r="I4241" t="s">
        <v>43</v>
      </c>
      <c r="J4241" t="s">
        <v>17</v>
      </c>
      <c r="K4241" t="s">
        <v>55</v>
      </c>
      <c r="L4241" t="s">
        <v>44</v>
      </c>
    </row>
    <row r="4242" spans="1:12">
      <c r="A4242" t="s">
        <v>6384</v>
      </c>
      <c r="B4242" t="s">
        <v>149</v>
      </c>
      <c r="C4242" t="s">
        <v>5892</v>
      </c>
      <c r="D4242" t="s">
        <v>53</v>
      </c>
      <c r="E4242" t="s">
        <v>16</v>
      </c>
      <c r="F4242">
        <v>28784.37</v>
      </c>
      <c r="G4242">
        <v>1</v>
      </c>
      <c r="H4242">
        <v>45008</v>
      </c>
      <c r="I4242" t="s">
        <v>30</v>
      </c>
      <c r="J4242" t="s">
        <v>17</v>
      </c>
      <c r="K4242" t="s">
        <v>24</v>
      </c>
      <c r="L4242" t="s">
        <v>31</v>
      </c>
    </row>
    <row r="4243" spans="1:12">
      <c r="A4243" t="s">
        <v>6385</v>
      </c>
      <c r="B4243" t="s">
        <v>123</v>
      </c>
      <c r="C4243" t="s">
        <v>3272</v>
      </c>
      <c r="D4243" t="s">
        <v>61</v>
      </c>
      <c r="E4243" t="s">
        <v>42</v>
      </c>
      <c r="F4243">
        <v>32606.22</v>
      </c>
      <c r="G4243">
        <v>1</v>
      </c>
      <c r="H4243">
        <v>45412</v>
      </c>
      <c r="I4243" t="s">
        <v>49</v>
      </c>
      <c r="J4243" t="s">
        <v>17</v>
      </c>
      <c r="K4243" t="s">
        <v>55</v>
      </c>
      <c r="L4243" t="s">
        <v>18</v>
      </c>
    </row>
    <row r="4244" spans="1:12">
      <c r="A4244" t="s">
        <v>6386</v>
      </c>
      <c r="B4244" t="s">
        <v>460</v>
      </c>
      <c r="C4244" t="s">
        <v>6387</v>
      </c>
      <c r="D4244" t="s">
        <v>117</v>
      </c>
      <c r="E4244" t="s">
        <v>58</v>
      </c>
      <c r="F4244">
        <v>7629.89</v>
      </c>
      <c r="G4244">
        <v>2</v>
      </c>
      <c r="H4244">
        <v>45502</v>
      </c>
      <c r="I4244" t="s">
        <v>43</v>
      </c>
      <c r="J4244" t="s">
        <v>17</v>
      </c>
      <c r="K4244" t="s">
        <v>55</v>
      </c>
      <c r="L4244" t="s">
        <v>18</v>
      </c>
    </row>
    <row r="4245" spans="1:12">
      <c r="A4245" t="s">
        <v>6388</v>
      </c>
      <c r="B4245" t="s">
        <v>490</v>
      </c>
      <c r="C4245" t="s">
        <v>6389</v>
      </c>
      <c r="D4245" t="s">
        <v>119</v>
      </c>
      <c r="E4245" t="s">
        <v>42</v>
      </c>
      <c r="F4245">
        <v>45891.13</v>
      </c>
      <c r="G4245">
        <v>3</v>
      </c>
      <c r="H4245">
        <v>45683</v>
      </c>
      <c r="I4245" t="s">
        <v>62</v>
      </c>
      <c r="J4245" t="s">
        <v>17</v>
      </c>
      <c r="K4245" t="s">
        <v>85</v>
      </c>
      <c r="L4245" t="s">
        <v>25</v>
      </c>
    </row>
    <row r="4246" spans="1:12">
      <c r="A4246" t="s">
        <v>6390</v>
      </c>
      <c r="B4246" t="s">
        <v>143</v>
      </c>
      <c r="C4246" t="s">
        <v>400</v>
      </c>
      <c r="D4246" t="s">
        <v>48</v>
      </c>
      <c r="E4246" t="s">
        <v>16</v>
      </c>
      <c r="F4246">
        <v>77724.03</v>
      </c>
      <c r="G4246">
        <v>5</v>
      </c>
      <c r="H4246">
        <v>46014</v>
      </c>
      <c r="I4246" t="s">
        <v>92</v>
      </c>
      <c r="J4246" t="s">
        <v>17</v>
      </c>
      <c r="K4246" t="s">
        <v>24</v>
      </c>
      <c r="L4246" t="s">
        <v>31</v>
      </c>
    </row>
    <row r="4247" spans="1:12">
      <c r="A4247" t="s">
        <v>6391</v>
      </c>
      <c r="B4247" t="s">
        <v>123</v>
      </c>
      <c r="C4247" t="s">
        <v>1686</v>
      </c>
      <c r="D4247" t="s">
        <v>29</v>
      </c>
      <c r="E4247" t="s">
        <v>16</v>
      </c>
      <c r="F4247">
        <v>24801.54</v>
      </c>
      <c r="G4247">
        <v>4</v>
      </c>
      <c r="H4247">
        <v>45435</v>
      </c>
      <c r="I4247" t="s">
        <v>92</v>
      </c>
      <c r="J4247" t="s">
        <v>17</v>
      </c>
      <c r="K4247" t="s">
        <v>36</v>
      </c>
      <c r="L4247" t="s">
        <v>31</v>
      </c>
    </row>
    <row r="4248" spans="1:12">
      <c r="A4248" t="s">
        <v>6392</v>
      </c>
      <c r="B4248" t="s">
        <v>460</v>
      </c>
      <c r="C4248" t="s">
        <v>693</v>
      </c>
      <c r="D4248" t="s">
        <v>48</v>
      </c>
      <c r="E4248" t="s">
        <v>58</v>
      </c>
      <c r="F4248">
        <v>59057.19</v>
      </c>
      <c r="G4248">
        <v>1</v>
      </c>
      <c r="H4248">
        <v>45489</v>
      </c>
      <c r="I4248" t="s">
        <v>43</v>
      </c>
      <c r="J4248" t="s">
        <v>17</v>
      </c>
      <c r="K4248" t="s">
        <v>24</v>
      </c>
      <c r="L4248" t="s">
        <v>44</v>
      </c>
    </row>
    <row r="4249" spans="1:12">
      <c r="A4249" t="s">
        <v>6393</v>
      </c>
      <c r="B4249" t="s">
        <v>397</v>
      </c>
      <c r="C4249" t="s">
        <v>1246</v>
      </c>
      <c r="D4249" t="s">
        <v>15</v>
      </c>
      <c r="E4249" t="s">
        <v>58</v>
      </c>
      <c r="F4249">
        <v>34795.18</v>
      </c>
      <c r="G4249">
        <v>1</v>
      </c>
      <c r="H4249">
        <v>45103</v>
      </c>
      <c r="I4249" t="s">
        <v>35</v>
      </c>
      <c r="J4249" t="s">
        <v>17</v>
      </c>
      <c r="K4249" t="s">
        <v>24</v>
      </c>
      <c r="L4249" t="s">
        <v>25</v>
      </c>
    </row>
    <row r="4250" spans="1:12">
      <c r="A4250" t="s">
        <v>6394</v>
      </c>
      <c r="B4250" t="s">
        <v>437</v>
      </c>
      <c r="C4250" t="s">
        <v>1589</v>
      </c>
      <c r="D4250" t="s">
        <v>53</v>
      </c>
      <c r="E4250" t="s">
        <v>58</v>
      </c>
      <c r="F4250">
        <v>57584.3</v>
      </c>
      <c r="G4250">
        <v>5</v>
      </c>
      <c r="H4250">
        <v>45239</v>
      </c>
      <c r="I4250" t="s">
        <v>62</v>
      </c>
      <c r="J4250" t="s">
        <v>17</v>
      </c>
      <c r="K4250" t="s">
        <v>85</v>
      </c>
      <c r="L4250" t="s">
        <v>18</v>
      </c>
    </row>
    <row r="4251" spans="1:12">
      <c r="A4251" t="s">
        <v>6395</v>
      </c>
      <c r="B4251" t="s">
        <v>362</v>
      </c>
      <c r="C4251" t="s">
        <v>4908</v>
      </c>
      <c r="D4251" t="s">
        <v>61</v>
      </c>
      <c r="E4251" t="s">
        <v>42</v>
      </c>
      <c r="F4251">
        <v>28053.71</v>
      </c>
      <c r="G4251">
        <v>5</v>
      </c>
      <c r="H4251">
        <v>45740</v>
      </c>
      <c r="I4251" t="s">
        <v>49</v>
      </c>
      <c r="J4251" t="s">
        <v>17</v>
      </c>
      <c r="K4251" t="s">
        <v>6820</v>
      </c>
      <c r="L4251" t="s">
        <v>25</v>
      </c>
    </row>
    <row r="4252" spans="1:12">
      <c r="A4252" t="s">
        <v>6396</v>
      </c>
      <c r="B4252" t="s">
        <v>584</v>
      </c>
      <c r="C4252" t="s">
        <v>4212</v>
      </c>
      <c r="D4252" t="s">
        <v>78</v>
      </c>
      <c r="E4252" t="s">
        <v>42</v>
      </c>
      <c r="F4252">
        <v>76760.23</v>
      </c>
      <c r="G4252">
        <v>5</v>
      </c>
      <c r="H4252">
        <v>44960</v>
      </c>
      <c r="I4252" t="s">
        <v>54</v>
      </c>
      <c r="J4252" t="s">
        <v>17</v>
      </c>
      <c r="K4252" t="s">
        <v>85</v>
      </c>
      <c r="L4252" t="s">
        <v>18</v>
      </c>
    </row>
    <row r="4253" spans="1:12">
      <c r="A4253" t="s">
        <v>6397</v>
      </c>
      <c r="B4253" t="s">
        <v>126</v>
      </c>
      <c r="C4253" t="s">
        <v>4988</v>
      </c>
      <c r="D4253" t="s">
        <v>22</v>
      </c>
      <c r="E4253" t="s">
        <v>42</v>
      </c>
      <c r="F4253">
        <v>56944.15</v>
      </c>
      <c r="G4253">
        <v>4</v>
      </c>
      <c r="H4253">
        <v>45665</v>
      </c>
      <c r="I4253" t="s">
        <v>54</v>
      </c>
      <c r="J4253" t="s">
        <v>17</v>
      </c>
      <c r="K4253" t="s">
        <v>24</v>
      </c>
      <c r="L4253" t="s">
        <v>44</v>
      </c>
    </row>
    <row r="4254" spans="1:12">
      <c r="A4254" t="s">
        <v>6398</v>
      </c>
      <c r="B4254" t="s">
        <v>476</v>
      </c>
      <c r="C4254" t="s">
        <v>3897</v>
      </c>
      <c r="D4254" t="s">
        <v>53</v>
      </c>
      <c r="E4254" t="s">
        <v>42</v>
      </c>
      <c r="F4254">
        <v>68882.42</v>
      </c>
      <c r="G4254">
        <v>5</v>
      </c>
      <c r="H4254">
        <v>45905</v>
      </c>
      <c r="I4254" t="s">
        <v>43</v>
      </c>
      <c r="J4254" t="s">
        <v>17</v>
      </c>
      <c r="K4254" t="s">
        <v>36</v>
      </c>
      <c r="L4254" t="s">
        <v>37</v>
      </c>
    </row>
    <row r="4255" spans="1:12">
      <c r="A4255" t="s">
        <v>6399</v>
      </c>
      <c r="B4255" t="s">
        <v>221</v>
      </c>
      <c r="C4255" t="s">
        <v>2324</v>
      </c>
      <c r="D4255" t="s">
        <v>48</v>
      </c>
      <c r="E4255" t="s">
        <v>58</v>
      </c>
      <c r="F4255">
        <v>26336.400000000001</v>
      </c>
      <c r="G4255">
        <v>4</v>
      </c>
      <c r="H4255">
        <v>45621</v>
      </c>
      <c r="I4255" t="s">
        <v>92</v>
      </c>
      <c r="J4255" t="s">
        <v>17</v>
      </c>
      <c r="K4255" t="s">
        <v>85</v>
      </c>
      <c r="L4255" t="s">
        <v>18</v>
      </c>
    </row>
    <row r="4256" spans="1:12">
      <c r="A4256" t="s">
        <v>6400</v>
      </c>
      <c r="B4256" t="s">
        <v>473</v>
      </c>
      <c r="C4256" t="s">
        <v>6401</v>
      </c>
      <c r="D4256" t="s">
        <v>48</v>
      </c>
      <c r="E4256" t="s">
        <v>42</v>
      </c>
      <c r="F4256">
        <v>24943.22</v>
      </c>
      <c r="G4256">
        <v>4</v>
      </c>
      <c r="H4256">
        <v>45093</v>
      </c>
      <c r="I4256" t="s">
        <v>54</v>
      </c>
      <c r="J4256" t="s">
        <v>17</v>
      </c>
      <c r="K4256" t="s">
        <v>85</v>
      </c>
      <c r="L4256" t="s">
        <v>18</v>
      </c>
    </row>
    <row r="4257" spans="1:12">
      <c r="A4257" t="s">
        <v>6402</v>
      </c>
      <c r="B4257" t="s">
        <v>180</v>
      </c>
      <c r="C4257" t="s">
        <v>4950</v>
      </c>
      <c r="D4257" t="s">
        <v>41</v>
      </c>
      <c r="E4257" t="s">
        <v>16</v>
      </c>
      <c r="F4257">
        <v>71157.899999999994</v>
      </c>
      <c r="G4257">
        <v>2</v>
      </c>
      <c r="H4257">
        <v>45676</v>
      </c>
      <c r="I4257" t="s">
        <v>23</v>
      </c>
      <c r="J4257" t="s">
        <v>17</v>
      </c>
      <c r="K4257" t="s">
        <v>36</v>
      </c>
      <c r="L4257" t="s">
        <v>25</v>
      </c>
    </row>
    <row r="4258" spans="1:12">
      <c r="A4258" t="s">
        <v>6403</v>
      </c>
      <c r="B4258" t="s">
        <v>33</v>
      </c>
      <c r="C4258" t="s">
        <v>6404</v>
      </c>
      <c r="D4258" t="s">
        <v>41</v>
      </c>
      <c r="E4258" t="s">
        <v>42</v>
      </c>
      <c r="F4258">
        <v>77407.3</v>
      </c>
      <c r="G4258">
        <v>1</v>
      </c>
      <c r="H4258">
        <v>45739</v>
      </c>
      <c r="I4258" t="s">
        <v>30</v>
      </c>
      <c r="J4258" t="s">
        <v>17</v>
      </c>
      <c r="K4258" t="s">
        <v>36</v>
      </c>
      <c r="L4258" t="s">
        <v>25</v>
      </c>
    </row>
    <row r="4259" spans="1:12">
      <c r="A4259" t="s">
        <v>6405</v>
      </c>
      <c r="B4259" t="s">
        <v>118</v>
      </c>
      <c r="C4259" t="s">
        <v>5896</v>
      </c>
      <c r="D4259" t="s">
        <v>22</v>
      </c>
      <c r="E4259" t="s">
        <v>16</v>
      </c>
      <c r="F4259">
        <v>56830.1</v>
      </c>
      <c r="G4259">
        <v>4</v>
      </c>
      <c r="H4259">
        <v>45604</v>
      </c>
      <c r="I4259" t="s">
        <v>30</v>
      </c>
      <c r="J4259" t="s">
        <v>17</v>
      </c>
      <c r="K4259" t="s">
        <v>6820</v>
      </c>
      <c r="L4259" t="s">
        <v>25</v>
      </c>
    </row>
    <row r="4260" spans="1:12">
      <c r="A4260" t="s">
        <v>6406</v>
      </c>
      <c r="B4260" t="s">
        <v>201</v>
      </c>
      <c r="C4260" t="s">
        <v>2095</v>
      </c>
      <c r="D4260" t="s">
        <v>119</v>
      </c>
      <c r="E4260" t="s">
        <v>42</v>
      </c>
      <c r="F4260">
        <v>21942.1</v>
      </c>
      <c r="G4260">
        <v>2</v>
      </c>
      <c r="H4260">
        <v>45371</v>
      </c>
      <c r="I4260" t="s">
        <v>49</v>
      </c>
      <c r="J4260" t="s">
        <v>17</v>
      </c>
      <c r="K4260" t="s">
        <v>85</v>
      </c>
      <c r="L4260" t="s">
        <v>18</v>
      </c>
    </row>
    <row r="4261" spans="1:12">
      <c r="A4261" t="s">
        <v>6407</v>
      </c>
      <c r="B4261" t="s">
        <v>184</v>
      </c>
      <c r="C4261" t="s">
        <v>5445</v>
      </c>
      <c r="D4261" t="s">
        <v>78</v>
      </c>
      <c r="E4261" t="s">
        <v>58</v>
      </c>
      <c r="F4261">
        <v>33641.58</v>
      </c>
      <c r="G4261">
        <v>5</v>
      </c>
      <c r="H4261">
        <v>45393</v>
      </c>
      <c r="I4261" t="s">
        <v>43</v>
      </c>
      <c r="J4261" t="s">
        <v>17</v>
      </c>
      <c r="K4261" t="s">
        <v>36</v>
      </c>
      <c r="L4261" t="s">
        <v>25</v>
      </c>
    </row>
    <row r="4262" spans="1:12">
      <c r="A4262" t="s">
        <v>6408</v>
      </c>
      <c r="B4262" t="s">
        <v>201</v>
      </c>
      <c r="C4262" t="s">
        <v>3759</v>
      </c>
      <c r="D4262" t="s">
        <v>53</v>
      </c>
      <c r="E4262" t="s">
        <v>42</v>
      </c>
      <c r="F4262">
        <v>6610.68</v>
      </c>
      <c r="G4262">
        <v>1</v>
      </c>
      <c r="H4262">
        <v>45530</v>
      </c>
      <c r="I4262" t="s">
        <v>54</v>
      </c>
      <c r="J4262" t="s">
        <v>17</v>
      </c>
      <c r="K4262" t="s">
        <v>36</v>
      </c>
      <c r="L4262" t="s">
        <v>18</v>
      </c>
    </row>
    <row r="4263" spans="1:12">
      <c r="A4263" t="s">
        <v>6409</v>
      </c>
      <c r="B4263" t="s">
        <v>174</v>
      </c>
      <c r="C4263" t="s">
        <v>6410</v>
      </c>
      <c r="D4263" t="s">
        <v>119</v>
      </c>
      <c r="E4263" t="s">
        <v>42</v>
      </c>
      <c r="F4263">
        <v>50995.46</v>
      </c>
      <c r="G4263">
        <v>4</v>
      </c>
      <c r="H4263">
        <v>45256</v>
      </c>
      <c r="I4263" t="s">
        <v>35</v>
      </c>
      <c r="J4263" t="s">
        <v>17</v>
      </c>
      <c r="K4263" t="s">
        <v>36</v>
      </c>
      <c r="L4263" t="s">
        <v>37</v>
      </c>
    </row>
    <row r="4264" spans="1:12">
      <c r="A4264" t="s">
        <v>6411</v>
      </c>
      <c r="B4264" t="s">
        <v>352</v>
      </c>
      <c r="C4264" t="s">
        <v>6412</v>
      </c>
      <c r="D4264" t="s">
        <v>15</v>
      </c>
      <c r="E4264" t="s">
        <v>42</v>
      </c>
      <c r="F4264">
        <v>378.17</v>
      </c>
      <c r="G4264">
        <v>4</v>
      </c>
      <c r="H4264">
        <v>45184</v>
      </c>
      <c r="I4264" t="s">
        <v>30</v>
      </c>
      <c r="J4264" t="s">
        <v>17</v>
      </c>
      <c r="K4264" t="s">
        <v>6820</v>
      </c>
      <c r="L4264" t="s">
        <v>18</v>
      </c>
    </row>
    <row r="4265" spans="1:12">
      <c r="A4265" t="s">
        <v>6413</v>
      </c>
      <c r="B4265" t="s">
        <v>234</v>
      </c>
      <c r="C4265" t="s">
        <v>2108</v>
      </c>
      <c r="D4265" t="s">
        <v>15</v>
      </c>
      <c r="E4265" t="s">
        <v>42</v>
      </c>
      <c r="F4265">
        <v>46818.91</v>
      </c>
      <c r="G4265">
        <v>1</v>
      </c>
      <c r="H4265">
        <v>45940</v>
      </c>
      <c r="I4265" t="s">
        <v>54</v>
      </c>
      <c r="J4265" t="s">
        <v>17</v>
      </c>
      <c r="K4265" t="s">
        <v>85</v>
      </c>
      <c r="L4265" t="s">
        <v>37</v>
      </c>
    </row>
    <row r="4266" spans="1:12">
      <c r="A4266" t="s">
        <v>6414</v>
      </c>
      <c r="B4266" t="s">
        <v>104</v>
      </c>
      <c r="C4266" t="s">
        <v>2833</v>
      </c>
      <c r="D4266" t="s">
        <v>22</v>
      </c>
      <c r="E4266" t="s">
        <v>42</v>
      </c>
      <c r="F4266">
        <v>75442.06</v>
      </c>
      <c r="G4266">
        <v>1</v>
      </c>
      <c r="H4266">
        <v>45390</v>
      </c>
      <c r="I4266" t="s">
        <v>92</v>
      </c>
      <c r="J4266" t="s">
        <v>17</v>
      </c>
      <c r="K4266" t="s">
        <v>24</v>
      </c>
      <c r="L4266" t="s">
        <v>44</v>
      </c>
    </row>
    <row r="4267" spans="1:12">
      <c r="A4267" t="s">
        <v>6415</v>
      </c>
      <c r="B4267" t="s">
        <v>67</v>
      </c>
      <c r="C4267" t="s">
        <v>2372</v>
      </c>
      <c r="D4267" t="s">
        <v>78</v>
      </c>
      <c r="E4267" t="s">
        <v>42</v>
      </c>
      <c r="F4267">
        <v>24151.18</v>
      </c>
      <c r="G4267">
        <v>4</v>
      </c>
      <c r="H4267">
        <v>45130</v>
      </c>
      <c r="I4267" t="s">
        <v>49</v>
      </c>
      <c r="J4267" t="s">
        <v>17</v>
      </c>
      <c r="K4267" t="s">
        <v>85</v>
      </c>
      <c r="L4267" t="s">
        <v>37</v>
      </c>
    </row>
    <row r="4268" spans="1:12">
      <c r="A4268" t="s">
        <v>6416</v>
      </c>
      <c r="B4268" t="s">
        <v>636</v>
      </c>
      <c r="C4268" t="s">
        <v>1048</v>
      </c>
      <c r="D4268" t="s">
        <v>78</v>
      </c>
      <c r="E4268" t="s">
        <v>42</v>
      </c>
      <c r="F4268">
        <v>54529.19</v>
      </c>
      <c r="G4268">
        <v>4</v>
      </c>
      <c r="H4268">
        <v>45545</v>
      </c>
      <c r="I4268" t="s">
        <v>43</v>
      </c>
      <c r="J4268" t="s">
        <v>17</v>
      </c>
      <c r="K4268" t="s">
        <v>85</v>
      </c>
      <c r="L4268" t="s">
        <v>25</v>
      </c>
    </row>
    <row r="4269" spans="1:12">
      <c r="A4269" t="s">
        <v>6417</v>
      </c>
      <c r="B4269" t="s">
        <v>180</v>
      </c>
      <c r="C4269" t="s">
        <v>4950</v>
      </c>
      <c r="D4269" t="s">
        <v>15</v>
      </c>
      <c r="E4269" t="s">
        <v>42</v>
      </c>
      <c r="F4269">
        <v>64205.98</v>
      </c>
      <c r="G4269">
        <v>3</v>
      </c>
      <c r="H4269">
        <v>45424</v>
      </c>
      <c r="I4269" t="s">
        <v>54</v>
      </c>
      <c r="J4269" t="s">
        <v>17</v>
      </c>
      <c r="K4269" t="s">
        <v>85</v>
      </c>
      <c r="L4269" t="s">
        <v>31</v>
      </c>
    </row>
    <row r="4270" spans="1:12">
      <c r="A4270" t="s">
        <v>6418</v>
      </c>
      <c r="B4270" t="s">
        <v>569</v>
      </c>
      <c r="C4270" t="s">
        <v>1727</v>
      </c>
      <c r="D4270" t="s">
        <v>41</v>
      </c>
      <c r="E4270" t="s">
        <v>42</v>
      </c>
      <c r="F4270">
        <v>53843.89</v>
      </c>
      <c r="G4270">
        <v>1</v>
      </c>
      <c r="H4270">
        <v>45246</v>
      </c>
      <c r="I4270" t="s">
        <v>43</v>
      </c>
      <c r="J4270" t="s">
        <v>17</v>
      </c>
      <c r="K4270" t="s">
        <v>24</v>
      </c>
      <c r="L4270" t="s">
        <v>18</v>
      </c>
    </row>
    <row r="4271" spans="1:12">
      <c r="A4271" t="s">
        <v>6419</v>
      </c>
      <c r="B4271" t="s">
        <v>347</v>
      </c>
      <c r="C4271" t="s">
        <v>5336</v>
      </c>
      <c r="D4271" t="s">
        <v>119</v>
      </c>
      <c r="E4271" t="s">
        <v>16</v>
      </c>
      <c r="F4271">
        <v>70024.320000000007</v>
      </c>
      <c r="G4271">
        <v>2</v>
      </c>
      <c r="H4271">
        <v>45145</v>
      </c>
      <c r="I4271" t="s">
        <v>62</v>
      </c>
      <c r="J4271" t="s">
        <v>17</v>
      </c>
      <c r="K4271" t="s">
        <v>85</v>
      </c>
      <c r="L4271" t="s">
        <v>44</v>
      </c>
    </row>
    <row r="4272" spans="1:12">
      <c r="A4272" t="s">
        <v>6420</v>
      </c>
      <c r="B4272" t="s">
        <v>74</v>
      </c>
      <c r="C4272" t="s">
        <v>1384</v>
      </c>
      <c r="D4272" t="s">
        <v>61</v>
      </c>
      <c r="E4272" t="s">
        <v>42</v>
      </c>
      <c r="F4272">
        <v>16605.900000000001</v>
      </c>
      <c r="G4272">
        <v>4</v>
      </c>
      <c r="H4272">
        <v>44986</v>
      </c>
      <c r="I4272" t="s">
        <v>43</v>
      </c>
      <c r="J4272" t="s">
        <v>17</v>
      </c>
      <c r="K4272" t="s">
        <v>24</v>
      </c>
      <c r="L4272" t="s">
        <v>31</v>
      </c>
    </row>
    <row r="4273" spans="1:12">
      <c r="A4273" t="s">
        <v>6421</v>
      </c>
      <c r="B4273" t="s">
        <v>397</v>
      </c>
      <c r="C4273" t="s">
        <v>6162</v>
      </c>
      <c r="D4273" t="s">
        <v>15</v>
      </c>
      <c r="E4273" t="s">
        <v>42</v>
      </c>
      <c r="F4273">
        <v>1792.35</v>
      </c>
      <c r="G4273">
        <v>2</v>
      </c>
      <c r="H4273">
        <v>45747</v>
      </c>
      <c r="I4273" t="s">
        <v>35</v>
      </c>
      <c r="J4273" t="s">
        <v>17</v>
      </c>
      <c r="K4273" t="s">
        <v>85</v>
      </c>
      <c r="L4273" t="s">
        <v>44</v>
      </c>
    </row>
    <row r="4274" spans="1:12">
      <c r="A4274" t="s">
        <v>6422</v>
      </c>
      <c r="B4274" t="s">
        <v>957</v>
      </c>
      <c r="C4274" t="s">
        <v>168</v>
      </c>
      <c r="D4274" t="s">
        <v>22</v>
      </c>
      <c r="E4274" t="s">
        <v>42</v>
      </c>
      <c r="F4274">
        <v>20089.45</v>
      </c>
      <c r="G4274">
        <v>5</v>
      </c>
      <c r="H4274">
        <v>46022</v>
      </c>
      <c r="I4274" t="s">
        <v>49</v>
      </c>
      <c r="J4274" t="s">
        <v>17</v>
      </c>
      <c r="K4274" t="s">
        <v>55</v>
      </c>
      <c r="L4274" t="s">
        <v>18</v>
      </c>
    </row>
    <row r="4275" spans="1:12">
      <c r="A4275" t="s">
        <v>6423</v>
      </c>
      <c r="B4275" t="s">
        <v>74</v>
      </c>
      <c r="C4275" t="s">
        <v>3330</v>
      </c>
      <c r="D4275" t="s">
        <v>48</v>
      </c>
      <c r="E4275" t="s">
        <v>42</v>
      </c>
      <c r="F4275">
        <v>33801.97</v>
      </c>
      <c r="G4275">
        <v>5</v>
      </c>
      <c r="H4275">
        <v>45419</v>
      </c>
      <c r="I4275" t="s">
        <v>43</v>
      </c>
      <c r="J4275" t="s">
        <v>17</v>
      </c>
      <c r="K4275" t="s">
        <v>55</v>
      </c>
      <c r="L4275" t="s">
        <v>37</v>
      </c>
    </row>
    <row r="4276" spans="1:12">
      <c r="A4276" t="s">
        <v>6424</v>
      </c>
      <c r="B4276" t="s">
        <v>665</v>
      </c>
      <c r="C4276" t="s">
        <v>524</v>
      </c>
      <c r="D4276" t="s">
        <v>29</v>
      </c>
      <c r="E4276" t="s">
        <v>16</v>
      </c>
      <c r="F4276">
        <v>22603.91</v>
      </c>
      <c r="G4276">
        <v>3</v>
      </c>
      <c r="H4276">
        <v>45952</v>
      </c>
      <c r="I4276" t="s">
        <v>49</v>
      </c>
      <c r="J4276" t="s">
        <v>17</v>
      </c>
      <c r="K4276" t="s">
        <v>85</v>
      </c>
      <c r="L4276" t="s">
        <v>18</v>
      </c>
    </row>
    <row r="4277" spans="1:12">
      <c r="A4277" t="s">
        <v>6425</v>
      </c>
      <c r="B4277" t="s">
        <v>146</v>
      </c>
      <c r="C4277" t="s">
        <v>986</v>
      </c>
      <c r="D4277" t="s">
        <v>41</v>
      </c>
      <c r="E4277" t="s">
        <v>42</v>
      </c>
      <c r="F4277">
        <v>79113.69</v>
      </c>
      <c r="G4277">
        <v>4</v>
      </c>
      <c r="H4277">
        <v>45254</v>
      </c>
      <c r="I4277" t="s">
        <v>23</v>
      </c>
      <c r="J4277" t="s">
        <v>17</v>
      </c>
      <c r="K4277" t="s">
        <v>36</v>
      </c>
      <c r="L4277" t="s">
        <v>25</v>
      </c>
    </row>
    <row r="4278" spans="1:12">
      <c r="A4278" t="s">
        <v>6426</v>
      </c>
      <c r="B4278" t="s">
        <v>143</v>
      </c>
      <c r="C4278" t="s">
        <v>2073</v>
      </c>
      <c r="D4278" t="s">
        <v>119</v>
      </c>
      <c r="E4278" t="s">
        <v>42</v>
      </c>
      <c r="F4278">
        <v>36082.39</v>
      </c>
      <c r="G4278">
        <v>5</v>
      </c>
      <c r="H4278">
        <v>44974</v>
      </c>
      <c r="I4278" t="s">
        <v>30</v>
      </c>
      <c r="J4278" t="s">
        <v>17</v>
      </c>
      <c r="K4278" t="s">
        <v>24</v>
      </c>
      <c r="L4278" t="s">
        <v>25</v>
      </c>
    </row>
    <row r="4279" spans="1:12">
      <c r="A4279" t="s">
        <v>6427</v>
      </c>
      <c r="B4279" t="s">
        <v>99</v>
      </c>
      <c r="C4279" t="s">
        <v>257</v>
      </c>
      <c r="D4279" t="s">
        <v>117</v>
      </c>
      <c r="E4279" t="s">
        <v>42</v>
      </c>
      <c r="F4279">
        <v>173.67</v>
      </c>
      <c r="G4279">
        <v>2</v>
      </c>
      <c r="H4279">
        <v>45905</v>
      </c>
      <c r="I4279" t="s">
        <v>30</v>
      </c>
      <c r="J4279" t="s">
        <v>17</v>
      </c>
      <c r="K4279" t="s">
        <v>24</v>
      </c>
      <c r="L4279" t="s">
        <v>44</v>
      </c>
    </row>
    <row r="4280" spans="1:12">
      <c r="A4280" t="s">
        <v>6428</v>
      </c>
      <c r="B4280" t="s">
        <v>146</v>
      </c>
      <c r="C4280" t="s">
        <v>986</v>
      </c>
      <c r="D4280" t="s">
        <v>117</v>
      </c>
      <c r="E4280" t="s">
        <v>16</v>
      </c>
      <c r="F4280">
        <v>484.7</v>
      </c>
      <c r="G4280">
        <v>1</v>
      </c>
      <c r="H4280">
        <v>45889</v>
      </c>
      <c r="I4280" t="s">
        <v>35</v>
      </c>
      <c r="J4280" t="s">
        <v>17</v>
      </c>
      <c r="K4280" t="s">
        <v>6820</v>
      </c>
      <c r="L4280" t="s">
        <v>44</v>
      </c>
    </row>
    <row r="4281" spans="1:12">
      <c r="A4281" t="s">
        <v>6429</v>
      </c>
      <c r="B4281" t="s">
        <v>87</v>
      </c>
      <c r="C4281" t="s">
        <v>2978</v>
      </c>
      <c r="D4281" t="s">
        <v>48</v>
      </c>
      <c r="E4281" t="s">
        <v>58</v>
      </c>
      <c r="F4281">
        <v>50536.47</v>
      </c>
      <c r="G4281">
        <v>4</v>
      </c>
      <c r="H4281">
        <v>45272</v>
      </c>
      <c r="I4281" t="s">
        <v>43</v>
      </c>
      <c r="J4281" t="s">
        <v>17</v>
      </c>
      <c r="K4281" t="s">
        <v>85</v>
      </c>
      <c r="L4281" t="s">
        <v>31</v>
      </c>
    </row>
    <row r="4282" spans="1:12">
      <c r="A4282" t="s">
        <v>6430</v>
      </c>
      <c r="B4282" t="s">
        <v>304</v>
      </c>
      <c r="C4282" t="s">
        <v>5284</v>
      </c>
      <c r="D4282" t="s">
        <v>15</v>
      </c>
      <c r="E4282" t="s">
        <v>42</v>
      </c>
      <c r="F4282">
        <v>72716.36</v>
      </c>
      <c r="G4282">
        <v>5</v>
      </c>
      <c r="H4282">
        <v>45551</v>
      </c>
      <c r="I4282" t="s">
        <v>43</v>
      </c>
      <c r="J4282" t="s">
        <v>17</v>
      </c>
      <c r="K4282" t="s">
        <v>85</v>
      </c>
      <c r="L4282" t="s">
        <v>25</v>
      </c>
    </row>
    <row r="4283" spans="1:12">
      <c r="A4283" t="s">
        <v>6431</v>
      </c>
      <c r="B4283" t="s">
        <v>437</v>
      </c>
      <c r="C4283" t="s">
        <v>6432</v>
      </c>
      <c r="D4283" t="s">
        <v>119</v>
      </c>
      <c r="E4283" t="s">
        <v>42</v>
      </c>
      <c r="F4283">
        <v>68468.800000000003</v>
      </c>
      <c r="G4283">
        <v>5</v>
      </c>
      <c r="H4283">
        <v>45844</v>
      </c>
      <c r="I4283" t="s">
        <v>35</v>
      </c>
      <c r="J4283" t="s">
        <v>17</v>
      </c>
      <c r="K4283" t="s">
        <v>24</v>
      </c>
      <c r="L4283" t="s">
        <v>25</v>
      </c>
    </row>
    <row r="4284" spans="1:12">
      <c r="A4284" t="s">
        <v>6433</v>
      </c>
      <c r="B4284" t="s">
        <v>773</v>
      </c>
      <c r="C4284" t="s">
        <v>4892</v>
      </c>
      <c r="D4284" t="s">
        <v>119</v>
      </c>
      <c r="E4284" t="s">
        <v>42</v>
      </c>
      <c r="F4284">
        <v>52468.68</v>
      </c>
      <c r="G4284">
        <v>5</v>
      </c>
      <c r="H4284">
        <v>45604</v>
      </c>
      <c r="I4284" t="s">
        <v>43</v>
      </c>
      <c r="J4284" t="s">
        <v>17</v>
      </c>
      <c r="K4284" t="s">
        <v>55</v>
      </c>
      <c r="L4284" t="s">
        <v>25</v>
      </c>
    </row>
    <row r="4285" spans="1:12">
      <c r="A4285" t="s">
        <v>6434</v>
      </c>
      <c r="B4285" t="s">
        <v>406</v>
      </c>
      <c r="C4285" t="s">
        <v>6432</v>
      </c>
      <c r="D4285" t="s">
        <v>48</v>
      </c>
      <c r="E4285" t="s">
        <v>42</v>
      </c>
      <c r="F4285">
        <v>11162.04</v>
      </c>
      <c r="G4285">
        <v>2</v>
      </c>
      <c r="H4285">
        <v>45300</v>
      </c>
      <c r="I4285" t="s">
        <v>43</v>
      </c>
      <c r="J4285" t="s">
        <v>17</v>
      </c>
      <c r="K4285" t="s">
        <v>6820</v>
      </c>
      <c r="L4285" t="s">
        <v>25</v>
      </c>
    </row>
    <row r="4286" spans="1:12">
      <c r="A4286" t="s">
        <v>6435</v>
      </c>
      <c r="B4286" t="s">
        <v>762</v>
      </c>
      <c r="C4286" t="s">
        <v>6153</v>
      </c>
      <c r="D4286" t="s">
        <v>117</v>
      </c>
      <c r="E4286" t="s">
        <v>42</v>
      </c>
      <c r="F4286">
        <v>1989.37</v>
      </c>
      <c r="G4286">
        <v>1</v>
      </c>
      <c r="H4286">
        <v>45920</v>
      </c>
      <c r="I4286" t="s">
        <v>43</v>
      </c>
      <c r="J4286" t="s">
        <v>17</v>
      </c>
      <c r="K4286" t="s">
        <v>24</v>
      </c>
      <c r="L4286" t="s">
        <v>18</v>
      </c>
    </row>
    <row r="4287" spans="1:12">
      <c r="A4287" t="s">
        <v>6436</v>
      </c>
      <c r="B4287" t="s">
        <v>653</v>
      </c>
      <c r="C4287" t="s">
        <v>6437</v>
      </c>
      <c r="D4287" t="s">
        <v>53</v>
      </c>
      <c r="E4287" t="s">
        <v>58</v>
      </c>
      <c r="F4287">
        <v>10638.95</v>
      </c>
      <c r="G4287">
        <v>4</v>
      </c>
      <c r="H4287">
        <v>44970</v>
      </c>
      <c r="I4287" t="s">
        <v>23</v>
      </c>
      <c r="J4287" t="s">
        <v>17</v>
      </c>
      <c r="K4287" t="s">
        <v>24</v>
      </c>
      <c r="L4287" t="s">
        <v>31</v>
      </c>
    </row>
    <row r="4288" spans="1:12">
      <c r="A4288" t="s">
        <v>6438</v>
      </c>
      <c r="B4288" t="s">
        <v>724</v>
      </c>
      <c r="C4288" t="s">
        <v>4735</v>
      </c>
      <c r="D4288" t="s">
        <v>22</v>
      </c>
      <c r="E4288" t="s">
        <v>16</v>
      </c>
      <c r="F4288">
        <v>69384.740000000005</v>
      </c>
      <c r="G4288">
        <v>5</v>
      </c>
      <c r="H4288">
        <v>45658</v>
      </c>
      <c r="I4288" t="s">
        <v>62</v>
      </c>
      <c r="J4288" t="s">
        <v>17</v>
      </c>
      <c r="K4288" t="s">
        <v>36</v>
      </c>
      <c r="L4288" t="s">
        <v>37</v>
      </c>
    </row>
    <row r="4289" spans="1:12">
      <c r="A4289" t="s">
        <v>6439</v>
      </c>
      <c r="B4289" t="s">
        <v>167</v>
      </c>
      <c r="C4289" t="s">
        <v>6440</v>
      </c>
      <c r="D4289" t="s">
        <v>29</v>
      </c>
      <c r="E4289" t="s">
        <v>42</v>
      </c>
      <c r="F4289">
        <v>2135.83</v>
      </c>
      <c r="G4289">
        <v>1</v>
      </c>
      <c r="H4289">
        <v>45751</v>
      </c>
      <c r="I4289" t="s">
        <v>35</v>
      </c>
      <c r="J4289" t="s">
        <v>17</v>
      </c>
      <c r="K4289" t="s">
        <v>85</v>
      </c>
      <c r="L4289" t="s">
        <v>18</v>
      </c>
    </row>
    <row r="4290" spans="1:12">
      <c r="A4290" t="s">
        <v>6441</v>
      </c>
      <c r="B4290" t="s">
        <v>157</v>
      </c>
      <c r="C4290" t="s">
        <v>3801</v>
      </c>
      <c r="D4290" t="s">
        <v>41</v>
      </c>
      <c r="E4290" t="s">
        <v>42</v>
      </c>
      <c r="F4290">
        <v>7101.53</v>
      </c>
      <c r="G4290">
        <v>5</v>
      </c>
      <c r="H4290">
        <v>46001</v>
      </c>
      <c r="I4290" t="s">
        <v>23</v>
      </c>
      <c r="J4290" t="s">
        <v>17</v>
      </c>
      <c r="K4290" t="s">
        <v>36</v>
      </c>
      <c r="L4290" t="s">
        <v>44</v>
      </c>
    </row>
    <row r="4291" spans="1:12">
      <c r="A4291" t="s">
        <v>6442</v>
      </c>
      <c r="B4291" t="s">
        <v>295</v>
      </c>
      <c r="C4291" t="s">
        <v>3538</v>
      </c>
      <c r="D4291" t="s">
        <v>117</v>
      </c>
      <c r="E4291" t="s">
        <v>16</v>
      </c>
      <c r="F4291">
        <v>19144.73</v>
      </c>
      <c r="G4291">
        <v>3</v>
      </c>
      <c r="H4291">
        <v>45515</v>
      </c>
      <c r="I4291" t="s">
        <v>30</v>
      </c>
      <c r="J4291" t="s">
        <v>17</v>
      </c>
      <c r="K4291" t="s">
        <v>85</v>
      </c>
      <c r="L4291" t="s">
        <v>25</v>
      </c>
    </row>
    <row r="4292" spans="1:12">
      <c r="A4292" t="s">
        <v>6443</v>
      </c>
      <c r="B4292" t="s">
        <v>126</v>
      </c>
      <c r="C4292" t="s">
        <v>701</v>
      </c>
      <c r="D4292" t="s">
        <v>78</v>
      </c>
      <c r="E4292" t="s">
        <v>42</v>
      </c>
      <c r="F4292">
        <v>32733.98</v>
      </c>
      <c r="G4292">
        <v>2</v>
      </c>
      <c r="H4292">
        <v>45397</v>
      </c>
      <c r="I4292" t="s">
        <v>62</v>
      </c>
      <c r="J4292" t="s">
        <v>17</v>
      </c>
      <c r="K4292" t="s">
        <v>6820</v>
      </c>
      <c r="L4292" t="s">
        <v>37</v>
      </c>
    </row>
    <row r="4293" spans="1:12">
      <c r="A4293" t="s">
        <v>6444</v>
      </c>
      <c r="B4293" t="s">
        <v>244</v>
      </c>
      <c r="C4293" t="s">
        <v>4453</v>
      </c>
      <c r="D4293" t="s">
        <v>22</v>
      </c>
      <c r="E4293" t="s">
        <v>42</v>
      </c>
      <c r="F4293">
        <v>31038.62</v>
      </c>
      <c r="G4293">
        <v>2</v>
      </c>
      <c r="H4293">
        <v>45075</v>
      </c>
      <c r="I4293" t="s">
        <v>30</v>
      </c>
      <c r="J4293" t="s">
        <v>17</v>
      </c>
      <c r="K4293" t="s">
        <v>85</v>
      </c>
      <c r="L4293" t="s">
        <v>25</v>
      </c>
    </row>
    <row r="4294" spans="1:12">
      <c r="A4294" t="s">
        <v>6445</v>
      </c>
      <c r="B4294" t="s">
        <v>329</v>
      </c>
      <c r="C4294" t="s">
        <v>3235</v>
      </c>
      <c r="D4294" t="s">
        <v>117</v>
      </c>
      <c r="E4294" t="s">
        <v>42</v>
      </c>
      <c r="F4294">
        <v>70674.53</v>
      </c>
      <c r="G4294">
        <v>4</v>
      </c>
      <c r="H4294">
        <v>45192</v>
      </c>
      <c r="I4294" t="s">
        <v>49</v>
      </c>
      <c r="J4294" t="s">
        <v>17</v>
      </c>
      <c r="K4294" t="s">
        <v>24</v>
      </c>
      <c r="L4294" t="s">
        <v>25</v>
      </c>
    </row>
    <row r="4295" spans="1:12">
      <c r="A4295" t="s">
        <v>6446</v>
      </c>
      <c r="B4295" t="s">
        <v>339</v>
      </c>
      <c r="C4295" t="s">
        <v>1437</v>
      </c>
      <c r="D4295" t="s">
        <v>119</v>
      </c>
      <c r="E4295" t="s">
        <v>42</v>
      </c>
      <c r="F4295">
        <v>4250.3599999999997</v>
      </c>
      <c r="G4295">
        <v>5</v>
      </c>
      <c r="H4295">
        <v>45667</v>
      </c>
      <c r="I4295" t="s">
        <v>30</v>
      </c>
      <c r="J4295" t="s">
        <v>17</v>
      </c>
      <c r="K4295" t="s">
        <v>24</v>
      </c>
      <c r="L4295" t="s">
        <v>37</v>
      </c>
    </row>
    <row r="4296" spans="1:12">
      <c r="A4296" t="s">
        <v>6447</v>
      </c>
      <c r="B4296" t="s">
        <v>295</v>
      </c>
      <c r="C4296" t="s">
        <v>1561</v>
      </c>
      <c r="D4296" t="s">
        <v>41</v>
      </c>
      <c r="E4296" t="s">
        <v>16</v>
      </c>
      <c r="F4296">
        <v>13158.03</v>
      </c>
      <c r="G4296">
        <v>2</v>
      </c>
      <c r="H4296">
        <v>45498</v>
      </c>
      <c r="I4296" t="s">
        <v>23</v>
      </c>
      <c r="J4296" t="s">
        <v>17</v>
      </c>
      <c r="K4296" t="s">
        <v>36</v>
      </c>
      <c r="L4296" t="s">
        <v>31</v>
      </c>
    </row>
    <row r="4297" spans="1:12">
      <c r="A4297" t="s">
        <v>6448</v>
      </c>
      <c r="B4297" t="s">
        <v>51</v>
      </c>
      <c r="C4297" t="s">
        <v>2735</v>
      </c>
      <c r="D4297" t="s">
        <v>15</v>
      </c>
      <c r="E4297" t="s">
        <v>42</v>
      </c>
      <c r="F4297">
        <v>19305.419999999998</v>
      </c>
      <c r="G4297">
        <v>4</v>
      </c>
      <c r="H4297">
        <v>44966</v>
      </c>
      <c r="I4297" t="s">
        <v>43</v>
      </c>
      <c r="J4297" t="s">
        <v>17</v>
      </c>
      <c r="K4297" t="s">
        <v>85</v>
      </c>
      <c r="L4297" t="s">
        <v>37</v>
      </c>
    </row>
    <row r="4298" spans="1:12">
      <c r="A4298" t="s">
        <v>6449</v>
      </c>
      <c r="B4298" t="s">
        <v>381</v>
      </c>
      <c r="C4298" t="s">
        <v>708</v>
      </c>
      <c r="D4298" t="s">
        <v>41</v>
      </c>
      <c r="E4298" t="s">
        <v>58</v>
      </c>
      <c r="F4298">
        <v>52966.21</v>
      </c>
      <c r="G4298">
        <v>5</v>
      </c>
      <c r="H4298">
        <v>45431</v>
      </c>
      <c r="I4298" t="s">
        <v>49</v>
      </c>
      <c r="J4298" t="s">
        <v>17</v>
      </c>
      <c r="K4298" t="s">
        <v>6820</v>
      </c>
      <c r="L4298" t="s">
        <v>18</v>
      </c>
    </row>
    <row r="4299" spans="1:12">
      <c r="A4299" t="s">
        <v>6450</v>
      </c>
      <c r="B4299" t="s">
        <v>437</v>
      </c>
      <c r="C4299" t="s">
        <v>3494</v>
      </c>
      <c r="D4299" t="s">
        <v>61</v>
      </c>
      <c r="E4299" t="s">
        <v>58</v>
      </c>
      <c r="F4299">
        <v>67461.679999999993</v>
      </c>
      <c r="G4299">
        <v>2</v>
      </c>
      <c r="H4299">
        <v>45882</v>
      </c>
      <c r="I4299" t="s">
        <v>23</v>
      </c>
      <c r="J4299" t="s">
        <v>17</v>
      </c>
      <c r="K4299" t="s">
        <v>6820</v>
      </c>
      <c r="L4299" t="s">
        <v>18</v>
      </c>
    </row>
    <row r="4300" spans="1:12">
      <c r="A4300" t="s">
        <v>6451</v>
      </c>
      <c r="B4300" t="s">
        <v>83</v>
      </c>
      <c r="C4300" t="s">
        <v>885</v>
      </c>
      <c r="D4300" t="s">
        <v>29</v>
      </c>
      <c r="E4300" t="s">
        <v>58</v>
      </c>
      <c r="F4300">
        <v>55691.67</v>
      </c>
      <c r="G4300">
        <v>5</v>
      </c>
      <c r="H4300">
        <v>45634</v>
      </c>
      <c r="I4300" t="s">
        <v>43</v>
      </c>
      <c r="J4300" t="s">
        <v>17</v>
      </c>
      <c r="K4300" t="s">
        <v>55</v>
      </c>
      <c r="L4300" t="s">
        <v>44</v>
      </c>
    </row>
    <row r="4301" spans="1:12">
      <c r="A4301" t="s">
        <v>6452</v>
      </c>
      <c r="B4301" t="s">
        <v>149</v>
      </c>
      <c r="C4301" t="s">
        <v>1339</v>
      </c>
      <c r="D4301" t="s">
        <v>29</v>
      </c>
      <c r="E4301" t="s">
        <v>42</v>
      </c>
      <c r="F4301">
        <v>5981.38</v>
      </c>
      <c r="G4301">
        <v>1</v>
      </c>
      <c r="H4301">
        <v>45749</v>
      </c>
      <c r="I4301" t="s">
        <v>62</v>
      </c>
      <c r="J4301" t="s">
        <v>17</v>
      </c>
      <c r="K4301" t="s">
        <v>85</v>
      </c>
      <c r="L4301" t="s">
        <v>18</v>
      </c>
    </row>
    <row r="4302" spans="1:12">
      <c r="A4302" t="s">
        <v>6453</v>
      </c>
      <c r="B4302" t="s">
        <v>174</v>
      </c>
      <c r="C4302" t="s">
        <v>791</v>
      </c>
      <c r="D4302" t="s">
        <v>15</v>
      </c>
      <c r="E4302" t="s">
        <v>42</v>
      </c>
      <c r="F4302">
        <v>56042.080000000002</v>
      </c>
      <c r="G4302">
        <v>3</v>
      </c>
      <c r="H4302">
        <v>45651</v>
      </c>
      <c r="I4302" t="s">
        <v>43</v>
      </c>
      <c r="J4302" t="s">
        <v>17</v>
      </c>
      <c r="K4302" t="s">
        <v>6820</v>
      </c>
      <c r="L4302" t="s">
        <v>37</v>
      </c>
    </row>
    <row r="4303" spans="1:12">
      <c r="A4303" t="s">
        <v>6454</v>
      </c>
      <c r="B4303" t="s">
        <v>665</v>
      </c>
      <c r="C4303" t="s">
        <v>1358</v>
      </c>
      <c r="D4303" t="s">
        <v>78</v>
      </c>
      <c r="E4303" t="s">
        <v>16</v>
      </c>
      <c r="F4303">
        <v>50288.69</v>
      </c>
      <c r="G4303">
        <v>1</v>
      </c>
      <c r="H4303">
        <v>45927</v>
      </c>
      <c r="I4303" t="s">
        <v>30</v>
      </c>
      <c r="J4303" t="s">
        <v>17</v>
      </c>
      <c r="K4303" t="s">
        <v>6820</v>
      </c>
      <c r="L4303" t="s">
        <v>18</v>
      </c>
    </row>
    <row r="4304" spans="1:12">
      <c r="A4304" t="s">
        <v>6455</v>
      </c>
      <c r="B4304" t="s">
        <v>67</v>
      </c>
      <c r="C4304" t="s">
        <v>2031</v>
      </c>
      <c r="D4304" t="s">
        <v>48</v>
      </c>
      <c r="E4304" t="s">
        <v>42</v>
      </c>
      <c r="F4304">
        <v>18321.25</v>
      </c>
      <c r="G4304">
        <v>3</v>
      </c>
      <c r="H4304">
        <v>44973</v>
      </c>
      <c r="I4304" t="s">
        <v>49</v>
      </c>
      <c r="J4304" t="s">
        <v>17</v>
      </c>
      <c r="K4304" t="s">
        <v>36</v>
      </c>
      <c r="L4304" t="s">
        <v>18</v>
      </c>
    </row>
    <row r="4305" spans="1:12">
      <c r="A4305" t="s">
        <v>6456</v>
      </c>
      <c r="B4305" t="s">
        <v>59</v>
      </c>
      <c r="C4305" t="s">
        <v>1753</v>
      </c>
      <c r="D4305" t="s">
        <v>41</v>
      </c>
      <c r="E4305" t="s">
        <v>42</v>
      </c>
      <c r="F4305">
        <v>17509</v>
      </c>
      <c r="G4305">
        <v>4</v>
      </c>
      <c r="H4305">
        <v>45028</v>
      </c>
      <c r="I4305" t="s">
        <v>30</v>
      </c>
      <c r="J4305" t="s">
        <v>17</v>
      </c>
      <c r="K4305" t="s">
        <v>55</v>
      </c>
      <c r="L4305" t="s">
        <v>18</v>
      </c>
    </row>
    <row r="4306" spans="1:12">
      <c r="A4306" t="s">
        <v>6457</v>
      </c>
      <c r="B4306" t="s">
        <v>51</v>
      </c>
      <c r="C4306" t="s">
        <v>1021</v>
      </c>
      <c r="D4306" t="s">
        <v>119</v>
      </c>
      <c r="E4306" t="s">
        <v>42</v>
      </c>
      <c r="F4306">
        <v>686.96</v>
      </c>
      <c r="G4306">
        <v>1</v>
      </c>
      <c r="H4306">
        <v>45706</v>
      </c>
      <c r="I4306" t="s">
        <v>30</v>
      </c>
      <c r="J4306" t="s">
        <v>17</v>
      </c>
      <c r="K4306" t="s">
        <v>85</v>
      </c>
      <c r="L4306" t="s">
        <v>37</v>
      </c>
    </row>
    <row r="4307" spans="1:12">
      <c r="A4307" t="s">
        <v>6458</v>
      </c>
      <c r="B4307" t="s">
        <v>957</v>
      </c>
      <c r="C4307" t="s">
        <v>3120</v>
      </c>
      <c r="D4307" t="s">
        <v>15</v>
      </c>
      <c r="E4307" t="s">
        <v>16</v>
      </c>
      <c r="F4307">
        <v>63096.69</v>
      </c>
      <c r="G4307">
        <v>4</v>
      </c>
      <c r="H4307">
        <v>45484</v>
      </c>
      <c r="I4307" t="s">
        <v>49</v>
      </c>
      <c r="J4307" t="s">
        <v>17</v>
      </c>
      <c r="K4307" t="s">
        <v>55</v>
      </c>
      <c r="L4307" t="s">
        <v>37</v>
      </c>
    </row>
    <row r="4308" spans="1:12">
      <c r="A4308" t="s">
        <v>6459</v>
      </c>
      <c r="B4308" t="s">
        <v>251</v>
      </c>
      <c r="C4308" t="s">
        <v>945</v>
      </c>
      <c r="D4308" t="s">
        <v>22</v>
      </c>
      <c r="E4308" t="s">
        <v>42</v>
      </c>
      <c r="F4308">
        <v>62330.21</v>
      </c>
      <c r="G4308">
        <v>5</v>
      </c>
      <c r="H4308">
        <v>45947</v>
      </c>
      <c r="I4308" t="s">
        <v>43</v>
      </c>
      <c r="J4308" t="s">
        <v>17</v>
      </c>
      <c r="K4308" t="s">
        <v>55</v>
      </c>
      <c r="L4308" t="s">
        <v>44</v>
      </c>
    </row>
    <row r="4309" spans="1:12">
      <c r="A4309" t="s">
        <v>6460</v>
      </c>
      <c r="B4309" t="s">
        <v>67</v>
      </c>
      <c r="C4309" t="s">
        <v>621</v>
      </c>
      <c r="D4309" t="s">
        <v>61</v>
      </c>
      <c r="E4309" t="s">
        <v>42</v>
      </c>
      <c r="F4309">
        <v>30141.41</v>
      </c>
      <c r="G4309">
        <v>3</v>
      </c>
      <c r="H4309">
        <v>45425</v>
      </c>
      <c r="I4309" t="s">
        <v>54</v>
      </c>
      <c r="J4309" t="s">
        <v>17</v>
      </c>
      <c r="K4309" t="s">
        <v>85</v>
      </c>
      <c r="L4309" t="s">
        <v>18</v>
      </c>
    </row>
    <row r="4310" spans="1:12">
      <c r="A4310" t="s">
        <v>6461</v>
      </c>
      <c r="B4310" t="s">
        <v>51</v>
      </c>
      <c r="C4310" t="s">
        <v>6462</v>
      </c>
      <c r="D4310" t="s">
        <v>41</v>
      </c>
      <c r="E4310" t="s">
        <v>42</v>
      </c>
      <c r="F4310">
        <v>57163.86</v>
      </c>
      <c r="G4310">
        <v>2</v>
      </c>
      <c r="H4310">
        <v>45603</v>
      </c>
      <c r="I4310" t="s">
        <v>23</v>
      </c>
      <c r="J4310" t="s">
        <v>17</v>
      </c>
      <c r="K4310" t="s">
        <v>85</v>
      </c>
      <c r="L4310" t="s">
        <v>37</v>
      </c>
    </row>
    <row r="4311" spans="1:12">
      <c r="A4311" t="s">
        <v>6463</v>
      </c>
      <c r="B4311" t="s">
        <v>301</v>
      </c>
      <c r="C4311" t="s">
        <v>471</v>
      </c>
      <c r="D4311" t="s">
        <v>53</v>
      </c>
      <c r="E4311" t="s">
        <v>42</v>
      </c>
      <c r="F4311">
        <v>52034.1</v>
      </c>
      <c r="G4311">
        <v>2</v>
      </c>
      <c r="H4311">
        <v>45065</v>
      </c>
      <c r="I4311" t="s">
        <v>30</v>
      </c>
      <c r="J4311" t="s">
        <v>17</v>
      </c>
      <c r="K4311" t="s">
        <v>36</v>
      </c>
      <c r="L4311" t="s">
        <v>18</v>
      </c>
    </row>
    <row r="4312" spans="1:12">
      <c r="A4312" t="s">
        <v>6464</v>
      </c>
      <c r="B4312" t="s">
        <v>390</v>
      </c>
      <c r="C4312" t="s">
        <v>1350</v>
      </c>
      <c r="D4312" t="s">
        <v>29</v>
      </c>
      <c r="E4312" t="s">
        <v>16</v>
      </c>
      <c r="F4312">
        <v>62779.65</v>
      </c>
      <c r="G4312">
        <v>1</v>
      </c>
      <c r="H4312">
        <v>45568</v>
      </c>
      <c r="I4312" t="s">
        <v>35</v>
      </c>
      <c r="J4312" t="s">
        <v>17</v>
      </c>
      <c r="K4312" t="s">
        <v>85</v>
      </c>
      <c r="L4312" t="s">
        <v>25</v>
      </c>
    </row>
    <row r="4313" spans="1:12">
      <c r="A4313" t="s">
        <v>6465</v>
      </c>
      <c r="B4313" t="s">
        <v>344</v>
      </c>
      <c r="C4313" t="s">
        <v>1749</v>
      </c>
      <c r="D4313" t="s">
        <v>53</v>
      </c>
      <c r="E4313" t="s">
        <v>58</v>
      </c>
      <c r="F4313">
        <v>32613.47</v>
      </c>
      <c r="G4313">
        <v>5</v>
      </c>
      <c r="H4313">
        <v>45448</v>
      </c>
      <c r="I4313" t="s">
        <v>43</v>
      </c>
      <c r="J4313" t="s">
        <v>17</v>
      </c>
      <c r="K4313" t="s">
        <v>85</v>
      </c>
      <c r="L4313" t="s">
        <v>44</v>
      </c>
    </row>
    <row r="4314" spans="1:12">
      <c r="A4314" t="s">
        <v>6466</v>
      </c>
      <c r="B4314" t="s">
        <v>381</v>
      </c>
      <c r="C4314" t="s">
        <v>6467</v>
      </c>
      <c r="D4314" t="s">
        <v>78</v>
      </c>
      <c r="E4314" t="s">
        <v>16</v>
      </c>
      <c r="F4314">
        <v>10409.129999999999</v>
      </c>
      <c r="G4314">
        <v>4</v>
      </c>
      <c r="H4314">
        <v>45155</v>
      </c>
      <c r="I4314" t="s">
        <v>92</v>
      </c>
      <c r="J4314" t="s">
        <v>17</v>
      </c>
      <c r="K4314" t="s">
        <v>6820</v>
      </c>
      <c r="L4314" t="s">
        <v>18</v>
      </c>
    </row>
    <row r="4315" spans="1:12">
      <c r="A4315" t="s">
        <v>6468</v>
      </c>
      <c r="B4315" t="s">
        <v>569</v>
      </c>
      <c r="C4315" t="s">
        <v>433</v>
      </c>
      <c r="D4315" t="s">
        <v>22</v>
      </c>
      <c r="E4315" t="s">
        <v>42</v>
      </c>
      <c r="F4315">
        <v>4170.38</v>
      </c>
      <c r="G4315">
        <v>1</v>
      </c>
      <c r="H4315">
        <v>45861</v>
      </c>
      <c r="I4315" t="s">
        <v>23</v>
      </c>
      <c r="J4315" t="s">
        <v>17</v>
      </c>
      <c r="K4315" t="s">
        <v>36</v>
      </c>
      <c r="L4315" t="s">
        <v>25</v>
      </c>
    </row>
    <row r="4316" spans="1:12">
      <c r="A4316" t="s">
        <v>6469</v>
      </c>
      <c r="B4316" t="s">
        <v>207</v>
      </c>
      <c r="C4316" t="s">
        <v>1815</v>
      </c>
      <c r="D4316" t="s">
        <v>117</v>
      </c>
      <c r="E4316" t="s">
        <v>58</v>
      </c>
      <c r="F4316">
        <v>13461.03</v>
      </c>
      <c r="G4316">
        <v>2</v>
      </c>
      <c r="H4316">
        <v>45964</v>
      </c>
      <c r="I4316" t="s">
        <v>35</v>
      </c>
      <c r="J4316" t="s">
        <v>17</v>
      </c>
      <c r="K4316" t="s">
        <v>85</v>
      </c>
      <c r="L4316" t="s">
        <v>18</v>
      </c>
    </row>
    <row r="4317" spans="1:12">
      <c r="A4317" t="s">
        <v>6470</v>
      </c>
      <c r="B4317" t="s">
        <v>762</v>
      </c>
      <c r="C4317" t="s">
        <v>2706</v>
      </c>
      <c r="D4317" t="s">
        <v>53</v>
      </c>
      <c r="E4317" t="s">
        <v>58</v>
      </c>
      <c r="F4317">
        <v>16896.830000000002</v>
      </c>
      <c r="G4317">
        <v>4</v>
      </c>
      <c r="H4317">
        <v>46012</v>
      </c>
      <c r="I4317" t="s">
        <v>30</v>
      </c>
      <c r="J4317" t="s">
        <v>17</v>
      </c>
      <c r="K4317" t="s">
        <v>36</v>
      </c>
      <c r="L4317" t="s">
        <v>18</v>
      </c>
    </row>
    <row r="4318" spans="1:12">
      <c r="A4318" t="s">
        <v>6471</v>
      </c>
      <c r="B4318" t="s">
        <v>74</v>
      </c>
      <c r="C4318" t="s">
        <v>1797</v>
      </c>
      <c r="D4318" t="s">
        <v>15</v>
      </c>
      <c r="E4318" t="s">
        <v>42</v>
      </c>
      <c r="F4318">
        <v>70357.75</v>
      </c>
      <c r="G4318">
        <v>4</v>
      </c>
      <c r="H4318">
        <v>45514</v>
      </c>
      <c r="I4318" t="s">
        <v>23</v>
      </c>
      <c r="J4318" t="s">
        <v>17</v>
      </c>
      <c r="K4318" t="s">
        <v>6820</v>
      </c>
      <c r="L4318" t="s">
        <v>25</v>
      </c>
    </row>
    <row r="4319" spans="1:12">
      <c r="A4319" t="s">
        <v>6472</v>
      </c>
      <c r="B4319" t="s">
        <v>773</v>
      </c>
      <c r="C4319" t="s">
        <v>1718</v>
      </c>
      <c r="D4319" t="s">
        <v>29</v>
      </c>
      <c r="E4319" t="s">
        <v>42</v>
      </c>
      <c r="F4319">
        <v>75087.95</v>
      </c>
      <c r="G4319">
        <v>5</v>
      </c>
      <c r="H4319">
        <v>45720</v>
      </c>
      <c r="I4319" t="s">
        <v>54</v>
      </c>
      <c r="J4319" t="s">
        <v>17</v>
      </c>
      <c r="K4319" t="s">
        <v>24</v>
      </c>
      <c r="L4319" t="s">
        <v>44</v>
      </c>
    </row>
    <row r="4320" spans="1:12">
      <c r="A4320" t="s">
        <v>6473</v>
      </c>
      <c r="B4320" t="s">
        <v>33</v>
      </c>
      <c r="C4320" t="s">
        <v>5262</v>
      </c>
      <c r="D4320" t="s">
        <v>48</v>
      </c>
      <c r="E4320" t="s">
        <v>42</v>
      </c>
      <c r="F4320">
        <v>57374.54</v>
      </c>
      <c r="G4320">
        <v>3</v>
      </c>
      <c r="H4320">
        <v>45818</v>
      </c>
      <c r="I4320" t="s">
        <v>62</v>
      </c>
      <c r="J4320" t="s">
        <v>17</v>
      </c>
      <c r="K4320" t="s">
        <v>24</v>
      </c>
      <c r="L4320" t="s">
        <v>18</v>
      </c>
    </row>
    <row r="4321" spans="1:12">
      <c r="A4321" t="s">
        <v>6474</v>
      </c>
      <c r="B4321" t="s">
        <v>329</v>
      </c>
      <c r="C4321" t="s">
        <v>825</v>
      </c>
      <c r="D4321" t="s">
        <v>117</v>
      </c>
      <c r="E4321" t="s">
        <v>58</v>
      </c>
      <c r="F4321">
        <v>47812.3</v>
      </c>
      <c r="G4321">
        <v>1</v>
      </c>
      <c r="H4321">
        <v>45557</v>
      </c>
      <c r="I4321" t="s">
        <v>23</v>
      </c>
      <c r="J4321" t="s">
        <v>17</v>
      </c>
      <c r="K4321" t="s">
        <v>36</v>
      </c>
      <c r="L4321" t="s">
        <v>44</v>
      </c>
    </row>
    <row r="4322" spans="1:12">
      <c r="A4322" t="s">
        <v>6475</v>
      </c>
      <c r="B4322" t="s">
        <v>221</v>
      </c>
      <c r="C4322" t="s">
        <v>2144</v>
      </c>
      <c r="D4322" t="s">
        <v>117</v>
      </c>
      <c r="E4322" t="s">
        <v>42</v>
      </c>
      <c r="F4322">
        <v>30196.1</v>
      </c>
      <c r="G4322">
        <v>1</v>
      </c>
      <c r="H4322">
        <v>45185</v>
      </c>
      <c r="I4322" t="s">
        <v>62</v>
      </c>
      <c r="J4322" t="s">
        <v>17</v>
      </c>
      <c r="K4322" t="s">
        <v>6820</v>
      </c>
      <c r="L4322" t="s">
        <v>25</v>
      </c>
    </row>
    <row r="4323" spans="1:12">
      <c r="A4323" t="s">
        <v>6476</v>
      </c>
      <c r="B4323" t="s">
        <v>157</v>
      </c>
      <c r="C4323" t="s">
        <v>6477</v>
      </c>
      <c r="D4323" t="s">
        <v>29</v>
      </c>
      <c r="E4323" t="s">
        <v>42</v>
      </c>
      <c r="F4323">
        <v>60123.64</v>
      </c>
      <c r="G4323">
        <v>2</v>
      </c>
      <c r="H4323">
        <v>45887</v>
      </c>
      <c r="I4323" t="s">
        <v>43</v>
      </c>
      <c r="J4323" t="s">
        <v>17</v>
      </c>
      <c r="K4323" t="s">
        <v>85</v>
      </c>
      <c r="L4323" t="s">
        <v>44</v>
      </c>
    </row>
    <row r="4324" spans="1:12">
      <c r="A4324" t="s">
        <v>6478</v>
      </c>
      <c r="B4324" t="s">
        <v>319</v>
      </c>
      <c r="C4324" t="s">
        <v>205</v>
      </c>
      <c r="D4324" t="s">
        <v>22</v>
      </c>
      <c r="E4324" t="s">
        <v>16</v>
      </c>
      <c r="F4324">
        <v>3559.37</v>
      </c>
      <c r="G4324">
        <v>3</v>
      </c>
      <c r="H4324">
        <v>45699</v>
      </c>
      <c r="I4324" t="s">
        <v>92</v>
      </c>
      <c r="J4324" t="s">
        <v>17</v>
      </c>
      <c r="K4324" t="s">
        <v>24</v>
      </c>
      <c r="L4324" t="s">
        <v>31</v>
      </c>
    </row>
    <row r="4325" spans="1:12">
      <c r="A4325" t="s">
        <v>6479</v>
      </c>
      <c r="B4325" t="s">
        <v>90</v>
      </c>
      <c r="C4325" t="s">
        <v>6022</v>
      </c>
      <c r="D4325" t="s">
        <v>53</v>
      </c>
      <c r="E4325" t="s">
        <v>42</v>
      </c>
      <c r="F4325">
        <v>57183.519999999997</v>
      </c>
      <c r="G4325">
        <v>3</v>
      </c>
      <c r="H4325">
        <v>45809</v>
      </c>
      <c r="I4325" t="s">
        <v>43</v>
      </c>
      <c r="J4325" t="s">
        <v>17</v>
      </c>
      <c r="K4325" t="s">
        <v>24</v>
      </c>
      <c r="L4325" t="s">
        <v>44</v>
      </c>
    </row>
    <row r="4326" spans="1:12">
      <c r="A4326" t="s">
        <v>6480</v>
      </c>
      <c r="B4326" t="s">
        <v>193</v>
      </c>
      <c r="C4326" t="s">
        <v>678</v>
      </c>
      <c r="D4326" t="s">
        <v>41</v>
      </c>
      <c r="E4326" t="s">
        <v>58</v>
      </c>
      <c r="F4326">
        <v>70534.31</v>
      </c>
      <c r="G4326">
        <v>1</v>
      </c>
      <c r="H4326">
        <v>45138</v>
      </c>
      <c r="I4326" t="s">
        <v>43</v>
      </c>
      <c r="J4326" t="s">
        <v>17</v>
      </c>
      <c r="K4326" t="s">
        <v>55</v>
      </c>
      <c r="L4326" t="s">
        <v>31</v>
      </c>
    </row>
    <row r="4327" spans="1:12">
      <c r="A4327" t="s">
        <v>6481</v>
      </c>
      <c r="B4327" t="s">
        <v>760</v>
      </c>
      <c r="C4327" t="s">
        <v>2141</v>
      </c>
      <c r="D4327" t="s">
        <v>119</v>
      </c>
      <c r="E4327" t="s">
        <v>42</v>
      </c>
      <c r="F4327">
        <v>65695.75</v>
      </c>
      <c r="G4327">
        <v>1</v>
      </c>
      <c r="H4327">
        <v>44939</v>
      </c>
      <c r="I4327" t="s">
        <v>43</v>
      </c>
      <c r="J4327" t="s">
        <v>17</v>
      </c>
      <c r="K4327" t="s">
        <v>55</v>
      </c>
      <c r="L4327" t="s">
        <v>44</v>
      </c>
    </row>
    <row r="4328" spans="1:12">
      <c r="A4328" t="s">
        <v>6482</v>
      </c>
      <c r="B4328" t="s">
        <v>64</v>
      </c>
      <c r="C4328" t="s">
        <v>6483</v>
      </c>
      <c r="D4328" t="s">
        <v>117</v>
      </c>
      <c r="E4328" t="s">
        <v>42</v>
      </c>
      <c r="F4328">
        <v>7410.58</v>
      </c>
      <c r="G4328">
        <v>1</v>
      </c>
      <c r="H4328">
        <v>45489</v>
      </c>
      <c r="I4328" t="s">
        <v>62</v>
      </c>
      <c r="J4328" t="s">
        <v>17</v>
      </c>
      <c r="K4328" t="s">
        <v>85</v>
      </c>
      <c r="L4328" t="s">
        <v>18</v>
      </c>
    </row>
    <row r="4329" spans="1:12">
      <c r="A4329" t="s">
        <v>6484</v>
      </c>
      <c r="B4329" t="s">
        <v>164</v>
      </c>
      <c r="C4329" t="s">
        <v>4981</v>
      </c>
      <c r="D4329" t="s">
        <v>78</v>
      </c>
      <c r="E4329" t="s">
        <v>58</v>
      </c>
      <c r="F4329">
        <v>8079.87</v>
      </c>
      <c r="G4329">
        <v>2</v>
      </c>
      <c r="H4329">
        <v>46005</v>
      </c>
      <c r="I4329" t="s">
        <v>43</v>
      </c>
      <c r="J4329" t="s">
        <v>17</v>
      </c>
      <c r="K4329" t="s">
        <v>55</v>
      </c>
      <c r="L4329" t="s">
        <v>37</v>
      </c>
    </row>
    <row r="4330" spans="1:12">
      <c r="A4330" t="s">
        <v>6485</v>
      </c>
      <c r="B4330" t="s">
        <v>307</v>
      </c>
      <c r="C4330" t="s">
        <v>6486</v>
      </c>
      <c r="D4330" t="s">
        <v>61</v>
      </c>
      <c r="E4330" t="s">
        <v>42</v>
      </c>
      <c r="F4330">
        <v>40513.96</v>
      </c>
      <c r="G4330">
        <v>2</v>
      </c>
      <c r="H4330">
        <v>45872</v>
      </c>
      <c r="I4330" t="s">
        <v>54</v>
      </c>
      <c r="J4330" t="s">
        <v>17</v>
      </c>
      <c r="K4330" t="s">
        <v>55</v>
      </c>
      <c r="L4330" t="s">
        <v>18</v>
      </c>
    </row>
    <row r="4331" spans="1:12">
      <c r="A4331" t="s">
        <v>6487</v>
      </c>
      <c r="B4331" t="s">
        <v>336</v>
      </c>
      <c r="C4331" t="s">
        <v>6488</v>
      </c>
      <c r="D4331" t="s">
        <v>22</v>
      </c>
      <c r="E4331" t="s">
        <v>42</v>
      </c>
      <c r="F4331">
        <v>30376.78</v>
      </c>
      <c r="G4331">
        <v>3</v>
      </c>
      <c r="H4331">
        <v>45984</v>
      </c>
      <c r="I4331" t="s">
        <v>62</v>
      </c>
      <c r="J4331" t="s">
        <v>17</v>
      </c>
      <c r="K4331" t="s">
        <v>55</v>
      </c>
      <c r="L4331" t="s">
        <v>44</v>
      </c>
    </row>
    <row r="4332" spans="1:12">
      <c r="A4332" t="s">
        <v>6489</v>
      </c>
      <c r="B4332" t="s">
        <v>207</v>
      </c>
      <c r="C4332" t="s">
        <v>1339</v>
      </c>
      <c r="D4332" t="s">
        <v>53</v>
      </c>
      <c r="E4332" t="s">
        <v>16</v>
      </c>
      <c r="F4332">
        <v>65324.55</v>
      </c>
      <c r="G4332">
        <v>5</v>
      </c>
      <c r="H4332">
        <v>45461</v>
      </c>
      <c r="I4332" t="s">
        <v>43</v>
      </c>
      <c r="J4332" t="s">
        <v>17</v>
      </c>
      <c r="K4332" t="s">
        <v>55</v>
      </c>
      <c r="L4332" t="s">
        <v>18</v>
      </c>
    </row>
    <row r="4333" spans="1:12">
      <c r="A4333" t="s">
        <v>6490</v>
      </c>
      <c r="B4333" t="s">
        <v>143</v>
      </c>
      <c r="C4333" t="s">
        <v>2350</v>
      </c>
      <c r="D4333" t="s">
        <v>119</v>
      </c>
      <c r="E4333" t="s">
        <v>42</v>
      </c>
      <c r="F4333">
        <v>51238.04</v>
      </c>
      <c r="G4333">
        <v>4</v>
      </c>
      <c r="H4333">
        <v>45193</v>
      </c>
      <c r="I4333" t="s">
        <v>35</v>
      </c>
      <c r="J4333" t="s">
        <v>17</v>
      </c>
      <c r="K4333" t="s">
        <v>55</v>
      </c>
      <c r="L4333" t="s">
        <v>37</v>
      </c>
    </row>
    <row r="4334" spans="1:12">
      <c r="A4334" t="s">
        <v>6491</v>
      </c>
      <c r="B4334" t="s">
        <v>67</v>
      </c>
      <c r="C4334" t="s">
        <v>302</v>
      </c>
      <c r="D4334" t="s">
        <v>22</v>
      </c>
      <c r="E4334" t="s">
        <v>16</v>
      </c>
      <c r="F4334">
        <v>50799.25</v>
      </c>
      <c r="G4334">
        <v>1</v>
      </c>
      <c r="H4334">
        <v>45849</v>
      </c>
      <c r="I4334" t="s">
        <v>43</v>
      </c>
      <c r="J4334" t="s">
        <v>17</v>
      </c>
      <c r="K4334" t="s">
        <v>55</v>
      </c>
      <c r="L4334" t="s">
        <v>25</v>
      </c>
    </row>
    <row r="4335" spans="1:12">
      <c r="A4335" t="s">
        <v>6492</v>
      </c>
      <c r="B4335" t="s">
        <v>126</v>
      </c>
      <c r="C4335" t="s">
        <v>3523</v>
      </c>
      <c r="D4335" t="s">
        <v>53</v>
      </c>
      <c r="E4335" t="s">
        <v>58</v>
      </c>
      <c r="F4335">
        <v>67345</v>
      </c>
      <c r="G4335">
        <v>2</v>
      </c>
      <c r="H4335">
        <v>45537</v>
      </c>
      <c r="I4335" t="s">
        <v>30</v>
      </c>
      <c r="J4335" t="s">
        <v>17</v>
      </c>
      <c r="K4335" t="s">
        <v>24</v>
      </c>
      <c r="L4335" t="s">
        <v>44</v>
      </c>
    </row>
    <row r="4336" spans="1:12">
      <c r="A4336" t="s">
        <v>6493</v>
      </c>
      <c r="B4336" t="s">
        <v>201</v>
      </c>
      <c r="C4336" t="s">
        <v>2924</v>
      </c>
      <c r="D4336" t="s">
        <v>117</v>
      </c>
      <c r="E4336" t="s">
        <v>16</v>
      </c>
      <c r="F4336">
        <v>66748.490000000005</v>
      </c>
      <c r="G4336">
        <v>2</v>
      </c>
      <c r="H4336">
        <v>45662</v>
      </c>
      <c r="I4336" t="s">
        <v>30</v>
      </c>
      <c r="J4336" t="s">
        <v>17</v>
      </c>
      <c r="K4336" t="s">
        <v>24</v>
      </c>
      <c r="L4336" t="s">
        <v>31</v>
      </c>
    </row>
    <row r="4337" spans="1:12">
      <c r="A4337" t="s">
        <v>6494</v>
      </c>
      <c r="B4337" t="s">
        <v>313</v>
      </c>
      <c r="C4337" t="s">
        <v>6495</v>
      </c>
      <c r="D4337" t="s">
        <v>53</v>
      </c>
      <c r="E4337" t="s">
        <v>58</v>
      </c>
      <c r="F4337">
        <v>28719.53</v>
      </c>
      <c r="G4337">
        <v>1</v>
      </c>
      <c r="H4337">
        <v>44967</v>
      </c>
      <c r="I4337" t="s">
        <v>54</v>
      </c>
      <c r="J4337" t="s">
        <v>17</v>
      </c>
      <c r="K4337" t="s">
        <v>6820</v>
      </c>
      <c r="L4337" t="s">
        <v>25</v>
      </c>
    </row>
    <row r="4338" spans="1:12">
      <c r="A4338" t="s">
        <v>6496</v>
      </c>
      <c r="B4338" t="s">
        <v>193</v>
      </c>
      <c r="C4338" t="s">
        <v>1671</v>
      </c>
      <c r="D4338" t="s">
        <v>53</v>
      </c>
      <c r="E4338" t="s">
        <v>42</v>
      </c>
      <c r="F4338">
        <v>12939.12</v>
      </c>
      <c r="G4338">
        <v>5</v>
      </c>
      <c r="H4338">
        <v>45125</v>
      </c>
      <c r="I4338" t="s">
        <v>62</v>
      </c>
      <c r="J4338" t="s">
        <v>17</v>
      </c>
      <c r="K4338" t="s">
        <v>85</v>
      </c>
      <c r="L4338" t="s">
        <v>37</v>
      </c>
    </row>
    <row r="4339" spans="1:12">
      <c r="A4339" t="s">
        <v>6497</v>
      </c>
      <c r="B4339" t="s">
        <v>67</v>
      </c>
      <c r="C4339" t="s">
        <v>1773</v>
      </c>
      <c r="D4339" t="s">
        <v>29</v>
      </c>
      <c r="E4339" t="s">
        <v>42</v>
      </c>
      <c r="F4339">
        <v>79778.34</v>
      </c>
      <c r="G4339">
        <v>4</v>
      </c>
      <c r="H4339">
        <v>45117</v>
      </c>
      <c r="I4339" t="s">
        <v>92</v>
      </c>
      <c r="J4339" t="s">
        <v>17</v>
      </c>
      <c r="K4339" t="s">
        <v>36</v>
      </c>
      <c r="L4339" t="s">
        <v>37</v>
      </c>
    </row>
    <row r="4340" spans="1:12">
      <c r="A4340" t="s">
        <v>6498</v>
      </c>
      <c r="B4340" t="s">
        <v>336</v>
      </c>
      <c r="C4340" t="s">
        <v>6499</v>
      </c>
      <c r="D4340" t="s">
        <v>15</v>
      </c>
      <c r="E4340" t="s">
        <v>42</v>
      </c>
      <c r="F4340">
        <v>30389.77</v>
      </c>
      <c r="G4340">
        <v>2</v>
      </c>
      <c r="H4340">
        <v>46020</v>
      </c>
      <c r="I4340" t="s">
        <v>30</v>
      </c>
      <c r="J4340" t="s">
        <v>17</v>
      </c>
      <c r="K4340" t="s">
        <v>85</v>
      </c>
      <c r="L4340" t="s">
        <v>18</v>
      </c>
    </row>
    <row r="4341" spans="1:12">
      <c r="A4341" t="s">
        <v>6500</v>
      </c>
      <c r="B4341" t="s">
        <v>69</v>
      </c>
      <c r="C4341" t="s">
        <v>2910</v>
      </c>
      <c r="D4341" t="s">
        <v>29</v>
      </c>
      <c r="E4341" t="s">
        <v>58</v>
      </c>
      <c r="F4341">
        <v>50962.54</v>
      </c>
      <c r="G4341">
        <v>2</v>
      </c>
      <c r="H4341">
        <v>45251</v>
      </c>
      <c r="I4341" t="s">
        <v>23</v>
      </c>
      <c r="J4341" t="s">
        <v>17</v>
      </c>
      <c r="K4341" t="s">
        <v>24</v>
      </c>
      <c r="L4341" t="s">
        <v>31</v>
      </c>
    </row>
    <row r="4342" spans="1:12">
      <c r="A4342" t="s">
        <v>6501</v>
      </c>
      <c r="B4342" t="s">
        <v>238</v>
      </c>
      <c r="C4342" t="s">
        <v>4025</v>
      </c>
      <c r="D4342" t="s">
        <v>29</v>
      </c>
      <c r="E4342" t="s">
        <v>16</v>
      </c>
      <c r="F4342">
        <v>73946.06</v>
      </c>
      <c r="G4342">
        <v>5</v>
      </c>
      <c r="H4342">
        <v>45834</v>
      </c>
      <c r="I4342" t="s">
        <v>49</v>
      </c>
      <c r="J4342" t="s">
        <v>17</v>
      </c>
      <c r="K4342" t="s">
        <v>36</v>
      </c>
      <c r="L4342" t="s">
        <v>18</v>
      </c>
    </row>
    <row r="4343" spans="1:12">
      <c r="A4343" t="s">
        <v>6502</v>
      </c>
      <c r="B4343" t="s">
        <v>198</v>
      </c>
      <c r="C4343" t="s">
        <v>2877</v>
      </c>
      <c r="D4343" t="s">
        <v>61</v>
      </c>
      <c r="E4343" t="s">
        <v>42</v>
      </c>
      <c r="F4343">
        <v>47123.43</v>
      </c>
      <c r="G4343">
        <v>3</v>
      </c>
      <c r="H4343">
        <v>45872</v>
      </c>
      <c r="I4343" t="s">
        <v>49</v>
      </c>
      <c r="J4343" t="s">
        <v>17</v>
      </c>
      <c r="K4343" t="s">
        <v>24</v>
      </c>
      <c r="L4343" t="s">
        <v>18</v>
      </c>
    </row>
    <row r="4344" spans="1:12">
      <c r="A4344" t="s">
        <v>6503</v>
      </c>
      <c r="B4344" t="s">
        <v>295</v>
      </c>
      <c r="C4344" t="s">
        <v>1442</v>
      </c>
      <c r="D4344" t="s">
        <v>119</v>
      </c>
      <c r="E4344" t="s">
        <v>42</v>
      </c>
      <c r="F4344">
        <v>37285.56</v>
      </c>
      <c r="G4344">
        <v>5</v>
      </c>
      <c r="H4344">
        <v>44992</v>
      </c>
      <c r="I4344" t="s">
        <v>30</v>
      </c>
      <c r="J4344" t="s">
        <v>17</v>
      </c>
      <c r="K4344" t="s">
        <v>6820</v>
      </c>
      <c r="L4344" t="s">
        <v>18</v>
      </c>
    </row>
    <row r="4345" spans="1:12">
      <c r="A4345" t="s">
        <v>6504</v>
      </c>
      <c r="B4345" t="s">
        <v>104</v>
      </c>
      <c r="C4345" t="s">
        <v>1659</v>
      </c>
      <c r="D4345" t="s">
        <v>15</v>
      </c>
      <c r="E4345" t="s">
        <v>42</v>
      </c>
      <c r="F4345">
        <v>47568.01</v>
      </c>
      <c r="G4345">
        <v>1</v>
      </c>
      <c r="H4345">
        <v>45571</v>
      </c>
      <c r="I4345" t="s">
        <v>43</v>
      </c>
      <c r="J4345" t="s">
        <v>17</v>
      </c>
      <c r="K4345" t="s">
        <v>6820</v>
      </c>
      <c r="L4345" t="s">
        <v>18</v>
      </c>
    </row>
    <row r="4346" spans="1:12">
      <c r="A4346" t="s">
        <v>6505</v>
      </c>
      <c r="B4346" t="s">
        <v>180</v>
      </c>
      <c r="C4346" t="s">
        <v>488</v>
      </c>
      <c r="D4346" t="s">
        <v>22</v>
      </c>
      <c r="E4346" t="s">
        <v>58</v>
      </c>
      <c r="F4346">
        <v>57652.68</v>
      </c>
      <c r="G4346">
        <v>4</v>
      </c>
      <c r="H4346">
        <v>45729</v>
      </c>
      <c r="I4346" t="s">
        <v>92</v>
      </c>
      <c r="J4346" t="s">
        <v>17</v>
      </c>
      <c r="K4346" t="s">
        <v>36</v>
      </c>
      <c r="L4346" t="s">
        <v>25</v>
      </c>
    </row>
    <row r="4347" spans="1:12">
      <c r="A4347" t="s">
        <v>6506</v>
      </c>
      <c r="B4347" t="s">
        <v>184</v>
      </c>
      <c r="C4347" t="s">
        <v>1937</v>
      </c>
      <c r="D4347" t="s">
        <v>29</v>
      </c>
      <c r="E4347" t="s">
        <v>58</v>
      </c>
      <c r="F4347">
        <v>24614.79</v>
      </c>
      <c r="G4347">
        <v>3</v>
      </c>
      <c r="H4347">
        <v>45258</v>
      </c>
      <c r="I4347" t="s">
        <v>49</v>
      </c>
      <c r="J4347" t="s">
        <v>17</v>
      </c>
      <c r="K4347" t="s">
        <v>24</v>
      </c>
      <c r="L4347" t="s">
        <v>18</v>
      </c>
    </row>
    <row r="4348" spans="1:12">
      <c r="A4348" t="s">
        <v>6507</v>
      </c>
      <c r="B4348" t="s">
        <v>426</v>
      </c>
      <c r="C4348" t="s">
        <v>1166</v>
      </c>
      <c r="D4348" t="s">
        <v>117</v>
      </c>
      <c r="E4348" t="s">
        <v>42</v>
      </c>
      <c r="F4348">
        <v>28911.95</v>
      </c>
      <c r="G4348">
        <v>2</v>
      </c>
      <c r="H4348">
        <v>45608</v>
      </c>
      <c r="I4348" t="s">
        <v>30</v>
      </c>
      <c r="J4348" t="s">
        <v>17</v>
      </c>
      <c r="K4348" t="s">
        <v>24</v>
      </c>
      <c r="L4348" t="s">
        <v>25</v>
      </c>
    </row>
    <row r="4349" spans="1:12">
      <c r="A4349" t="s">
        <v>6508</v>
      </c>
      <c r="B4349" t="s">
        <v>988</v>
      </c>
      <c r="C4349" t="s">
        <v>1390</v>
      </c>
      <c r="D4349" t="s">
        <v>61</v>
      </c>
      <c r="E4349" t="s">
        <v>16</v>
      </c>
      <c r="F4349">
        <v>49546.65</v>
      </c>
      <c r="G4349">
        <v>1</v>
      </c>
      <c r="H4349">
        <v>45318</v>
      </c>
      <c r="I4349" t="s">
        <v>54</v>
      </c>
      <c r="J4349" t="s">
        <v>17</v>
      </c>
      <c r="K4349" t="s">
        <v>55</v>
      </c>
      <c r="L4349" t="s">
        <v>31</v>
      </c>
    </row>
    <row r="4350" spans="1:12">
      <c r="A4350" t="s">
        <v>6509</v>
      </c>
      <c r="B4350" t="s">
        <v>107</v>
      </c>
      <c r="C4350" t="s">
        <v>1363</v>
      </c>
      <c r="D4350" t="s">
        <v>78</v>
      </c>
      <c r="E4350" t="s">
        <v>58</v>
      </c>
      <c r="F4350">
        <v>515.11</v>
      </c>
      <c r="G4350">
        <v>5</v>
      </c>
      <c r="H4350">
        <v>45932</v>
      </c>
      <c r="I4350" t="s">
        <v>43</v>
      </c>
      <c r="J4350" t="s">
        <v>17</v>
      </c>
      <c r="K4350" t="s">
        <v>24</v>
      </c>
      <c r="L4350" t="s">
        <v>44</v>
      </c>
    </row>
    <row r="4351" spans="1:12">
      <c r="A4351" t="s">
        <v>6510</v>
      </c>
      <c r="B4351" t="s">
        <v>104</v>
      </c>
      <c r="C4351" t="s">
        <v>254</v>
      </c>
      <c r="D4351" t="s">
        <v>22</v>
      </c>
      <c r="E4351" t="s">
        <v>42</v>
      </c>
      <c r="F4351">
        <v>52720.97</v>
      </c>
      <c r="G4351">
        <v>3</v>
      </c>
      <c r="H4351">
        <v>45493</v>
      </c>
      <c r="I4351" t="s">
        <v>54</v>
      </c>
      <c r="J4351" t="s">
        <v>17</v>
      </c>
      <c r="K4351" t="s">
        <v>55</v>
      </c>
      <c r="L4351" t="s">
        <v>18</v>
      </c>
    </row>
    <row r="4352" spans="1:12">
      <c r="A4352" t="s">
        <v>6511</v>
      </c>
      <c r="B4352" t="s">
        <v>760</v>
      </c>
      <c r="C4352" t="s">
        <v>2116</v>
      </c>
      <c r="D4352" t="s">
        <v>22</v>
      </c>
      <c r="E4352" t="s">
        <v>58</v>
      </c>
      <c r="F4352">
        <v>38728.120000000003</v>
      </c>
      <c r="G4352">
        <v>4</v>
      </c>
      <c r="H4352">
        <v>45827</v>
      </c>
      <c r="I4352" t="s">
        <v>49</v>
      </c>
      <c r="J4352" t="s">
        <v>17</v>
      </c>
      <c r="K4352" t="s">
        <v>55</v>
      </c>
      <c r="L4352" t="s">
        <v>44</v>
      </c>
    </row>
    <row r="4353" spans="1:12">
      <c r="A4353" t="s">
        <v>6512</v>
      </c>
      <c r="B4353" t="s">
        <v>923</v>
      </c>
      <c r="C4353" t="s">
        <v>6513</v>
      </c>
      <c r="D4353" t="s">
        <v>22</v>
      </c>
      <c r="E4353" t="s">
        <v>16</v>
      </c>
      <c r="F4353">
        <v>34816.75</v>
      </c>
      <c r="G4353">
        <v>3</v>
      </c>
      <c r="H4353">
        <v>45341</v>
      </c>
      <c r="I4353" t="s">
        <v>92</v>
      </c>
      <c r="J4353" t="s">
        <v>17</v>
      </c>
      <c r="K4353" t="s">
        <v>6820</v>
      </c>
      <c r="L4353" t="s">
        <v>18</v>
      </c>
    </row>
    <row r="4354" spans="1:12">
      <c r="A4354" t="s">
        <v>6514</v>
      </c>
      <c r="B4354" t="s">
        <v>313</v>
      </c>
      <c r="C4354" t="s">
        <v>1615</v>
      </c>
      <c r="D4354" t="s">
        <v>61</v>
      </c>
      <c r="E4354" t="s">
        <v>58</v>
      </c>
      <c r="F4354">
        <v>54091.73</v>
      </c>
      <c r="G4354">
        <v>2</v>
      </c>
      <c r="H4354">
        <v>45146</v>
      </c>
      <c r="I4354" t="s">
        <v>43</v>
      </c>
      <c r="J4354" t="s">
        <v>17</v>
      </c>
      <c r="K4354" t="s">
        <v>55</v>
      </c>
      <c r="L4354" t="s">
        <v>18</v>
      </c>
    </row>
    <row r="4355" spans="1:12">
      <c r="A4355" t="s">
        <v>6515</v>
      </c>
      <c r="B4355" t="s">
        <v>87</v>
      </c>
      <c r="C4355" t="s">
        <v>909</v>
      </c>
      <c r="D4355" t="s">
        <v>78</v>
      </c>
      <c r="E4355" t="s">
        <v>58</v>
      </c>
      <c r="F4355">
        <v>64468.1</v>
      </c>
      <c r="G4355">
        <v>1</v>
      </c>
      <c r="H4355">
        <v>45339</v>
      </c>
      <c r="I4355" t="s">
        <v>49</v>
      </c>
      <c r="J4355" t="s">
        <v>17</v>
      </c>
      <c r="K4355" t="s">
        <v>55</v>
      </c>
      <c r="L4355" t="s">
        <v>44</v>
      </c>
    </row>
    <row r="4356" spans="1:12">
      <c r="A4356" t="s">
        <v>6516</v>
      </c>
      <c r="B4356" t="s">
        <v>256</v>
      </c>
      <c r="C4356" t="s">
        <v>1522</v>
      </c>
      <c r="D4356" t="s">
        <v>22</v>
      </c>
      <c r="E4356" t="s">
        <v>16</v>
      </c>
      <c r="F4356">
        <v>70571.490000000005</v>
      </c>
      <c r="G4356">
        <v>2</v>
      </c>
      <c r="H4356">
        <v>45404</v>
      </c>
      <c r="I4356" t="s">
        <v>35</v>
      </c>
      <c r="J4356" t="s">
        <v>17</v>
      </c>
      <c r="K4356" t="s">
        <v>24</v>
      </c>
      <c r="L4356" t="s">
        <v>37</v>
      </c>
    </row>
    <row r="4357" spans="1:12">
      <c r="A4357" t="s">
        <v>6517</v>
      </c>
      <c r="B4357" t="s">
        <v>229</v>
      </c>
      <c r="C4357" t="s">
        <v>6477</v>
      </c>
      <c r="D4357" t="s">
        <v>29</v>
      </c>
      <c r="E4357" t="s">
        <v>42</v>
      </c>
      <c r="F4357">
        <v>57021.63</v>
      </c>
      <c r="G4357">
        <v>3</v>
      </c>
      <c r="H4357">
        <v>45802</v>
      </c>
      <c r="I4357" t="s">
        <v>62</v>
      </c>
      <c r="J4357" t="s">
        <v>17</v>
      </c>
      <c r="K4357" t="s">
        <v>24</v>
      </c>
      <c r="L4357" t="s">
        <v>18</v>
      </c>
    </row>
    <row r="4358" spans="1:12">
      <c r="A4358" t="s">
        <v>6518</v>
      </c>
      <c r="B4358" t="s">
        <v>437</v>
      </c>
      <c r="C4358" t="s">
        <v>5593</v>
      </c>
      <c r="D4358" t="s">
        <v>53</v>
      </c>
      <c r="E4358" t="s">
        <v>42</v>
      </c>
      <c r="F4358">
        <v>56297.31</v>
      </c>
      <c r="G4358">
        <v>5</v>
      </c>
      <c r="H4358">
        <v>45993</v>
      </c>
      <c r="I4358" t="s">
        <v>49</v>
      </c>
      <c r="J4358" t="s">
        <v>17</v>
      </c>
      <c r="K4358" t="s">
        <v>6820</v>
      </c>
      <c r="L4358" t="s">
        <v>18</v>
      </c>
    </row>
    <row r="4359" spans="1:12">
      <c r="A4359" t="s">
        <v>6519</v>
      </c>
      <c r="B4359" t="s">
        <v>180</v>
      </c>
      <c r="C4359" t="s">
        <v>1801</v>
      </c>
      <c r="D4359" t="s">
        <v>15</v>
      </c>
      <c r="E4359" t="s">
        <v>16</v>
      </c>
      <c r="F4359">
        <v>57032.26</v>
      </c>
      <c r="G4359">
        <v>5</v>
      </c>
      <c r="H4359">
        <v>45443</v>
      </c>
      <c r="I4359" t="s">
        <v>92</v>
      </c>
      <c r="J4359" t="s">
        <v>17</v>
      </c>
      <c r="K4359" t="s">
        <v>6820</v>
      </c>
      <c r="L4359" t="s">
        <v>31</v>
      </c>
    </row>
    <row r="4360" spans="1:12">
      <c r="A4360" t="s">
        <v>6520</v>
      </c>
      <c r="B4360" t="s">
        <v>71</v>
      </c>
      <c r="C4360" t="s">
        <v>1486</v>
      </c>
      <c r="D4360" t="s">
        <v>29</v>
      </c>
      <c r="E4360" t="s">
        <v>42</v>
      </c>
      <c r="F4360">
        <v>8580.48</v>
      </c>
      <c r="G4360">
        <v>1</v>
      </c>
      <c r="H4360">
        <v>46011</v>
      </c>
      <c r="I4360" t="s">
        <v>43</v>
      </c>
      <c r="J4360" t="s">
        <v>17</v>
      </c>
      <c r="K4360" t="s">
        <v>6820</v>
      </c>
      <c r="L4360" t="s">
        <v>18</v>
      </c>
    </row>
    <row r="4361" spans="1:12">
      <c r="A4361" t="s">
        <v>6521</v>
      </c>
      <c r="B4361" t="s">
        <v>256</v>
      </c>
      <c r="C4361" t="s">
        <v>1316</v>
      </c>
      <c r="D4361" t="s">
        <v>29</v>
      </c>
      <c r="E4361" t="s">
        <v>58</v>
      </c>
      <c r="F4361">
        <v>56137.02</v>
      </c>
      <c r="G4361">
        <v>4</v>
      </c>
      <c r="H4361">
        <v>45626</v>
      </c>
      <c r="I4361" t="s">
        <v>23</v>
      </c>
      <c r="J4361" t="s">
        <v>17</v>
      </c>
      <c r="K4361" t="s">
        <v>55</v>
      </c>
      <c r="L4361" t="s">
        <v>25</v>
      </c>
    </row>
    <row r="4362" spans="1:12">
      <c r="A4362" t="s">
        <v>6522</v>
      </c>
      <c r="B4362" t="s">
        <v>178</v>
      </c>
      <c r="C4362" t="s">
        <v>3007</v>
      </c>
      <c r="D4362" t="s">
        <v>61</v>
      </c>
      <c r="E4362" t="s">
        <v>42</v>
      </c>
      <c r="F4362">
        <v>9794.77</v>
      </c>
      <c r="G4362">
        <v>2</v>
      </c>
      <c r="H4362">
        <v>45775</v>
      </c>
      <c r="I4362" t="s">
        <v>92</v>
      </c>
      <c r="J4362" t="s">
        <v>17</v>
      </c>
      <c r="K4362" t="s">
        <v>36</v>
      </c>
      <c r="L4362" t="s">
        <v>18</v>
      </c>
    </row>
    <row r="4363" spans="1:12">
      <c r="A4363" t="s">
        <v>6523</v>
      </c>
      <c r="B4363" t="s">
        <v>113</v>
      </c>
      <c r="C4363" t="s">
        <v>3104</v>
      </c>
      <c r="D4363" t="s">
        <v>22</v>
      </c>
      <c r="E4363" t="s">
        <v>42</v>
      </c>
      <c r="F4363">
        <v>28414.48</v>
      </c>
      <c r="G4363">
        <v>4</v>
      </c>
      <c r="H4363">
        <v>46005</v>
      </c>
      <c r="I4363" t="s">
        <v>30</v>
      </c>
      <c r="J4363" t="s">
        <v>17</v>
      </c>
      <c r="K4363" t="s">
        <v>55</v>
      </c>
      <c r="L4363" t="s">
        <v>18</v>
      </c>
    </row>
    <row r="4364" spans="1:12">
      <c r="A4364" t="s">
        <v>6524</v>
      </c>
      <c r="B4364" t="s">
        <v>39</v>
      </c>
      <c r="C4364" t="s">
        <v>6525</v>
      </c>
      <c r="D4364" t="s">
        <v>22</v>
      </c>
      <c r="E4364" t="s">
        <v>42</v>
      </c>
      <c r="F4364">
        <v>25185.5</v>
      </c>
      <c r="G4364">
        <v>3</v>
      </c>
      <c r="H4364">
        <v>45583</v>
      </c>
      <c r="I4364" t="s">
        <v>23</v>
      </c>
      <c r="J4364" t="s">
        <v>17</v>
      </c>
      <c r="K4364" t="s">
        <v>6820</v>
      </c>
      <c r="L4364" t="s">
        <v>31</v>
      </c>
    </row>
    <row r="4365" spans="1:12">
      <c r="A4365" t="s">
        <v>6526</v>
      </c>
      <c r="B4365" t="s">
        <v>289</v>
      </c>
      <c r="C4365" t="s">
        <v>3415</v>
      </c>
      <c r="D4365" t="s">
        <v>61</v>
      </c>
      <c r="E4365" t="s">
        <v>42</v>
      </c>
      <c r="F4365">
        <v>53759.94</v>
      </c>
      <c r="G4365">
        <v>3</v>
      </c>
      <c r="H4365">
        <v>45778</v>
      </c>
      <c r="I4365" t="s">
        <v>92</v>
      </c>
      <c r="J4365" t="s">
        <v>17</v>
      </c>
      <c r="K4365" t="s">
        <v>24</v>
      </c>
      <c r="L4365" t="s">
        <v>31</v>
      </c>
    </row>
    <row r="4366" spans="1:12">
      <c r="A4366" t="s">
        <v>6527</v>
      </c>
      <c r="B4366" t="s">
        <v>773</v>
      </c>
      <c r="C4366" t="s">
        <v>5201</v>
      </c>
      <c r="D4366" t="s">
        <v>29</v>
      </c>
      <c r="E4366" t="s">
        <v>42</v>
      </c>
      <c r="F4366">
        <v>71186.399999999994</v>
      </c>
      <c r="G4366">
        <v>5</v>
      </c>
      <c r="H4366">
        <v>45878</v>
      </c>
      <c r="I4366" t="s">
        <v>35</v>
      </c>
      <c r="J4366" t="s">
        <v>17</v>
      </c>
      <c r="K4366" t="s">
        <v>6820</v>
      </c>
      <c r="L4366" t="s">
        <v>18</v>
      </c>
    </row>
    <row r="4367" spans="1:12">
      <c r="A4367" t="s">
        <v>6528</v>
      </c>
      <c r="B4367" t="s">
        <v>584</v>
      </c>
      <c r="C4367" t="s">
        <v>2277</v>
      </c>
      <c r="D4367" t="s">
        <v>48</v>
      </c>
      <c r="E4367" t="s">
        <v>42</v>
      </c>
      <c r="F4367">
        <v>56037.74</v>
      </c>
      <c r="G4367">
        <v>5</v>
      </c>
      <c r="H4367">
        <v>45039</v>
      </c>
      <c r="I4367" t="s">
        <v>35</v>
      </c>
      <c r="J4367" t="s">
        <v>17</v>
      </c>
      <c r="K4367" t="s">
        <v>36</v>
      </c>
      <c r="L4367" t="s">
        <v>18</v>
      </c>
    </row>
    <row r="4368" spans="1:12">
      <c r="A4368" t="s">
        <v>6529</v>
      </c>
      <c r="B4368" t="s">
        <v>193</v>
      </c>
      <c r="C4368" t="s">
        <v>2645</v>
      </c>
      <c r="D4368" t="s">
        <v>48</v>
      </c>
      <c r="E4368" t="s">
        <v>42</v>
      </c>
      <c r="F4368">
        <v>24535.99</v>
      </c>
      <c r="G4368">
        <v>2</v>
      </c>
      <c r="H4368">
        <v>45305</v>
      </c>
      <c r="I4368" t="s">
        <v>23</v>
      </c>
      <c r="J4368" t="s">
        <v>17</v>
      </c>
      <c r="K4368" t="s">
        <v>36</v>
      </c>
      <c r="L4368" t="s">
        <v>18</v>
      </c>
    </row>
    <row r="4369" spans="1:12">
      <c r="A4369" t="s">
        <v>6530</v>
      </c>
      <c r="B4369" t="s">
        <v>71</v>
      </c>
      <c r="C4369" t="s">
        <v>3653</v>
      </c>
      <c r="D4369" t="s">
        <v>48</v>
      </c>
      <c r="E4369" t="s">
        <v>42</v>
      </c>
      <c r="F4369">
        <v>16732.48</v>
      </c>
      <c r="G4369">
        <v>3</v>
      </c>
      <c r="H4369">
        <v>45642</v>
      </c>
      <c r="I4369" t="s">
        <v>30</v>
      </c>
      <c r="J4369" t="s">
        <v>17</v>
      </c>
      <c r="K4369" t="s">
        <v>85</v>
      </c>
      <c r="L4369" t="s">
        <v>18</v>
      </c>
    </row>
    <row r="4370" spans="1:12">
      <c r="A4370" t="s">
        <v>6531</v>
      </c>
      <c r="B4370" t="s">
        <v>773</v>
      </c>
      <c r="C4370" t="s">
        <v>6532</v>
      </c>
      <c r="D4370" t="s">
        <v>48</v>
      </c>
      <c r="E4370" t="s">
        <v>58</v>
      </c>
      <c r="F4370">
        <v>21699.49</v>
      </c>
      <c r="G4370">
        <v>3</v>
      </c>
      <c r="H4370">
        <v>45007</v>
      </c>
      <c r="I4370" t="s">
        <v>43</v>
      </c>
      <c r="J4370" t="s">
        <v>17</v>
      </c>
      <c r="K4370" t="s">
        <v>85</v>
      </c>
      <c r="L4370" t="s">
        <v>37</v>
      </c>
    </row>
    <row r="4371" spans="1:12">
      <c r="A4371" t="s">
        <v>6533</v>
      </c>
      <c r="B4371" t="s">
        <v>184</v>
      </c>
      <c r="C4371" t="s">
        <v>1684</v>
      </c>
      <c r="D4371" t="s">
        <v>61</v>
      </c>
      <c r="E4371" t="s">
        <v>42</v>
      </c>
      <c r="F4371">
        <v>44042.71</v>
      </c>
      <c r="G4371">
        <v>2</v>
      </c>
      <c r="H4371">
        <v>45118</v>
      </c>
      <c r="I4371" t="s">
        <v>43</v>
      </c>
      <c r="J4371" t="s">
        <v>17</v>
      </c>
      <c r="K4371" t="s">
        <v>85</v>
      </c>
      <c r="L4371" t="s">
        <v>18</v>
      </c>
    </row>
    <row r="4372" spans="1:12">
      <c r="A4372" t="s">
        <v>6534</v>
      </c>
      <c r="B4372" t="s">
        <v>665</v>
      </c>
      <c r="C4372" t="s">
        <v>2666</v>
      </c>
      <c r="D4372" t="s">
        <v>41</v>
      </c>
      <c r="E4372" t="s">
        <v>42</v>
      </c>
      <c r="F4372">
        <v>1117.26</v>
      </c>
      <c r="G4372">
        <v>4</v>
      </c>
      <c r="H4372">
        <v>45083</v>
      </c>
      <c r="I4372" t="s">
        <v>43</v>
      </c>
      <c r="J4372" t="s">
        <v>17</v>
      </c>
      <c r="K4372" t="s">
        <v>24</v>
      </c>
      <c r="L4372" t="s">
        <v>31</v>
      </c>
    </row>
    <row r="4373" spans="1:12">
      <c r="A4373" t="s">
        <v>6535</v>
      </c>
      <c r="B4373" t="s">
        <v>51</v>
      </c>
      <c r="C4373" t="s">
        <v>3277</v>
      </c>
      <c r="D4373" t="s">
        <v>22</v>
      </c>
      <c r="E4373" t="s">
        <v>42</v>
      </c>
      <c r="F4373">
        <v>38024.82</v>
      </c>
      <c r="G4373">
        <v>5</v>
      </c>
      <c r="H4373">
        <v>45104</v>
      </c>
      <c r="I4373" t="s">
        <v>43</v>
      </c>
      <c r="J4373" t="s">
        <v>17</v>
      </c>
      <c r="K4373" t="s">
        <v>55</v>
      </c>
      <c r="L4373" t="s">
        <v>31</v>
      </c>
    </row>
    <row r="4374" spans="1:12">
      <c r="A4374" t="s">
        <v>6536</v>
      </c>
      <c r="B4374" t="s">
        <v>101</v>
      </c>
      <c r="C4374" t="s">
        <v>6537</v>
      </c>
      <c r="D4374" t="s">
        <v>22</v>
      </c>
      <c r="E4374" t="s">
        <v>16</v>
      </c>
      <c r="F4374">
        <v>53279.97</v>
      </c>
      <c r="G4374">
        <v>1</v>
      </c>
      <c r="H4374">
        <v>45433</v>
      </c>
      <c r="I4374" t="s">
        <v>23</v>
      </c>
      <c r="J4374" t="s">
        <v>17</v>
      </c>
      <c r="K4374" t="s">
        <v>85</v>
      </c>
      <c r="L4374" t="s">
        <v>31</v>
      </c>
    </row>
    <row r="4375" spans="1:12">
      <c r="A4375" t="s">
        <v>6538</v>
      </c>
      <c r="B4375" t="s">
        <v>423</v>
      </c>
      <c r="C4375" t="s">
        <v>889</v>
      </c>
      <c r="D4375" t="s">
        <v>29</v>
      </c>
      <c r="E4375" t="s">
        <v>42</v>
      </c>
      <c r="F4375">
        <v>54156.59</v>
      </c>
      <c r="G4375">
        <v>3</v>
      </c>
      <c r="H4375">
        <v>45521</v>
      </c>
      <c r="I4375" t="s">
        <v>92</v>
      </c>
      <c r="J4375" t="s">
        <v>17</v>
      </c>
      <c r="K4375" t="s">
        <v>6820</v>
      </c>
      <c r="L4375" t="s">
        <v>37</v>
      </c>
    </row>
    <row r="4376" spans="1:12">
      <c r="A4376" t="s">
        <v>6539</v>
      </c>
      <c r="B4376" t="s">
        <v>292</v>
      </c>
      <c r="C4376" t="s">
        <v>5211</v>
      </c>
      <c r="D4376" t="s">
        <v>48</v>
      </c>
      <c r="E4376" t="s">
        <v>42</v>
      </c>
      <c r="F4376">
        <v>22347.439999999999</v>
      </c>
      <c r="G4376">
        <v>3</v>
      </c>
      <c r="H4376">
        <v>45813</v>
      </c>
      <c r="I4376" t="s">
        <v>49</v>
      </c>
      <c r="J4376" t="s">
        <v>17</v>
      </c>
      <c r="K4376" t="s">
        <v>24</v>
      </c>
      <c r="L4376" t="s">
        <v>25</v>
      </c>
    </row>
    <row r="4377" spans="1:12">
      <c r="A4377" t="s">
        <v>6540</v>
      </c>
      <c r="B4377" t="s">
        <v>80</v>
      </c>
      <c r="C4377" t="s">
        <v>6541</v>
      </c>
      <c r="D4377" t="s">
        <v>22</v>
      </c>
      <c r="E4377" t="s">
        <v>42</v>
      </c>
      <c r="F4377">
        <v>66466.289999999994</v>
      </c>
      <c r="G4377">
        <v>5</v>
      </c>
      <c r="H4377">
        <v>45170</v>
      </c>
      <c r="I4377" t="s">
        <v>43</v>
      </c>
      <c r="J4377" t="s">
        <v>17</v>
      </c>
      <c r="K4377" t="s">
        <v>55</v>
      </c>
      <c r="L4377" t="s">
        <v>37</v>
      </c>
    </row>
    <row r="4378" spans="1:12">
      <c r="A4378" t="s">
        <v>6542</v>
      </c>
      <c r="B4378" t="s">
        <v>282</v>
      </c>
      <c r="C4378" t="s">
        <v>4469</v>
      </c>
      <c r="D4378" t="s">
        <v>78</v>
      </c>
      <c r="E4378" t="s">
        <v>16</v>
      </c>
      <c r="F4378">
        <v>21077.38</v>
      </c>
      <c r="G4378">
        <v>3</v>
      </c>
      <c r="H4378">
        <v>45378</v>
      </c>
      <c r="I4378" t="s">
        <v>30</v>
      </c>
      <c r="J4378" t="s">
        <v>17</v>
      </c>
      <c r="K4378" t="s">
        <v>24</v>
      </c>
      <c r="L4378" t="s">
        <v>44</v>
      </c>
    </row>
    <row r="4379" spans="1:12">
      <c r="A4379" t="s">
        <v>6543</v>
      </c>
      <c r="B4379" t="s">
        <v>198</v>
      </c>
      <c r="C4379" t="s">
        <v>1265</v>
      </c>
      <c r="D4379" t="s">
        <v>117</v>
      </c>
      <c r="E4379" t="s">
        <v>42</v>
      </c>
      <c r="F4379">
        <v>29067.22</v>
      </c>
      <c r="G4379">
        <v>2</v>
      </c>
      <c r="H4379">
        <v>44959</v>
      </c>
      <c r="I4379" t="s">
        <v>49</v>
      </c>
      <c r="J4379" t="s">
        <v>17</v>
      </c>
      <c r="K4379" t="s">
        <v>36</v>
      </c>
      <c r="L4379" t="s">
        <v>31</v>
      </c>
    </row>
    <row r="4380" spans="1:12">
      <c r="A4380" t="s">
        <v>6544</v>
      </c>
      <c r="B4380" t="s">
        <v>244</v>
      </c>
      <c r="C4380" t="s">
        <v>2070</v>
      </c>
      <c r="D4380" t="s">
        <v>48</v>
      </c>
      <c r="E4380" t="s">
        <v>42</v>
      </c>
      <c r="F4380">
        <v>5753.54</v>
      </c>
      <c r="G4380">
        <v>3</v>
      </c>
      <c r="H4380">
        <v>45790</v>
      </c>
      <c r="I4380" t="s">
        <v>30</v>
      </c>
      <c r="J4380" t="s">
        <v>17</v>
      </c>
      <c r="K4380" t="s">
        <v>6820</v>
      </c>
      <c r="L4380" t="s">
        <v>25</v>
      </c>
    </row>
    <row r="4381" spans="1:12">
      <c r="A4381" t="s">
        <v>6545</v>
      </c>
      <c r="B4381" t="s">
        <v>234</v>
      </c>
      <c r="C4381" t="s">
        <v>2110</v>
      </c>
      <c r="D4381" t="s">
        <v>41</v>
      </c>
      <c r="E4381" t="s">
        <v>42</v>
      </c>
      <c r="F4381">
        <v>66830.52</v>
      </c>
      <c r="G4381">
        <v>4</v>
      </c>
      <c r="H4381">
        <v>45751</v>
      </c>
      <c r="I4381" t="s">
        <v>92</v>
      </c>
      <c r="J4381" t="s">
        <v>17</v>
      </c>
      <c r="K4381" t="s">
        <v>24</v>
      </c>
      <c r="L4381" t="s">
        <v>25</v>
      </c>
    </row>
    <row r="4382" spans="1:12">
      <c r="A4382" t="s">
        <v>6546</v>
      </c>
      <c r="B4382" t="s">
        <v>665</v>
      </c>
      <c r="C4382" t="s">
        <v>6547</v>
      </c>
      <c r="D4382" t="s">
        <v>53</v>
      </c>
      <c r="E4382" t="s">
        <v>42</v>
      </c>
      <c r="F4382">
        <v>51640.84</v>
      </c>
      <c r="G4382">
        <v>5</v>
      </c>
      <c r="H4382">
        <v>45407</v>
      </c>
      <c r="I4382" t="s">
        <v>49</v>
      </c>
      <c r="J4382" t="s">
        <v>17</v>
      </c>
      <c r="K4382" t="s">
        <v>24</v>
      </c>
      <c r="L4382" t="s">
        <v>31</v>
      </c>
    </row>
    <row r="4383" spans="1:12">
      <c r="A4383" t="s">
        <v>6548</v>
      </c>
      <c r="B4383" t="s">
        <v>184</v>
      </c>
      <c r="C4383" t="s">
        <v>2594</v>
      </c>
      <c r="D4383" t="s">
        <v>119</v>
      </c>
      <c r="E4383" t="s">
        <v>42</v>
      </c>
      <c r="F4383">
        <v>60834.59</v>
      </c>
      <c r="G4383">
        <v>2</v>
      </c>
      <c r="H4383">
        <v>45857</v>
      </c>
      <c r="I4383" t="s">
        <v>35</v>
      </c>
      <c r="J4383" t="s">
        <v>17</v>
      </c>
      <c r="K4383" t="s">
        <v>36</v>
      </c>
      <c r="L4383" t="s">
        <v>18</v>
      </c>
    </row>
    <row r="4384" spans="1:12">
      <c r="A4384" t="s">
        <v>6549</v>
      </c>
      <c r="B4384" t="s">
        <v>347</v>
      </c>
      <c r="C4384" t="s">
        <v>6550</v>
      </c>
      <c r="D4384" t="s">
        <v>15</v>
      </c>
      <c r="E4384" t="s">
        <v>58</v>
      </c>
      <c r="F4384">
        <v>15656.65</v>
      </c>
      <c r="G4384">
        <v>5</v>
      </c>
      <c r="H4384">
        <v>45336</v>
      </c>
      <c r="I4384" t="s">
        <v>92</v>
      </c>
      <c r="J4384" t="s">
        <v>17</v>
      </c>
      <c r="K4384" t="s">
        <v>24</v>
      </c>
      <c r="L4384" t="s">
        <v>18</v>
      </c>
    </row>
    <row r="4385" spans="1:12">
      <c r="A4385" t="s">
        <v>6551</v>
      </c>
      <c r="B4385" t="s">
        <v>282</v>
      </c>
      <c r="C4385" t="s">
        <v>6223</v>
      </c>
      <c r="D4385" t="s">
        <v>78</v>
      </c>
      <c r="E4385" t="s">
        <v>42</v>
      </c>
      <c r="F4385">
        <v>20381.509999999998</v>
      </c>
      <c r="G4385">
        <v>2</v>
      </c>
      <c r="H4385">
        <v>45739</v>
      </c>
      <c r="I4385" t="s">
        <v>35</v>
      </c>
      <c r="J4385" t="s">
        <v>17</v>
      </c>
      <c r="K4385" t="s">
        <v>55</v>
      </c>
      <c r="L4385" t="s">
        <v>31</v>
      </c>
    </row>
    <row r="4386" spans="1:12">
      <c r="A4386" t="s">
        <v>6552</v>
      </c>
      <c r="B4386" t="s">
        <v>251</v>
      </c>
      <c r="C4386" t="s">
        <v>1064</v>
      </c>
      <c r="D4386" t="s">
        <v>29</v>
      </c>
      <c r="E4386" t="s">
        <v>42</v>
      </c>
      <c r="F4386">
        <v>12541.16</v>
      </c>
      <c r="G4386">
        <v>5</v>
      </c>
      <c r="H4386">
        <v>45194</v>
      </c>
      <c r="I4386" t="s">
        <v>30</v>
      </c>
      <c r="J4386" t="s">
        <v>17</v>
      </c>
      <c r="K4386" t="s">
        <v>36</v>
      </c>
      <c r="L4386" t="s">
        <v>31</v>
      </c>
    </row>
    <row r="4387" spans="1:12">
      <c r="A4387" t="s">
        <v>6553</v>
      </c>
      <c r="B4387" t="s">
        <v>390</v>
      </c>
      <c r="C4387" t="s">
        <v>6554</v>
      </c>
      <c r="D4387" t="s">
        <v>119</v>
      </c>
      <c r="E4387" t="s">
        <v>42</v>
      </c>
      <c r="F4387">
        <v>12701.78</v>
      </c>
      <c r="G4387">
        <v>5</v>
      </c>
      <c r="H4387">
        <v>45129</v>
      </c>
      <c r="I4387" t="s">
        <v>30</v>
      </c>
      <c r="J4387" t="s">
        <v>17</v>
      </c>
      <c r="K4387" t="s">
        <v>36</v>
      </c>
      <c r="L4387" t="s">
        <v>18</v>
      </c>
    </row>
    <row r="4388" spans="1:12">
      <c r="A4388" t="s">
        <v>6555</v>
      </c>
      <c r="B4388" t="s">
        <v>69</v>
      </c>
      <c r="C4388" t="s">
        <v>4942</v>
      </c>
      <c r="D4388" t="s">
        <v>29</v>
      </c>
      <c r="E4388" t="s">
        <v>58</v>
      </c>
      <c r="F4388">
        <v>18962.349999999999</v>
      </c>
      <c r="G4388">
        <v>4</v>
      </c>
      <c r="H4388">
        <v>45843</v>
      </c>
      <c r="I4388" t="s">
        <v>43</v>
      </c>
      <c r="J4388" t="s">
        <v>17</v>
      </c>
      <c r="K4388" t="s">
        <v>24</v>
      </c>
      <c r="L4388" t="s">
        <v>18</v>
      </c>
    </row>
    <row r="4389" spans="1:12">
      <c r="A4389" t="s">
        <v>6556</v>
      </c>
      <c r="B4389" t="s">
        <v>130</v>
      </c>
      <c r="C4389" t="s">
        <v>1928</v>
      </c>
      <c r="D4389" t="s">
        <v>119</v>
      </c>
      <c r="E4389" t="s">
        <v>58</v>
      </c>
      <c r="F4389">
        <v>37840.11</v>
      </c>
      <c r="G4389">
        <v>3</v>
      </c>
      <c r="H4389">
        <v>45060</v>
      </c>
      <c r="I4389" t="s">
        <v>54</v>
      </c>
      <c r="J4389" t="s">
        <v>17</v>
      </c>
      <c r="K4389" t="s">
        <v>85</v>
      </c>
      <c r="L4389" t="s">
        <v>31</v>
      </c>
    </row>
    <row r="4390" spans="1:12">
      <c r="A4390" t="s">
        <v>6557</v>
      </c>
      <c r="B4390" t="s">
        <v>362</v>
      </c>
      <c r="C4390" t="s">
        <v>1581</v>
      </c>
      <c r="D4390" t="s">
        <v>29</v>
      </c>
      <c r="E4390" t="s">
        <v>42</v>
      </c>
      <c r="F4390">
        <v>28947.68</v>
      </c>
      <c r="G4390">
        <v>2</v>
      </c>
      <c r="H4390">
        <v>45834</v>
      </c>
      <c r="I4390" t="s">
        <v>43</v>
      </c>
      <c r="J4390" t="s">
        <v>17</v>
      </c>
      <c r="K4390" t="s">
        <v>55</v>
      </c>
      <c r="L4390" t="s">
        <v>31</v>
      </c>
    </row>
    <row r="4391" spans="1:12">
      <c r="A4391" t="s">
        <v>6558</v>
      </c>
      <c r="B4391" t="s">
        <v>329</v>
      </c>
      <c r="C4391" t="s">
        <v>3235</v>
      </c>
      <c r="D4391" t="s">
        <v>53</v>
      </c>
      <c r="E4391" t="s">
        <v>42</v>
      </c>
      <c r="F4391">
        <v>75921.45</v>
      </c>
      <c r="G4391">
        <v>5</v>
      </c>
      <c r="H4391">
        <v>45494</v>
      </c>
      <c r="I4391" t="s">
        <v>92</v>
      </c>
      <c r="J4391" t="s">
        <v>17</v>
      </c>
      <c r="K4391" t="s">
        <v>24</v>
      </c>
      <c r="L4391" t="s">
        <v>37</v>
      </c>
    </row>
    <row r="4392" spans="1:12">
      <c r="A4392" t="s">
        <v>6559</v>
      </c>
      <c r="B4392" t="s">
        <v>344</v>
      </c>
      <c r="C4392" t="s">
        <v>2790</v>
      </c>
      <c r="D4392" t="s">
        <v>119</v>
      </c>
      <c r="E4392" t="s">
        <v>42</v>
      </c>
      <c r="F4392">
        <v>69485.86</v>
      </c>
      <c r="G4392">
        <v>3</v>
      </c>
      <c r="H4392">
        <v>45158</v>
      </c>
      <c r="I4392" t="s">
        <v>43</v>
      </c>
      <c r="J4392" t="s">
        <v>17</v>
      </c>
      <c r="K4392" t="s">
        <v>36</v>
      </c>
      <c r="L4392" t="s">
        <v>25</v>
      </c>
    </row>
    <row r="4393" spans="1:12">
      <c r="A4393" t="s">
        <v>6560</v>
      </c>
      <c r="B4393" t="s">
        <v>347</v>
      </c>
      <c r="C4393" t="s">
        <v>5209</v>
      </c>
      <c r="D4393" t="s">
        <v>48</v>
      </c>
      <c r="E4393" t="s">
        <v>42</v>
      </c>
      <c r="F4393">
        <v>73606.320000000007</v>
      </c>
      <c r="G4393">
        <v>5</v>
      </c>
      <c r="H4393">
        <v>45944</v>
      </c>
      <c r="I4393" t="s">
        <v>35</v>
      </c>
      <c r="J4393" t="s">
        <v>17</v>
      </c>
      <c r="K4393" t="s">
        <v>6820</v>
      </c>
      <c r="L4393" t="s">
        <v>18</v>
      </c>
    </row>
    <row r="4394" spans="1:12">
      <c r="A4394" t="s">
        <v>6561</v>
      </c>
      <c r="B4394" t="s">
        <v>282</v>
      </c>
      <c r="C4394" t="s">
        <v>4096</v>
      </c>
      <c r="D4394" t="s">
        <v>29</v>
      </c>
      <c r="E4394" t="s">
        <v>42</v>
      </c>
      <c r="F4394">
        <v>12661.99</v>
      </c>
      <c r="G4394">
        <v>4</v>
      </c>
      <c r="H4394">
        <v>45038</v>
      </c>
      <c r="I4394" t="s">
        <v>23</v>
      </c>
      <c r="J4394" t="s">
        <v>17</v>
      </c>
      <c r="K4394" t="s">
        <v>55</v>
      </c>
      <c r="L4394" t="s">
        <v>44</v>
      </c>
    </row>
    <row r="4395" spans="1:12">
      <c r="A4395" t="s">
        <v>6562</v>
      </c>
      <c r="B4395" t="s">
        <v>352</v>
      </c>
      <c r="C4395" t="s">
        <v>6563</v>
      </c>
      <c r="D4395" t="s">
        <v>48</v>
      </c>
      <c r="E4395" t="s">
        <v>16</v>
      </c>
      <c r="F4395">
        <v>36857.08</v>
      </c>
      <c r="G4395">
        <v>3</v>
      </c>
      <c r="H4395">
        <v>45293</v>
      </c>
      <c r="I4395" t="s">
        <v>43</v>
      </c>
      <c r="J4395" t="s">
        <v>17</v>
      </c>
      <c r="K4395" t="s">
        <v>55</v>
      </c>
      <c r="L4395" t="s">
        <v>18</v>
      </c>
    </row>
    <row r="4396" spans="1:12">
      <c r="A4396" t="s">
        <v>6564</v>
      </c>
      <c r="B4396" t="s">
        <v>423</v>
      </c>
      <c r="C4396" t="s">
        <v>2179</v>
      </c>
      <c r="D4396" t="s">
        <v>61</v>
      </c>
      <c r="E4396" t="s">
        <v>42</v>
      </c>
      <c r="F4396">
        <v>67511.05</v>
      </c>
      <c r="G4396">
        <v>1</v>
      </c>
      <c r="H4396">
        <v>45352</v>
      </c>
      <c r="I4396" t="s">
        <v>62</v>
      </c>
      <c r="J4396" t="s">
        <v>17</v>
      </c>
      <c r="K4396" t="s">
        <v>6820</v>
      </c>
      <c r="L4396" t="s">
        <v>25</v>
      </c>
    </row>
    <row r="4397" spans="1:12">
      <c r="A4397" t="s">
        <v>6565</v>
      </c>
      <c r="B4397" t="s">
        <v>123</v>
      </c>
      <c r="C4397" t="s">
        <v>6566</v>
      </c>
      <c r="D4397" t="s">
        <v>48</v>
      </c>
      <c r="E4397" t="s">
        <v>42</v>
      </c>
      <c r="F4397">
        <v>35865.440000000002</v>
      </c>
      <c r="G4397">
        <v>1</v>
      </c>
      <c r="H4397">
        <v>44967</v>
      </c>
      <c r="I4397" t="s">
        <v>43</v>
      </c>
      <c r="J4397" t="s">
        <v>17</v>
      </c>
      <c r="K4397" t="s">
        <v>55</v>
      </c>
      <c r="L4397" t="s">
        <v>18</v>
      </c>
    </row>
    <row r="4398" spans="1:12">
      <c r="A4398" t="s">
        <v>6567</v>
      </c>
      <c r="B4398" t="s">
        <v>437</v>
      </c>
      <c r="C4398" t="s">
        <v>6568</v>
      </c>
      <c r="D4398" t="s">
        <v>29</v>
      </c>
      <c r="E4398" t="s">
        <v>42</v>
      </c>
      <c r="F4398">
        <v>76785.03</v>
      </c>
      <c r="G4398">
        <v>1</v>
      </c>
      <c r="H4398">
        <v>45668</v>
      </c>
      <c r="I4398" t="s">
        <v>30</v>
      </c>
      <c r="J4398" t="s">
        <v>17</v>
      </c>
      <c r="K4398" t="s">
        <v>36</v>
      </c>
      <c r="L4398" t="s">
        <v>18</v>
      </c>
    </row>
    <row r="4399" spans="1:12">
      <c r="A4399" t="s">
        <v>6569</v>
      </c>
      <c r="B4399" t="s">
        <v>193</v>
      </c>
      <c r="C4399" t="s">
        <v>5462</v>
      </c>
      <c r="D4399" t="s">
        <v>22</v>
      </c>
      <c r="E4399" t="s">
        <v>16</v>
      </c>
      <c r="F4399">
        <v>38795.57</v>
      </c>
      <c r="G4399">
        <v>3</v>
      </c>
      <c r="H4399">
        <v>45835</v>
      </c>
      <c r="I4399" t="s">
        <v>43</v>
      </c>
      <c r="J4399" t="s">
        <v>17</v>
      </c>
      <c r="K4399" t="s">
        <v>6820</v>
      </c>
      <c r="L4399" t="s">
        <v>18</v>
      </c>
    </row>
    <row r="4400" spans="1:12">
      <c r="A4400" t="s">
        <v>6570</v>
      </c>
      <c r="B4400" t="s">
        <v>174</v>
      </c>
      <c r="C4400" t="s">
        <v>6118</v>
      </c>
      <c r="D4400" t="s">
        <v>41</v>
      </c>
      <c r="E4400" t="s">
        <v>58</v>
      </c>
      <c r="F4400">
        <v>50420.65</v>
      </c>
      <c r="G4400">
        <v>5</v>
      </c>
      <c r="H4400">
        <v>44966</v>
      </c>
      <c r="I4400" t="s">
        <v>49</v>
      </c>
      <c r="J4400" t="s">
        <v>17</v>
      </c>
      <c r="K4400" t="s">
        <v>24</v>
      </c>
      <c r="L4400" t="s">
        <v>18</v>
      </c>
    </row>
    <row r="4401" spans="1:12">
      <c r="A4401" t="s">
        <v>6571</v>
      </c>
      <c r="B4401" t="s">
        <v>128</v>
      </c>
      <c r="C4401" t="s">
        <v>6572</v>
      </c>
      <c r="D4401" t="s">
        <v>48</v>
      </c>
      <c r="E4401" t="s">
        <v>42</v>
      </c>
      <c r="F4401">
        <v>48402.82</v>
      </c>
      <c r="G4401">
        <v>3</v>
      </c>
      <c r="H4401">
        <v>45294</v>
      </c>
      <c r="I4401" t="s">
        <v>62</v>
      </c>
      <c r="J4401" t="s">
        <v>17</v>
      </c>
      <c r="K4401" t="s">
        <v>55</v>
      </c>
      <c r="L4401" t="s">
        <v>18</v>
      </c>
    </row>
    <row r="4402" spans="1:12">
      <c r="A4402" t="s">
        <v>6573</v>
      </c>
      <c r="B4402" t="s">
        <v>307</v>
      </c>
      <c r="C4402" t="s">
        <v>1348</v>
      </c>
      <c r="D4402" t="s">
        <v>22</v>
      </c>
      <c r="E4402" t="s">
        <v>42</v>
      </c>
      <c r="F4402">
        <v>41406.68</v>
      </c>
      <c r="G4402">
        <v>3</v>
      </c>
      <c r="H4402">
        <v>45480</v>
      </c>
      <c r="I4402" t="s">
        <v>43</v>
      </c>
      <c r="J4402" t="s">
        <v>17</v>
      </c>
      <c r="K4402" t="s">
        <v>55</v>
      </c>
      <c r="L4402" t="s">
        <v>31</v>
      </c>
    </row>
    <row r="4403" spans="1:12">
      <c r="A4403" t="s">
        <v>6574</v>
      </c>
      <c r="B4403" t="s">
        <v>198</v>
      </c>
      <c r="C4403" t="s">
        <v>6575</v>
      </c>
      <c r="D4403" t="s">
        <v>117</v>
      </c>
      <c r="E4403" t="s">
        <v>58</v>
      </c>
      <c r="F4403">
        <v>24696.35</v>
      </c>
      <c r="G4403">
        <v>5</v>
      </c>
      <c r="H4403">
        <v>45040</v>
      </c>
      <c r="I4403" t="s">
        <v>62</v>
      </c>
      <c r="J4403" t="s">
        <v>17</v>
      </c>
      <c r="K4403" t="s">
        <v>85</v>
      </c>
      <c r="L4403" t="s">
        <v>18</v>
      </c>
    </row>
    <row r="4404" spans="1:12">
      <c r="A4404" t="s">
        <v>6576</v>
      </c>
      <c r="B4404" t="s">
        <v>319</v>
      </c>
      <c r="C4404" t="s">
        <v>4085</v>
      </c>
      <c r="D4404" t="s">
        <v>78</v>
      </c>
      <c r="E4404" t="s">
        <v>16</v>
      </c>
      <c r="F4404">
        <v>17570.93</v>
      </c>
      <c r="G4404">
        <v>3</v>
      </c>
      <c r="H4404">
        <v>45756</v>
      </c>
      <c r="I4404" t="s">
        <v>43</v>
      </c>
      <c r="J4404" t="s">
        <v>17</v>
      </c>
      <c r="K4404" t="s">
        <v>6820</v>
      </c>
      <c r="L4404" t="s">
        <v>25</v>
      </c>
    </row>
    <row r="4405" spans="1:12">
      <c r="A4405" t="s">
        <v>6577</v>
      </c>
      <c r="B4405" t="s">
        <v>344</v>
      </c>
      <c r="C4405" t="s">
        <v>1200</v>
      </c>
      <c r="D4405" t="s">
        <v>29</v>
      </c>
      <c r="E4405" t="s">
        <v>42</v>
      </c>
      <c r="F4405">
        <v>22270.05</v>
      </c>
      <c r="G4405">
        <v>5</v>
      </c>
      <c r="H4405">
        <v>45329</v>
      </c>
      <c r="I4405" t="s">
        <v>92</v>
      </c>
      <c r="J4405" t="s">
        <v>17</v>
      </c>
      <c r="K4405" t="s">
        <v>55</v>
      </c>
      <c r="L4405" t="s">
        <v>37</v>
      </c>
    </row>
    <row r="4406" spans="1:12">
      <c r="A4406" t="s">
        <v>6578</v>
      </c>
      <c r="B4406" t="s">
        <v>295</v>
      </c>
      <c r="C4406" t="s">
        <v>6070</v>
      </c>
      <c r="D4406" t="s">
        <v>119</v>
      </c>
      <c r="E4406" t="s">
        <v>16</v>
      </c>
      <c r="F4406">
        <v>7648.52</v>
      </c>
      <c r="G4406">
        <v>5</v>
      </c>
      <c r="H4406">
        <v>45232</v>
      </c>
      <c r="I4406" t="s">
        <v>49</v>
      </c>
      <c r="J4406" t="s">
        <v>17</v>
      </c>
      <c r="K4406" t="s">
        <v>85</v>
      </c>
      <c r="L4406" t="s">
        <v>25</v>
      </c>
    </row>
    <row r="4407" spans="1:12">
      <c r="A4407" t="s">
        <v>6579</v>
      </c>
      <c r="B4407" t="s">
        <v>64</v>
      </c>
      <c r="C4407" t="s">
        <v>1281</v>
      </c>
      <c r="D4407" t="s">
        <v>15</v>
      </c>
      <c r="E4407" t="s">
        <v>42</v>
      </c>
      <c r="F4407">
        <v>61562.720000000001</v>
      </c>
      <c r="G4407">
        <v>4</v>
      </c>
      <c r="H4407">
        <v>45486</v>
      </c>
      <c r="I4407" t="s">
        <v>54</v>
      </c>
      <c r="J4407" t="s">
        <v>17</v>
      </c>
      <c r="K4407" t="s">
        <v>24</v>
      </c>
      <c r="L4407" t="s">
        <v>37</v>
      </c>
    </row>
    <row r="4408" spans="1:12">
      <c r="A4408" t="s">
        <v>6580</v>
      </c>
      <c r="B4408" t="s">
        <v>176</v>
      </c>
      <c r="C4408" t="s">
        <v>4932</v>
      </c>
      <c r="D4408" t="s">
        <v>78</v>
      </c>
      <c r="E4408" t="s">
        <v>42</v>
      </c>
      <c r="F4408">
        <v>78570.47</v>
      </c>
      <c r="G4408">
        <v>3</v>
      </c>
      <c r="H4408">
        <v>45529</v>
      </c>
      <c r="I4408" t="s">
        <v>43</v>
      </c>
      <c r="J4408" t="s">
        <v>17</v>
      </c>
      <c r="K4408" t="s">
        <v>55</v>
      </c>
      <c r="L4408" t="s">
        <v>31</v>
      </c>
    </row>
    <row r="4409" spans="1:12">
      <c r="A4409" t="s">
        <v>6581</v>
      </c>
      <c r="B4409" t="s">
        <v>500</v>
      </c>
      <c r="C4409" t="s">
        <v>468</v>
      </c>
      <c r="D4409" t="s">
        <v>53</v>
      </c>
      <c r="E4409" t="s">
        <v>42</v>
      </c>
      <c r="F4409">
        <v>37326.959999999999</v>
      </c>
      <c r="G4409">
        <v>4</v>
      </c>
      <c r="H4409">
        <v>45577</v>
      </c>
      <c r="I4409" t="s">
        <v>62</v>
      </c>
      <c r="J4409" t="s">
        <v>17</v>
      </c>
      <c r="K4409" t="s">
        <v>85</v>
      </c>
      <c r="L4409" t="s">
        <v>18</v>
      </c>
    </row>
    <row r="4410" spans="1:12">
      <c r="A4410" t="s">
        <v>6582</v>
      </c>
      <c r="B4410" t="s">
        <v>146</v>
      </c>
      <c r="C4410" t="s">
        <v>1867</v>
      </c>
      <c r="D4410" t="s">
        <v>117</v>
      </c>
      <c r="E4410" t="s">
        <v>42</v>
      </c>
      <c r="F4410">
        <v>65932.08</v>
      </c>
      <c r="G4410">
        <v>3</v>
      </c>
      <c r="H4410">
        <v>44990</v>
      </c>
      <c r="I4410" t="s">
        <v>54</v>
      </c>
      <c r="J4410" t="s">
        <v>17</v>
      </c>
      <c r="K4410" t="s">
        <v>24</v>
      </c>
      <c r="L4410" t="s">
        <v>44</v>
      </c>
    </row>
    <row r="4411" spans="1:12">
      <c r="A4411" t="s">
        <v>6583</v>
      </c>
      <c r="B4411" t="s">
        <v>313</v>
      </c>
      <c r="C4411" t="s">
        <v>3341</v>
      </c>
      <c r="D4411" t="s">
        <v>78</v>
      </c>
      <c r="E4411" t="s">
        <v>42</v>
      </c>
      <c r="F4411">
        <v>47215.87</v>
      </c>
      <c r="G4411">
        <v>4</v>
      </c>
      <c r="H4411">
        <v>45605</v>
      </c>
      <c r="I4411" t="s">
        <v>43</v>
      </c>
      <c r="J4411" t="s">
        <v>17</v>
      </c>
      <c r="K4411" t="s">
        <v>85</v>
      </c>
      <c r="L4411" t="s">
        <v>25</v>
      </c>
    </row>
    <row r="4412" spans="1:12">
      <c r="A4412" t="s">
        <v>6584</v>
      </c>
      <c r="B4412" t="s">
        <v>601</v>
      </c>
      <c r="C4412" t="s">
        <v>1256</v>
      </c>
      <c r="D4412" t="s">
        <v>78</v>
      </c>
      <c r="E4412" t="s">
        <v>42</v>
      </c>
      <c r="F4412">
        <v>22328.11</v>
      </c>
      <c r="G4412">
        <v>1</v>
      </c>
      <c r="H4412">
        <v>45717</v>
      </c>
      <c r="I4412" t="s">
        <v>23</v>
      </c>
      <c r="J4412" t="s">
        <v>17</v>
      </c>
      <c r="K4412" t="s">
        <v>55</v>
      </c>
      <c r="L4412" t="s">
        <v>18</v>
      </c>
    </row>
    <row r="4413" spans="1:12">
      <c r="A4413" t="s">
        <v>6585</v>
      </c>
      <c r="B4413" t="s">
        <v>601</v>
      </c>
      <c r="C4413" t="s">
        <v>1848</v>
      </c>
      <c r="D4413" t="s">
        <v>78</v>
      </c>
      <c r="E4413" t="s">
        <v>42</v>
      </c>
      <c r="F4413">
        <v>6635.93</v>
      </c>
      <c r="G4413">
        <v>1</v>
      </c>
      <c r="H4413">
        <v>44930</v>
      </c>
      <c r="I4413" t="s">
        <v>49</v>
      </c>
      <c r="J4413" t="s">
        <v>17</v>
      </c>
      <c r="K4413" t="s">
        <v>55</v>
      </c>
      <c r="L4413" t="s">
        <v>44</v>
      </c>
    </row>
    <row r="4414" spans="1:12">
      <c r="A4414" t="s">
        <v>6586</v>
      </c>
      <c r="B4414" t="s">
        <v>94</v>
      </c>
      <c r="C4414" t="s">
        <v>2201</v>
      </c>
      <c r="D4414" t="s">
        <v>48</v>
      </c>
      <c r="E4414" t="s">
        <v>16</v>
      </c>
      <c r="F4414">
        <v>36977.39</v>
      </c>
      <c r="G4414">
        <v>2</v>
      </c>
      <c r="H4414">
        <v>45148</v>
      </c>
      <c r="I4414" t="s">
        <v>62</v>
      </c>
      <c r="J4414" t="s">
        <v>17</v>
      </c>
      <c r="K4414" t="s">
        <v>85</v>
      </c>
      <c r="L4414" t="s">
        <v>18</v>
      </c>
    </row>
    <row r="4415" spans="1:12">
      <c r="A4415" t="s">
        <v>6587</v>
      </c>
      <c r="B4415" t="s">
        <v>59</v>
      </c>
      <c r="C4415" t="s">
        <v>5721</v>
      </c>
      <c r="D4415" t="s">
        <v>117</v>
      </c>
      <c r="E4415" t="s">
        <v>58</v>
      </c>
      <c r="F4415">
        <v>74949.22</v>
      </c>
      <c r="G4415">
        <v>1</v>
      </c>
      <c r="H4415">
        <v>45615</v>
      </c>
      <c r="I4415" t="s">
        <v>23</v>
      </c>
      <c r="J4415" t="s">
        <v>17</v>
      </c>
      <c r="K4415" t="s">
        <v>55</v>
      </c>
      <c r="L4415" t="s">
        <v>25</v>
      </c>
    </row>
    <row r="4416" spans="1:12">
      <c r="A4416" t="s">
        <v>6588</v>
      </c>
      <c r="B4416" t="s">
        <v>174</v>
      </c>
      <c r="C4416" t="s">
        <v>3975</v>
      </c>
      <c r="D4416" t="s">
        <v>48</v>
      </c>
      <c r="E4416" t="s">
        <v>58</v>
      </c>
      <c r="F4416">
        <v>20582.14</v>
      </c>
      <c r="G4416">
        <v>5</v>
      </c>
      <c r="H4416">
        <v>45186</v>
      </c>
      <c r="I4416" t="s">
        <v>30</v>
      </c>
      <c r="J4416" t="s">
        <v>17</v>
      </c>
      <c r="K4416" t="s">
        <v>55</v>
      </c>
      <c r="L4416" t="s">
        <v>37</v>
      </c>
    </row>
    <row r="4417" spans="1:12">
      <c r="A4417" t="s">
        <v>6589</v>
      </c>
      <c r="B4417" t="s">
        <v>645</v>
      </c>
      <c r="C4417" t="s">
        <v>955</v>
      </c>
      <c r="D4417" t="s">
        <v>15</v>
      </c>
      <c r="E4417" t="s">
        <v>58</v>
      </c>
      <c r="F4417">
        <v>35020.39</v>
      </c>
      <c r="G4417">
        <v>1</v>
      </c>
      <c r="H4417">
        <v>45414</v>
      </c>
      <c r="I4417" t="s">
        <v>43</v>
      </c>
      <c r="J4417" t="s">
        <v>17</v>
      </c>
      <c r="K4417" t="s">
        <v>85</v>
      </c>
      <c r="L4417" t="s">
        <v>18</v>
      </c>
    </row>
    <row r="4418" spans="1:12">
      <c r="A4418" t="s">
        <v>6590</v>
      </c>
      <c r="B4418" t="s">
        <v>87</v>
      </c>
      <c r="C4418" t="s">
        <v>2563</v>
      </c>
      <c r="D4418" t="s">
        <v>117</v>
      </c>
      <c r="E4418" t="s">
        <v>42</v>
      </c>
      <c r="F4418">
        <v>21151.59</v>
      </c>
      <c r="G4418">
        <v>4</v>
      </c>
      <c r="H4418">
        <v>45307</v>
      </c>
      <c r="I4418" t="s">
        <v>30</v>
      </c>
      <c r="J4418" t="s">
        <v>17</v>
      </c>
      <c r="K4418" t="s">
        <v>85</v>
      </c>
      <c r="L4418" t="s">
        <v>31</v>
      </c>
    </row>
    <row r="4419" spans="1:12">
      <c r="A4419" t="s">
        <v>6591</v>
      </c>
      <c r="B4419" t="s">
        <v>180</v>
      </c>
      <c r="C4419" t="s">
        <v>6592</v>
      </c>
      <c r="D4419" t="s">
        <v>78</v>
      </c>
      <c r="E4419" t="s">
        <v>58</v>
      </c>
      <c r="F4419">
        <v>59047.95</v>
      </c>
      <c r="G4419">
        <v>2</v>
      </c>
      <c r="H4419">
        <v>45874</v>
      </c>
      <c r="I4419" t="s">
        <v>54</v>
      </c>
      <c r="J4419" t="s">
        <v>17</v>
      </c>
      <c r="K4419" t="s">
        <v>36</v>
      </c>
      <c r="L4419" t="s">
        <v>37</v>
      </c>
    </row>
    <row r="4420" spans="1:12">
      <c r="A4420" t="s">
        <v>6593</v>
      </c>
      <c r="B4420" t="s">
        <v>344</v>
      </c>
      <c r="C4420" t="s">
        <v>3459</v>
      </c>
      <c r="D4420" t="s">
        <v>15</v>
      </c>
      <c r="E4420" t="s">
        <v>42</v>
      </c>
      <c r="F4420">
        <v>3134.82</v>
      </c>
      <c r="G4420">
        <v>1</v>
      </c>
      <c r="H4420">
        <v>45849</v>
      </c>
      <c r="I4420" t="s">
        <v>54</v>
      </c>
      <c r="J4420" t="s">
        <v>17</v>
      </c>
      <c r="K4420" t="s">
        <v>6820</v>
      </c>
      <c r="L4420" t="s">
        <v>44</v>
      </c>
    </row>
    <row r="4421" spans="1:12">
      <c r="A4421" t="s">
        <v>6594</v>
      </c>
      <c r="B4421" t="s">
        <v>636</v>
      </c>
      <c r="C4421" t="s">
        <v>2533</v>
      </c>
      <c r="D4421" t="s">
        <v>78</v>
      </c>
      <c r="E4421" t="s">
        <v>58</v>
      </c>
      <c r="F4421">
        <v>22114.39</v>
      </c>
      <c r="G4421">
        <v>1</v>
      </c>
      <c r="H4421">
        <v>45471</v>
      </c>
      <c r="I4421" t="s">
        <v>49</v>
      </c>
      <c r="J4421" t="s">
        <v>17</v>
      </c>
      <c r="K4421" t="s">
        <v>55</v>
      </c>
      <c r="L4421" t="s">
        <v>18</v>
      </c>
    </row>
    <row r="4422" spans="1:12">
      <c r="A4422" t="s">
        <v>6595</v>
      </c>
      <c r="B4422" t="s">
        <v>344</v>
      </c>
      <c r="C4422" t="s">
        <v>5029</v>
      </c>
      <c r="D4422" t="s">
        <v>48</v>
      </c>
      <c r="E4422" t="s">
        <v>42</v>
      </c>
      <c r="F4422">
        <v>55370.3</v>
      </c>
      <c r="G4422">
        <v>2</v>
      </c>
      <c r="H4422">
        <v>45656</v>
      </c>
      <c r="I4422" t="s">
        <v>23</v>
      </c>
      <c r="J4422" t="s">
        <v>17</v>
      </c>
      <c r="K4422" t="s">
        <v>36</v>
      </c>
      <c r="L4422" t="s">
        <v>37</v>
      </c>
    </row>
    <row r="4423" spans="1:12">
      <c r="A4423" t="s">
        <v>6596</v>
      </c>
      <c r="B4423" t="s">
        <v>601</v>
      </c>
      <c r="C4423" t="s">
        <v>65</v>
      </c>
      <c r="D4423" t="s">
        <v>22</v>
      </c>
      <c r="E4423" t="s">
        <v>58</v>
      </c>
      <c r="F4423">
        <v>64913.05</v>
      </c>
      <c r="G4423">
        <v>3</v>
      </c>
      <c r="H4423">
        <v>45631</v>
      </c>
      <c r="I4423" t="s">
        <v>35</v>
      </c>
      <c r="J4423" t="s">
        <v>17</v>
      </c>
      <c r="K4423" t="s">
        <v>85</v>
      </c>
      <c r="L4423" t="s">
        <v>18</v>
      </c>
    </row>
    <row r="4424" spans="1:12">
      <c r="A4424" t="s">
        <v>6597</v>
      </c>
      <c r="B4424" t="s">
        <v>71</v>
      </c>
      <c r="C4424" t="s">
        <v>2487</v>
      </c>
      <c r="D4424" t="s">
        <v>117</v>
      </c>
      <c r="E4424" t="s">
        <v>42</v>
      </c>
      <c r="F4424">
        <v>29685.200000000001</v>
      </c>
      <c r="G4424">
        <v>1</v>
      </c>
      <c r="H4424">
        <v>45245</v>
      </c>
      <c r="I4424" t="s">
        <v>54</v>
      </c>
      <c r="J4424" t="s">
        <v>17</v>
      </c>
      <c r="K4424" t="s">
        <v>36</v>
      </c>
      <c r="L4424" t="s">
        <v>37</v>
      </c>
    </row>
    <row r="4425" spans="1:12">
      <c r="A4425" t="s">
        <v>6598</v>
      </c>
      <c r="B4425" t="s">
        <v>184</v>
      </c>
      <c r="C4425" t="s">
        <v>227</v>
      </c>
      <c r="D4425" t="s">
        <v>78</v>
      </c>
      <c r="E4425" t="s">
        <v>42</v>
      </c>
      <c r="F4425">
        <v>33948.400000000001</v>
      </c>
      <c r="G4425">
        <v>3</v>
      </c>
      <c r="H4425">
        <v>45883</v>
      </c>
      <c r="I4425" t="s">
        <v>43</v>
      </c>
      <c r="J4425" t="s">
        <v>17</v>
      </c>
      <c r="K4425" t="s">
        <v>85</v>
      </c>
      <c r="L4425" t="s">
        <v>37</v>
      </c>
    </row>
    <row r="4426" spans="1:12">
      <c r="A4426" t="s">
        <v>6599</v>
      </c>
      <c r="B4426" t="s">
        <v>176</v>
      </c>
      <c r="C4426" t="s">
        <v>808</v>
      </c>
      <c r="D4426" t="s">
        <v>22</v>
      </c>
      <c r="E4426" t="s">
        <v>42</v>
      </c>
      <c r="F4426">
        <v>26191.7</v>
      </c>
      <c r="G4426">
        <v>4</v>
      </c>
      <c r="H4426">
        <v>45423</v>
      </c>
      <c r="I4426" t="s">
        <v>43</v>
      </c>
      <c r="J4426" t="s">
        <v>17</v>
      </c>
      <c r="K4426" t="s">
        <v>6820</v>
      </c>
      <c r="L4426" t="s">
        <v>37</v>
      </c>
    </row>
    <row r="4427" spans="1:12">
      <c r="A4427" t="s">
        <v>6600</v>
      </c>
      <c r="B4427" t="s">
        <v>167</v>
      </c>
      <c r="C4427" t="s">
        <v>153</v>
      </c>
      <c r="D4427" t="s">
        <v>61</v>
      </c>
      <c r="E4427" t="s">
        <v>16</v>
      </c>
      <c r="F4427">
        <v>28943.61</v>
      </c>
      <c r="G4427">
        <v>5</v>
      </c>
      <c r="H4427">
        <v>46020</v>
      </c>
      <c r="I4427" t="s">
        <v>35</v>
      </c>
      <c r="J4427" t="s">
        <v>17</v>
      </c>
      <c r="K4427" t="s">
        <v>24</v>
      </c>
      <c r="L4427" t="s">
        <v>31</v>
      </c>
    </row>
    <row r="4428" spans="1:12">
      <c r="A4428" t="s">
        <v>6601</v>
      </c>
      <c r="B4428" t="s">
        <v>46</v>
      </c>
      <c r="C4428" t="s">
        <v>3150</v>
      </c>
      <c r="D4428" t="s">
        <v>22</v>
      </c>
      <c r="E4428" t="s">
        <v>42</v>
      </c>
      <c r="F4428">
        <v>3188.7</v>
      </c>
      <c r="G4428">
        <v>4</v>
      </c>
      <c r="H4428">
        <v>45616</v>
      </c>
      <c r="I4428" t="s">
        <v>43</v>
      </c>
      <c r="J4428" t="s">
        <v>17</v>
      </c>
      <c r="K4428" t="s">
        <v>6820</v>
      </c>
      <c r="L4428" t="s">
        <v>18</v>
      </c>
    </row>
    <row r="4429" spans="1:12">
      <c r="A4429" t="s">
        <v>6602</v>
      </c>
      <c r="B4429" t="s">
        <v>46</v>
      </c>
      <c r="C4429" t="s">
        <v>6080</v>
      </c>
      <c r="D4429" t="s">
        <v>53</v>
      </c>
      <c r="E4429" t="s">
        <v>42</v>
      </c>
      <c r="F4429">
        <v>79200.929999999993</v>
      </c>
      <c r="G4429">
        <v>4</v>
      </c>
      <c r="H4429">
        <v>45395</v>
      </c>
      <c r="I4429" t="s">
        <v>92</v>
      </c>
      <c r="J4429" t="s">
        <v>17</v>
      </c>
      <c r="K4429" t="s">
        <v>6820</v>
      </c>
      <c r="L4429" t="s">
        <v>37</v>
      </c>
    </row>
    <row r="4430" spans="1:12">
      <c r="A4430" t="s">
        <v>6603</v>
      </c>
      <c r="B4430" t="s">
        <v>292</v>
      </c>
      <c r="C4430" t="s">
        <v>1827</v>
      </c>
      <c r="D4430" t="s">
        <v>41</v>
      </c>
      <c r="E4430" t="s">
        <v>42</v>
      </c>
      <c r="F4430">
        <v>63171.62</v>
      </c>
      <c r="G4430">
        <v>5</v>
      </c>
      <c r="H4430">
        <v>45470</v>
      </c>
      <c r="I4430" t="s">
        <v>35</v>
      </c>
      <c r="J4430" t="s">
        <v>17</v>
      </c>
      <c r="K4430" t="s">
        <v>6820</v>
      </c>
      <c r="L4430" t="s">
        <v>18</v>
      </c>
    </row>
    <row r="4431" spans="1:12">
      <c r="A4431" t="s">
        <v>6604</v>
      </c>
      <c r="B4431" t="s">
        <v>128</v>
      </c>
      <c r="C4431" t="s">
        <v>4865</v>
      </c>
      <c r="D4431" t="s">
        <v>78</v>
      </c>
      <c r="E4431" t="s">
        <v>58</v>
      </c>
      <c r="F4431">
        <v>22258.87</v>
      </c>
      <c r="G4431">
        <v>1</v>
      </c>
      <c r="H4431">
        <v>45819</v>
      </c>
      <c r="I4431" t="s">
        <v>23</v>
      </c>
      <c r="J4431" t="s">
        <v>17</v>
      </c>
      <c r="K4431" t="s">
        <v>85</v>
      </c>
      <c r="L4431" t="s">
        <v>25</v>
      </c>
    </row>
    <row r="4432" spans="1:12">
      <c r="A4432" t="s">
        <v>6605</v>
      </c>
      <c r="B4432" t="s">
        <v>77</v>
      </c>
      <c r="C4432" t="s">
        <v>2104</v>
      </c>
      <c r="D4432" t="s">
        <v>48</v>
      </c>
      <c r="E4432" t="s">
        <v>58</v>
      </c>
      <c r="F4432">
        <v>73302.960000000006</v>
      </c>
      <c r="G4432">
        <v>1</v>
      </c>
      <c r="H4432">
        <v>45734</v>
      </c>
      <c r="I4432" t="s">
        <v>49</v>
      </c>
      <c r="J4432" t="s">
        <v>17</v>
      </c>
      <c r="K4432" t="s">
        <v>24</v>
      </c>
      <c r="L4432" t="s">
        <v>37</v>
      </c>
    </row>
    <row r="4433" spans="1:12">
      <c r="A4433" t="s">
        <v>6606</v>
      </c>
      <c r="B4433" t="s">
        <v>957</v>
      </c>
      <c r="C4433" t="s">
        <v>6607</v>
      </c>
      <c r="D4433" t="s">
        <v>15</v>
      </c>
      <c r="E4433" t="s">
        <v>42</v>
      </c>
      <c r="F4433">
        <v>19095.66</v>
      </c>
      <c r="G4433">
        <v>1</v>
      </c>
      <c r="H4433">
        <v>45730</v>
      </c>
      <c r="I4433" t="s">
        <v>35</v>
      </c>
      <c r="J4433" t="s">
        <v>17</v>
      </c>
      <c r="K4433" t="s">
        <v>6820</v>
      </c>
      <c r="L4433" t="s">
        <v>18</v>
      </c>
    </row>
    <row r="4434" spans="1:12">
      <c r="A4434" t="s">
        <v>6608</v>
      </c>
      <c r="B4434" t="s">
        <v>184</v>
      </c>
      <c r="C4434" t="s">
        <v>6609</v>
      </c>
      <c r="D4434" t="s">
        <v>119</v>
      </c>
      <c r="E4434" t="s">
        <v>42</v>
      </c>
      <c r="F4434">
        <v>43765.33</v>
      </c>
      <c r="G4434">
        <v>2</v>
      </c>
      <c r="H4434">
        <v>45461</v>
      </c>
      <c r="I4434" t="s">
        <v>49</v>
      </c>
      <c r="J4434" t="s">
        <v>17</v>
      </c>
      <c r="K4434" t="s">
        <v>55</v>
      </c>
      <c r="L4434" t="s">
        <v>44</v>
      </c>
    </row>
    <row r="4435" spans="1:12">
      <c r="A4435" t="s">
        <v>6610</v>
      </c>
      <c r="B4435" t="s">
        <v>420</v>
      </c>
      <c r="C4435" t="s">
        <v>978</v>
      </c>
      <c r="D4435" t="s">
        <v>78</v>
      </c>
      <c r="E4435" t="s">
        <v>42</v>
      </c>
      <c r="F4435">
        <v>5759.62</v>
      </c>
      <c r="G4435">
        <v>3</v>
      </c>
      <c r="H4435">
        <v>45345</v>
      </c>
      <c r="I4435" t="s">
        <v>92</v>
      </c>
      <c r="J4435" t="s">
        <v>17</v>
      </c>
      <c r="K4435" t="s">
        <v>24</v>
      </c>
      <c r="L4435" t="s">
        <v>18</v>
      </c>
    </row>
    <row r="4436" spans="1:12">
      <c r="A4436" t="s">
        <v>6611</v>
      </c>
      <c r="B4436" t="s">
        <v>316</v>
      </c>
      <c r="C4436" t="s">
        <v>3440</v>
      </c>
      <c r="D4436" t="s">
        <v>29</v>
      </c>
      <c r="E4436" t="s">
        <v>42</v>
      </c>
      <c r="F4436">
        <v>9772.0499999999993</v>
      </c>
      <c r="G4436">
        <v>4</v>
      </c>
      <c r="H4436">
        <v>45164</v>
      </c>
      <c r="I4436" t="s">
        <v>92</v>
      </c>
      <c r="J4436" t="s">
        <v>17</v>
      </c>
      <c r="K4436" t="s">
        <v>85</v>
      </c>
      <c r="L4436" t="s">
        <v>44</v>
      </c>
    </row>
    <row r="4437" spans="1:12">
      <c r="A4437" t="s">
        <v>6612</v>
      </c>
      <c r="B4437" t="s">
        <v>268</v>
      </c>
      <c r="C4437" t="s">
        <v>235</v>
      </c>
      <c r="D4437" t="s">
        <v>117</v>
      </c>
      <c r="E4437" t="s">
        <v>42</v>
      </c>
      <c r="F4437">
        <v>47190.89</v>
      </c>
      <c r="G4437">
        <v>5</v>
      </c>
      <c r="H4437">
        <v>45821</v>
      </c>
      <c r="I4437" t="s">
        <v>23</v>
      </c>
      <c r="J4437" t="s">
        <v>17</v>
      </c>
      <c r="K4437" t="s">
        <v>24</v>
      </c>
      <c r="L4437" t="s">
        <v>37</v>
      </c>
    </row>
    <row r="4438" spans="1:12">
      <c r="A4438" t="s">
        <v>6613</v>
      </c>
      <c r="B4438" t="s">
        <v>268</v>
      </c>
      <c r="C4438" t="s">
        <v>4021</v>
      </c>
      <c r="D4438" t="s">
        <v>78</v>
      </c>
      <c r="E4438" t="s">
        <v>42</v>
      </c>
      <c r="F4438">
        <v>20313.38</v>
      </c>
      <c r="G4438">
        <v>3</v>
      </c>
      <c r="H4438">
        <v>45412</v>
      </c>
      <c r="I4438" t="s">
        <v>92</v>
      </c>
      <c r="J4438" t="s">
        <v>17</v>
      </c>
      <c r="K4438" t="s">
        <v>6820</v>
      </c>
      <c r="L4438" t="s">
        <v>44</v>
      </c>
    </row>
    <row r="4439" spans="1:12">
      <c r="A4439" t="s">
        <v>6614</v>
      </c>
      <c r="B4439" t="s">
        <v>601</v>
      </c>
      <c r="C4439" t="s">
        <v>2343</v>
      </c>
      <c r="D4439" t="s">
        <v>117</v>
      </c>
      <c r="E4439" t="s">
        <v>58</v>
      </c>
      <c r="F4439">
        <v>69120.34</v>
      </c>
      <c r="G4439">
        <v>1</v>
      </c>
      <c r="H4439">
        <v>45897</v>
      </c>
      <c r="I4439" t="s">
        <v>43</v>
      </c>
      <c r="J4439" t="s">
        <v>17</v>
      </c>
      <c r="K4439" t="s">
        <v>36</v>
      </c>
      <c r="L4439" t="s">
        <v>31</v>
      </c>
    </row>
    <row r="4440" spans="1:12">
      <c r="A4440" t="s">
        <v>6615</v>
      </c>
      <c r="B4440" t="s">
        <v>554</v>
      </c>
      <c r="C4440" t="s">
        <v>4604</v>
      </c>
      <c r="D4440" t="s">
        <v>22</v>
      </c>
      <c r="E4440" t="s">
        <v>16</v>
      </c>
      <c r="F4440">
        <v>21037.33</v>
      </c>
      <c r="G4440">
        <v>1</v>
      </c>
      <c r="H4440">
        <v>45496</v>
      </c>
      <c r="I4440" t="s">
        <v>43</v>
      </c>
      <c r="J4440" t="s">
        <v>17</v>
      </c>
      <c r="K4440" t="s">
        <v>36</v>
      </c>
      <c r="L4440" t="s">
        <v>18</v>
      </c>
    </row>
    <row r="4441" spans="1:12">
      <c r="A4441" t="s">
        <v>6616</v>
      </c>
      <c r="B4441" t="s">
        <v>176</v>
      </c>
      <c r="C4441" t="s">
        <v>1624</v>
      </c>
      <c r="D4441" t="s">
        <v>48</v>
      </c>
      <c r="E4441" t="s">
        <v>58</v>
      </c>
      <c r="F4441">
        <v>34739.68</v>
      </c>
      <c r="G4441">
        <v>5</v>
      </c>
      <c r="H4441">
        <v>45287</v>
      </c>
      <c r="I4441" t="s">
        <v>62</v>
      </c>
      <c r="J4441" t="s">
        <v>17</v>
      </c>
      <c r="K4441" t="s">
        <v>85</v>
      </c>
      <c r="L4441" t="s">
        <v>37</v>
      </c>
    </row>
    <row r="4442" spans="1:12">
      <c r="A4442" t="s">
        <v>6617</v>
      </c>
      <c r="B4442" t="s">
        <v>357</v>
      </c>
      <c r="C4442" t="s">
        <v>1527</v>
      </c>
      <c r="D4442" t="s">
        <v>119</v>
      </c>
      <c r="E4442" t="s">
        <v>58</v>
      </c>
      <c r="F4442">
        <v>64937.8</v>
      </c>
      <c r="G4442">
        <v>5</v>
      </c>
      <c r="H4442">
        <v>45881</v>
      </c>
      <c r="I4442" t="s">
        <v>54</v>
      </c>
      <c r="J4442" t="s">
        <v>17</v>
      </c>
      <c r="K4442" t="s">
        <v>85</v>
      </c>
      <c r="L4442" t="s">
        <v>18</v>
      </c>
    </row>
    <row r="4443" spans="1:12">
      <c r="A4443" t="s">
        <v>6618</v>
      </c>
      <c r="B4443" t="s">
        <v>135</v>
      </c>
      <c r="C4443" t="s">
        <v>2803</v>
      </c>
      <c r="D4443" t="s">
        <v>117</v>
      </c>
      <c r="E4443" t="s">
        <v>42</v>
      </c>
      <c r="F4443">
        <v>7672.28</v>
      </c>
      <c r="G4443">
        <v>2</v>
      </c>
      <c r="H4443">
        <v>45296</v>
      </c>
      <c r="I4443" t="s">
        <v>92</v>
      </c>
      <c r="J4443" t="s">
        <v>17</v>
      </c>
      <c r="K4443" t="s">
        <v>6820</v>
      </c>
      <c r="L4443" t="s">
        <v>31</v>
      </c>
    </row>
    <row r="4444" spans="1:12">
      <c r="A4444" t="s">
        <v>6619</v>
      </c>
      <c r="B4444" t="s">
        <v>957</v>
      </c>
      <c r="C4444" t="s">
        <v>2459</v>
      </c>
      <c r="D4444" t="s">
        <v>119</v>
      </c>
      <c r="E4444" t="s">
        <v>16</v>
      </c>
      <c r="F4444">
        <v>71148.460000000006</v>
      </c>
      <c r="G4444">
        <v>5</v>
      </c>
      <c r="H4444">
        <v>45591</v>
      </c>
      <c r="I4444" t="s">
        <v>54</v>
      </c>
      <c r="J4444" t="s">
        <v>17</v>
      </c>
      <c r="K4444" t="s">
        <v>55</v>
      </c>
      <c r="L4444" t="s">
        <v>37</v>
      </c>
    </row>
    <row r="4445" spans="1:12">
      <c r="A4445" t="s">
        <v>6620</v>
      </c>
      <c r="B4445" t="s">
        <v>352</v>
      </c>
      <c r="C4445" t="s">
        <v>1267</v>
      </c>
      <c r="D4445" t="s">
        <v>48</v>
      </c>
      <c r="E4445" t="s">
        <v>42</v>
      </c>
      <c r="F4445">
        <v>71367.7</v>
      </c>
      <c r="G4445">
        <v>5</v>
      </c>
      <c r="H4445">
        <v>45650</v>
      </c>
      <c r="I4445" t="s">
        <v>43</v>
      </c>
      <c r="J4445" t="s">
        <v>17</v>
      </c>
      <c r="K4445" t="s">
        <v>85</v>
      </c>
      <c r="L4445" t="s">
        <v>44</v>
      </c>
    </row>
    <row r="4446" spans="1:12">
      <c r="A4446" t="s">
        <v>6621</v>
      </c>
      <c r="B4446" t="s">
        <v>476</v>
      </c>
      <c r="C4446" t="s">
        <v>3667</v>
      </c>
      <c r="D4446" t="s">
        <v>29</v>
      </c>
      <c r="E4446" t="s">
        <v>16</v>
      </c>
      <c r="F4446">
        <v>78680.149999999994</v>
      </c>
      <c r="G4446">
        <v>4</v>
      </c>
      <c r="H4446">
        <v>45268</v>
      </c>
      <c r="I4446" t="s">
        <v>43</v>
      </c>
      <c r="J4446" t="s">
        <v>17</v>
      </c>
      <c r="K4446" t="s">
        <v>24</v>
      </c>
      <c r="L4446" t="s">
        <v>25</v>
      </c>
    </row>
    <row r="4447" spans="1:12">
      <c r="A4447" t="s">
        <v>6622</v>
      </c>
      <c r="B4447" t="s">
        <v>87</v>
      </c>
      <c r="C4447" t="s">
        <v>2254</v>
      </c>
      <c r="D4447" t="s">
        <v>117</v>
      </c>
      <c r="E4447" t="s">
        <v>42</v>
      </c>
      <c r="F4447">
        <v>30108.65</v>
      </c>
      <c r="G4447">
        <v>2</v>
      </c>
      <c r="H4447">
        <v>45239</v>
      </c>
      <c r="I4447" t="s">
        <v>30</v>
      </c>
      <c r="J4447" t="s">
        <v>17</v>
      </c>
      <c r="K4447" t="s">
        <v>24</v>
      </c>
      <c r="L4447" t="s">
        <v>25</v>
      </c>
    </row>
    <row r="4448" spans="1:12">
      <c r="A4448" t="s">
        <v>6623</v>
      </c>
      <c r="B4448" t="s">
        <v>381</v>
      </c>
      <c r="C4448" t="s">
        <v>6126</v>
      </c>
      <c r="D4448" t="s">
        <v>78</v>
      </c>
      <c r="E4448" t="s">
        <v>42</v>
      </c>
      <c r="F4448">
        <v>17656.580000000002</v>
      </c>
      <c r="G4448">
        <v>5</v>
      </c>
      <c r="H4448">
        <v>45615</v>
      </c>
      <c r="I4448" t="s">
        <v>43</v>
      </c>
      <c r="J4448" t="s">
        <v>17</v>
      </c>
      <c r="K4448" t="s">
        <v>6820</v>
      </c>
      <c r="L4448" t="s">
        <v>37</v>
      </c>
    </row>
    <row r="4449" spans="1:12">
      <c r="A4449" t="s">
        <v>6624</v>
      </c>
      <c r="B4449" t="s">
        <v>357</v>
      </c>
      <c r="C4449" t="s">
        <v>5017</v>
      </c>
      <c r="D4449" t="s">
        <v>15</v>
      </c>
      <c r="E4449" t="s">
        <v>42</v>
      </c>
      <c r="F4449">
        <v>63317.96</v>
      </c>
      <c r="G4449">
        <v>3</v>
      </c>
      <c r="H4449">
        <v>45022</v>
      </c>
      <c r="I4449" t="s">
        <v>23</v>
      </c>
      <c r="J4449" t="s">
        <v>17</v>
      </c>
      <c r="K4449" t="s">
        <v>6820</v>
      </c>
      <c r="L4449" t="s">
        <v>18</v>
      </c>
    </row>
    <row r="4450" spans="1:12">
      <c r="A4450" t="s">
        <v>6625</v>
      </c>
      <c r="B4450" t="s">
        <v>99</v>
      </c>
      <c r="C4450" t="s">
        <v>5516</v>
      </c>
      <c r="D4450" t="s">
        <v>29</v>
      </c>
      <c r="E4450" t="s">
        <v>42</v>
      </c>
      <c r="F4450">
        <v>79946.960000000006</v>
      </c>
      <c r="G4450">
        <v>1</v>
      </c>
      <c r="H4450">
        <v>45207</v>
      </c>
      <c r="I4450" t="s">
        <v>62</v>
      </c>
      <c r="J4450" t="s">
        <v>17</v>
      </c>
      <c r="K4450" t="s">
        <v>24</v>
      </c>
      <c r="L4450" t="s">
        <v>44</v>
      </c>
    </row>
    <row r="4451" spans="1:12">
      <c r="A4451" t="s">
        <v>6626</v>
      </c>
      <c r="B4451" t="s">
        <v>225</v>
      </c>
      <c r="C4451" t="s">
        <v>5311</v>
      </c>
      <c r="D4451" t="s">
        <v>117</v>
      </c>
      <c r="E4451" t="s">
        <v>42</v>
      </c>
      <c r="F4451">
        <v>60775.62</v>
      </c>
      <c r="G4451">
        <v>5</v>
      </c>
      <c r="H4451">
        <v>45207</v>
      </c>
      <c r="I4451" t="s">
        <v>92</v>
      </c>
      <c r="J4451" t="s">
        <v>17</v>
      </c>
      <c r="K4451" t="s">
        <v>85</v>
      </c>
      <c r="L4451" t="s">
        <v>31</v>
      </c>
    </row>
    <row r="4452" spans="1:12">
      <c r="A4452" t="s">
        <v>6627</v>
      </c>
      <c r="B4452" t="s">
        <v>51</v>
      </c>
      <c r="C4452" t="s">
        <v>6628</v>
      </c>
      <c r="D4452" t="s">
        <v>119</v>
      </c>
      <c r="E4452" t="s">
        <v>42</v>
      </c>
      <c r="F4452">
        <v>28780.79</v>
      </c>
      <c r="G4452">
        <v>4</v>
      </c>
      <c r="H4452">
        <v>45259</v>
      </c>
      <c r="I4452" t="s">
        <v>62</v>
      </c>
      <c r="J4452" t="s">
        <v>17</v>
      </c>
      <c r="K4452" t="s">
        <v>55</v>
      </c>
      <c r="L4452" t="s">
        <v>25</v>
      </c>
    </row>
    <row r="4453" spans="1:12">
      <c r="A4453" t="s">
        <v>6629</v>
      </c>
      <c r="B4453" t="s">
        <v>164</v>
      </c>
      <c r="C4453" t="s">
        <v>2542</v>
      </c>
      <c r="D4453" t="s">
        <v>48</v>
      </c>
      <c r="E4453" t="s">
        <v>42</v>
      </c>
      <c r="F4453">
        <v>5982.46</v>
      </c>
      <c r="G4453">
        <v>2</v>
      </c>
      <c r="H4453">
        <v>45722</v>
      </c>
      <c r="I4453" t="s">
        <v>92</v>
      </c>
      <c r="J4453" t="s">
        <v>17</v>
      </c>
      <c r="K4453" t="s">
        <v>24</v>
      </c>
      <c r="L4453" t="s">
        <v>18</v>
      </c>
    </row>
    <row r="4454" spans="1:12">
      <c r="A4454" t="s">
        <v>6630</v>
      </c>
      <c r="B4454" t="s">
        <v>69</v>
      </c>
      <c r="C4454" t="s">
        <v>6631</v>
      </c>
      <c r="D4454" t="s">
        <v>29</v>
      </c>
      <c r="E4454" t="s">
        <v>16</v>
      </c>
      <c r="F4454">
        <v>36456.699999999997</v>
      </c>
      <c r="G4454">
        <v>5</v>
      </c>
      <c r="H4454">
        <v>45954</v>
      </c>
      <c r="I4454" t="s">
        <v>43</v>
      </c>
      <c r="J4454" t="s">
        <v>17</v>
      </c>
      <c r="K4454" t="s">
        <v>85</v>
      </c>
      <c r="L4454" t="s">
        <v>25</v>
      </c>
    </row>
    <row r="4455" spans="1:12">
      <c r="A4455" t="s">
        <v>6632</v>
      </c>
      <c r="B4455" t="s">
        <v>500</v>
      </c>
      <c r="C4455" t="s">
        <v>1426</v>
      </c>
      <c r="D4455" t="s">
        <v>41</v>
      </c>
      <c r="E4455" t="s">
        <v>16</v>
      </c>
      <c r="F4455">
        <v>30523.63</v>
      </c>
      <c r="G4455">
        <v>5</v>
      </c>
      <c r="H4455">
        <v>45237</v>
      </c>
      <c r="I4455" t="s">
        <v>62</v>
      </c>
      <c r="J4455" t="s">
        <v>17</v>
      </c>
      <c r="K4455" t="s">
        <v>6820</v>
      </c>
      <c r="L4455" t="s">
        <v>44</v>
      </c>
    </row>
    <row r="4456" spans="1:12">
      <c r="A4456" t="s">
        <v>6633</v>
      </c>
      <c r="B4456" t="s">
        <v>20</v>
      </c>
      <c r="C4456" t="s">
        <v>2424</v>
      </c>
      <c r="D4456" t="s">
        <v>22</v>
      </c>
      <c r="E4456" t="s">
        <v>42</v>
      </c>
      <c r="F4456">
        <v>56773.440000000002</v>
      </c>
      <c r="G4456">
        <v>2</v>
      </c>
      <c r="H4456">
        <v>45870</v>
      </c>
      <c r="I4456" t="s">
        <v>92</v>
      </c>
      <c r="J4456" t="s">
        <v>17</v>
      </c>
      <c r="K4456" t="s">
        <v>36</v>
      </c>
      <c r="L4456" t="s">
        <v>25</v>
      </c>
    </row>
    <row r="4457" spans="1:12">
      <c r="A4457" t="s">
        <v>6634</v>
      </c>
      <c r="B4457" t="s">
        <v>760</v>
      </c>
      <c r="C4457" t="s">
        <v>4314</v>
      </c>
      <c r="D4457" t="s">
        <v>53</v>
      </c>
      <c r="E4457" t="s">
        <v>42</v>
      </c>
      <c r="F4457">
        <v>47427.57</v>
      </c>
      <c r="G4457">
        <v>5</v>
      </c>
      <c r="H4457">
        <v>45816</v>
      </c>
      <c r="I4457" t="s">
        <v>92</v>
      </c>
      <c r="J4457" t="s">
        <v>17</v>
      </c>
      <c r="K4457" t="s">
        <v>85</v>
      </c>
      <c r="L4457" t="s">
        <v>25</v>
      </c>
    </row>
    <row r="4458" spans="1:12">
      <c r="A4458" t="s">
        <v>6635</v>
      </c>
      <c r="B4458" t="s">
        <v>90</v>
      </c>
      <c r="C4458" t="s">
        <v>520</v>
      </c>
      <c r="D4458" t="s">
        <v>15</v>
      </c>
      <c r="E4458" t="s">
        <v>58</v>
      </c>
      <c r="F4458">
        <v>22467.67</v>
      </c>
      <c r="G4458">
        <v>5</v>
      </c>
      <c r="H4458">
        <v>45333</v>
      </c>
      <c r="I4458" t="s">
        <v>62</v>
      </c>
      <c r="J4458" t="s">
        <v>17</v>
      </c>
      <c r="K4458" t="s">
        <v>24</v>
      </c>
      <c r="L4458" t="s">
        <v>44</v>
      </c>
    </row>
    <row r="4459" spans="1:12">
      <c r="A4459" t="s">
        <v>6636</v>
      </c>
      <c r="B4459" t="s">
        <v>423</v>
      </c>
      <c r="C4459" t="s">
        <v>695</v>
      </c>
      <c r="D4459" t="s">
        <v>48</v>
      </c>
      <c r="E4459" t="s">
        <v>16</v>
      </c>
      <c r="F4459">
        <v>7050.04</v>
      </c>
      <c r="G4459">
        <v>4</v>
      </c>
      <c r="H4459">
        <v>45923</v>
      </c>
      <c r="I4459" t="s">
        <v>23</v>
      </c>
      <c r="J4459" t="s">
        <v>17</v>
      </c>
      <c r="K4459" t="s">
        <v>85</v>
      </c>
      <c r="L4459" t="s">
        <v>44</v>
      </c>
    </row>
    <row r="4460" spans="1:12">
      <c r="A4460" t="s">
        <v>6637</v>
      </c>
      <c r="B4460" t="s">
        <v>123</v>
      </c>
      <c r="C4460" t="s">
        <v>682</v>
      </c>
      <c r="D4460" t="s">
        <v>48</v>
      </c>
      <c r="E4460" t="s">
        <v>42</v>
      </c>
      <c r="F4460">
        <v>35311.31</v>
      </c>
      <c r="G4460">
        <v>1</v>
      </c>
      <c r="H4460">
        <v>45953</v>
      </c>
      <c r="I4460" t="s">
        <v>49</v>
      </c>
      <c r="J4460" t="s">
        <v>17</v>
      </c>
      <c r="K4460" t="s">
        <v>55</v>
      </c>
      <c r="L4460" t="s">
        <v>31</v>
      </c>
    </row>
    <row r="4461" spans="1:12">
      <c r="A4461" t="s">
        <v>6638</v>
      </c>
      <c r="B4461" t="s">
        <v>289</v>
      </c>
      <c r="C4461" t="s">
        <v>666</v>
      </c>
      <c r="D4461" t="s">
        <v>78</v>
      </c>
      <c r="E4461" t="s">
        <v>42</v>
      </c>
      <c r="F4461">
        <v>48823.59</v>
      </c>
      <c r="G4461">
        <v>1</v>
      </c>
      <c r="H4461">
        <v>45747</v>
      </c>
      <c r="I4461" t="s">
        <v>54</v>
      </c>
      <c r="J4461" t="s">
        <v>17</v>
      </c>
      <c r="K4461" t="s">
        <v>36</v>
      </c>
      <c r="L4461" t="s">
        <v>25</v>
      </c>
    </row>
    <row r="4462" spans="1:12">
      <c r="A4462" t="s">
        <v>6639</v>
      </c>
      <c r="B4462" t="s">
        <v>207</v>
      </c>
      <c r="C4462" t="s">
        <v>1761</v>
      </c>
      <c r="D4462" t="s">
        <v>15</v>
      </c>
      <c r="E4462" t="s">
        <v>42</v>
      </c>
      <c r="F4462">
        <v>19065.18</v>
      </c>
      <c r="G4462">
        <v>2</v>
      </c>
      <c r="H4462">
        <v>45275</v>
      </c>
      <c r="I4462" t="s">
        <v>23</v>
      </c>
      <c r="J4462" t="s">
        <v>17</v>
      </c>
      <c r="K4462" t="s">
        <v>24</v>
      </c>
      <c r="L4462" t="s">
        <v>44</v>
      </c>
    </row>
    <row r="4463" spans="1:12">
      <c r="A4463" t="s">
        <v>6640</v>
      </c>
      <c r="B4463" t="s">
        <v>149</v>
      </c>
      <c r="C4463" t="s">
        <v>1465</v>
      </c>
      <c r="D4463" t="s">
        <v>117</v>
      </c>
      <c r="E4463" t="s">
        <v>58</v>
      </c>
      <c r="F4463">
        <v>25602.01</v>
      </c>
      <c r="G4463">
        <v>4</v>
      </c>
      <c r="H4463">
        <v>45095</v>
      </c>
      <c r="I4463" t="s">
        <v>23</v>
      </c>
      <c r="J4463" t="s">
        <v>17</v>
      </c>
      <c r="K4463" t="s">
        <v>6820</v>
      </c>
      <c r="L4463" t="s">
        <v>31</v>
      </c>
    </row>
    <row r="4464" spans="1:12">
      <c r="A4464" t="s">
        <v>6641</v>
      </c>
      <c r="B4464" t="s">
        <v>20</v>
      </c>
      <c r="C4464" t="s">
        <v>264</v>
      </c>
      <c r="D4464" t="s">
        <v>78</v>
      </c>
      <c r="E4464" t="s">
        <v>16</v>
      </c>
      <c r="F4464">
        <v>24657.759999999998</v>
      </c>
      <c r="G4464">
        <v>5</v>
      </c>
      <c r="H4464">
        <v>45519</v>
      </c>
      <c r="I4464" t="s">
        <v>43</v>
      </c>
      <c r="J4464" t="s">
        <v>17</v>
      </c>
      <c r="K4464" t="s">
        <v>24</v>
      </c>
      <c r="L4464" t="s">
        <v>44</v>
      </c>
    </row>
    <row r="4465" spans="1:12">
      <c r="A4465" t="s">
        <v>6642</v>
      </c>
      <c r="B4465" t="s">
        <v>176</v>
      </c>
      <c r="C4465" t="s">
        <v>3196</v>
      </c>
      <c r="D4465" t="s">
        <v>119</v>
      </c>
      <c r="E4465" t="s">
        <v>42</v>
      </c>
      <c r="F4465">
        <v>50990.61</v>
      </c>
      <c r="G4465">
        <v>5</v>
      </c>
      <c r="H4465">
        <v>45748</v>
      </c>
      <c r="I4465" t="s">
        <v>43</v>
      </c>
      <c r="J4465" t="s">
        <v>17</v>
      </c>
      <c r="K4465" t="s">
        <v>24</v>
      </c>
      <c r="L4465" t="s">
        <v>31</v>
      </c>
    </row>
    <row r="4466" spans="1:12">
      <c r="A4466" t="s">
        <v>6643</v>
      </c>
      <c r="B4466" t="s">
        <v>500</v>
      </c>
      <c r="C4466" t="s">
        <v>6644</v>
      </c>
      <c r="D4466" t="s">
        <v>29</v>
      </c>
      <c r="E4466" t="s">
        <v>42</v>
      </c>
      <c r="F4466">
        <v>1371.46</v>
      </c>
      <c r="G4466">
        <v>5</v>
      </c>
      <c r="H4466">
        <v>45705</v>
      </c>
      <c r="I4466" t="s">
        <v>43</v>
      </c>
      <c r="J4466" t="s">
        <v>17</v>
      </c>
      <c r="K4466" t="s">
        <v>36</v>
      </c>
      <c r="L4466" t="s">
        <v>31</v>
      </c>
    </row>
    <row r="4467" spans="1:12">
      <c r="A4467" t="s">
        <v>6645</v>
      </c>
      <c r="B4467" t="s">
        <v>201</v>
      </c>
      <c r="C4467" t="s">
        <v>1036</v>
      </c>
      <c r="D4467" t="s">
        <v>61</v>
      </c>
      <c r="E4467" t="s">
        <v>16</v>
      </c>
      <c r="F4467">
        <v>23985.279999999999</v>
      </c>
      <c r="G4467">
        <v>4</v>
      </c>
      <c r="H4467">
        <v>45610</v>
      </c>
      <c r="I4467" t="s">
        <v>35</v>
      </c>
      <c r="J4467" t="s">
        <v>17</v>
      </c>
      <c r="K4467" t="s">
        <v>36</v>
      </c>
      <c r="L4467" t="s">
        <v>44</v>
      </c>
    </row>
    <row r="4468" spans="1:12">
      <c r="A4468" t="s">
        <v>6646</v>
      </c>
      <c r="B4468" t="s">
        <v>636</v>
      </c>
      <c r="C4468" t="s">
        <v>953</v>
      </c>
      <c r="D4468" t="s">
        <v>29</v>
      </c>
      <c r="E4468" t="s">
        <v>42</v>
      </c>
      <c r="F4468">
        <v>30307.61</v>
      </c>
      <c r="G4468">
        <v>3</v>
      </c>
      <c r="H4468">
        <v>45883</v>
      </c>
      <c r="I4468" t="s">
        <v>43</v>
      </c>
      <c r="J4468" t="s">
        <v>17</v>
      </c>
      <c r="K4468" t="s">
        <v>55</v>
      </c>
      <c r="L4468" t="s">
        <v>25</v>
      </c>
    </row>
    <row r="4469" spans="1:12">
      <c r="A4469" t="s">
        <v>6647</v>
      </c>
      <c r="B4469" t="s">
        <v>313</v>
      </c>
      <c r="C4469" t="s">
        <v>334</v>
      </c>
      <c r="D4469" t="s">
        <v>15</v>
      </c>
      <c r="E4469" t="s">
        <v>42</v>
      </c>
      <c r="F4469">
        <v>3365.34</v>
      </c>
      <c r="G4469">
        <v>4</v>
      </c>
      <c r="H4469">
        <v>45084</v>
      </c>
      <c r="I4469" t="s">
        <v>92</v>
      </c>
      <c r="J4469" t="s">
        <v>17</v>
      </c>
      <c r="K4469" t="s">
        <v>24</v>
      </c>
      <c r="L4469" t="s">
        <v>18</v>
      </c>
    </row>
    <row r="4470" spans="1:12">
      <c r="A4470" t="s">
        <v>6648</v>
      </c>
      <c r="B4470" t="s">
        <v>292</v>
      </c>
      <c r="C4470" t="s">
        <v>2239</v>
      </c>
      <c r="D4470" t="s">
        <v>48</v>
      </c>
      <c r="E4470" t="s">
        <v>42</v>
      </c>
      <c r="F4470">
        <v>79600.490000000005</v>
      </c>
      <c r="G4470">
        <v>4</v>
      </c>
      <c r="H4470">
        <v>45271</v>
      </c>
      <c r="I4470" t="s">
        <v>23</v>
      </c>
      <c r="J4470" t="s">
        <v>17</v>
      </c>
      <c r="K4470" t="s">
        <v>6820</v>
      </c>
      <c r="L4470" t="s">
        <v>31</v>
      </c>
    </row>
    <row r="4471" spans="1:12">
      <c r="A4471" t="s">
        <v>6649</v>
      </c>
      <c r="B4471" t="s">
        <v>118</v>
      </c>
      <c r="C4471" t="s">
        <v>1156</v>
      </c>
      <c r="D4471" t="s">
        <v>117</v>
      </c>
      <c r="E4471" t="s">
        <v>42</v>
      </c>
      <c r="F4471">
        <v>29214.98</v>
      </c>
      <c r="G4471">
        <v>3</v>
      </c>
      <c r="H4471">
        <v>45617</v>
      </c>
      <c r="I4471" t="s">
        <v>62</v>
      </c>
      <c r="J4471" t="s">
        <v>17</v>
      </c>
      <c r="K4471" t="s">
        <v>85</v>
      </c>
      <c r="L4471" t="s">
        <v>44</v>
      </c>
    </row>
    <row r="4472" spans="1:12">
      <c r="A4472" t="s">
        <v>6650</v>
      </c>
      <c r="B4472" t="s">
        <v>319</v>
      </c>
      <c r="C4472" t="s">
        <v>1764</v>
      </c>
      <c r="D4472" t="s">
        <v>29</v>
      </c>
      <c r="E4472" t="s">
        <v>58</v>
      </c>
      <c r="F4472">
        <v>66217.429999999993</v>
      </c>
      <c r="G4472">
        <v>1</v>
      </c>
      <c r="H4472">
        <v>45283</v>
      </c>
      <c r="I4472" t="s">
        <v>49</v>
      </c>
      <c r="J4472" t="s">
        <v>17</v>
      </c>
      <c r="K4472" t="s">
        <v>24</v>
      </c>
      <c r="L4472" t="s">
        <v>31</v>
      </c>
    </row>
    <row r="4473" spans="1:12">
      <c r="A4473" t="s">
        <v>6651</v>
      </c>
      <c r="B4473" t="s">
        <v>187</v>
      </c>
      <c r="C4473" t="s">
        <v>3014</v>
      </c>
      <c r="D4473" t="s">
        <v>22</v>
      </c>
      <c r="E4473" t="s">
        <v>16</v>
      </c>
      <c r="F4473">
        <v>43991.78</v>
      </c>
      <c r="G4473">
        <v>1</v>
      </c>
      <c r="H4473">
        <v>45926</v>
      </c>
      <c r="I4473" t="s">
        <v>23</v>
      </c>
      <c r="J4473" t="s">
        <v>17</v>
      </c>
      <c r="K4473" t="s">
        <v>55</v>
      </c>
      <c r="L4473" t="s">
        <v>44</v>
      </c>
    </row>
    <row r="4474" spans="1:12">
      <c r="A4474" t="s">
        <v>6652</v>
      </c>
      <c r="B4474" t="s">
        <v>390</v>
      </c>
      <c r="C4474" t="s">
        <v>2500</v>
      </c>
      <c r="D4474" t="s">
        <v>53</v>
      </c>
      <c r="E4474" t="s">
        <v>42</v>
      </c>
      <c r="F4474">
        <v>74540.55</v>
      </c>
      <c r="G4474">
        <v>3</v>
      </c>
      <c r="H4474">
        <v>45300</v>
      </c>
      <c r="I4474" t="s">
        <v>49</v>
      </c>
      <c r="J4474" t="s">
        <v>17</v>
      </c>
      <c r="K4474" t="s">
        <v>55</v>
      </c>
      <c r="L4474" t="s">
        <v>25</v>
      </c>
    </row>
    <row r="4475" spans="1:12">
      <c r="A4475" t="s">
        <v>6653</v>
      </c>
      <c r="B4475" t="s">
        <v>225</v>
      </c>
      <c r="C4475" t="s">
        <v>4541</v>
      </c>
      <c r="D4475" t="s">
        <v>22</v>
      </c>
      <c r="E4475" t="s">
        <v>42</v>
      </c>
      <c r="F4475">
        <v>22853.64</v>
      </c>
      <c r="G4475">
        <v>1</v>
      </c>
      <c r="H4475">
        <v>45741</v>
      </c>
      <c r="I4475" t="s">
        <v>92</v>
      </c>
      <c r="J4475" t="s">
        <v>17</v>
      </c>
      <c r="K4475" t="s">
        <v>36</v>
      </c>
      <c r="L4475" t="s">
        <v>31</v>
      </c>
    </row>
    <row r="4476" spans="1:12">
      <c r="A4476" t="s">
        <v>6654</v>
      </c>
      <c r="B4476" t="s">
        <v>601</v>
      </c>
      <c r="C4476" t="s">
        <v>6655</v>
      </c>
      <c r="D4476" t="s">
        <v>15</v>
      </c>
      <c r="E4476" t="s">
        <v>42</v>
      </c>
      <c r="F4476">
        <v>25327.03</v>
      </c>
      <c r="G4476">
        <v>2</v>
      </c>
      <c r="H4476">
        <v>45272</v>
      </c>
      <c r="I4476" t="s">
        <v>92</v>
      </c>
      <c r="J4476" t="s">
        <v>17</v>
      </c>
      <c r="K4476" t="s">
        <v>36</v>
      </c>
      <c r="L4476" t="s">
        <v>37</v>
      </c>
    </row>
    <row r="4477" spans="1:12">
      <c r="A4477" t="s">
        <v>6656</v>
      </c>
      <c r="B4477" t="s">
        <v>268</v>
      </c>
      <c r="C4477" t="s">
        <v>3778</v>
      </c>
      <c r="D4477" t="s">
        <v>15</v>
      </c>
      <c r="E4477" t="s">
        <v>42</v>
      </c>
      <c r="F4477">
        <v>45946.17</v>
      </c>
      <c r="G4477">
        <v>4</v>
      </c>
      <c r="H4477">
        <v>45586</v>
      </c>
      <c r="I4477" t="s">
        <v>62</v>
      </c>
      <c r="J4477" t="s">
        <v>17</v>
      </c>
      <c r="K4477" t="s">
        <v>55</v>
      </c>
      <c r="L4477" t="s">
        <v>31</v>
      </c>
    </row>
    <row r="4478" spans="1:12">
      <c r="A4478" t="s">
        <v>6657</v>
      </c>
      <c r="B4478" t="s">
        <v>176</v>
      </c>
      <c r="C4478" t="s">
        <v>2034</v>
      </c>
      <c r="D4478" t="s">
        <v>29</v>
      </c>
      <c r="E4478" t="s">
        <v>58</v>
      </c>
      <c r="F4478">
        <v>26520.5</v>
      </c>
      <c r="G4478">
        <v>4</v>
      </c>
      <c r="H4478">
        <v>45764</v>
      </c>
      <c r="I4478" t="s">
        <v>54</v>
      </c>
      <c r="J4478" t="s">
        <v>17</v>
      </c>
      <c r="K4478" t="s">
        <v>85</v>
      </c>
      <c r="L4478" t="s">
        <v>37</v>
      </c>
    </row>
    <row r="4479" spans="1:12">
      <c r="A4479" t="s">
        <v>6658</v>
      </c>
      <c r="B4479" t="s">
        <v>187</v>
      </c>
      <c r="C4479" t="s">
        <v>1853</v>
      </c>
      <c r="D4479" t="s">
        <v>15</v>
      </c>
      <c r="E4479" t="s">
        <v>42</v>
      </c>
      <c r="F4479">
        <v>49020.43</v>
      </c>
      <c r="G4479">
        <v>3</v>
      </c>
      <c r="H4479">
        <v>45519</v>
      </c>
      <c r="I4479" t="s">
        <v>54</v>
      </c>
      <c r="J4479" t="s">
        <v>17</v>
      </c>
      <c r="K4479" t="s">
        <v>36</v>
      </c>
      <c r="L4479" t="s">
        <v>18</v>
      </c>
    </row>
    <row r="4480" spans="1:12">
      <c r="A4480" t="s">
        <v>6659</v>
      </c>
      <c r="B4480" t="s">
        <v>251</v>
      </c>
      <c r="C4480" t="s">
        <v>2993</v>
      </c>
      <c r="D4480" t="s">
        <v>53</v>
      </c>
      <c r="E4480" t="s">
        <v>16</v>
      </c>
      <c r="F4480">
        <v>20886.23</v>
      </c>
      <c r="G4480">
        <v>4</v>
      </c>
      <c r="H4480">
        <v>45658</v>
      </c>
      <c r="I4480" t="s">
        <v>43</v>
      </c>
      <c r="J4480" t="s">
        <v>17</v>
      </c>
      <c r="K4480" t="s">
        <v>24</v>
      </c>
      <c r="L4480" t="s">
        <v>31</v>
      </c>
    </row>
    <row r="4481" spans="1:12">
      <c r="A4481" t="s">
        <v>6660</v>
      </c>
      <c r="B4481" t="s">
        <v>176</v>
      </c>
      <c r="C4481" t="s">
        <v>5397</v>
      </c>
      <c r="D4481" t="s">
        <v>117</v>
      </c>
      <c r="E4481" t="s">
        <v>16</v>
      </c>
      <c r="F4481">
        <v>79922.960000000006</v>
      </c>
      <c r="G4481">
        <v>1</v>
      </c>
      <c r="H4481">
        <v>45278</v>
      </c>
      <c r="I4481" t="s">
        <v>54</v>
      </c>
      <c r="J4481" t="s">
        <v>17</v>
      </c>
      <c r="K4481" t="s">
        <v>36</v>
      </c>
      <c r="L4481" t="s">
        <v>31</v>
      </c>
    </row>
    <row r="4482" spans="1:12">
      <c r="A4482" t="s">
        <v>6661</v>
      </c>
      <c r="B4482" t="s">
        <v>113</v>
      </c>
      <c r="C4482" t="s">
        <v>3845</v>
      </c>
      <c r="D4482" t="s">
        <v>119</v>
      </c>
      <c r="E4482" t="s">
        <v>16</v>
      </c>
      <c r="F4482">
        <v>56582.080000000002</v>
      </c>
      <c r="G4482">
        <v>5</v>
      </c>
      <c r="H4482">
        <v>45684</v>
      </c>
      <c r="I4482" t="s">
        <v>92</v>
      </c>
      <c r="J4482" t="s">
        <v>17</v>
      </c>
      <c r="K4482" t="s">
        <v>24</v>
      </c>
      <c r="L4482" t="s">
        <v>44</v>
      </c>
    </row>
    <row r="4483" spans="1:12">
      <c r="A4483" t="s">
        <v>6662</v>
      </c>
      <c r="B4483" t="s">
        <v>104</v>
      </c>
      <c r="C4483" t="s">
        <v>984</v>
      </c>
      <c r="D4483" t="s">
        <v>61</v>
      </c>
      <c r="E4483" t="s">
        <v>58</v>
      </c>
      <c r="F4483">
        <v>23393.62</v>
      </c>
      <c r="G4483">
        <v>1</v>
      </c>
      <c r="H4483">
        <v>45019</v>
      </c>
      <c r="I4483" t="s">
        <v>23</v>
      </c>
      <c r="J4483" t="s">
        <v>17</v>
      </c>
      <c r="K4483" t="s">
        <v>85</v>
      </c>
      <c r="L4483" t="s">
        <v>31</v>
      </c>
    </row>
    <row r="4484" spans="1:12">
      <c r="A4484" t="s">
        <v>6663</v>
      </c>
      <c r="B4484" t="s">
        <v>554</v>
      </c>
      <c r="C4484" t="s">
        <v>6664</v>
      </c>
      <c r="D4484" t="s">
        <v>61</v>
      </c>
      <c r="E4484" t="s">
        <v>42</v>
      </c>
      <c r="F4484">
        <v>35311.26</v>
      </c>
      <c r="G4484">
        <v>5</v>
      </c>
      <c r="H4484">
        <v>45034</v>
      </c>
      <c r="I4484" t="s">
        <v>49</v>
      </c>
      <c r="J4484" t="s">
        <v>17</v>
      </c>
      <c r="K4484" t="s">
        <v>6820</v>
      </c>
      <c r="L4484" t="s">
        <v>18</v>
      </c>
    </row>
    <row r="4485" spans="1:12">
      <c r="A4485" t="s">
        <v>6665</v>
      </c>
      <c r="B4485" t="s">
        <v>397</v>
      </c>
      <c r="C4485" t="s">
        <v>1441</v>
      </c>
      <c r="D4485" t="s">
        <v>78</v>
      </c>
      <c r="E4485" t="s">
        <v>42</v>
      </c>
      <c r="F4485">
        <v>48218.52</v>
      </c>
      <c r="G4485">
        <v>4</v>
      </c>
      <c r="H4485">
        <v>45624</v>
      </c>
      <c r="I4485" t="s">
        <v>54</v>
      </c>
      <c r="J4485" t="s">
        <v>17</v>
      </c>
      <c r="K4485" t="s">
        <v>85</v>
      </c>
      <c r="L4485" t="s">
        <v>37</v>
      </c>
    </row>
    <row r="4486" spans="1:12">
      <c r="A4486" t="s">
        <v>6666</v>
      </c>
      <c r="B4486" t="s">
        <v>94</v>
      </c>
      <c r="C4486" t="s">
        <v>2119</v>
      </c>
      <c r="D4486" t="s">
        <v>119</v>
      </c>
      <c r="E4486" t="s">
        <v>42</v>
      </c>
      <c r="F4486">
        <v>54475.69</v>
      </c>
      <c r="G4486">
        <v>4</v>
      </c>
      <c r="H4486">
        <v>45472</v>
      </c>
      <c r="I4486" t="s">
        <v>43</v>
      </c>
      <c r="J4486" t="s">
        <v>17</v>
      </c>
      <c r="K4486" t="s">
        <v>6820</v>
      </c>
      <c r="L4486" t="s">
        <v>25</v>
      </c>
    </row>
    <row r="4487" spans="1:12">
      <c r="A4487" t="s">
        <v>6667</v>
      </c>
      <c r="B4487" t="s">
        <v>128</v>
      </c>
      <c r="C4487" t="s">
        <v>2345</v>
      </c>
      <c r="D4487" t="s">
        <v>29</v>
      </c>
      <c r="E4487" t="s">
        <v>16</v>
      </c>
      <c r="F4487">
        <v>16084.89</v>
      </c>
      <c r="G4487">
        <v>1</v>
      </c>
      <c r="H4487">
        <v>45371</v>
      </c>
      <c r="I4487" t="s">
        <v>43</v>
      </c>
      <c r="J4487" t="s">
        <v>17</v>
      </c>
      <c r="K4487" t="s">
        <v>24</v>
      </c>
      <c r="L4487" t="s">
        <v>37</v>
      </c>
    </row>
    <row r="4488" spans="1:12">
      <c r="A4488" t="s">
        <v>6668</v>
      </c>
      <c r="B4488" t="s">
        <v>268</v>
      </c>
      <c r="C4488" t="s">
        <v>2161</v>
      </c>
      <c r="D4488" t="s">
        <v>61</v>
      </c>
      <c r="E4488" t="s">
        <v>58</v>
      </c>
      <c r="F4488">
        <v>35711.230000000003</v>
      </c>
      <c r="G4488">
        <v>4</v>
      </c>
      <c r="H4488">
        <v>45946</v>
      </c>
      <c r="I4488" t="s">
        <v>35</v>
      </c>
      <c r="J4488" t="s">
        <v>17</v>
      </c>
      <c r="K4488" t="s">
        <v>36</v>
      </c>
      <c r="L4488" t="s">
        <v>18</v>
      </c>
    </row>
    <row r="4489" spans="1:12">
      <c r="A4489" t="s">
        <v>6669</v>
      </c>
      <c r="B4489" t="s">
        <v>289</v>
      </c>
      <c r="C4489" t="s">
        <v>1244</v>
      </c>
      <c r="D4489" t="s">
        <v>78</v>
      </c>
      <c r="E4489" t="s">
        <v>42</v>
      </c>
      <c r="F4489">
        <v>16089.97</v>
      </c>
      <c r="G4489">
        <v>1</v>
      </c>
      <c r="H4489">
        <v>45863</v>
      </c>
      <c r="I4489" t="s">
        <v>43</v>
      </c>
      <c r="J4489" t="s">
        <v>17</v>
      </c>
      <c r="K4489" t="s">
        <v>36</v>
      </c>
      <c r="L4489" t="s">
        <v>18</v>
      </c>
    </row>
    <row r="4490" spans="1:12">
      <c r="A4490" t="s">
        <v>6670</v>
      </c>
      <c r="B4490" t="s">
        <v>99</v>
      </c>
      <c r="C4490" t="s">
        <v>1361</v>
      </c>
      <c r="D4490" t="s">
        <v>22</v>
      </c>
      <c r="E4490" t="s">
        <v>16</v>
      </c>
      <c r="F4490">
        <v>18350.21</v>
      </c>
      <c r="G4490">
        <v>1</v>
      </c>
      <c r="H4490">
        <v>45636</v>
      </c>
      <c r="I4490" t="s">
        <v>54</v>
      </c>
      <c r="J4490" t="s">
        <v>17</v>
      </c>
      <c r="K4490" t="s">
        <v>6820</v>
      </c>
      <c r="L4490" t="s">
        <v>37</v>
      </c>
    </row>
    <row r="4491" spans="1:12">
      <c r="A4491" t="s">
        <v>6671</v>
      </c>
      <c r="B4491" t="s">
        <v>423</v>
      </c>
      <c r="C4491" t="s">
        <v>2110</v>
      </c>
      <c r="D4491" t="s">
        <v>22</v>
      </c>
      <c r="E4491" t="s">
        <v>42</v>
      </c>
      <c r="F4491">
        <v>53599.51</v>
      </c>
      <c r="G4491">
        <v>1</v>
      </c>
      <c r="H4491">
        <v>45563</v>
      </c>
      <c r="I4491" t="s">
        <v>35</v>
      </c>
      <c r="J4491" t="s">
        <v>17</v>
      </c>
      <c r="K4491" t="s">
        <v>6820</v>
      </c>
      <c r="L4491" t="s">
        <v>37</v>
      </c>
    </row>
    <row r="4492" spans="1:12">
      <c r="A4492" t="s">
        <v>6672</v>
      </c>
      <c r="B4492" t="s">
        <v>463</v>
      </c>
      <c r="C4492" t="s">
        <v>3726</v>
      </c>
      <c r="D4492" t="s">
        <v>117</v>
      </c>
      <c r="E4492" t="s">
        <v>42</v>
      </c>
      <c r="F4492">
        <v>11013.63</v>
      </c>
      <c r="G4492">
        <v>2</v>
      </c>
      <c r="H4492">
        <v>45139</v>
      </c>
      <c r="I4492" t="s">
        <v>43</v>
      </c>
      <c r="J4492" t="s">
        <v>17</v>
      </c>
      <c r="K4492" t="s">
        <v>6820</v>
      </c>
      <c r="L4492" t="s">
        <v>18</v>
      </c>
    </row>
    <row r="4493" spans="1:12">
      <c r="A4493" t="s">
        <v>6673</v>
      </c>
      <c r="B4493" t="s">
        <v>39</v>
      </c>
      <c r="C4493" t="s">
        <v>2746</v>
      </c>
      <c r="D4493" t="s">
        <v>15</v>
      </c>
      <c r="E4493" t="s">
        <v>58</v>
      </c>
      <c r="F4493">
        <v>71400.39</v>
      </c>
      <c r="G4493">
        <v>1</v>
      </c>
      <c r="H4493">
        <v>45926</v>
      </c>
      <c r="I4493" t="s">
        <v>43</v>
      </c>
      <c r="J4493" t="s">
        <v>17</v>
      </c>
      <c r="K4493" t="s">
        <v>55</v>
      </c>
      <c r="L4493" t="s">
        <v>18</v>
      </c>
    </row>
    <row r="4494" spans="1:12">
      <c r="A4494" t="s">
        <v>6674</v>
      </c>
      <c r="B4494" t="s">
        <v>244</v>
      </c>
      <c r="C4494" t="s">
        <v>5800</v>
      </c>
      <c r="D4494" t="s">
        <v>117</v>
      </c>
      <c r="E4494" t="s">
        <v>42</v>
      </c>
      <c r="F4494">
        <v>28829.81</v>
      </c>
      <c r="G4494">
        <v>1</v>
      </c>
      <c r="H4494">
        <v>45426</v>
      </c>
      <c r="I4494" t="s">
        <v>23</v>
      </c>
      <c r="J4494" t="s">
        <v>17</v>
      </c>
      <c r="K4494" t="s">
        <v>36</v>
      </c>
      <c r="L4494" t="s">
        <v>44</v>
      </c>
    </row>
    <row r="4495" spans="1:12">
      <c r="A4495" t="s">
        <v>6675</v>
      </c>
      <c r="B4495" t="s">
        <v>304</v>
      </c>
      <c r="C4495" t="s">
        <v>6676</v>
      </c>
      <c r="D4495" t="s">
        <v>15</v>
      </c>
      <c r="E4495" t="s">
        <v>42</v>
      </c>
      <c r="F4495">
        <v>4743.2700000000004</v>
      </c>
      <c r="G4495">
        <v>5</v>
      </c>
      <c r="H4495">
        <v>45107</v>
      </c>
      <c r="I4495" t="s">
        <v>35</v>
      </c>
      <c r="J4495" t="s">
        <v>17</v>
      </c>
      <c r="K4495" t="s">
        <v>6820</v>
      </c>
      <c r="L4495" t="s">
        <v>25</v>
      </c>
    </row>
    <row r="4496" spans="1:12">
      <c r="A4496" t="s">
        <v>6677</v>
      </c>
      <c r="B4496" t="s">
        <v>201</v>
      </c>
      <c r="C4496" t="s">
        <v>5800</v>
      </c>
      <c r="D4496" t="s">
        <v>29</v>
      </c>
      <c r="E4496" t="s">
        <v>16</v>
      </c>
      <c r="F4496">
        <v>54717.95</v>
      </c>
      <c r="G4496">
        <v>1</v>
      </c>
      <c r="H4496">
        <v>45799</v>
      </c>
      <c r="I4496" t="s">
        <v>92</v>
      </c>
      <c r="J4496" t="s">
        <v>17</v>
      </c>
      <c r="K4496" t="s">
        <v>6820</v>
      </c>
      <c r="L4496" t="s">
        <v>18</v>
      </c>
    </row>
    <row r="4497" spans="1:12">
      <c r="A4497" t="s">
        <v>6678</v>
      </c>
      <c r="B4497" t="s">
        <v>357</v>
      </c>
      <c r="C4497" t="s">
        <v>1024</v>
      </c>
      <c r="D4497" t="s">
        <v>41</v>
      </c>
      <c r="E4497" t="s">
        <v>42</v>
      </c>
      <c r="F4497">
        <v>42880.9</v>
      </c>
      <c r="G4497">
        <v>1</v>
      </c>
      <c r="H4497">
        <v>45656</v>
      </c>
      <c r="I4497" t="s">
        <v>92</v>
      </c>
      <c r="J4497" t="s">
        <v>17</v>
      </c>
      <c r="K4497" t="s">
        <v>55</v>
      </c>
      <c r="L4497" t="s">
        <v>18</v>
      </c>
    </row>
    <row r="4498" spans="1:12">
      <c r="A4498" t="s">
        <v>6679</v>
      </c>
      <c r="B4498" t="s">
        <v>301</v>
      </c>
      <c r="C4498" t="s">
        <v>1044</v>
      </c>
      <c r="D4498" t="s">
        <v>53</v>
      </c>
      <c r="E4498" t="s">
        <v>58</v>
      </c>
      <c r="F4498">
        <v>30146.87</v>
      </c>
      <c r="G4498">
        <v>1</v>
      </c>
      <c r="H4498">
        <v>45368</v>
      </c>
      <c r="I4498" t="s">
        <v>35</v>
      </c>
      <c r="J4498" t="s">
        <v>17</v>
      </c>
      <c r="K4498" t="s">
        <v>36</v>
      </c>
      <c r="L4498" t="s">
        <v>18</v>
      </c>
    </row>
    <row r="4499" spans="1:12">
      <c r="A4499" t="s">
        <v>6680</v>
      </c>
      <c r="B4499" t="s">
        <v>87</v>
      </c>
      <c r="C4499" t="s">
        <v>2040</v>
      </c>
      <c r="D4499" t="s">
        <v>61</v>
      </c>
      <c r="E4499" t="s">
        <v>42</v>
      </c>
      <c r="F4499">
        <v>36682.129999999997</v>
      </c>
      <c r="G4499">
        <v>4</v>
      </c>
      <c r="H4499">
        <v>45571</v>
      </c>
      <c r="I4499" t="s">
        <v>43</v>
      </c>
      <c r="J4499" t="s">
        <v>17</v>
      </c>
      <c r="K4499" t="s">
        <v>36</v>
      </c>
      <c r="L4499" t="s">
        <v>37</v>
      </c>
    </row>
    <row r="4500" spans="1:12">
      <c r="A4500" t="s">
        <v>6681</v>
      </c>
      <c r="B4500" t="s">
        <v>645</v>
      </c>
      <c r="C4500" t="s">
        <v>4796</v>
      </c>
      <c r="D4500" t="s">
        <v>29</v>
      </c>
      <c r="E4500" t="s">
        <v>58</v>
      </c>
      <c r="F4500">
        <v>37769.949999999997</v>
      </c>
      <c r="G4500">
        <v>4</v>
      </c>
      <c r="H4500">
        <v>45345</v>
      </c>
      <c r="I4500" t="s">
        <v>54</v>
      </c>
      <c r="J4500" t="s">
        <v>17</v>
      </c>
      <c r="K4500" t="s">
        <v>6820</v>
      </c>
      <c r="L4500" t="s">
        <v>44</v>
      </c>
    </row>
    <row r="4501" spans="1:12">
      <c r="A4501" t="s">
        <v>6682</v>
      </c>
      <c r="B4501" t="s">
        <v>238</v>
      </c>
      <c r="C4501" t="s">
        <v>1496</v>
      </c>
      <c r="D4501" t="s">
        <v>15</v>
      </c>
      <c r="E4501" t="s">
        <v>16</v>
      </c>
      <c r="F4501">
        <v>2068.48</v>
      </c>
      <c r="G4501">
        <v>3</v>
      </c>
      <c r="H4501">
        <v>45031</v>
      </c>
      <c r="I4501" t="s">
        <v>49</v>
      </c>
      <c r="J4501" t="s">
        <v>17</v>
      </c>
      <c r="K4501" t="s">
        <v>24</v>
      </c>
      <c r="L4501" t="s">
        <v>25</v>
      </c>
    </row>
    <row r="4502" spans="1:12">
      <c r="A4502" t="s">
        <v>6683</v>
      </c>
      <c r="B4502" t="s">
        <v>33</v>
      </c>
      <c r="C4502" t="s">
        <v>578</v>
      </c>
      <c r="D4502" t="s">
        <v>15</v>
      </c>
      <c r="E4502" t="s">
        <v>42</v>
      </c>
      <c r="F4502">
        <v>49201.91</v>
      </c>
      <c r="G4502">
        <v>1</v>
      </c>
      <c r="H4502">
        <v>45102</v>
      </c>
      <c r="I4502" t="s">
        <v>54</v>
      </c>
      <c r="J4502" t="s">
        <v>17</v>
      </c>
      <c r="K4502" t="s">
        <v>36</v>
      </c>
      <c r="L4502" t="s">
        <v>37</v>
      </c>
    </row>
    <row r="4503" spans="1:12">
      <c r="A4503" t="s">
        <v>6684</v>
      </c>
      <c r="B4503" t="s">
        <v>292</v>
      </c>
      <c r="C4503" t="s">
        <v>2874</v>
      </c>
      <c r="D4503" t="s">
        <v>61</v>
      </c>
      <c r="E4503" t="s">
        <v>16</v>
      </c>
      <c r="F4503">
        <v>65074.239999999998</v>
      </c>
      <c r="G4503">
        <v>5</v>
      </c>
      <c r="H4503">
        <v>44938</v>
      </c>
      <c r="I4503" t="s">
        <v>43</v>
      </c>
      <c r="J4503" t="s">
        <v>17</v>
      </c>
      <c r="K4503" t="s">
        <v>6820</v>
      </c>
      <c r="L4503" t="s">
        <v>25</v>
      </c>
    </row>
    <row r="4504" spans="1:12">
      <c r="A4504" t="s">
        <v>6685</v>
      </c>
      <c r="B4504" t="s">
        <v>101</v>
      </c>
      <c r="C4504" t="s">
        <v>1721</v>
      </c>
      <c r="D4504" t="s">
        <v>53</v>
      </c>
      <c r="E4504" t="s">
        <v>58</v>
      </c>
      <c r="F4504">
        <v>46230.76</v>
      </c>
      <c r="G4504">
        <v>1</v>
      </c>
      <c r="H4504">
        <v>45485</v>
      </c>
      <c r="I4504" t="s">
        <v>30</v>
      </c>
      <c r="J4504" t="s">
        <v>17</v>
      </c>
      <c r="K4504" t="s">
        <v>85</v>
      </c>
      <c r="L4504" t="s">
        <v>18</v>
      </c>
    </row>
    <row r="4505" spans="1:12">
      <c r="A4505" t="s">
        <v>6686</v>
      </c>
      <c r="B4505" t="s">
        <v>20</v>
      </c>
      <c r="C4505" t="s">
        <v>848</v>
      </c>
      <c r="D4505" t="s">
        <v>48</v>
      </c>
      <c r="E4505" t="s">
        <v>42</v>
      </c>
      <c r="F4505">
        <v>10402.39</v>
      </c>
      <c r="G4505">
        <v>1</v>
      </c>
      <c r="H4505">
        <v>45281</v>
      </c>
      <c r="I4505" t="s">
        <v>62</v>
      </c>
      <c r="J4505" t="s">
        <v>17</v>
      </c>
      <c r="K4505" t="s">
        <v>85</v>
      </c>
      <c r="L4505" t="s">
        <v>44</v>
      </c>
    </row>
    <row r="4506" spans="1:12">
      <c r="A4506" t="s">
        <v>6687</v>
      </c>
      <c r="B4506" t="s">
        <v>760</v>
      </c>
      <c r="C4506" t="s">
        <v>4413</v>
      </c>
      <c r="D4506" t="s">
        <v>22</v>
      </c>
      <c r="E4506" t="s">
        <v>42</v>
      </c>
      <c r="F4506">
        <v>66179.360000000001</v>
      </c>
      <c r="G4506">
        <v>4</v>
      </c>
      <c r="H4506">
        <v>45618</v>
      </c>
      <c r="I4506" t="s">
        <v>23</v>
      </c>
      <c r="J4506" t="s">
        <v>17</v>
      </c>
      <c r="K4506" t="s">
        <v>36</v>
      </c>
      <c r="L4506" t="s">
        <v>18</v>
      </c>
    </row>
    <row r="4507" spans="1:12">
      <c r="A4507" t="s">
        <v>6688</v>
      </c>
      <c r="B4507" t="s">
        <v>107</v>
      </c>
      <c r="C4507" t="s">
        <v>2621</v>
      </c>
      <c r="D4507" t="s">
        <v>61</v>
      </c>
      <c r="E4507" t="s">
        <v>42</v>
      </c>
      <c r="F4507">
        <v>61078.68</v>
      </c>
      <c r="G4507">
        <v>4</v>
      </c>
      <c r="H4507">
        <v>45793</v>
      </c>
      <c r="I4507" t="s">
        <v>23</v>
      </c>
      <c r="J4507" t="s">
        <v>17</v>
      </c>
      <c r="K4507" t="s">
        <v>36</v>
      </c>
      <c r="L4507" t="s">
        <v>44</v>
      </c>
    </row>
    <row r="4508" spans="1:12">
      <c r="A4508" t="s">
        <v>6689</v>
      </c>
      <c r="B4508" t="s">
        <v>115</v>
      </c>
      <c r="C4508" t="s">
        <v>783</v>
      </c>
      <c r="D4508" t="s">
        <v>78</v>
      </c>
      <c r="E4508" t="s">
        <v>42</v>
      </c>
      <c r="F4508">
        <v>67029.5</v>
      </c>
      <c r="G4508">
        <v>2</v>
      </c>
      <c r="H4508">
        <v>45224</v>
      </c>
      <c r="I4508" t="s">
        <v>30</v>
      </c>
      <c r="J4508" t="s">
        <v>17</v>
      </c>
      <c r="K4508" t="s">
        <v>6820</v>
      </c>
      <c r="L4508" t="s">
        <v>44</v>
      </c>
    </row>
    <row r="4509" spans="1:12">
      <c r="A4509" t="s">
        <v>6690</v>
      </c>
      <c r="B4509" t="s">
        <v>164</v>
      </c>
      <c r="C4509" t="s">
        <v>6691</v>
      </c>
      <c r="D4509" t="s">
        <v>117</v>
      </c>
      <c r="E4509" t="s">
        <v>42</v>
      </c>
      <c r="F4509">
        <v>72550.62</v>
      </c>
      <c r="G4509">
        <v>2</v>
      </c>
      <c r="H4509">
        <v>45832</v>
      </c>
      <c r="I4509" t="s">
        <v>23</v>
      </c>
      <c r="J4509" t="s">
        <v>17</v>
      </c>
      <c r="K4509" t="s">
        <v>24</v>
      </c>
      <c r="L4509" t="s">
        <v>18</v>
      </c>
    </row>
    <row r="4510" spans="1:12">
      <c r="A4510" t="s">
        <v>6692</v>
      </c>
      <c r="B4510" t="s">
        <v>773</v>
      </c>
      <c r="C4510" t="s">
        <v>3143</v>
      </c>
      <c r="D4510" t="s">
        <v>119</v>
      </c>
      <c r="E4510" t="s">
        <v>42</v>
      </c>
      <c r="F4510">
        <v>29269.97</v>
      </c>
      <c r="G4510">
        <v>2</v>
      </c>
      <c r="H4510">
        <v>45510</v>
      </c>
      <c r="I4510" t="s">
        <v>92</v>
      </c>
      <c r="J4510" t="s">
        <v>17</v>
      </c>
      <c r="K4510" t="s">
        <v>55</v>
      </c>
      <c r="L4510" t="s">
        <v>31</v>
      </c>
    </row>
    <row r="4511" spans="1:12">
      <c r="A4511" t="s">
        <v>6693</v>
      </c>
      <c r="B4511" t="s">
        <v>223</v>
      </c>
      <c r="C4511" t="s">
        <v>358</v>
      </c>
      <c r="D4511" t="s">
        <v>53</v>
      </c>
      <c r="E4511" t="s">
        <v>58</v>
      </c>
      <c r="F4511">
        <v>48666.36</v>
      </c>
      <c r="G4511">
        <v>3</v>
      </c>
      <c r="H4511">
        <v>45226</v>
      </c>
      <c r="I4511" t="s">
        <v>92</v>
      </c>
      <c r="J4511" t="s">
        <v>17</v>
      </c>
      <c r="K4511" t="s">
        <v>85</v>
      </c>
      <c r="L4511" t="s">
        <v>31</v>
      </c>
    </row>
    <row r="4512" spans="1:12">
      <c r="A4512" t="s">
        <v>6694</v>
      </c>
      <c r="B4512" t="s">
        <v>167</v>
      </c>
      <c r="C4512" t="s">
        <v>4798</v>
      </c>
      <c r="D4512" t="s">
        <v>22</v>
      </c>
      <c r="E4512" t="s">
        <v>42</v>
      </c>
      <c r="F4512">
        <v>71077.710000000006</v>
      </c>
      <c r="G4512">
        <v>1</v>
      </c>
      <c r="H4512">
        <v>45680</v>
      </c>
      <c r="I4512" t="s">
        <v>54</v>
      </c>
      <c r="J4512" t="s">
        <v>17</v>
      </c>
      <c r="K4512" t="s">
        <v>36</v>
      </c>
      <c r="L4512" t="s">
        <v>18</v>
      </c>
    </row>
    <row r="4513" spans="1:12">
      <c r="A4513" t="s">
        <v>6695</v>
      </c>
      <c r="B4513" t="s">
        <v>113</v>
      </c>
      <c r="C4513" t="s">
        <v>2867</v>
      </c>
      <c r="D4513" t="s">
        <v>61</v>
      </c>
      <c r="E4513" t="s">
        <v>58</v>
      </c>
      <c r="F4513">
        <v>8985.83</v>
      </c>
      <c r="G4513">
        <v>4</v>
      </c>
      <c r="H4513">
        <v>45181</v>
      </c>
      <c r="I4513" t="s">
        <v>62</v>
      </c>
      <c r="J4513" t="s">
        <v>17</v>
      </c>
      <c r="K4513" t="s">
        <v>6820</v>
      </c>
      <c r="L4513" t="s">
        <v>18</v>
      </c>
    </row>
    <row r="4514" spans="1:12">
      <c r="A4514" t="s">
        <v>6696</v>
      </c>
      <c r="B4514" t="s">
        <v>241</v>
      </c>
      <c r="C4514" t="s">
        <v>3321</v>
      </c>
      <c r="D4514" t="s">
        <v>22</v>
      </c>
      <c r="E4514" t="s">
        <v>16</v>
      </c>
      <c r="F4514">
        <v>11314.75</v>
      </c>
      <c r="G4514">
        <v>3</v>
      </c>
      <c r="H4514">
        <v>45068</v>
      </c>
      <c r="I4514" t="s">
        <v>23</v>
      </c>
      <c r="J4514" t="s">
        <v>17</v>
      </c>
      <c r="K4514" t="s">
        <v>24</v>
      </c>
      <c r="L4514" t="s">
        <v>25</v>
      </c>
    </row>
    <row r="4515" spans="1:12">
      <c r="A4515" t="s">
        <v>6697</v>
      </c>
      <c r="B4515" t="s">
        <v>957</v>
      </c>
      <c r="C4515" t="s">
        <v>2302</v>
      </c>
      <c r="D4515" t="s">
        <v>78</v>
      </c>
      <c r="E4515" t="s">
        <v>42</v>
      </c>
      <c r="F4515">
        <v>27569.15</v>
      </c>
      <c r="G4515">
        <v>2</v>
      </c>
      <c r="H4515">
        <v>45666</v>
      </c>
      <c r="I4515" t="s">
        <v>92</v>
      </c>
      <c r="J4515" t="s">
        <v>17</v>
      </c>
      <c r="K4515" t="s">
        <v>36</v>
      </c>
      <c r="L4515" t="s">
        <v>31</v>
      </c>
    </row>
    <row r="4516" spans="1:12">
      <c r="A4516" t="s">
        <v>6698</v>
      </c>
      <c r="B4516" t="s">
        <v>460</v>
      </c>
      <c r="C4516" t="s">
        <v>3535</v>
      </c>
      <c r="D4516" t="s">
        <v>15</v>
      </c>
      <c r="E4516" t="s">
        <v>42</v>
      </c>
      <c r="F4516">
        <v>28416.58</v>
      </c>
      <c r="G4516">
        <v>1</v>
      </c>
      <c r="H4516">
        <v>45700</v>
      </c>
      <c r="I4516" t="s">
        <v>35</v>
      </c>
      <c r="J4516" t="s">
        <v>17</v>
      </c>
      <c r="K4516" t="s">
        <v>24</v>
      </c>
      <c r="L4516" t="s">
        <v>31</v>
      </c>
    </row>
    <row r="4517" spans="1:12">
      <c r="A4517" t="s">
        <v>6699</v>
      </c>
      <c r="B4517" t="s">
        <v>90</v>
      </c>
      <c r="C4517" t="s">
        <v>6700</v>
      </c>
      <c r="D4517" t="s">
        <v>53</v>
      </c>
      <c r="E4517" t="s">
        <v>58</v>
      </c>
      <c r="F4517">
        <v>29058.04</v>
      </c>
      <c r="G4517">
        <v>4</v>
      </c>
      <c r="H4517">
        <v>45454</v>
      </c>
      <c r="I4517" t="s">
        <v>43</v>
      </c>
      <c r="J4517" t="s">
        <v>17</v>
      </c>
      <c r="K4517" t="s">
        <v>36</v>
      </c>
      <c r="L4517" t="s">
        <v>18</v>
      </c>
    </row>
    <row r="4518" spans="1:12">
      <c r="A4518" t="s">
        <v>6701</v>
      </c>
      <c r="B4518" t="s">
        <v>1020</v>
      </c>
      <c r="C4518" t="s">
        <v>4237</v>
      </c>
      <c r="D4518" t="s">
        <v>22</v>
      </c>
      <c r="E4518" t="s">
        <v>42</v>
      </c>
      <c r="F4518">
        <v>15200.76</v>
      </c>
      <c r="G4518">
        <v>2</v>
      </c>
      <c r="H4518">
        <v>45573</v>
      </c>
      <c r="I4518" t="s">
        <v>49</v>
      </c>
      <c r="J4518" t="s">
        <v>17</v>
      </c>
      <c r="K4518" t="s">
        <v>55</v>
      </c>
      <c r="L4518" t="s">
        <v>31</v>
      </c>
    </row>
    <row r="4519" spans="1:12">
      <c r="A4519" t="s">
        <v>6702</v>
      </c>
      <c r="B4519" t="s">
        <v>665</v>
      </c>
      <c r="C4519" t="s">
        <v>1088</v>
      </c>
      <c r="D4519" t="s">
        <v>119</v>
      </c>
      <c r="E4519" t="s">
        <v>16</v>
      </c>
      <c r="F4519">
        <v>12755.81</v>
      </c>
      <c r="G4519">
        <v>4</v>
      </c>
      <c r="H4519">
        <v>45425</v>
      </c>
      <c r="I4519" t="s">
        <v>62</v>
      </c>
      <c r="J4519" t="s">
        <v>17</v>
      </c>
      <c r="K4519" t="s">
        <v>6820</v>
      </c>
      <c r="L4519" t="s">
        <v>18</v>
      </c>
    </row>
    <row r="4520" spans="1:12">
      <c r="A4520" t="s">
        <v>6703</v>
      </c>
      <c r="B4520" t="s">
        <v>223</v>
      </c>
      <c r="C4520" t="s">
        <v>6592</v>
      </c>
      <c r="D4520" t="s">
        <v>117</v>
      </c>
      <c r="E4520" t="s">
        <v>42</v>
      </c>
      <c r="F4520">
        <v>27059.33</v>
      </c>
      <c r="G4520">
        <v>5</v>
      </c>
      <c r="H4520">
        <v>45281</v>
      </c>
      <c r="I4520" t="s">
        <v>23</v>
      </c>
      <c r="J4520" t="s">
        <v>17</v>
      </c>
      <c r="K4520" t="s">
        <v>55</v>
      </c>
      <c r="L4520" t="s">
        <v>18</v>
      </c>
    </row>
    <row r="4521" spans="1:12">
      <c r="A4521" t="s">
        <v>6704</v>
      </c>
      <c r="B4521" t="s">
        <v>463</v>
      </c>
      <c r="C4521" t="s">
        <v>6609</v>
      </c>
      <c r="D4521" t="s">
        <v>61</v>
      </c>
      <c r="E4521" t="s">
        <v>16</v>
      </c>
      <c r="F4521">
        <v>35844.129999999997</v>
      </c>
      <c r="G4521">
        <v>2</v>
      </c>
      <c r="H4521">
        <v>45783</v>
      </c>
      <c r="I4521" t="s">
        <v>54</v>
      </c>
      <c r="J4521" t="s">
        <v>17</v>
      </c>
      <c r="K4521" t="s">
        <v>24</v>
      </c>
      <c r="L4521" t="s">
        <v>18</v>
      </c>
    </row>
    <row r="4522" spans="1:12">
      <c r="A4522" t="s">
        <v>6705</v>
      </c>
      <c r="B4522" t="s">
        <v>760</v>
      </c>
      <c r="C4522" t="s">
        <v>3673</v>
      </c>
      <c r="D4522" t="s">
        <v>53</v>
      </c>
      <c r="E4522" t="s">
        <v>42</v>
      </c>
      <c r="F4522">
        <v>62431.85</v>
      </c>
      <c r="G4522">
        <v>1</v>
      </c>
      <c r="H4522">
        <v>45474</v>
      </c>
      <c r="I4522" t="s">
        <v>43</v>
      </c>
      <c r="J4522" t="s">
        <v>17</v>
      </c>
      <c r="K4522" t="s">
        <v>85</v>
      </c>
      <c r="L4522" t="s">
        <v>37</v>
      </c>
    </row>
    <row r="4523" spans="1:12">
      <c r="A4523" t="s">
        <v>6706</v>
      </c>
      <c r="B4523" t="s">
        <v>423</v>
      </c>
      <c r="C4523" t="s">
        <v>2113</v>
      </c>
      <c r="D4523" t="s">
        <v>117</v>
      </c>
      <c r="E4523" t="s">
        <v>42</v>
      </c>
      <c r="F4523">
        <v>60137.82</v>
      </c>
      <c r="G4523">
        <v>4</v>
      </c>
      <c r="H4523">
        <v>45326</v>
      </c>
      <c r="I4523" t="s">
        <v>92</v>
      </c>
      <c r="J4523" t="s">
        <v>17</v>
      </c>
      <c r="K4523" t="s">
        <v>55</v>
      </c>
      <c r="L4523" t="s">
        <v>44</v>
      </c>
    </row>
    <row r="4524" spans="1:12">
      <c r="A4524" t="s">
        <v>6707</v>
      </c>
      <c r="B4524" t="s">
        <v>344</v>
      </c>
      <c r="C4524" t="s">
        <v>1812</v>
      </c>
      <c r="D4524" t="s">
        <v>15</v>
      </c>
      <c r="E4524" t="s">
        <v>42</v>
      </c>
      <c r="F4524">
        <v>46249.27</v>
      </c>
      <c r="G4524">
        <v>2</v>
      </c>
      <c r="H4524">
        <v>45666</v>
      </c>
      <c r="I4524" t="s">
        <v>43</v>
      </c>
      <c r="J4524" t="s">
        <v>17</v>
      </c>
      <c r="K4524" t="s">
        <v>6820</v>
      </c>
      <c r="L4524" t="s">
        <v>31</v>
      </c>
    </row>
    <row r="4525" spans="1:12">
      <c r="A4525" t="s">
        <v>6708</v>
      </c>
      <c r="B4525" t="s">
        <v>636</v>
      </c>
      <c r="C4525" t="s">
        <v>4035</v>
      </c>
      <c r="D4525" t="s">
        <v>117</v>
      </c>
      <c r="E4525" t="s">
        <v>42</v>
      </c>
      <c r="F4525">
        <v>8956.56</v>
      </c>
      <c r="G4525">
        <v>4</v>
      </c>
      <c r="H4525">
        <v>45369</v>
      </c>
      <c r="I4525" t="s">
        <v>30</v>
      </c>
      <c r="J4525" t="s">
        <v>17</v>
      </c>
      <c r="K4525" t="s">
        <v>85</v>
      </c>
      <c r="L4525" t="s">
        <v>44</v>
      </c>
    </row>
    <row r="4526" spans="1:12">
      <c r="A4526" t="s">
        <v>6709</v>
      </c>
      <c r="B4526" t="s">
        <v>135</v>
      </c>
      <c r="C4526" t="s">
        <v>461</v>
      </c>
      <c r="D4526" t="s">
        <v>48</v>
      </c>
      <c r="E4526" t="s">
        <v>42</v>
      </c>
      <c r="F4526">
        <v>33476.050000000003</v>
      </c>
      <c r="G4526">
        <v>4</v>
      </c>
      <c r="H4526">
        <v>45990</v>
      </c>
      <c r="I4526" t="s">
        <v>92</v>
      </c>
      <c r="J4526" t="s">
        <v>17</v>
      </c>
      <c r="K4526" t="s">
        <v>36</v>
      </c>
      <c r="L4526" t="s">
        <v>25</v>
      </c>
    </row>
    <row r="4527" spans="1:12">
      <c r="A4527" t="s">
        <v>6710</v>
      </c>
      <c r="B4527" t="s">
        <v>71</v>
      </c>
      <c r="C4527" t="s">
        <v>3225</v>
      </c>
      <c r="D4527" t="s">
        <v>53</v>
      </c>
      <c r="E4527" t="s">
        <v>16</v>
      </c>
      <c r="F4527">
        <v>57420.3</v>
      </c>
      <c r="G4527">
        <v>2</v>
      </c>
      <c r="H4527">
        <v>45445</v>
      </c>
      <c r="I4527" t="s">
        <v>35</v>
      </c>
      <c r="J4527" t="s">
        <v>17</v>
      </c>
      <c r="K4527" t="s">
        <v>6820</v>
      </c>
      <c r="L4527" t="s">
        <v>31</v>
      </c>
    </row>
    <row r="4528" spans="1:12">
      <c r="A4528" t="s">
        <v>6711</v>
      </c>
      <c r="B4528" t="s">
        <v>27</v>
      </c>
      <c r="C4528" t="s">
        <v>2381</v>
      </c>
      <c r="D4528" t="s">
        <v>119</v>
      </c>
      <c r="E4528" t="s">
        <v>42</v>
      </c>
      <c r="F4528">
        <v>371.92</v>
      </c>
      <c r="G4528">
        <v>3</v>
      </c>
      <c r="H4528">
        <v>45665</v>
      </c>
      <c r="I4528" t="s">
        <v>43</v>
      </c>
      <c r="J4528" t="s">
        <v>17</v>
      </c>
      <c r="K4528" t="s">
        <v>24</v>
      </c>
      <c r="L4528" t="s">
        <v>25</v>
      </c>
    </row>
    <row r="4529" spans="1:12">
      <c r="A4529" t="s">
        <v>6712</v>
      </c>
      <c r="B4529" t="s">
        <v>97</v>
      </c>
      <c r="C4529" t="s">
        <v>395</v>
      </c>
      <c r="D4529" t="s">
        <v>29</v>
      </c>
      <c r="E4529" t="s">
        <v>16</v>
      </c>
      <c r="F4529">
        <v>25104.3</v>
      </c>
      <c r="G4529">
        <v>4</v>
      </c>
      <c r="H4529">
        <v>45614</v>
      </c>
      <c r="I4529" t="s">
        <v>43</v>
      </c>
      <c r="J4529" t="s">
        <v>17</v>
      </c>
      <c r="K4529" t="s">
        <v>55</v>
      </c>
      <c r="L4529" t="s">
        <v>44</v>
      </c>
    </row>
    <row r="4530" spans="1:12">
      <c r="A4530" t="s">
        <v>6713</v>
      </c>
      <c r="B4530" t="s">
        <v>776</v>
      </c>
      <c r="C4530" t="s">
        <v>3233</v>
      </c>
      <c r="D4530" t="s">
        <v>78</v>
      </c>
      <c r="E4530" t="s">
        <v>58</v>
      </c>
      <c r="F4530">
        <v>5394.25</v>
      </c>
      <c r="G4530">
        <v>2</v>
      </c>
      <c r="H4530">
        <v>45357</v>
      </c>
      <c r="I4530" t="s">
        <v>43</v>
      </c>
      <c r="J4530" t="s">
        <v>17</v>
      </c>
      <c r="K4530" t="s">
        <v>6820</v>
      </c>
      <c r="L4530" t="s">
        <v>18</v>
      </c>
    </row>
    <row r="4531" spans="1:12">
      <c r="A4531" t="s">
        <v>6714</v>
      </c>
      <c r="B4531" t="s">
        <v>64</v>
      </c>
      <c r="C4531" t="s">
        <v>542</v>
      </c>
      <c r="D4531" t="s">
        <v>78</v>
      </c>
      <c r="E4531" t="s">
        <v>42</v>
      </c>
      <c r="F4531">
        <v>9740.74</v>
      </c>
      <c r="G4531">
        <v>3</v>
      </c>
      <c r="H4531">
        <v>45241</v>
      </c>
      <c r="I4531" t="s">
        <v>43</v>
      </c>
      <c r="J4531" t="s">
        <v>17</v>
      </c>
      <c r="K4531" t="s">
        <v>55</v>
      </c>
      <c r="L4531" t="s">
        <v>18</v>
      </c>
    </row>
    <row r="4532" spans="1:12">
      <c r="A4532" t="s">
        <v>6715</v>
      </c>
      <c r="B4532" t="s">
        <v>423</v>
      </c>
      <c r="C4532" t="s">
        <v>2431</v>
      </c>
      <c r="D4532" t="s">
        <v>41</v>
      </c>
      <c r="E4532" t="s">
        <v>42</v>
      </c>
      <c r="F4532">
        <v>19507.66</v>
      </c>
      <c r="G4532">
        <v>3</v>
      </c>
      <c r="H4532">
        <v>45390</v>
      </c>
      <c r="I4532" t="s">
        <v>92</v>
      </c>
      <c r="J4532" t="s">
        <v>17</v>
      </c>
      <c r="K4532" t="s">
        <v>24</v>
      </c>
      <c r="L4532" t="s">
        <v>37</v>
      </c>
    </row>
    <row r="4533" spans="1:12">
      <c r="A4533" t="s">
        <v>6716</v>
      </c>
      <c r="B4533" t="s">
        <v>347</v>
      </c>
      <c r="C4533" t="s">
        <v>929</v>
      </c>
      <c r="D4533" t="s">
        <v>119</v>
      </c>
      <c r="E4533" t="s">
        <v>42</v>
      </c>
      <c r="F4533">
        <v>78651.7</v>
      </c>
      <c r="G4533">
        <v>2</v>
      </c>
      <c r="H4533">
        <v>45364</v>
      </c>
      <c r="I4533" t="s">
        <v>30</v>
      </c>
      <c r="J4533" t="s">
        <v>17</v>
      </c>
      <c r="K4533" t="s">
        <v>36</v>
      </c>
      <c r="L4533" t="s">
        <v>44</v>
      </c>
    </row>
    <row r="4534" spans="1:12">
      <c r="A4534" t="s">
        <v>6717</v>
      </c>
      <c r="B4534" t="s">
        <v>201</v>
      </c>
      <c r="C4534" t="s">
        <v>4453</v>
      </c>
      <c r="D4534" t="s">
        <v>53</v>
      </c>
      <c r="E4534" t="s">
        <v>42</v>
      </c>
      <c r="F4534">
        <v>78716.92</v>
      </c>
      <c r="G4534">
        <v>1</v>
      </c>
      <c r="H4534">
        <v>45031</v>
      </c>
      <c r="I4534" t="s">
        <v>30</v>
      </c>
      <c r="J4534" t="s">
        <v>17</v>
      </c>
      <c r="K4534" t="s">
        <v>24</v>
      </c>
      <c r="L4534" t="s">
        <v>25</v>
      </c>
    </row>
    <row r="4535" spans="1:12">
      <c r="A4535" t="s">
        <v>6718</v>
      </c>
      <c r="B4535" t="s">
        <v>636</v>
      </c>
      <c r="C4535" t="s">
        <v>2502</v>
      </c>
      <c r="D4535" t="s">
        <v>53</v>
      </c>
      <c r="E4535" t="s">
        <v>42</v>
      </c>
      <c r="F4535">
        <v>26994.400000000001</v>
      </c>
      <c r="G4535">
        <v>5</v>
      </c>
      <c r="H4535">
        <v>45034</v>
      </c>
      <c r="I4535" t="s">
        <v>43</v>
      </c>
      <c r="J4535" t="s">
        <v>17</v>
      </c>
      <c r="K4535" t="s">
        <v>36</v>
      </c>
      <c r="L4535" t="s">
        <v>18</v>
      </c>
    </row>
    <row r="4536" spans="1:12">
      <c r="A4536" t="s">
        <v>6719</v>
      </c>
      <c r="B4536" t="s">
        <v>135</v>
      </c>
      <c r="C4536" t="s">
        <v>1341</v>
      </c>
      <c r="D4536" t="s">
        <v>78</v>
      </c>
      <c r="E4536" t="s">
        <v>42</v>
      </c>
      <c r="F4536">
        <v>13217.12</v>
      </c>
      <c r="G4536">
        <v>4</v>
      </c>
      <c r="H4536">
        <v>45698</v>
      </c>
      <c r="I4536" t="s">
        <v>23</v>
      </c>
      <c r="J4536" t="s">
        <v>17</v>
      </c>
      <c r="K4536" t="s">
        <v>55</v>
      </c>
      <c r="L4536" t="s">
        <v>18</v>
      </c>
    </row>
    <row r="4537" spans="1:12">
      <c r="A4537" t="s">
        <v>6720</v>
      </c>
      <c r="B4537" t="s">
        <v>362</v>
      </c>
      <c r="C4537" t="s">
        <v>4390</v>
      </c>
      <c r="D4537" t="s">
        <v>48</v>
      </c>
      <c r="E4537" t="s">
        <v>42</v>
      </c>
      <c r="F4537">
        <v>54682.8</v>
      </c>
      <c r="G4537">
        <v>5</v>
      </c>
      <c r="H4537">
        <v>45602</v>
      </c>
      <c r="I4537" t="s">
        <v>54</v>
      </c>
      <c r="J4537" t="s">
        <v>17</v>
      </c>
      <c r="K4537" t="s">
        <v>6820</v>
      </c>
      <c r="L4537" t="s">
        <v>18</v>
      </c>
    </row>
    <row r="4538" spans="1:12">
      <c r="A4538" t="s">
        <v>6721</v>
      </c>
      <c r="B4538" t="s">
        <v>135</v>
      </c>
      <c r="C4538" t="s">
        <v>242</v>
      </c>
      <c r="D4538" t="s">
        <v>22</v>
      </c>
      <c r="E4538" t="s">
        <v>42</v>
      </c>
      <c r="F4538">
        <v>77638.539999999994</v>
      </c>
      <c r="G4538">
        <v>4</v>
      </c>
      <c r="H4538">
        <v>45184</v>
      </c>
      <c r="I4538" t="s">
        <v>62</v>
      </c>
      <c r="J4538" t="s">
        <v>17</v>
      </c>
      <c r="K4538" t="s">
        <v>6820</v>
      </c>
      <c r="L4538" t="s">
        <v>31</v>
      </c>
    </row>
    <row r="4539" spans="1:12">
      <c r="A4539" t="s">
        <v>6722</v>
      </c>
      <c r="B4539" t="s">
        <v>198</v>
      </c>
      <c r="C4539" t="s">
        <v>257</v>
      </c>
      <c r="D4539" t="s">
        <v>78</v>
      </c>
      <c r="E4539" t="s">
        <v>42</v>
      </c>
      <c r="F4539">
        <v>20678.88</v>
      </c>
      <c r="G4539">
        <v>5</v>
      </c>
      <c r="H4539">
        <v>45106</v>
      </c>
      <c r="I4539" t="s">
        <v>92</v>
      </c>
      <c r="J4539" t="s">
        <v>17</v>
      </c>
      <c r="K4539" t="s">
        <v>85</v>
      </c>
      <c r="L4539" t="s">
        <v>18</v>
      </c>
    </row>
    <row r="4540" spans="1:12">
      <c r="A4540" t="s">
        <v>6723</v>
      </c>
      <c r="B4540" t="s">
        <v>289</v>
      </c>
      <c r="C4540" t="s">
        <v>1759</v>
      </c>
      <c r="D4540" t="s">
        <v>78</v>
      </c>
      <c r="E4540" t="s">
        <v>42</v>
      </c>
      <c r="F4540">
        <v>47913.48</v>
      </c>
      <c r="G4540">
        <v>5</v>
      </c>
      <c r="H4540">
        <v>45479</v>
      </c>
      <c r="I4540" t="s">
        <v>30</v>
      </c>
      <c r="J4540" t="s">
        <v>17</v>
      </c>
      <c r="K4540" t="s">
        <v>6820</v>
      </c>
      <c r="L4540" t="s">
        <v>37</v>
      </c>
    </row>
    <row r="4541" spans="1:12">
      <c r="A4541" t="s">
        <v>6724</v>
      </c>
      <c r="B4541" t="s">
        <v>90</v>
      </c>
      <c r="C4541" t="s">
        <v>1553</v>
      </c>
      <c r="D4541" t="s">
        <v>53</v>
      </c>
      <c r="E4541" t="s">
        <v>58</v>
      </c>
      <c r="F4541">
        <v>68296.14</v>
      </c>
      <c r="G4541">
        <v>1</v>
      </c>
      <c r="H4541">
        <v>45748</v>
      </c>
      <c r="I4541" t="s">
        <v>35</v>
      </c>
      <c r="J4541" t="s">
        <v>17</v>
      </c>
      <c r="K4541" t="s">
        <v>6820</v>
      </c>
      <c r="L4541" t="s">
        <v>44</v>
      </c>
    </row>
    <row r="4542" spans="1:12">
      <c r="A4542" t="s">
        <v>6725</v>
      </c>
      <c r="B4542" t="s">
        <v>149</v>
      </c>
      <c r="C4542" t="s">
        <v>5777</v>
      </c>
      <c r="D4542" t="s">
        <v>15</v>
      </c>
      <c r="E4542" t="s">
        <v>16</v>
      </c>
      <c r="F4542">
        <v>31805.03</v>
      </c>
      <c r="G4542">
        <v>3</v>
      </c>
      <c r="H4542">
        <v>45580</v>
      </c>
      <c r="I4542" t="s">
        <v>54</v>
      </c>
      <c r="J4542" t="s">
        <v>17</v>
      </c>
      <c r="K4542" t="s">
        <v>36</v>
      </c>
      <c r="L4542" t="s">
        <v>37</v>
      </c>
    </row>
    <row r="4543" spans="1:12">
      <c r="A4543" t="s">
        <v>6726</v>
      </c>
      <c r="B4543" t="s">
        <v>187</v>
      </c>
      <c r="C4543" t="s">
        <v>3038</v>
      </c>
      <c r="D4543" t="s">
        <v>119</v>
      </c>
      <c r="E4543" t="s">
        <v>16</v>
      </c>
      <c r="F4543">
        <v>64325.25</v>
      </c>
      <c r="G4543">
        <v>3</v>
      </c>
      <c r="H4543">
        <v>45281</v>
      </c>
      <c r="I4543" t="s">
        <v>35</v>
      </c>
      <c r="J4543" t="s">
        <v>17</v>
      </c>
      <c r="K4543" t="s">
        <v>85</v>
      </c>
      <c r="L4543" t="s">
        <v>18</v>
      </c>
    </row>
    <row r="4544" spans="1:12">
      <c r="A4544" t="s">
        <v>6727</v>
      </c>
      <c r="B4544" t="s">
        <v>470</v>
      </c>
      <c r="C4544" t="s">
        <v>3355</v>
      </c>
      <c r="D4544" t="s">
        <v>48</v>
      </c>
      <c r="E4544" t="s">
        <v>16</v>
      </c>
      <c r="F4544">
        <v>78951.11</v>
      </c>
      <c r="G4544">
        <v>2</v>
      </c>
      <c r="H4544">
        <v>45657</v>
      </c>
      <c r="I4544" t="s">
        <v>54</v>
      </c>
      <c r="J4544" t="s">
        <v>17</v>
      </c>
      <c r="K4544" t="s">
        <v>85</v>
      </c>
      <c r="L4544" t="s">
        <v>44</v>
      </c>
    </row>
    <row r="4545" spans="1:12">
      <c r="A4545" t="s">
        <v>6728</v>
      </c>
      <c r="B4545" t="s">
        <v>201</v>
      </c>
      <c r="C4545" t="s">
        <v>3653</v>
      </c>
      <c r="D4545" t="s">
        <v>22</v>
      </c>
      <c r="E4545" t="s">
        <v>42</v>
      </c>
      <c r="F4545">
        <v>30286.49</v>
      </c>
      <c r="G4545">
        <v>4</v>
      </c>
      <c r="H4545">
        <v>45979</v>
      </c>
      <c r="I4545" t="s">
        <v>54</v>
      </c>
      <c r="J4545" t="s">
        <v>17</v>
      </c>
      <c r="K4545" t="s">
        <v>85</v>
      </c>
      <c r="L4545" t="s">
        <v>44</v>
      </c>
    </row>
    <row r="4546" spans="1:12">
      <c r="A4546" t="s">
        <v>6729</v>
      </c>
      <c r="B4546" t="s">
        <v>760</v>
      </c>
      <c r="C4546" t="s">
        <v>833</v>
      </c>
      <c r="D4546" t="s">
        <v>22</v>
      </c>
      <c r="E4546" t="s">
        <v>42</v>
      </c>
      <c r="F4546">
        <v>61080.59</v>
      </c>
      <c r="G4546">
        <v>5</v>
      </c>
      <c r="H4546">
        <v>45851</v>
      </c>
      <c r="I4546" t="s">
        <v>30</v>
      </c>
      <c r="J4546" t="s">
        <v>17</v>
      </c>
      <c r="K4546" t="s">
        <v>85</v>
      </c>
      <c r="L4546" t="s">
        <v>25</v>
      </c>
    </row>
    <row r="4547" spans="1:12">
      <c r="A4547" t="s">
        <v>6730</v>
      </c>
      <c r="B4547" t="s">
        <v>118</v>
      </c>
      <c r="C4547" t="s">
        <v>6731</v>
      </c>
      <c r="D4547" t="s">
        <v>61</v>
      </c>
      <c r="E4547" t="s">
        <v>42</v>
      </c>
      <c r="F4547">
        <v>30243.51</v>
      </c>
      <c r="G4547">
        <v>1</v>
      </c>
      <c r="H4547">
        <v>45469</v>
      </c>
      <c r="I4547" t="s">
        <v>23</v>
      </c>
      <c r="J4547" t="s">
        <v>17</v>
      </c>
      <c r="K4547" t="s">
        <v>24</v>
      </c>
      <c r="L4547" t="s">
        <v>44</v>
      </c>
    </row>
    <row r="4548" spans="1:12">
      <c r="A4548" t="s">
        <v>6732</v>
      </c>
      <c r="B4548" t="s">
        <v>304</v>
      </c>
      <c r="C4548" t="s">
        <v>1622</v>
      </c>
      <c r="D4548" t="s">
        <v>29</v>
      </c>
      <c r="E4548" t="s">
        <v>58</v>
      </c>
      <c r="F4548">
        <v>73005.429999999993</v>
      </c>
      <c r="G4548">
        <v>1</v>
      </c>
      <c r="H4548">
        <v>45567</v>
      </c>
      <c r="I4548" t="s">
        <v>35</v>
      </c>
      <c r="J4548" t="s">
        <v>17</v>
      </c>
      <c r="K4548" t="s">
        <v>85</v>
      </c>
      <c r="L4548" t="s">
        <v>44</v>
      </c>
    </row>
    <row r="4549" spans="1:12">
      <c r="A4549" t="s">
        <v>6733</v>
      </c>
      <c r="B4549" t="s">
        <v>601</v>
      </c>
      <c r="C4549" t="s">
        <v>317</v>
      </c>
      <c r="D4549" t="s">
        <v>61</v>
      </c>
      <c r="E4549" t="s">
        <v>16</v>
      </c>
      <c r="F4549">
        <v>76273.59</v>
      </c>
      <c r="G4549">
        <v>3</v>
      </c>
      <c r="H4549">
        <v>45250</v>
      </c>
      <c r="I4549" t="s">
        <v>62</v>
      </c>
      <c r="J4549" t="s">
        <v>17</v>
      </c>
      <c r="K4549" t="s">
        <v>85</v>
      </c>
      <c r="L4549" t="s">
        <v>25</v>
      </c>
    </row>
    <row r="4550" spans="1:12">
      <c r="A4550" t="s">
        <v>6734</v>
      </c>
      <c r="B4550" t="s">
        <v>221</v>
      </c>
      <c r="C4550" t="s">
        <v>733</v>
      </c>
      <c r="D4550" t="s">
        <v>53</v>
      </c>
      <c r="E4550" t="s">
        <v>42</v>
      </c>
      <c r="F4550">
        <v>17783.21</v>
      </c>
      <c r="G4550">
        <v>2</v>
      </c>
      <c r="H4550">
        <v>45280</v>
      </c>
      <c r="I4550" t="s">
        <v>49</v>
      </c>
      <c r="J4550" t="s">
        <v>17</v>
      </c>
      <c r="K4550" t="s">
        <v>36</v>
      </c>
      <c r="L4550" t="s">
        <v>31</v>
      </c>
    </row>
    <row r="4551" spans="1:12">
      <c r="A4551" t="s">
        <v>6735</v>
      </c>
      <c r="B4551" t="s">
        <v>473</v>
      </c>
      <c r="C4551" t="s">
        <v>6736</v>
      </c>
      <c r="D4551" t="s">
        <v>119</v>
      </c>
      <c r="E4551" t="s">
        <v>42</v>
      </c>
      <c r="F4551">
        <v>34974.400000000001</v>
      </c>
      <c r="G4551">
        <v>2</v>
      </c>
      <c r="H4551">
        <v>45613</v>
      </c>
      <c r="I4551" t="s">
        <v>43</v>
      </c>
      <c r="J4551" t="s">
        <v>17</v>
      </c>
      <c r="K4551" t="s">
        <v>55</v>
      </c>
      <c r="L4551" t="s">
        <v>18</v>
      </c>
    </row>
    <row r="4552" spans="1:12">
      <c r="A4552" t="s">
        <v>6737</v>
      </c>
      <c r="B4552" t="s">
        <v>225</v>
      </c>
      <c r="C4552" t="s">
        <v>4046</v>
      </c>
      <c r="D4552" t="s">
        <v>119</v>
      </c>
      <c r="E4552" t="s">
        <v>42</v>
      </c>
      <c r="F4552">
        <v>76745.070000000007</v>
      </c>
      <c r="G4552">
        <v>3</v>
      </c>
      <c r="H4552">
        <v>45823</v>
      </c>
      <c r="I4552" t="s">
        <v>35</v>
      </c>
      <c r="J4552" t="s">
        <v>17</v>
      </c>
      <c r="K4552" t="s">
        <v>55</v>
      </c>
      <c r="L4552" t="s">
        <v>18</v>
      </c>
    </row>
    <row r="4553" spans="1:12">
      <c r="A4553" t="s">
        <v>6738</v>
      </c>
      <c r="B4553" t="s">
        <v>174</v>
      </c>
      <c r="C4553" t="s">
        <v>5395</v>
      </c>
      <c r="D4553" t="s">
        <v>41</v>
      </c>
      <c r="E4553" t="s">
        <v>42</v>
      </c>
      <c r="F4553">
        <v>65099.31</v>
      </c>
      <c r="G4553">
        <v>1</v>
      </c>
      <c r="H4553">
        <v>45616</v>
      </c>
      <c r="I4553" t="s">
        <v>62</v>
      </c>
      <c r="J4553" t="s">
        <v>17</v>
      </c>
      <c r="K4553" t="s">
        <v>6820</v>
      </c>
      <c r="L4553" t="s">
        <v>18</v>
      </c>
    </row>
    <row r="4554" spans="1:12">
      <c r="A4554" t="s">
        <v>6739</v>
      </c>
      <c r="B4554" t="s">
        <v>97</v>
      </c>
      <c r="C4554" t="s">
        <v>6740</v>
      </c>
      <c r="D4554" t="s">
        <v>78</v>
      </c>
      <c r="E4554" t="s">
        <v>58</v>
      </c>
      <c r="F4554">
        <v>27671.29</v>
      </c>
      <c r="G4554">
        <v>5</v>
      </c>
      <c r="H4554">
        <v>45146</v>
      </c>
      <c r="I4554" t="s">
        <v>30</v>
      </c>
      <c r="J4554" t="s">
        <v>17</v>
      </c>
      <c r="K4554" t="s">
        <v>24</v>
      </c>
      <c r="L4554" t="s">
        <v>18</v>
      </c>
    </row>
    <row r="4555" spans="1:12">
      <c r="A4555" t="s">
        <v>6741</v>
      </c>
      <c r="B4555" t="s">
        <v>221</v>
      </c>
      <c r="C4555" t="s">
        <v>1038</v>
      </c>
      <c r="D4555" t="s">
        <v>41</v>
      </c>
      <c r="E4555" t="s">
        <v>42</v>
      </c>
      <c r="F4555">
        <v>71350.3</v>
      </c>
      <c r="G4555">
        <v>1</v>
      </c>
      <c r="H4555">
        <v>45593</v>
      </c>
      <c r="I4555" t="s">
        <v>35</v>
      </c>
      <c r="J4555" t="s">
        <v>17</v>
      </c>
      <c r="K4555" t="s">
        <v>36</v>
      </c>
      <c r="L4555" t="s">
        <v>37</v>
      </c>
    </row>
    <row r="4556" spans="1:12">
      <c r="A4556" t="s">
        <v>6742</v>
      </c>
      <c r="B4556" t="s">
        <v>20</v>
      </c>
      <c r="C4556" t="s">
        <v>3003</v>
      </c>
      <c r="D4556" t="s">
        <v>78</v>
      </c>
      <c r="E4556" t="s">
        <v>42</v>
      </c>
      <c r="F4556">
        <v>28659.4</v>
      </c>
      <c r="G4556">
        <v>5</v>
      </c>
      <c r="H4556">
        <v>45900</v>
      </c>
      <c r="I4556" t="s">
        <v>92</v>
      </c>
      <c r="J4556" t="s">
        <v>17</v>
      </c>
      <c r="K4556" t="s">
        <v>36</v>
      </c>
      <c r="L4556" t="s">
        <v>18</v>
      </c>
    </row>
    <row r="4557" spans="1:12">
      <c r="A4557" t="s">
        <v>6743</v>
      </c>
      <c r="B4557" t="s">
        <v>344</v>
      </c>
      <c r="C4557" t="s">
        <v>6744</v>
      </c>
      <c r="D4557" t="s">
        <v>61</v>
      </c>
      <c r="E4557" t="s">
        <v>42</v>
      </c>
      <c r="F4557">
        <v>49385.77</v>
      </c>
      <c r="G4557">
        <v>3</v>
      </c>
      <c r="H4557">
        <v>45450</v>
      </c>
      <c r="I4557" t="s">
        <v>30</v>
      </c>
      <c r="J4557" t="s">
        <v>17</v>
      </c>
      <c r="K4557" t="s">
        <v>55</v>
      </c>
      <c r="L4557" t="s">
        <v>31</v>
      </c>
    </row>
    <row r="4558" spans="1:12">
      <c r="A4558" t="s">
        <v>6745</v>
      </c>
      <c r="B4558" t="s">
        <v>167</v>
      </c>
      <c r="C4558" t="s">
        <v>3150</v>
      </c>
      <c r="D4558" t="s">
        <v>53</v>
      </c>
      <c r="E4558" t="s">
        <v>42</v>
      </c>
      <c r="F4558">
        <v>33032.480000000003</v>
      </c>
      <c r="G4558">
        <v>2</v>
      </c>
      <c r="H4558">
        <v>45985</v>
      </c>
      <c r="I4558" t="s">
        <v>30</v>
      </c>
      <c r="J4558" t="s">
        <v>17</v>
      </c>
      <c r="K4558" t="s">
        <v>36</v>
      </c>
      <c r="L4558" t="s">
        <v>18</v>
      </c>
    </row>
    <row r="4559" spans="1:12">
      <c r="A4559" t="s">
        <v>6746</v>
      </c>
      <c r="B4559" t="s">
        <v>590</v>
      </c>
      <c r="C4559" t="s">
        <v>5771</v>
      </c>
      <c r="D4559" t="s">
        <v>78</v>
      </c>
      <c r="E4559" t="s">
        <v>42</v>
      </c>
      <c r="F4559">
        <v>10914.03</v>
      </c>
      <c r="G4559">
        <v>5</v>
      </c>
      <c r="H4559">
        <v>45200</v>
      </c>
      <c r="I4559" t="s">
        <v>62</v>
      </c>
      <c r="J4559" t="s">
        <v>17</v>
      </c>
      <c r="K4559" t="s">
        <v>6820</v>
      </c>
      <c r="L4559" t="s">
        <v>25</v>
      </c>
    </row>
    <row r="4560" spans="1:12">
      <c r="A4560" t="s">
        <v>6747</v>
      </c>
      <c r="B4560" t="s">
        <v>406</v>
      </c>
      <c r="C4560" t="s">
        <v>563</v>
      </c>
      <c r="D4560" t="s">
        <v>15</v>
      </c>
      <c r="E4560" t="s">
        <v>58</v>
      </c>
      <c r="F4560">
        <v>43811.02</v>
      </c>
      <c r="G4560">
        <v>4</v>
      </c>
      <c r="H4560">
        <v>45969</v>
      </c>
      <c r="I4560" t="s">
        <v>62</v>
      </c>
      <c r="J4560" t="s">
        <v>17</v>
      </c>
      <c r="K4560" t="s">
        <v>55</v>
      </c>
      <c r="L4560" t="s">
        <v>37</v>
      </c>
    </row>
    <row r="4561" spans="1:12">
      <c r="A4561" t="s">
        <v>6748</v>
      </c>
      <c r="B4561" t="s">
        <v>143</v>
      </c>
      <c r="C4561" t="s">
        <v>4932</v>
      </c>
      <c r="D4561" t="s">
        <v>48</v>
      </c>
      <c r="E4561" t="s">
        <v>16</v>
      </c>
      <c r="F4561">
        <v>47917.42</v>
      </c>
      <c r="G4561">
        <v>3</v>
      </c>
      <c r="H4561">
        <v>45804</v>
      </c>
      <c r="I4561" t="s">
        <v>62</v>
      </c>
      <c r="J4561" t="s">
        <v>17</v>
      </c>
      <c r="K4561" t="s">
        <v>55</v>
      </c>
      <c r="L4561" t="s">
        <v>37</v>
      </c>
    </row>
    <row r="4562" spans="1:12">
      <c r="A4562" t="s">
        <v>6749</v>
      </c>
      <c r="B4562" t="s">
        <v>241</v>
      </c>
      <c r="C4562" t="s">
        <v>6292</v>
      </c>
      <c r="D4562" t="s">
        <v>15</v>
      </c>
      <c r="E4562" t="s">
        <v>42</v>
      </c>
      <c r="F4562">
        <v>78818.06</v>
      </c>
      <c r="G4562">
        <v>5</v>
      </c>
      <c r="H4562">
        <v>44995</v>
      </c>
      <c r="I4562" t="s">
        <v>43</v>
      </c>
      <c r="J4562" t="s">
        <v>17</v>
      </c>
      <c r="K4562" t="s">
        <v>6820</v>
      </c>
      <c r="L4562" t="s">
        <v>44</v>
      </c>
    </row>
    <row r="4563" spans="1:12">
      <c r="A4563" t="s">
        <v>6750</v>
      </c>
      <c r="B4563" t="s">
        <v>244</v>
      </c>
      <c r="C4563" t="s">
        <v>5653</v>
      </c>
      <c r="D4563" t="s">
        <v>22</v>
      </c>
      <c r="E4563" t="s">
        <v>16</v>
      </c>
      <c r="F4563">
        <v>66139.45</v>
      </c>
      <c r="G4563">
        <v>2</v>
      </c>
      <c r="H4563">
        <v>45089</v>
      </c>
      <c r="I4563" t="s">
        <v>30</v>
      </c>
      <c r="J4563" t="s">
        <v>17</v>
      </c>
      <c r="K4563" t="s">
        <v>85</v>
      </c>
      <c r="L4563" t="s">
        <v>25</v>
      </c>
    </row>
    <row r="4564" spans="1:12">
      <c r="A4564" t="s">
        <v>6751</v>
      </c>
      <c r="B4564" t="s">
        <v>201</v>
      </c>
      <c r="C4564" t="s">
        <v>1214</v>
      </c>
      <c r="D4564" t="s">
        <v>41</v>
      </c>
      <c r="E4564" t="s">
        <v>42</v>
      </c>
      <c r="F4564">
        <v>76194.73</v>
      </c>
      <c r="G4564">
        <v>3</v>
      </c>
      <c r="H4564">
        <v>45090</v>
      </c>
      <c r="I4564" t="s">
        <v>43</v>
      </c>
      <c r="J4564" t="s">
        <v>17</v>
      </c>
      <c r="K4564" t="s">
        <v>36</v>
      </c>
      <c r="L4564" t="s">
        <v>18</v>
      </c>
    </row>
    <row r="4565" spans="1:12">
      <c r="A4565" t="s">
        <v>6752</v>
      </c>
      <c r="B4565" t="s">
        <v>99</v>
      </c>
      <c r="C4565" t="s">
        <v>91</v>
      </c>
      <c r="D4565" t="s">
        <v>48</v>
      </c>
      <c r="E4565" t="s">
        <v>16</v>
      </c>
      <c r="F4565">
        <v>6705.81</v>
      </c>
      <c r="G4565">
        <v>2</v>
      </c>
      <c r="H4565">
        <v>45343</v>
      </c>
      <c r="I4565" t="s">
        <v>43</v>
      </c>
      <c r="J4565" t="s">
        <v>17</v>
      </c>
      <c r="K4565" t="s">
        <v>85</v>
      </c>
      <c r="L4565" t="s">
        <v>31</v>
      </c>
    </row>
    <row r="4566" spans="1:12">
      <c r="A4566" t="s">
        <v>6753</v>
      </c>
      <c r="B4566" t="s">
        <v>238</v>
      </c>
      <c r="C4566" t="s">
        <v>651</v>
      </c>
      <c r="D4566" t="s">
        <v>41</v>
      </c>
      <c r="E4566" t="s">
        <v>58</v>
      </c>
      <c r="F4566">
        <v>61238.62</v>
      </c>
      <c r="G4566">
        <v>3</v>
      </c>
      <c r="H4566">
        <v>45196</v>
      </c>
      <c r="I4566" t="s">
        <v>54</v>
      </c>
      <c r="J4566" t="s">
        <v>17</v>
      </c>
      <c r="K4566" t="s">
        <v>36</v>
      </c>
      <c r="L4566" t="s">
        <v>25</v>
      </c>
    </row>
    <row r="4567" spans="1:12">
      <c r="A4567" t="s">
        <v>6754</v>
      </c>
      <c r="B4567" t="s">
        <v>130</v>
      </c>
      <c r="C4567" t="s">
        <v>6755</v>
      </c>
      <c r="D4567" t="s">
        <v>53</v>
      </c>
      <c r="E4567" t="s">
        <v>42</v>
      </c>
      <c r="F4567">
        <v>45278.94</v>
      </c>
      <c r="G4567">
        <v>4</v>
      </c>
      <c r="H4567">
        <v>46000</v>
      </c>
      <c r="I4567" t="s">
        <v>54</v>
      </c>
      <c r="J4567" t="s">
        <v>17</v>
      </c>
      <c r="K4567" t="s">
        <v>6820</v>
      </c>
      <c r="L4567" t="s">
        <v>18</v>
      </c>
    </row>
    <row r="4568" spans="1:12">
      <c r="A4568" t="s">
        <v>6756</v>
      </c>
      <c r="B4568" t="s">
        <v>463</v>
      </c>
      <c r="C4568" t="s">
        <v>6757</v>
      </c>
      <c r="D4568" t="s">
        <v>15</v>
      </c>
      <c r="E4568" t="s">
        <v>16</v>
      </c>
      <c r="F4568">
        <v>55037.38</v>
      </c>
      <c r="G4568">
        <v>3</v>
      </c>
      <c r="H4568">
        <v>45789</v>
      </c>
      <c r="I4568" t="s">
        <v>35</v>
      </c>
      <c r="J4568" t="s">
        <v>17</v>
      </c>
      <c r="K4568" t="s">
        <v>6820</v>
      </c>
      <c r="L4568" t="s">
        <v>31</v>
      </c>
    </row>
    <row r="4569" spans="1:12">
      <c r="A4569" t="s">
        <v>6758</v>
      </c>
      <c r="B4569" t="s">
        <v>473</v>
      </c>
      <c r="C4569" t="s">
        <v>2177</v>
      </c>
      <c r="D4569" t="s">
        <v>41</v>
      </c>
      <c r="E4569" t="s">
        <v>58</v>
      </c>
      <c r="F4569">
        <v>40931.910000000003</v>
      </c>
      <c r="G4569">
        <v>5</v>
      </c>
      <c r="H4569">
        <v>45107</v>
      </c>
      <c r="I4569" t="s">
        <v>43</v>
      </c>
      <c r="J4569" t="s">
        <v>17</v>
      </c>
      <c r="K4569" t="s">
        <v>6820</v>
      </c>
      <c r="L4569" t="s">
        <v>18</v>
      </c>
    </row>
    <row r="4570" spans="1:12">
      <c r="A4570" t="s">
        <v>6759</v>
      </c>
      <c r="B4570" t="s">
        <v>128</v>
      </c>
      <c r="C4570" t="s">
        <v>6760</v>
      </c>
      <c r="D4570" t="s">
        <v>78</v>
      </c>
      <c r="E4570" t="s">
        <v>42</v>
      </c>
      <c r="F4570">
        <v>57951.360000000001</v>
      </c>
      <c r="G4570">
        <v>2</v>
      </c>
      <c r="H4570">
        <v>45702</v>
      </c>
      <c r="I4570" t="s">
        <v>23</v>
      </c>
      <c r="J4570" t="s">
        <v>17</v>
      </c>
      <c r="K4570" t="s">
        <v>36</v>
      </c>
      <c r="L4570" t="s">
        <v>18</v>
      </c>
    </row>
    <row r="4571" spans="1:12">
      <c r="A4571" t="s">
        <v>6761</v>
      </c>
      <c r="B4571" t="s">
        <v>268</v>
      </c>
      <c r="C4571" t="s">
        <v>6762</v>
      </c>
      <c r="D4571" t="s">
        <v>15</v>
      </c>
      <c r="E4571" t="s">
        <v>42</v>
      </c>
      <c r="F4571">
        <v>60828.75</v>
      </c>
      <c r="G4571">
        <v>5</v>
      </c>
      <c r="H4571">
        <v>45201</v>
      </c>
      <c r="I4571" t="s">
        <v>54</v>
      </c>
      <c r="J4571" t="s">
        <v>17</v>
      </c>
      <c r="K4571" t="s">
        <v>55</v>
      </c>
      <c r="L4571" t="s">
        <v>44</v>
      </c>
    </row>
    <row r="4572" spans="1:12">
      <c r="A4572" t="s">
        <v>6763</v>
      </c>
      <c r="B4572" t="s">
        <v>307</v>
      </c>
      <c r="C4572" t="s">
        <v>2491</v>
      </c>
      <c r="D4572" t="s">
        <v>22</v>
      </c>
      <c r="E4572" t="s">
        <v>16</v>
      </c>
      <c r="F4572">
        <v>4806.5200000000004</v>
      </c>
      <c r="G4572">
        <v>1</v>
      </c>
      <c r="H4572">
        <v>45634</v>
      </c>
      <c r="I4572" t="s">
        <v>30</v>
      </c>
      <c r="J4572" t="s">
        <v>17</v>
      </c>
      <c r="K4572" t="s">
        <v>55</v>
      </c>
      <c r="L4572" t="s">
        <v>31</v>
      </c>
    </row>
    <row r="4573" spans="1:12">
      <c r="A4573" t="s">
        <v>6764</v>
      </c>
      <c r="B4573" t="s">
        <v>126</v>
      </c>
      <c r="C4573" t="s">
        <v>1843</v>
      </c>
      <c r="D4573" t="s">
        <v>61</v>
      </c>
      <c r="E4573" t="s">
        <v>42</v>
      </c>
      <c r="F4573">
        <v>58702.51</v>
      </c>
      <c r="G4573">
        <v>5</v>
      </c>
      <c r="H4573">
        <v>45445</v>
      </c>
      <c r="I4573" t="s">
        <v>54</v>
      </c>
      <c r="J4573" t="s">
        <v>17</v>
      </c>
      <c r="K4573" t="s">
        <v>36</v>
      </c>
      <c r="L4573" t="s">
        <v>31</v>
      </c>
    </row>
    <row r="4574" spans="1:12">
      <c r="A4574" t="s">
        <v>6765</v>
      </c>
      <c r="B4574" t="s">
        <v>268</v>
      </c>
      <c r="C4574" t="s">
        <v>3428</v>
      </c>
      <c r="D4574" t="s">
        <v>41</v>
      </c>
      <c r="E4574" t="s">
        <v>42</v>
      </c>
      <c r="F4574">
        <v>7374.37</v>
      </c>
      <c r="G4574">
        <v>2</v>
      </c>
      <c r="H4574">
        <v>45328</v>
      </c>
      <c r="I4574" t="s">
        <v>30</v>
      </c>
      <c r="J4574" t="s">
        <v>17</v>
      </c>
      <c r="K4574" t="s">
        <v>85</v>
      </c>
      <c r="L4574" t="s">
        <v>18</v>
      </c>
    </row>
    <row r="4575" spans="1:12">
      <c r="A4575" t="s">
        <v>6766</v>
      </c>
      <c r="B4575" t="s">
        <v>221</v>
      </c>
      <c r="C4575" t="s">
        <v>2796</v>
      </c>
      <c r="D4575" t="s">
        <v>53</v>
      </c>
      <c r="E4575" t="s">
        <v>42</v>
      </c>
      <c r="F4575">
        <v>40261.879999999997</v>
      </c>
      <c r="G4575">
        <v>1</v>
      </c>
      <c r="H4575">
        <v>45675</v>
      </c>
      <c r="I4575" t="s">
        <v>43</v>
      </c>
      <c r="J4575" t="s">
        <v>17</v>
      </c>
      <c r="K4575" t="s">
        <v>36</v>
      </c>
      <c r="L4575" t="s">
        <v>18</v>
      </c>
    </row>
    <row r="4576" spans="1:12">
      <c r="A4576" t="s">
        <v>6767</v>
      </c>
      <c r="B4576" t="s">
        <v>90</v>
      </c>
      <c r="C4576" t="s">
        <v>3339</v>
      </c>
      <c r="D4576" t="s">
        <v>41</v>
      </c>
      <c r="E4576" t="s">
        <v>42</v>
      </c>
      <c r="F4576">
        <v>74755.34</v>
      </c>
      <c r="G4576">
        <v>1</v>
      </c>
      <c r="H4576">
        <v>45541</v>
      </c>
      <c r="I4576" t="s">
        <v>54</v>
      </c>
      <c r="J4576" t="s">
        <v>17</v>
      </c>
      <c r="K4576" t="s">
        <v>24</v>
      </c>
      <c r="L4576" t="s">
        <v>44</v>
      </c>
    </row>
    <row r="4577" spans="1:12">
      <c r="A4577" t="s">
        <v>6768</v>
      </c>
      <c r="B4577" t="s">
        <v>90</v>
      </c>
      <c r="C4577" t="s">
        <v>1337</v>
      </c>
      <c r="D4577" t="s">
        <v>78</v>
      </c>
      <c r="E4577" t="s">
        <v>16</v>
      </c>
      <c r="F4577">
        <v>8712.2199999999993</v>
      </c>
      <c r="G4577">
        <v>2</v>
      </c>
      <c r="H4577">
        <v>45812</v>
      </c>
      <c r="I4577" t="s">
        <v>92</v>
      </c>
      <c r="J4577" t="s">
        <v>17</v>
      </c>
      <c r="K4577" t="s">
        <v>85</v>
      </c>
      <c r="L4577" t="s">
        <v>31</v>
      </c>
    </row>
    <row r="4578" spans="1:12">
      <c r="A4578" t="s">
        <v>6769</v>
      </c>
      <c r="B4578" t="s">
        <v>645</v>
      </c>
      <c r="C4578" t="s">
        <v>1797</v>
      </c>
      <c r="D4578" t="s">
        <v>22</v>
      </c>
      <c r="E4578" t="s">
        <v>42</v>
      </c>
      <c r="F4578">
        <v>1409.11</v>
      </c>
      <c r="G4578">
        <v>3</v>
      </c>
      <c r="H4578">
        <v>45457</v>
      </c>
      <c r="I4578" t="s">
        <v>54</v>
      </c>
      <c r="J4578" t="s">
        <v>17</v>
      </c>
      <c r="K4578" t="s">
        <v>85</v>
      </c>
      <c r="L4578" t="s">
        <v>37</v>
      </c>
    </row>
    <row r="4579" spans="1:12">
      <c r="A4579" t="s">
        <v>6770</v>
      </c>
      <c r="B4579" t="s">
        <v>107</v>
      </c>
      <c r="C4579" t="s">
        <v>2156</v>
      </c>
      <c r="D4579" t="s">
        <v>119</v>
      </c>
      <c r="E4579" t="s">
        <v>42</v>
      </c>
      <c r="F4579">
        <v>66402.490000000005</v>
      </c>
      <c r="G4579">
        <v>2</v>
      </c>
      <c r="H4579">
        <v>45725</v>
      </c>
      <c r="I4579" t="s">
        <v>43</v>
      </c>
      <c r="J4579" t="s">
        <v>17</v>
      </c>
      <c r="K4579" t="s">
        <v>24</v>
      </c>
      <c r="L4579" t="s">
        <v>25</v>
      </c>
    </row>
    <row r="4580" spans="1:12">
      <c r="A4580" t="s">
        <v>6771</v>
      </c>
      <c r="B4580" t="s">
        <v>121</v>
      </c>
      <c r="C4580" t="s">
        <v>2326</v>
      </c>
      <c r="D4580" t="s">
        <v>29</v>
      </c>
      <c r="E4580" t="s">
        <v>42</v>
      </c>
      <c r="F4580">
        <v>48241.57</v>
      </c>
      <c r="G4580">
        <v>1</v>
      </c>
      <c r="H4580">
        <v>45150</v>
      </c>
      <c r="I4580" t="s">
        <v>54</v>
      </c>
      <c r="J4580" t="s">
        <v>17</v>
      </c>
      <c r="K4580" t="s">
        <v>36</v>
      </c>
      <c r="L4580" t="s">
        <v>44</v>
      </c>
    </row>
    <row r="4581" spans="1:12">
      <c r="A4581" t="s">
        <v>6772</v>
      </c>
      <c r="B4581" t="s">
        <v>229</v>
      </c>
      <c r="C4581" t="s">
        <v>411</v>
      </c>
      <c r="D4581" t="s">
        <v>119</v>
      </c>
      <c r="E4581" t="s">
        <v>16</v>
      </c>
      <c r="F4581">
        <v>26101.200000000001</v>
      </c>
      <c r="G4581">
        <v>5</v>
      </c>
      <c r="H4581">
        <v>45378</v>
      </c>
      <c r="I4581" t="s">
        <v>43</v>
      </c>
      <c r="J4581" t="s">
        <v>17</v>
      </c>
      <c r="K4581" t="s">
        <v>85</v>
      </c>
      <c r="L4581" t="s">
        <v>18</v>
      </c>
    </row>
    <row r="4582" spans="1:12">
      <c r="A4582" t="s">
        <v>6773</v>
      </c>
      <c r="B4582" t="s">
        <v>665</v>
      </c>
      <c r="C4582" t="s">
        <v>1935</v>
      </c>
      <c r="D4582" t="s">
        <v>78</v>
      </c>
      <c r="E4582" t="s">
        <v>58</v>
      </c>
      <c r="F4582">
        <v>1164.45</v>
      </c>
      <c r="G4582">
        <v>4</v>
      </c>
      <c r="H4582">
        <v>45537</v>
      </c>
      <c r="I4582" t="s">
        <v>23</v>
      </c>
      <c r="J4582" t="s">
        <v>17</v>
      </c>
      <c r="K4582" t="s">
        <v>24</v>
      </c>
      <c r="L4582" t="s">
        <v>18</v>
      </c>
    </row>
    <row r="4583" spans="1:12">
      <c r="A4583" t="s">
        <v>6774</v>
      </c>
      <c r="B4583" t="s">
        <v>301</v>
      </c>
      <c r="C4583" t="s">
        <v>2287</v>
      </c>
      <c r="D4583" t="s">
        <v>41</v>
      </c>
      <c r="E4583" t="s">
        <v>58</v>
      </c>
      <c r="F4583">
        <v>28389.47</v>
      </c>
      <c r="G4583">
        <v>1</v>
      </c>
      <c r="H4583">
        <v>45055</v>
      </c>
      <c r="I4583" t="s">
        <v>30</v>
      </c>
      <c r="J4583" t="s">
        <v>17</v>
      </c>
      <c r="K4583" t="s">
        <v>55</v>
      </c>
      <c r="L4583" t="s">
        <v>31</v>
      </c>
    </row>
    <row r="4584" spans="1:12">
      <c r="A4584" t="s">
        <v>6775</v>
      </c>
      <c r="B4584" t="s">
        <v>490</v>
      </c>
      <c r="C4584" t="s">
        <v>216</v>
      </c>
      <c r="D4584" t="s">
        <v>78</v>
      </c>
      <c r="E4584" t="s">
        <v>58</v>
      </c>
      <c r="F4584">
        <v>50400.3</v>
      </c>
      <c r="G4584">
        <v>4</v>
      </c>
      <c r="H4584">
        <v>45614</v>
      </c>
      <c r="I4584" t="s">
        <v>54</v>
      </c>
      <c r="J4584" t="s">
        <v>17</v>
      </c>
      <c r="K4584" t="s">
        <v>55</v>
      </c>
      <c r="L4584" t="s">
        <v>18</v>
      </c>
    </row>
    <row r="4585" spans="1:12">
      <c r="A4585" t="s">
        <v>6776</v>
      </c>
      <c r="B4585" t="s">
        <v>406</v>
      </c>
      <c r="C4585" t="s">
        <v>2959</v>
      </c>
      <c r="D4585" t="s">
        <v>61</v>
      </c>
      <c r="E4585" t="s">
        <v>42</v>
      </c>
      <c r="F4585">
        <v>4442.12</v>
      </c>
      <c r="G4585">
        <v>1</v>
      </c>
      <c r="H4585">
        <v>45452</v>
      </c>
      <c r="I4585" t="s">
        <v>43</v>
      </c>
      <c r="J4585" t="s">
        <v>17</v>
      </c>
      <c r="K4585" t="s">
        <v>6820</v>
      </c>
      <c r="L4585" t="s">
        <v>31</v>
      </c>
    </row>
    <row r="4586" spans="1:12">
      <c r="A4586" t="s">
        <v>6777</v>
      </c>
      <c r="B4586" t="s">
        <v>238</v>
      </c>
      <c r="C4586" t="s">
        <v>865</v>
      </c>
      <c r="D4586" t="s">
        <v>15</v>
      </c>
      <c r="E4586" t="s">
        <v>42</v>
      </c>
      <c r="F4586">
        <v>36203.870000000003</v>
      </c>
      <c r="G4586">
        <v>5</v>
      </c>
      <c r="H4586">
        <v>45943</v>
      </c>
      <c r="I4586" t="s">
        <v>35</v>
      </c>
      <c r="J4586" t="s">
        <v>17</v>
      </c>
      <c r="K4586" t="s">
        <v>24</v>
      </c>
      <c r="L4586" t="s">
        <v>37</v>
      </c>
    </row>
    <row r="4587" spans="1:12">
      <c r="A4587" t="s">
        <v>6778</v>
      </c>
      <c r="B4587" t="s">
        <v>304</v>
      </c>
      <c r="C4587" t="s">
        <v>929</v>
      </c>
      <c r="D4587" t="s">
        <v>117</v>
      </c>
      <c r="E4587" t="s">
        <v>58</v>
      </c>
      <c r="F4587">
        <v>71644.960000000006</v>
      </c>
      <c r="G4587">
        <v>3</v>
      </c>
      <c r="H4587">
        <v>45469</v>
      </c>
      <c r="I4587" t="s">
        <v>43</v>
      </c>
      <c r="J4587" t="s">
        <v>17</v>
      </c>
      <c r="K4587" t="s">
        <v>24</v>
      </c>
      <c r="L4587" t="s">
        <v>25</v>
      </c>
    </row>
    <row r="4588" spans="1:12">
      <c r="A4588" t="s">
        <v>6779</v>
      </c>
      <c r="B4588" t="s">
        <v>313</v>
      </c>
      <c r="C4588" t="s">
        <v>6229</v>
      </c>
      <c r="D4588" t="s">
        <v>119</v>
      </c>
      <c r="E4588" t="s">
        <v>16</v>
      </c>
      <c r="F4588">
        <v>48755.13</v>
      </c>
      <c r="G4588">
        <v>3</v>
      </c>
      <c r="H4588">
        <v>45381</v>
      </c>
      <c r="I4588" t="s">
        <v>35</v>
      </c>
      <c r="J4588" t="s">
        <v>17</v>
      </c>
      <c r="K4588" t="s">
        <v>36</v>
      </c>
      <c r="L4588" t="s">
        <v>18</v>
      </c>
    </row>
    <row r="4589" spans="1:12">
      <c r="A4589" t="s">
        <v>6780</v>
      </c>
      <c r="B4589" t="s">
        <v>149</v>
      </c>
      <c r="C4589" t="s">
        <v>6781</v>
      </c>
      <c r="D4589" t="s">
        <v>15</v>
      </c>
      <c r="E4589" t="s">
        <v>42</v>
      </c>
      <c r="F4589">
        <v>76694.39</v>
      </c>
      <c r="G4589">
        <v>5</v>
      </c>
      <c r="H4589">
        <v>45976</v>
      </c>
      <c r="I4589" t="s">
        <v>62</v>
      </c>
      <c r="J4589" t="s">
        <v>17</v>
      </c>
      <c r="K4589" t="s">
        <v>24</v>
      </c>
      <c r="L4589" t="s">
        <v>37</v>
      </c>
    </row>
    <row r="4590" spans="1:12">
      <c r="A4590" t="s">
        <v>6782</v>
      </c>
      <c r="B4590" t="s">
        <v>83</v>
      </c>
      <c r="C4590" t="s">
        <v>6783</v>
      </c>
      <c r="D4590" t="s">
        <v>117</v>
      </c>
      <c r="E4590" t="s">
        <v>42</v>
      </c>
      <c r="F4590">
        <v>72465.649999999994</v>
      </c>
      <c r="G4590">
        <v>2</v>
      </c>
      <c r="H4590">
        <v>45517</v>
      </c>
      <c r="I4590" t="s">
        <v>92</v>
      </c>
      <c r="J4590" t="s">
        <v>17</v>
      </c>
      <c r="K4590" t="s">
        <v>24</v>
      </c>
      <c r="L4590" t="s">
        <v>25</v>
      </c>
    </row>
    <row r="4591" spans="1:12">
      <c r="A4591" t="s">
        <v>6784</v>
      </c>
      <c r="B4591" t="s">
        <v>46</v>
      </c>
      <c r="C4591" t="s">
        <v>5345</v>
      </c>
      <c r="D4591" t="s">
        <v>117</v>
      </c>
      <c r="E4591" t="s">
        <v>42</v>
      </c>
      <c r="F4591">
        <v>42317.35</v>
      </c>
      <c r="G4591">
        <v>2</v>
      </c>
      <c r="H4591">
        <v>44990</v>
      </c>
      <c r="I4591" t="s">
        <v>35</v>
      </c>
      <c r="J4591" t="s">
        <v>17</v>
      </c>
      <c r="K4591" t="s">
        <v>85</v>
      </c>
      <c r="L4591" t="s">
        <v>44</v>
      </c>
    </row>
    <row r="4592" spans="1:12">
      <c r="A4592" t="s">
        <v>6785</v>
      </c>
      <c r="B4592" t="s">
        <v>69</v>
      </c>
      <c r="C4592" t="s">
        <v>6786</v>
      </c>
      <c r="D4592" t="s">
        <v>78</v>
      </c>
      <c r="E4592" t="s">
        <v>16</v>
      </c>
      <c r="F4592">
        <v>391.54</v>
      </c>
      <c r="G4592">
        <v>4</v>
      </c>
      <c r="H4592">
        <v>45587</v>
      </c>
      <c r="I4592" t="s">
        <v>23</v>
      </c>
      <c r="J4592" t="s">
        <v>17</v>
      </c>
      <c r="K4592" t="s">
        <v>85</v>
      </c>
      <c r="L4592" t="s">
        <v>44</v>
      </c>
    </row>
    <row r="4593" spans="1:12">
      <c r="A4593" t="s">
        <v>6787</v>
      </c>
      <c r="B4593" t="s">
        <v>187</v>
      </c>
      <c r="C4593" t="s">
        <v>3254</v>
      </c>
      <c r="D4593" t="s">
        <v>119</v>
      </c>
      <c r="E4593" t="s">
        <v>58</v>
      </c>
      <c r="F4593">
        <v>58897.56</v>
      </c>
      <c r="G4593">
        <v>1</v>
      </c>
      <c r="H4593">
        <v>45976</v>
      </c>
      <c r="I4593" t="s">
        <v>43</v>
      </c>
      <c r="J4593" t="s">
        <v>17</v>
      </c>
      <c r="K4593" t="s">
        <v>36</v>
      </c>
      <c r="L4593" t="s">
        <v>25</v>
      </c>
    </row>
    <row r="4594" spans="1:12">
      <c r="A4594" t="s">
        <v>6788</v>
      </c>
      <c r="B4594" t="s">
        <v>760</v>
      </c>
      <c r="C4594" t="s">
        <v>3761</v>
      </c>
      <c r="D4594" t="s">
        <v>41</v>
      </c>
      <c r="E4594" t="s">
        <v>58</v>
      </c>
      <c r="F4594">
        <v>24581.53</v>
      </c>
      <c r="G4594">
        <v>2</v>
      </c>
      <c r="H4594">
        <v>45099</v>
      </c>
      <c r="I4594" t="s">
        <v>43</v>
      </c>
      <c r="J4594" t="s">
        <v>17</v>
      </c>
      <c r="K4594" t="s">
        <v>6820</v>
      </c>
      <c r="L4594" t="s">
        <v>18</v>
      </c>
    </row>
    <row r="4595" spans="1:12">
      <c r="A4595" t="s">
        <v>6789</v>
      </c>
      <c r="B4595" t="s">
        <v>193</v>
      </c>
      <c r="C4595" t="s">
        <v>6790</v>
      </c>
      <c r="D4595" t="s">
        <v>48</v>
      </c>
      <c r="E4595" t="s">
        <v>16</v>
      </c>
      <c r="F4595">
        <v>20993.59</v>
      </c>
      <c r="G4595">
        <v>5</v>
      </c>
      <c r="H4595">
        <v>45733</v>
      </c>
      <c r="I4595" t="s">
        <v>43</v>
      </c>
      <c r="J4595" t="s">
        <v>17</v>
      </c>
      <c r="K4595" t="s">
        <v>6820</v>
      </c>
      <c r="L4595" t="s">
        <v>37</v>
      </c>
    </row>
    <row r="4596" spans="1:12">
      <c r="A4596" t="s">
        <v>6791</v>
      </c>
      <c r="B4596" t="s">
        <v>77</v>
      </c>
      <c r="C4596" t="s">
        <v>3851</v>
      </c>
      <c r="D4596" t="s">
        <v>41</v>
      </c>
      <c r="E4596" t="s">
        <v>16</v>
      </c>
      <c r="F4596">
        <v>39418.75</v>
      </c>
      <c r="G4596">
        <v>1</v>
      </c>
      <c r="H4596">
        <v>45886</v>
      </c>
      <c r="I4596" t="s">
        <v>49</v>
      </c>
      <c r="J4596" t="s">
        <v>17</v>
      </c>
      <c r="K4596" t="s">
        <v>6820</v>
      </c>
      <c r="L4596" t="s">
        <v>31</v>
      </c>
    </row>
    <row r="4597" spans="1:12">
      <c r="A4597" t="s">
        <v>6792</v>
      </c>
      <c r="B4597" t="s">
        <v>339</v>
      </c>
      <c r="C4597" t="s">
        <v>6793</v>
      </c>
      <c r="D4597" t="s">
        <v>53</v>
      </c>
      <c r="E4597" t="s">
        <v>42</v>
      </c>
      <c r="F4597">
        <v>77469.08</v>
      </c>
      <c r="G4597">
        <v>2</v>
      </c>
      <c r="H4597">
        <v>45335</v>
      </c>
      <c r="I4597" t="s">
        <v>43</v>
      </c>
      <c r="J4597" t="s">
        <v>17</v>
      </c>
      <c r="K4597" t="s">
        <v>85</v>
      </c>
      <c r="L4597" t="s">
        <v>25</v>
      </c>
    </row>
    <row r="4598" spans="1:12">
      <c r="A4598" t="s">
        <v>6794</v>
      </c>
      <c r="B4598" t="s">
        <v>292</v>
      </c>
      <c r="C4598" t="s">
        <v>2874</v>
      </c>
      <c r="D4598" t="s">
        <v>15</v>
      </c>
      <c r="E4598" t="s">
        <v>16</v>
      </c>
      <c r="F4598">
        <v>30502.13</v>
      </c>
      <c r="G4598">
        <v>5</v>
      </c>
      <c r="H4598">
        <v>45254</v>
      </c>
      <c r="I4598" t="s">
        <v>43</v>
      </c>
      <c r="J4598" t="s">
        <v>17</v>
      </c>
      <c r="K4598" t="s">
        <v>85</v>
      </c>
      <c r="L4598" t="s">
        <v>31</v>
      </c>
    </row>
    <row r="4599" spans="1:12">
      <c r="A4599" t="s">
        <v>6795</v>
      </c>
      <c r="B4599" t="s">
        <v>180</v>
      </c>
      <c r="C4599" t="s">
        <v>3665</v>
      </c>
      <c r="D4599" t="s">
        <v>48</v>
      </c>
      <c r="E4599" t="s">
        <v>16</v>
      </c>
      <c r="F4599">
        <v>4550.51</v>
      </c>
      <c r="G4599">
        <v>5</v>
      </c>
      <c r="H4599">
        <v>45203</v>
      </c>
      <c r="I4599" t="s">
        <v>35</v>
      </c>
      <c r="J4599" t="s">
        <v>17</v>
      </c>
      <c r="K4599" t="s">
        <v>85</v>
      </c>
      <c r="L4599" t="s">
        <v>25</v>
      </c>
    </row>
    <row r="4600" spans="1:12">
      <c r="A4600" t="s">
        <v>6796</v>
      </c>
      <c r="B4600" t="s">
        <v>164</v>
      </c>
      <c r="C4600" t="s">
        <v>302</v>
      </c>
      <c r="D4600" t="s">
        <v>78</v>
      </c>
      <c r="E4600" t="s">
        <v>42</v>
      </c>
      <c r="F4600">
        <v>25007.360000000001</v>
      </c>
      <c r="G4600">
        <v>5</v>
      </c>
      <c r="H4600">
        <v>45975</v>
      </c>
      <c r="I4600" t="s">
        <v>62</v>
      </c>
      <c r="J4600" t="s">
        <v>17</v>
      </c>
      <c r="K4600" t="s">
        <v>6820</v>
      </c>
      <c r="L4600" t="s">
        <v>31</v>
      </c>
    </row>
    <row r="4601" spans="1:12">
      <c r="A4601" t="s">
        <v>6797</v>
      </c>
      <c r="B4601" t="s">
        <v>51</v>
      </c>
      <c r="C4601" t="s">
        <v>6798</v>
      </c>
      <c r="D4601" t="s">
        <v>29</v>
      </c>
      <c r="E4601" t="s">
        <v>16</v>
      </c>
      <c r="F4601">
        <v>66066.52</v>
      </c>
      <c r="G4601">
        <v>3</v>
      </c>
      <c r="H4601">
        <v>45112</v>
      </c>
      <c r="I4601" t="s">
        <v>23</v>
      </c>
      <c r="J4601" t="s">
        <v>17</v>
      </c>
      <c r="K4601" t="s">
        <v>36</v>
      </c>
      <c r="L4601" t="s">
        <v>18</v>
      </c>
    </row>
    <row r="4602" spans="1:12">
      <c r="A4602" t="s">
        <v>6799</v>
      </c>
      <c r="B4602" t="s">
        <v>476</v>
      </c>
      <c r="C4602" t="s">
        <v>334</v>
      </c>
      <c r="D4602" t="s">
        <v>119</v>
      </c>
      <c r="E4602" t="s">
        <v>16</v>
      </c>
      <c r="F4602">
        <v>23961.16</v>
      </c>
      <c r="G4602">
        <v>1</v>
      </c>
      <c r="H4602">
        <v>45909</v>
      </c>
      <c r="I4602" t="s">
        <v>43</v>
      </c>
      <c r="J4602" t="s">
        <v>17</v>
      </c>
      <c r="K4602" t="s">
        <v>36</v>
      </c>
      <c r="L4602" t="s">
        <v>18</v>
      </c>
    </row>
    <row r="4603" spans="1:12">
      <c r="A4603" t="s">
        <v>6800</v>
      </c>
      <c r="B4603" t="s">
        <v>207</v>
      </c>
      <c r="C4603" t="s">
        <v>4861</v>
      </c>
      <c r="D4603" t="s">
        <v>22</v>
      </c>
      <c r="E4603" t="s">
        <v>58</v>
      </c>
      <c r="F4603">
        <v>48358.79</v>
      </c>
      <c r="G4603">
        <v>2</v>
      </c>
      <c r="H4603">
        <v>45969</v>
      </c>
      <c r="I4603" t="s">
        <v>23</v>
      </c>
      <c r="J4603" t="s">
        <v>17</v>
      </c>
      <c r="K4603" t="s">
        <v>85</v>
      </c>
      <c r="L4603" t="s">
        <v>18</v>
      </c>
    </row>
    <row r="4604" spans="1:12">
      <c r="A4604" t="s">
        <v>6801</v>
      </c>
      <c r="B4604" t="s">
        <v>123</v>
      </c>
      <c r="C4604" t="s">
        <v>5969</v>
      </c>
      <c r="D4604" t="s">
        <v>41</v>
      </c>
      <c r="E4604" t="s">
        <v>42</v>
      </c>
      <c r="F4604">
        <v>52798.39</v>
      </c>
      <c r="G4604">
        <v>5</v>
      </c>
      <c r="H4604">
        <v>45262</v>
      </c>
      <c r="I4604" t="s">
        <v>43</v>
      </c>
      <c r="J4604" t="s">
        <v>17</v>
      </c>
      <c r="K4604" t="s">
        <v>85</v>
      </c>
      <c r="L4604" t="s">
        <v>37</v>
      </c>
    </row>
    <row r="4605" spans="1:12">
      <c r="A4605" t="s">
        <v>6802</v>
      </c>
      <c r="B4605" t="s">
        <v>176</v>
      </c>
      <c r="C4605" t="s">
        <v>797</v>
      </c>
      <c r="D4605" t="s">
        <v>117</v>
      </c>
      <c r="E4605" t="s">
        <v>58</v>
      </c>
      <c r="F4605">
        <v>34271.07</v>
      </c>
      <c r="G4605">
        <v>2</v>
      </c>
      <c r="H4605">
        <v>45598</v>
      </c>
      <c r="I4605" t="s">
        <v>43</v>
      </c>
      <c r="J4605" t="s">
        <v>17</v>
      </c>
      <c r="K4605" t="s">
        <v>85</v>
      </c>
      <c r="L4605" t="s">
        <v>44</v>
      </c>
    </row>
    <row r="4606" spans="1:12">
      <c r="A4606" t="s">
        <v>6803</v>
      </c>
      <c r="B4606" t="s">
        <v>152</v>
      </c>
      <c r="C4606" t="s">
        <v>5104</v>
      </c>
      <c r="D4606" t="s">
        <v>78</v>
      </c>
      <c r="E4606" t="s">
        <v>16</v>
      </c>
      <c r="F4606">
        <v>34441.760000000002</v>
      </c>
      <c r="G4606">
        <v>1</v>
      </c>
      <c r="H4606">
        <v>45891</v>
      </c>
      <c r="I4606" t="s">
        <v>54</v>
      </c>
      <c r="J4606" t="s">
        <v>17</v>
      </c>
      <c r="K4606" t="s">
        <v>55</v>
      </c>
      <c r="L4606" t="s">
        <v>31</v>
      </c>
    </row>
    <row r="4607" spans="1:12">
      <c r="A4607" t="s">
        <v>6804</v>
      </c>
      <c r="B4607" t="s">
        <v>221</v>
      </c>
      <c r="C4607" t="s">
        <v>6805</v>
      </c>
      <c r="D4607" t="s">
        <v>53</v>
      </c>
      <c r="E4607" t="s">
        <v>42</v>
      </c>
      <c r="F4607">
        <v>15672.63</v>
      </c>
      <c r="G4607">
        <v>1</v>
      </c>
      <c r="H4607">
        <v>45952</v>
      </c>
      <c r="I4607" t="s">
        <v>49</v>
      </c>
      <c r="J4607" t="s">
        <v>17</v>
      </c>
      <c r="K4607" t="s">
        <v>6820</v>
      </c>
      <c r="L4607" t="s">
        <v>18</v>
      </c>
    </row>
    <row r="4608" spans="1:12">
      <c r="A4608" t="s">
        <v>6806</v>
      </c>
      <c r="B4608" t="s">
        <v>336</v>
      </c>
      <c r="C4608" t="s">
        <v>2634</v>
      </c>
      <c r="D4608" t="s">
        <v>78</v>
      </c>
      <c r="E4608" t="s">
        <v>42</v>
      </c>
      <c r="F4608">
        <v>68836.55</v>
      </c>
      <c r="G4608">
        <v>5</v>
      </c>
      <c r="H4608">
        <v>45476</v>
      </c>
      <c r="I4608" t="s">
        <v>62</v>
      </c>
      <c r="J4608" t="s">
        <v>17</v>
      </c>
      <c r="K4608" t="s">
        <v>85</v>
      </c>
      <c r="L4608" t="s">
        <v>25</v>
      </c>
    </row>
    <row r="4609" spans="1:12">
      <c r="A4609" t="s">
        <v>6807</v>
      </c>
      <c r="B4609" t="s">
        <v>190</v>
      </c>
      <c r="C4609" t="s">
        <v>4112</v>
      </c>
      <c r="D4609" t="s">
        <v>15</v>
      </c>
      <c r="E4609" t="s">
        <v>16</v>
      </c>
      <c r="F4609">
        <v>73866.009999999995</v>
      </c>
      <c r="G4609">
        <v>3</v>
      </c>
      <c r="H4609">
        <v>45996</v>
      </c>
      <c r="I4609" t="s">
        <v>43</v>
      </c>
      <c r="J4609" t="s">
        <v>17</v>
      </c>
      <c r="K4609" t="s">
        <v>6820</v>
      </c>
      <c r="L4609" t="s">
        <v>31</v>
      </c>
    </row>
    <row r="4610" spans="1:12">
      <c r="A4610" t="s">
        <v>6808</v>
      </c>
      <c r="B4610" t="s">
        <v>27</v>
      </c>
      <c r="C4610" t="s">
        <v>384</v>
      </c>
      <c r="D4610" t="s">
        <v>78</v>
      </c>
      <c r="E4610" t="s">
        <v>42</v>
      </c>
      <c r="F4610">
        <v>70663.02</v>
      </c>
      <c r="G4610">
        <v>1</v>
      </c>
      <c r="H4610">
        <v>44978</v>
      </c>
      <c r="I4610" t="s">
        <v>43</v>
      </c>
      <c r="J4610" t="s">
        <v>17</v>
      </c>
      <c r="K4610" t="s">
        <v>55</v>
      </c>
      <c r="L4610" t="s">
        <v>18</v>
      </c>
    </row>
    <row r="4611" spans="1:12">
      <c r="A4611" t="s">
        <v>6809</v>
      </c>
      <c r="B4611" t="s">
        <v>123</v>
      </c>
      <c r="C4611" t="s">
        <v>2513</v>
      </c>
      <c r="D4611" t="s">
        <v>61</v>
      </c>
      <c r="E4611" t="s">
        <v>58</v>
      </c>
      <c r="F4611">
        <v>48806.48</v>
      </c>
      <c r="G4611">
        <v>4</v>
      </c>
      <c r="H4611">
        <v>45977</v>
      </c>
      <c r="I4611" t="s">
        <v>43</v>
      </c>
      <c r="J4611" t="s">
        <v>17</v>
      </c>
      <c r="K4611" t="s">
        <v>36</v>
      </c>
      <c r="L4611" t="s">
        <v>18</v>
      </c>
    </row>
    <row r="4612" spans="1:12">
      <c r="A4612" t="s">
        <v>6810</v>
      </c>
      <c r="B4612" t="s">
        <v>465</v>
      </c>
      <c r="C4612" t="s">
        <v>1062</v>
      </c>
      <c r="D4612" t="s">
        <v>41</v>
      </c>
      <c r="E4612" t="s">
        <v>42</v>
      </c>
      <c r="F4612">
        <v>29406.400000000001</v>
      </c>
      <c r="G4612">
        <v>2</v>
      </c>
      <c r="H4612">
        <v>45513</v>
      </c>
      <c r="I4612" t="s">
        <v>30</v>
      </c>
      <c r="J4612" t="s">
        <v>17</v>
      </c>
      <c r="K4612" t="s">
        <v>55</v>
      </c>
      <c r="L4612" t="s">
        <v>37</v>
      </c>
    </row>
    <row r="4613" spans="1:12">
      <c r="A4613" t="s">
        <v>6811</v>
      </c>
      <c r="B4613" t="s">
        <v>301</v>
      </c>
      <c r="C4613" t="s">
        <v>4077</v>
      </c>
      <c r="D4613" t="s">
        <v>53</v>
      </c>
      <c r="E4613" t="s">
        <v>42</v>
      </c>
      <c r="F4613">
        <v>52125.48</v>
      </c>
      <c r="G4613">
        <v>1</v>
      </c>
      <c r="H4613">
        <v>45463</v>
      </c>
      <c r="I4613" t="s">
        <v>49</v>
      </c>
      <c r="J4613" t="s">
        <v>17</v>
      </c>
      <c r="K4613" t="s">
        <v>85</v>
      </c>
      <c r="L4613" t="s">
        <v>37</v>
      </c>
    </row>
    <row r="4614" spans="1:12">
      <c r="A4614" t="s">
        <v>6812</v>
      </c>
      <c r="B4614" t="s">
        <v>590</v>
      </c>
      <c r="C4614" t="s">
        <v>5165</v>
      </c>
      <c r="D4614" t="s">
        <v>29</v>
      </c>
      <c r="E4614" t="s">
        <v>42</v>
      </c>
      <c r="F4614">
        <v>53428.38</v>
      </c>
      <c r="G4614">
        <v>5</v>
      </c>
      <c r="H4614">
        <v>45533</v>
      </c>
      <c r="I4614" t="s">
        <v>35</v>
      </c>
      <c r="J4614" t="s">
        <v>17</v>
      </c>
      <c r="K4614" t="s">
        <v>24</v>
      </c>
      <c r="L4614" t="s">
        <v>31</v>
      </c>
    </row>
    <row r="4615" spans="1:12">
      <c r="A4615" t="s">
        <v>6813</v>
      </c>
      <c r="B4615" t="s">
        <v>176</v>
      </c>
      <c r="C4615" t="s">
        <v>4235</v>
      </c>
      <c r="D4615" t="s">
        <v>48</v>
      </c>
      <c r="E4615" t="s">
        <v>16</v>
      </c>
      <c r="F4615">
        <v>24819.9</v>
      </c>
      <c r="G4615">
        <v>1</v>
      </c>
      <c r="H4615">
        <v>45346</v>
      </c>
      <c r="I4615" t="s">
        <v>23</v>
      </c>
      <c r="J4615" t="s">
        <v>17</v>
      </c>
      <c r="K4615" t="s">
        <v>24</v>
      </c>
      <c r="L4615" t="s">
        <v>37</v>
      </c>
    </row>
    <row r="4616" spans="1:12">
      <c r="A4616" t="s">
        <v>6814</v>
      </c>
      <c r="B4616" t="s">
        <v>33</v>
      </c>
      <c r="C4616" t="s">
        <v>1951</v>
      </c>
      <c r="D4616" t="s">
        <v>15</v>
      </c>
      <c r="E4616" t="s">
        <v>42</v>
      </c>
      <c r="F4616">
        <v>26330.57</v>
      </c>
      <c r="G4616">
        <v>5</v>
      </c>
      <c r="H4616">
        <v>45618</v>
      </c>
      <c r="I4616" t="s">
        <v>23</v>
      </c>
      <c r="J4616" t="s">
        <v>17</v>
      </c>
      <c r="K4616" t="s">
        <v>24</v>
      </c>
      <c r="L4616" t="s">
        <v>37</v>
      </c>
    </row>
    <row r="4617" spans="1:12">
      <c r="A4617" t="s">
        <v>6815</v>
      </c>
      <c r="B4617" t="s">
        <v>500</v>
      </c>
      <c r="C4617" t="s">
        <v>3453</v>
      </c>
      <c r="D4617" t="s">
        <v>15</v>
      </c>
      <c r="E4617" t="s">
        <v>16</v>
      </c>
      <c r="F4617">
        <v>61964.32</v>
      </c>
      <c r="G4617">
        <v>5</v>
      </c>
      <c r="H4617">
        <v>45345</v>
      </c>
      <c r="I4617" t="s">
        <v>43</v>
      </c>
      <c r="J4617" t="s">
        <v>17</v>
      </c>
      <c r="K4617" t="s">
        <v>24</v>
      </c>
      <c r="L4617" t="s">
        <v>31</v>
      </c>
    </row>
    <row r="4618" spans="1:12">
      <c r="A4618" t="s">
        <v>6816</v>
      </c>
      <c r="B4618" t="s">
        <v>460</v>
      </c>
      <c r="C4618" t="s">
        <v>2683</v>
      </c>
      <c r="D4618" t="s">
        <v>41</v>
      </c>
      <c r="E4618" t="s">
        <v>42</v>
      </c>
      <c r="F4618">
        <v>39447.5</v>
      </c>
      <c r="G4618">
        <v>1</v>
      </c>
      <c r="H4618">
        <v>45593</v>
      </c>
      <c r="I4618" t="s">
        <v>35</v>
      </c>
      <c r="J4618" t="s">
        <v>17</v>
      </c>
      <c r="K4618" t="s">
        <v>55</v>
      </c>
      <c r="L4618" t="s">
        <v>31</v>
      </c>
    </row>
    <row r="4619" spans="1:12">
      <c r="A4619" t="s">
        <v>6817</v>
      </c>
      <c r="B4619" t="s">
        <v>94</v>
      </c>
      <c r="C4619" t="s">
        <v>774</v>
      </c>
      <c r="D4619" t="s">
        <v>48</v>
      </c>
      <c r="E4619" t="s">
        <v>16</v>
      </c>
      <c r="F4619">
        <v>44175.43</v>
      </c>
      <c r="G4619">
        <v>3</v>
      </c>
      <c r="H4619">
        <v>45627</v>
      </c>
      <c r="I4619" t="s">
        <v>43</v>
      </c>
      <c r="J4619" t="s">
        <v>17</v>
      </c>
      <c r="K4619" t="s">
        <v>36</v>
      </c>
      <c r="L4619" t="s">
        <v>18</v>
      </c>
    </row>
    <row r="4620" spans="1:12">
      <c r="A4620" t="s">
        <v>6818</v>
      </c>
      <c r="B4620" t="s">
        <v>123</v>
      </c>
      <c r="C4620" t="s">
        <v>3328</v>
      </c>
      <c r="D4620" t="s">
        <v>119</v>
      </c>
      <c r="E4620" t="s">
        <v>42</v>
      </c>
      <c r="F4620">
        <v>51100.41</v>
      </c>
      <c r="G4620">
        <v>1</v>
      </c>
      <c r="H4620">
        <v>45592</v>
      </c>
      <c r="I4620" t="s">
        <v>43</v>
      </c>
      <c r="J4620" t="s">
        <v>17</v>
      </c>
      <c r="K4620" t="s">
        <v>24</v>
      </c>
      <c r="L4620" t="s">
        <v>31</v>
      </c>
    </row>
    <row r="4621" spans="1:12">
      <c r="A4621" t="s">
        <v>6819</v>
      </c>
      <c r="B4621" t="s">
        <v>190</v>
      </c>
      <c r="C4621" t="s">
        <v>2290</v>
      </c>
      <c r="D4621" t="s">
        <v>22</v>
      </c>
      <c r="E4621" t="s">
        <v>42</v>
      </c>
      <c r="F4621">
        <v>44934.74</v>
      </c>
      <c r="G4621">
        <v>2</v>
      </c>
      <c r="H4621">
        <v>45628</v>
      </c>
      <c r="I4621" t="s">
        <v>23</v>
      </c>
      <c r="J4621" t="s">
        <v>17</v>
      </c>
      <c r="K4621" t="s">
        <v>6820</v>
      </c>
      <c r="L462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DFF2-4B56-4E6E-BE18-A155D3EB9B4E}">
  <dimension ref="B2:E80"/>
  <sheetViews>
    <sheetView workbookViewId="0"/>
  </sheetViews>
  <sheetFormatPr defaultRowHeight="14.4"/>
  <cols>
    <col min="2" max="2" width="18.77734375" customWidth="1"/>
    <col min="3" max="3" width="31.44140625" customWidth="1"/>
    <col min="4" max="4" width="20.33203125" customWidth="1"/>
    <col min="5" max="5" width="19.6640625" customWidth="1"/>
  </cols>
  <sheetData>
    <row r="2" spans="2:5">
      <c r="B2" t="s">
        <v>6827</v>
      </c>
    </row>
    <row r="4" spans="2:5" ht="23.4">
      <c r="B4" s="1" t="s">
        <v>6828</v>
      </c>
    </row>
    <row r="5" spans="2:5">
      <c r="B5" s="4"/>
      <c r="C5" s="4"/>
    </row>
    <row r="6" spans="2:5">
      <c r="B6" s="5" t="s">
        <v>6829</v>
      </c>
      <c r="C6" s="5" t="s">
        <v>6830</v>
      </c>
    </row>
    <row r="7" spans="2:5" ht="28.8">
      <c r="B7" s="6" t="s">
        <v>6831</v>
      </c>
      <c r="C7" s="7" t="s">
        <v>6832</v>
      </c>
    </row>
    <row r="8" spans="2:5">
      <c r="B8" s="6" t="s">
        <v>6833</v>
      </c>
      <c r="C8" s="7" t="s">
        <v>6834</v>
      </c>
    </row>
    <row r="9" spans="2:5">
      <c r="B9" s="6" t="s">
        <v>6835</v>
      </c>
      <c r="C9" s="7" t="s">
        <v>6836</v>
      </c>
    </row>
    <row r="10" spans="2:5">
      <c r="B10" s="6" t="s">
        <v>6837</v>
      </c>
      <c r="C10" s="7" t="s">
        <v>6838</v>
      </c>
    </row>
    <row r="11" spans="2:5">
      <c r="B11" s="6" t="s">
        <v>6839</v>
      </c>
      <c r="C11" s="7">
        <v>12</v>
      </c>
    </row>
    <row r="13" spans="2:5" ht="23.4">
      <c r="B13" s="1" t="s">
        <v>6840</v>
      </c>
    </row>
    <row r="15" spans="2:5">
      <c r="B15" s="5" t="s">
        <v>6841</v>
      </c>
      <c r="C15" s="5" t="s">
        <v>6842</v>
      </c>
      <c r="D15" s="5" t="s">
        <v>6843</v>
      </c>
      <c r="E15" s="5" t="s">
        <v>6844</v>
      </c>
    </row>
    <row r="16" spans="2:5" ht="28.8">
      <c r="B16" s="7" t="s">
        <v>6845</v>
      </c>
      <c r="C16" s="6" t="s">
        <v>0</v>
      </c>
      <c r="D16" s="7" t="s">
        <v>6846</v>
      </c>
      <c r="E16" s="7" t="s">
        <v>6847</v>
      </c>
    </row>
    <row r="17" spans="2:5">
      <c r="B17" s="7" t="s">
        <v>6848</v>
      </c>
      <c r="C17" s="6" t="s">
        <v>1</v>
      </c>
      <c r="D17" s="7" t="s">
        <v>6849</v>
      </c>
      <c r="E17" s="7" t="s">
        <v>6847</v>
      </c>
    </row>
    <row r="18" spans="2:5" ht="28.8">
      <c r="B18" s="7" t="s">
        <v>6850</v>
      </c>
      <c r="C18" s="6" t="s">
        <v>2</v>
      </c>
      <c r="D18" s="7" t="s">
        <v>6851</v>
      </c>
      <c r="E18" s="7" t="s">
        <v>6847</v>
      </c>
    </row>
    <row r="19" spans="2:5">
      <c r="B19" s="7" t="s">
        <v>6852</v>
      </c>
      <c r="C19" s="6" t="s">
        <v>3</v>
      </c>
      <c r="D19" s="7" t="s">
        <v>6853</v>
      </c>
      <c r="E19" s="7" t="s">
        <v>6854</v>
      </c>
    </row>
    <row r="20" spans="2:5">
      <c r="B20" s="7" t="s">
        <v>6855</v>
      </c>
      <c r="C20" s="6" t="s">
        <v>4</v>
      </c>
      <c r="D20" s="7" t="s">
        <v>6856</v>
      </c>
      <c r="E20" s="7" t="s">
        <v>6857</v>
      </c>
    </row>
    <row r="21" spans="2:5">
      <c r="B21" s="7" t="s">
        <v>6858</v>
      </c>
      <c r="C21" s="6" t="s">
        <v>5</v>
      </c>
      <c r="D21" s="7" t="s">
        <v>6859</v>
      </c>
      <c r="E21" s="7" t="s">
        <v>6860</v>
      </c>
    </row>
    <row r="22" spans="2:5">
      <c r="B22" s="7" t="s">
        <v>6861</v>
      </c>
      <c r="C22" s="6" t="s">
        <v>6</v>
      </c>
      <c r="D22" s="7" t="s">
        <v>6862</v>
      </c>
      <c r="E22" s="7" t="s">
        <v>6860</v>
      </c>
    </row>
    <row r="23" spans="2:5" ht="28.8">
      <c r="B23" s="7" t="s">
        <v>6863</v>
      </c>
      <c r="C23" s="6" t="s">
        <v>7</v>
      </c>
      <c r="D23" s="7" t="s">
        <v>6864</v>
      </c>
      <c r="E23" s="7" t="s">
        <v>6865</v>
      </c>
    </row>
    <row r="24" spans="2:5">
      <c r="B24" s="7" t="s">
        <v>6866</v>
      </c>
      <c r="C24" s="6" t="s">
        <v>8</v>
      </c>
      <c r="D24" s="7" t="s">
        <v>6867</v>
      </c>
      <c r="E24" s="7" t="s">
        <v>6868</v>
      </c>
    </row>
    <row r="25" spans="2:5">
      <c r="B25" s="7" t="s">
        <v>6869</v>
      </c>
      <c r="C25" s="6" t="s">
        <v>9</v>
      </c>
      <c r="D25" s="7" t="s">
        <v>6870</v>
      </c>
      <c r="E25" s="7" t="s">
        <v>6847</v>
      </c>
    </row>
    <row r="26" spans="2:5">
      <c r="B26" s="7" t="s">
        <v>6871</v>
      </c>
      <c r="C26" s="6" t="s">
        <v>10</v>
      </c>
      <c r="D26" s="7" t="s">
        <v>6872</v>
      </c>
      <c r="E26" s="7" t="s">
        <v>6873</v>
      </c>
    </row>
    <row r="27" spans="2:5">
      <c r="B27" s="7" t="s">
        <v>6874</v>
      </c>
      <c r="C27" s="6" t="s">
        <v>11</v>
      </c>
      <c r="D27" s="7" t="s">
        <v>6875</v>
      </c>
      <c r="E27" s="7" t="s">
        <v>6876</v>
      </c>
    </row>
    <row r="29" spans="2:5" ht="23.4">
      <c r="B29" s="1" t="s">
        <v>6877</v>
      </c>
    </row>
    <row r="31" spans="2:5" ht="18">
      <c r="B31" s="2" t="s">
        <v>6878</v>
      </c>
    </row>
    <row r="33" spans="2:2">
      <c r="B33" t="s">
        <v>6821</v>
      </c>
    </row>
    <row r="35" spans="2:2" ht="18">
      <c r="B35" s="2" t="s">
        <v>6879</v>
      </c>
    </row>
    <row r="37" spans="2:2">
      <c r="B37" t="s">
        <v>6822</v>
      </c>
    </row>
    <row r="39" spans="2:2" ht="18">
      <c r="B39" s="2" t="s">
        <v>6880</v>
      </c>
    </row>
    <row r="41" spans="2:2">
      <c r="B41" t="s">
        <v>6823</v>
      </c>
    </row>
    <row r="43" spans="2:2" ht="18">
      <c r="B43" s="2" t="s">
        <v>6881</v>
      </c>
    </row>
    <row r="45" spans="2:2">
      <c r="B45" t="s">
        <v>6824</v>
      </c>
    </row>
    <row r="47" spans="2:2" ht="18">
      <c r="B47" s="2" t="s">
        <v>6882</v>
      </c>
    </row>
    <row r="49" spans="2:4">
      <c r="B49" t="s">
        <v>6825</v>
      </c>
    </row>
    <row r="53" spans="2:4" ht="23.4">
      <c r="B53" s="1" t="s">
        <v>6883</v>
      </c>
    </row>
    <row r="55" spans="2:4">
      <c r="B55" s="5" t="s">
        <v>6884</v>
      </c>
      <c r="C55" s="5" t="s">
        <v>6885</v>
      </c>
      <c r="D55" s="5" t="s">
        <v>6886</v>
      </c>
    </row>
    <row r="56" spans="2:4">
      <c r="B56" s="7" t="s">
        <v>6887</v>
      </c>
      <c r="C56" s="7">
        <v>3</v>
      </c>
      <c r="D56" s="7" t="s">
        <v>6888</v>
      </c>
    </row>
    <row r="57" spans="2:4">
      <c r="B57" s="7" t="s">
        <v>6889</v>
      </c>
      <c r="C57" s="7">
        <v>3</v>
      </c>
      <c r="D57" s="7" t="s">
        <v>6890</v>
      </c>
    </row>
    <row r="58" spans="2:4">
      <c r="B58" s="7" t="s">
        <v>6891</v>
      </c>
      <c r="C58" s="7">
        <v>1</v>
      </c>
      <c r="D58" s="7" t="s">
        <v>6892</v>
      </c>
    </row>
    <row r="59" spans="2:4">
      <c r="B59" s="7" t="s">
        <v>6893</v>
      </c>
      <c r="C59" s="7">
        <v>1</v>
      </c>
      <c r="D59" s="7" t="s">
        <v>6894</v>
      </c>
    </row>
    <row r="60" spans="2:4">
      <c r="B60" s="7" t="s">
        <v>6895</v>
      </c>
      <c r="C60" s="7">
        <v>1</v>
      </c>
      <c r="D60" s="7" t="s">
        <v>6896</v>
      </c>
    </row>
    <row r="61" spans="2:4" ht="28.8">
      <c r="B61" s="7" t="s">
        <v>6897</v>
      </c>
      <c r="C61" s="7">
        <v>1</v>
      </c>
      <c r="D61" s="7" t="s">
        <v>6898</v>
      </c>
    </row>
    <row r="63" spans="2:4">
      <c r="B63" s="3" t="s">
        <v>6899</v>
      </c>
    </row>
    <row r="67" spans="2:3" ht="23.4">
      <c r="B67" s="1" t="s">
        <v>6900</v>
      </c>
    </row>
    <row r="69" spans="2:3">
      <c r="B69" s="5" t="s">
        <v>6901</v>
      </c>
      <c r="C69" s="5" t="s">
        <v>6843</v>
      </c>
    </row>
    <row r="70" spans="2:3" ht="28.8">
      <c r="B70" s="6" t="s">
        <v>6902</v>
      </c>
      <c r="C70" s="7" t="s">
        <v>6903</v>
      </c>
    </row>
    <row r="71" spans="2:3" ht="28.8">
      <c r="B71" s="6" t="s">
        <v>6904</v>
      </c>
      <c r="C71" s="7" t="s">
        <v>6905</v>
      </c>
    </row>
    <row r="72" spans="2:3" ht="28.8">
      <c r="B72" s="6" t="s">
        <v>6906</v>
      </c>
      <c r="C72" s="7" t="s">
        <v>6907</v>
      </c>
    </row>
    <row r="73" spans="2:3" ht="28.8">
      <c r="B73" s="6" t="s">
        <v>6908</v>
      </c>
      <c r="C73" s="7" t="s">
        <v>6909</v>
      </c>
    </row>
    <row r="74" spans="2:3" ht="28.8">
      <c r="B74" s="6" t="s">
        <v>6910</v>
      </c>
      <c r="C74" s="7" t="s">
        <v>6911</v>
      </c>
    </row>
    <row r="75" spans="2:3" ht="28.8">
      <c r="B75" s="6" t="s">
        <v>6912</v>
      </c>
      <c r="C75" s="7" t="s">
        <v>6913</v>
      </c>
    </row>
    <row r="76" spans="2:3" ht="28.8">
      <c r="B76" s="6" t="s">
        <v>6914</v>
      </c>
      <c r="C76" s="7" t="s">
        <v>6915</v>
      </c>
    </row>
    <row r="77" spans="2:3" ht="28.8">
      <c r="B77" s="6" t="s">
        <v>6916</v>
      </c>
      <c r="C77" s="7" t="s">
        <v>6917</v>
      </c>
    </row>
    <row r="80" spans="2:3">
      <c r="B80" t="s">
        <v>6826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6C35-C989-4F5C-8279-9051236506CB}">
  <dimension ref="A1:L4621"/>
  <sheetViews>
    <sheetView zoomScale="110" zoomScaleNormal="110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6.6640625" customWidth="1"/>
    <col min="2" max="2" width="24.109375" customWidth="1"/>
    <col min="3" max="3" width="33.33203125" customWidth="1"/>
    <col min="4" max="4" width="18.5546875" customWidth="1"/>
    <col min="5" max="5" width="16.6640625" customWidth="1"/>
    <col min="6" max="6" width="18.5546875" customWidth="1"/>
    <col min="7" max="7" width="13" customWidth="1"/>
    <col min="8" max="8" width="18.5546875" customWidth="1"/>
    <col min="9" max="9" width="16.6640625" customWidth="1"/>
    <col min="10" max="10" width="13" customWidth="1"/>
    <col min="11" max="11" width="20.33203125" customWidth="1"/>
    <col min="12" max="12" width="16.6640625" customWidth="1"/>
  </cols>
  <sheetData>
    <row r="1" spans="1:12" ht="25.05" customHeight="1">
      <c r="A1" s="20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23" t="s">
        <v>11</v>
      </c>
    </row>
    <row r="2" spans="1:12">
      <c r="A2" s="21" t="s">
        <v>12</v>
      </c>
      <c r="B2" s="9" t="s">
        <v>13</v>
      </c>
      <c r="C2" s="9" t="s">
        <v>14</v>
      </c>
      <c r="D2" s="9" t="s">
        <v>15</v>
      </c>
      <c r="E2" s="10" t="s">
        <v>16</v>
      </c>
      <c r="F2" s="11">
        <v>78572.14</v>
      </c>
      <c r="G2" s="12">
        <v>4</v>
      </c>
      <c r="H2" s="13">
        <v>45306</v>
      </c>
      <c r="I2" s="10" t="s">
        <v>43</v>
      </c>
      <c r="J2" s="10" t="s">
        <v>17</v>
      </c>
      <c r="K2" s="10" t="s">
        <v>6820</v>
      </c>
      <c r="L2" s="24" t="s">
        <v>18</v>
      </c>
    </row>
    <row r="3" spans="1:12">
      <c r="A3" s="21" t="s">
        <v>19</v>
      </c>
      <c r="B3" s="9" t="s">
        <v>20</v>
      </c>
      <c r="C3" s="9" t="s">
        <v>21</v>
      </c>
      <c r="D3" s="9" t="s">
        <v>22</v>
      </c>
      <c r="E3" s="10" t="s">
        <v>42</v>
      </c>
      <c r="F3" s="11">
        <v>43393.19</v>
      </c>
      <c r="G3" s="12">
        <v>3</v>
      </c>
      <c r="H3" s="13">
        <v>45271</v>
      </c>
      <c r="I3" s="10" t="s">
        <v>23</v>
      </c>
      <c r="J3" s="10" t="s">
        <v>17</v>
      </c>
      <c r="K3" s="10" t="s">
        <v>24</v>
      </c>
      <c r="L3" s="24" t="s">
        <v>25</v>
      </c>
    </row>
    <row r="4" spans="1:12">
      <c r="A4" s="21" t="s">
        <v>26</v>
      </c>
      <c r="B4" s="9" t="s">
        <v>27</v>
      </c>
      <c r="C4" s="9" t="s">
        <v>28</v>
      </c>
      <c r="D4" s="9" t="s">
        <v>29</v>
      </c>
      <c r="E4" s="10" t="s">
        <v>42</v>
      </c>
      <c r="F4" s="11">
        <v>38208.78</v>
      </c>
      <c r="G4" s="12">
        <v>2</v>
      </c>
      <c r="H4" s="13">
        <v>45977</v>
      </c>
      <c r="I4" s="10" t="s">
        <v>30</v>
      </c>
      <c r="J4" s="10" t="s">
        <v>17</v>
      </c>
      <c r="K4" s="10" t="s">
        <v>6820</v>
      </c>
      <c r="L4" s="24" t="s">
        <v>31</v>
      </c>
    </row>
    <row r="5" spans="1:12">
      <c r="A5" s="21" t="s">
        <v>32</v>
      </c>
      <c r="B5" s="9" t="s">
        <v>33</v>
      </c>
      <c r="C5" s="9" t="s">
        <v>34</v>
      </c>
      <c r="D5" s="9" t="s">
        <v>29</v>
      </c>
      <c r="E5" s="10" t="s">
        <v>42</v>
      </c>
      <c r="F5" s="11">
        <v>44514.23</v>
      </c>
      <c r="G5" s="12">
        <v>5</v>
      </c>
      <c r="H5" s="13">
        <v>45466</v>
      </c>
      <c r="I5" s="10" t="s">
        <v>35</v>
      </c>
      <c r="J5" s="10" t="s">
        <v>17</v>
      </c>
      <c r="K5" s="10" t="s">
        <v>36</v>
      </c>
      <c r="L5" s="24" t="s">
        <v>37</v>
      </c>
    </row>
    <row r="6" spans="1:12">
      <c r="A6" s="21" t="s">
        <v>38</v>
      </c>
      <c r="B6" s="9" t="s">
        <v>39</v>
      </c>
      <c r="C6" s="9" t="s">
        <v>40</v>
      </c>
      <c r="D6" s="9" t="s">
        <v>41</v>
      </c>
      <c r="E6" s="10" t="s">
        <v>42</v>
      </c>
      <c r="F6" s="11">
        <v>73256.56</v>
      </c>
      <c r="G6" s="12">
        <v>3</v>
      </c>
      <c r="H6" s="13">
        <v>45582</v>
      </c>
      <c r="I6" s="10" t="s">
        <v>43</v>
      </c>
      <c r="J6" s="10" t="s">
        <v>17</v>
      </c>
      <c r="K6" s="10" t="s">
        <v>36</v>
      </c>
      <c r="L6" s="24" t="s">
        <v>44</v>
      </c>
    </row>
    <row r="7" spans="1:12">
      <c r="A7" s="21" t="s">
        <v>45</v>
      </c>
      <c r="B7" s="9" t="s">
        <v>46</v>
      </c>
      <c r="C7" s="9" t="s">
        <v>47</v>
      </c>
      <c r="D7" s="9" t="s">
        <v>48</v>
      </c>
      <c r="E7" s="10" t="s">
        <v>16</v>
      </c>
      <c r="F7" s="11">
        <v>67063.78</v>
      </c>
      <c r="G7" s="12">
        <v>3</v>
      </c>
      <c r="H7" s="13">
        <v>45543</v>
      </c>
      <c r="I7" s="10" t="s">
        <v>49</v>
      </c>
      <c r="J7" s="10" t="s">
        <v>17</v>
      </c>
      <c r="K7" s="10" t="s">
        <v>36</v>
      </c>
      <c r="L7" s="24" t="s">
        <v>37</v>
      </c>
    </row>
    <row r="8" spans="1:12">
      <c r="A8" s="21" t="s">
        <v>50</v>
      </c>
      <c r="B8" s="9" t="s">
        <v>51</v>
      </c>
      <c r="C8" s="9" t="s">
        <v>52</v>
      </c>
      <c r="D8" s="9" t="s">
        <v>53</v>
      </c>
      <c r="E8" s="10" t="s">
        <v>42</v>
      </c>
      <c r="F8" s="11">
        <v>64501.86</v>
      </c>
      <c r="G8" s="12">
        <v>1</v>
      </c>
      <c r="H8" s="13">
        <v>45443</v>
      </c>
      <c r="I8" s="10" t="s">
        <v>54</v>
      </c>
      <c r="J8" s="10" t="s">
        <v>17</v>
      </c>
      <c r="K8" s="10" t="s">
        <v>55</v>
      </c>
      <c r="L8" s="24" t="s">
        <v>18</v>
      </c>
    </row>
    <row r="9" spans="1:12">
      <c r="A9" s="21" t="s">
        <v>56</v>
      </c>
      <c r="B9" s="9" t="s">
        <v>20</v>
      </c>
      <c r="C9" s="9" t="s">
        <v>57</v>
      </c>
      <c r="D9" s="9" t="s">
        <v>53</v>
      </c>
      <c r="E9" s="10" t="s">
        <v>58</v>
      </c>
      <c r="F9" s="11">
        <v>61418.64</v>
      </c>
      <c r="G9" s="12">
        <v>1</v>
      </c>
      <c r="H9" s="13">
        <v>45804</v>
      </c>
      <c r="I9" s="10" t="s">
        <v>43</v>
      </c>
      <c r="J9" s="10" t="s">
        <v>17</v>
      </c>
      <c r="K9" s="10" t="s">
        <v>6820</v>
      </c>
      <c r="L9" s="24" t="s">
        <v>18</v>
      </c>
    </row>
    <row r="10" spans="1:12">
      <c r="A10" s="21" t="s">
        <v>63</v>
      </c>
      <c r="B10" s="9" t="s">
        <v>64</v>
      </c>
      <c r="C10" s="9" t="s">
        <v>65</v>
      </c>
      <c r="D10" s="9" t="s">
        <v>41</v>
      </c>
      <c r="E10" s="10" t="s">
        <v>58</v>
      </c>
      <c r="F10" s="11">
        <v>5379.97</v>
      </c>
      <c r="G10" s="12">
        <v>2</v>
      </c>
      <c r="H10" s="13">
        <v>45580</v>
      </c>
      <c r="I10" s="10" t="s">
        <v>43</v>
      </c>
      <c r="J10" s="10" t="s">
        <v>17</v>
      </c>
      <c r="K10" s="10" t="s">
        <v>36</v>
      </c>
      <c r="L10" s="24" t="s">
        <v>18</v>
      </c>
    </row>
    <row r="11" spans="1:12">
      <c r="A11" s="21" t="s">
        <v>66</v>
      </c>
      <c r="B11" s="9" t="s">
        <v>67</v>
      </c>
      <c r="C11" s="9" t="s">
        <v>68</v>
      </c>
      <c r="D11" s="9" t="s">
        <v>15</v>
      </c>
      <c r="E11" s="10" t="s">
        <v>42</v>
      </c>
      <c r="F11" s="11">
        <v>69761.100000000006</v>
      </c>
      <c r="G11" s="12">
        <v>1</v>
      </c>
      <c r="H11" s="13">
        <v>45390</v>
      </c>
      <c r="I11" s="10" t="s">
        <v>23</v>
      </c>
      <c r="J11" s="10" t="s">
        <v>17</v>
      </c>
      <c r="K11" s="10" t="s">
        <v>24</v>
      </c>
      <c r="L11" s="24" t="s">
        <v>25</v>
      </c>
    </row>
    <row r="12" spans="1:12">
      <c r="A12" s="21" t="s">
        <v>70</v>
      </c>
      <c r="B12" s="9" t="s">
        <v>71</v>
      </c>
      <c r="C12" s="9" t="s">
        <v>72</v>
      </c>
      <c r="D12" s="9" t="s">
        <v>48</v>
      </c>
      <c r="E12" s="10" t="s">
        <v>42</v>
      </c>
      <c r="F12" s="11">
        <v>31399.599999999999</v>
      </c>
      <c r="G12" s="12">
        <v>5</v>
      </c>
      <c r="H12" s="13">
        <v>45477</v>
      </c>
      <c r="I12" s="10" t="s">
        <v>62</v>
      </c>
      <c r="J12" s="10" t="s">
        <v>17</v>
      </c>
      <c r="K12" s="10" t="s">
        <v>55</v>
      </c>
      <c r="L12" s="24" t="s">
        <v>25</v>
      </c>
    </row>
    <row r="13" spans="1:12">
      <c r="A13" s="21" t="s">
        <v>73</v>
      </c>
      <c r="B13" s="9" t="s">
        <v>74</v>
      </c>
      <c r="C13" s="9" t="s">
        <v>75</v>
      </c>
      <c r="D13" s="9" t="s">
        <v>22</v>
      </c>
      <c r="E13" s="10" t="s">
        <v>16</v>
      </c>
      <c r="F13" s="11">
        <v>18167.939999999999</v>
      </c>
      <c r="G13" s="12">
        <v>2</v>
      </c>
      <c r="H13" s="13">
        <v>45357</v>
      </c>
      <c r="I13" s="10" t="s">
        <v>35</v>
      </c>
      <c r="J13" s="10" t="s">
        <v>17</v>
      </c>
      <c r="K13" s="10" t="s">
        <v>36</v>
      </c>
      <c r="L13" s="24" t="s">
        <v>18</v>
      </c>
    </row>
    <row r="14" spans="1:12">
      <c r="A14" s="21" t="s">
        <v>76</v>
      </c>
      <c r="B14" s="9" t="s">
        <v>77</v>
      </c>
      <c r="C14" s="9"/>
      <c r="D14" s="9" t="s">
        <v>78</v>
      </c>
      <c r="E14" s="10" t="s">
        <v>42</v>
      </c>
      <c r="F14" s="11">
        <v>32961.199999999997</v>
      </c>
      <c r="G14" s="12">
        <v>2</v>
      </c>
      <c r="H14" s="13">
        <v>45966</v>
      </c>
      <c r="I14" s="10" t="s">
        <v>43</v>
      </c>
      <c r="J14" s="10" t="s">
        <v>17</v>
      </c>
      <c r="K14" s="10" t="s">
        <v>55</v>
      </c>
      <c r="L14" s="24" t="s">
        <v>25</v>
      </c>
    </row>
    <row r="15" spans="1:12">
      <c r="A15" s="21" t="s">
        <v>79</v>
      </c>
      <c r="B15" s="9" t="s">
        <v>80</v>
      </c>
      <c r="C15" s="9" t="s">
        <v>81</v>
      </c>
      <c r="D15" s="9" t="s">
        <v>78</v>
      </c>
      <c r="E15" s="10" t="s">
        <v>58</v>
      </c>
      <c r="F15" s="11">
        <v>46556.77</v>
      </c>
      <c r="G15" s="12">
        <v>4</v>
      </c>
      <c r="H15" s="13">
        <v>45895</v>
      </c>
      <c r="I15" s="10" t="s">
        <v>43</v>
      </c>
      <c r="J15" s="10" t="s">
        <v>17</v>
      </c>
      <c r="K15" s="10" t="s">
        <v>36</v>
      </c>
      <c r="L15" s="24" t="s">
        <v>25</v>
      </c>
    </row>
    <row r="16" spans="1:12">
      <c r="A16" s="21" t="s">
        <v>82</v>
      </c>
      <c r="B16" s="9" t="s">
        <v>83</v>
      </c>
      <c r="C16" s="9" t="s">
        <v>84</v>
      </c>
      <c r="D16" s="9" t="s">
        <v>29</v>
      </c>
      <c r="E16" s="10" t="s">
        <v>42</v>
      </c>
      <c r="F16" s="11">
        <v>32137.43</v>
      </c>
      <c r="G16" s="12">
        <v>4</v>
      </c>
      <c r="H16" s="13">
        <v>45394</v>
      </c>
      <c r="I16" s="10" t="s">
        <v>62</v>
      </c>
      <c r="J16" s="10" t="s">
        <v>17</v>
      </c>
      <c r="K16" s="10" t="s">
        <v>85</v>
      </c>
      <c r="L16" s="24" t="s">
        <v>18</v>
      </c>
    </row>
    <row r="17" spans="1:12">
      <c r="A17" s="21" t="s">
        <v>86</v>
      </c>
      <c r="B17" s="9" t="s">
        <v>87</v>
      </c>
      <c r="C17" s="9" t="s">
        <v>88</v>
      </c>
      <c r="D17" s="9" t="s">
        <v>41</v>
      </c>
      <c r="E17" s="10" t="s">
        <v>42</v>
      </c>
      <c r="F17" s="11">
        <v>10041.370000000001</v>
      </c>
      <c r="G17" s="12">
        <v>1</v>
      </c>
      <c r="H17" s="13">
        <v>45481</v>
      </c>
      <c r="I17" s="10" t="s">
        <v>43</v>
      </c>
      <c r="J17" s="10" t="s">
        <v>17</v>
      </c>
      <c r="K17" s="10" t="s">
        <v>85</v>
      </c>
      <c r="L17" s="24" t="s">
        <v>37</v>
      </c>
    </row>
    <row r="18" spans="1:12">
      <c r="A18" s="21" t="s">
        <v>89</v>
      </c>
      <c r="B18" s="9" t="s">
        <v>90</v>
      </c>
      <c r="C18" s="9" t="s">
        <v>91</v>
      </c>
      <c r="D18" s="9" t="s">
        <v>48</v>
      </c>
      <c r="E18" s="10" t="s">
        <v>42</v>
      </c>
      <c r="F18" s="11">
        <v>26804.67</v>
      </c>
      <c r="G18" s="12">
        <v>3</v>
      </c>
      <c r="H18" s="13">
        <v>45509</v>
      </c>
      <c r="I18" s="10" t="s">
        <v>92</v>
      </c>
      <c r="J18" s="10" t="s">
        <v>17</v>
      </c>
      <c r="K18" s="10" t="s">
        <v>85</v>
      </c>
      <c r="L18" s="24" t="s">
        <v>25</v>
      </c>
    </row>
    <row r="19" spans="1:12">
      <c r="A19" s="21" t="s">
        <v>93</v>
      </c>
      <c r="B19" s="9" t="s">
        <v>94</v>
      </c>
      <c r="C19" s="9" t="s">
        <v>95</v>
      </c>
      <c r="D19" s="9" t="s">
        <v>48</v>
      </c>
      <c r="E19" s="10" t="s">
        <v>42</v>
      </c>
      <c r="F19" s="11">
        <v>17270.7</v>
      </c>
      <c r="G19" s="12">
        <v>4</v>
      </c>
      <c r="H19" s="13">
        <v>45085</v>
      </c>
      <c r="I19" s="10" t="s">
        <v>35</v>
      </c>
      <c r="J19" s="10" t="s">
        <v>17</v>
      </c>
      <c r="K19" s="10" t="s">
        <v>85</v>
      </c>
      <c r="L19" s="24" t="s">
        <v>18</v>
      </c>
    </row>
    <row r="20" spans="1:12">
      <c r="A20" s="21" t="s">
        <v>96</v>
      </c>
      <c r="B20" s="9" t="s">
        <v>97</v>
      </c>
      <c r="C20" s="9" t="s">
        <v>98</v>
      </c>
      <c r="D20" s="9" t="s">
        <v>61</v>
      </c>
      <c r="E20" s="10" t="s">
        <v>42</v>
      </c>
      <c r="F20" s="11">
        <v>63424.46</v>
      </c>
      <c r="G20" s="12">
        <v>4</v>
      </c>
      <c r="H20" s="13">
        <v>45517</v>
      </c>
      <c r="I20" s="10" t="s">
        <v>43</v>
      </c>
      <c r="J20" s="10" t="s">
        <v>17</v>
      </c>
      <c r="K20" s="10" t="s">
        <v>55</v>
      </c>
      <c r="L20" s="24" t="s">
        <v>37</v>
      </c>
    </row>
    <row r="21" spans="1:12">
      <c r="A21" s="21" t="s">
        <v>100</v>
      </c>
      <c r="B21" s="9" t="s">
        <v>101</v>
      </c>
      <c r="C21" s="9" t="s">
        <v>102</v>
      </c>
      <c r="D21" s="9" t="s">
        <v>48</v>
      </c>
      <c r="E21" s="10" t="s">
        <v>16</v>
      </c>
      <c r="F21" s="11"/>
      <c r="G21" s="12">
        <v>2</v>
      </c>
      <c r="H21" s="13">
        <v>45172</v>
      </c>
      <c r="I21" s="10" t="s">
        <v>54</v>
      </c>
      <c r="J21" s="10" t="s">
        <v>17</v>
      </c>
      <c r="K21" s="10" t="s">
        <v>6820</v>
      </c>
      <c r="L21" s="24" t="s">
        <v>31</v>
      </c>
    </row>
    <row r="22" spans="1:12">
      <c r="A22" s="21" t="s">
        <v>103</v>
      </c>
      <c r="B22" s="9" t="s">
        <v>104</v>
      </c>
      <c r="C22" s="9" t="s">
        <v>105</v>
      </c>
      <c r="D22" s="9" t="s">
        <v>53</v>
      </c>
      <c r="E22" s="10" t="s">
        <v>58</v>
      </c>
      <c r="F22" s="11">
        <v>64877.35</v>
      </c>
      <c r="G22" s="12">
        <v>3</v>
      </c>
      <c r="H22" s="13">
        <v>45467</v>
      </c>
      <c r="I22" s="10" t="s">
        <v>30</v>
      </c>
      <c r="J22" s="10" t="s">
        <v>17</v>
      </c>
      <c r="K22" s="10" t="s">
        <v>85</v>
      </c>
      <c r="L22" s="24" t="s">
        <v>18</v>
      </c>
    </row>
    <row r="23" spans="1:12">
      <c r="A23" s="21" t="s">
        <v>106</v>
      </c>
      <c r="B23" s="9" t="s">
        <v>107</v>
      </c>
      <c r="C23" s="9" t="s">
        <v>108</v>
      </c>
      <c r="D23" s="9" t="s">
        <v>78</v>
      </c>
      <c r="E23" s="10" t="s">
        <v>42</v>
      </c>
      <c r="F23" s="11">
        <v>57783.79</v>
      </c>
      <c r="G23" s="12">
        <v>1</v>
      </c>
      <c r="H23" s="13">
        <v>45933</v>
      </c>
      <c r="I23" s="10" t="s">
        <v>35</v>
      </c>
      <c r="J23" s="10" t="s">
        <v>17</v>
      </c>
      <c r="K23" s="10" t="s">
        <v>6820</v>
      </c>
      <c r="L23" s="24" t="s">
        <v>18</v>
      </c>
    </row>
    <row r="24" spans="1:12">
      <c r="A24" s="21" t="s">
        <v>109</v>
      </c>
      <c r="B24" s="9" t="s">
        <v>101</v>
      </c>
      <c r="C24" s="9" t="s">
        <v>110</v>
      </c>
      <c r="D24" s="9" t="s">
        <v>53</v>
      </c>
      <c r="E24" s="10" t="s">
        <v>42</v>
      </c>
      <c r="F24" s="11">
        <v>74788.759999999995</v>
      </c>
      <c r="G24" s="12">
        <v>2</v>
      </c>
      <c r="H24" s="13">
        <v>45540</v>
      </c>
      <c r="I24" s="10" t="s">
        <v>35</v>
      </c>
      <c r="J24" s="10" t="s">
        <v>17</v>
      </c>
      <c r="K24" s="10" t="s">
        <v>85</v>
      </c>
      <c r="L24" s="24" t="s">
        <v>25</v>
      </c>
    </row>
    <row r="25" spans="1:12">
      <c r="A25" s="21" t="s">
        <v>111</v>
      </c>
      <c r="B25" s="9" t="s">
        <v>33</v>
      </c>
      <c r="C25" s="9" t="s">
        <v>112</v>
      </c>
      <c r="D25" s="9" t="s">
        <v>29</v>
      </c>
      <c r="E25" s="10" t="s">
        <v>58</v>
      </c>
      <c r="F25" s="11">
        <v>10792.47</v>
      </c>
      <c r="G25" s="12">
        <v>2</v>
      </c>
      <c r="H25" s="13">
        <v>44956</v>
      </c>
      <c r="I25" s="10" t="s">
        <v>62</v>
      </c>
      <c r="J25" s="10" t="s">
        <v>17</v>
      </c>
      <c r="K25" s="10" t="s">
        <v>55</v>
      </c>
      <c r="L25" s="24" t="s">
        <v>18</v>
      </c>
    </row>
    <row r="26" spans="1:12">
      <c r="A26" s="21" t="s">
        <v>114</v>
      </c>
      <c r="B26" s="9" t="s">
        <v>115</v>
      </c>
      <c r="C26" s="9" t="s">
        <v>116</v>
      </c>
      <c r="D26" s="9" t="s">
        <v>117</v>
      </c>
      <c r="E26" s="10" t="s">
        <v>58</v>
      </c>
      <c r="F26" s="11">
        <v>45547.47</v>
      </c>
      <c r="G26" s="12">
        <v>2</v>
      </c>
      <c r="H26" s="13">
        <v>45785</v>
      </c>
      <c r="I26" s="10" t="s">
        <v>92</v>
      </c>
      <c r="J26" s="10" t="s">
        <v>17</v>
      </c>
      <c r="K26" s="10" t="s">
        <v>24</v>
      </c>
      <c r="L26" s="24" t="s">
        <v>18</v>
      </c>
    </row>
    <row r="27" spans="1:12">
      <c r="A27" s="21" t="s">
        <v>120</v>
      </c>
      <c r="B27" s="9" t="s">
        <v>121</v>
      </c>
      <c r="C27" s="9"/>
      <c r="D27" s="9" t="s">
        <v>48</v>
      </c>
      <c r="E27" s="10" t="s">
        <v>58</v>
      </c>
      <c r="F27" s="11">
        <v>73478.02</v>
      </c>
      <c r="G27" s="12">
        <v>3</v>
      </c>
      <c r="H27" s="13">
        <v>45111</v>
      </c>
      <c r="I27" s="10" t="s">
        <v>35</v>
      </c>
      <c r="J27" s="10" t="s">
        <v>17</v>
      </c>
      <c r="K27" s="10" t="s">
        <v>36</v>
      </c>
      <c r="L27" s="24" t="s">
        <v>44</v>
      </c>
    </row>
    <row r="28" spans="1:12">
      <c r="A28" s="21" t="s">
        <v>122</v>
      </c>
      <c r="B28" s="9" t="s">
        <v>123</v>
      </c>
      <c r="C28" s="9" t="s">
        <v>124</v>
      </c>
      <c r="D28" s="9" t="s">
        <v>15</v>
      </c>
      <c r="E28" s="10" t="s">
        <v>42</v>
      </c>
      <c r="F28" s="11">
        <v>855.68</v>
      </c>
      <c r="G28" s="12">
        <v>3</v>
      </c>
      <c r="H28" s="13">
        <v>44933</v>
      </c>
      <c r="I28" s="10" t="s">
        <v>92</v>
      </c>
      <c r="J28" s="10" t="s">
        <v>17</v>
      </c>
      <c r="K28" s="10" t="s">
        <v>24</v>
      </c>
      <c r="L28" s="24" t="s">
        <v>18</v>
      </c>
    </row>
    <row r="29" spans="1:12">
      <c r="A29" s="21" t="s">
        <v>125</v>
      </c>
      <c r="B29" s="9" t="s">
        <v>126</v>
      </c>
      <c r="C29" s="9" t="s">
        <v>127</v>
      </c>
      <c r="D29" s="9" t="s">
        <v>119</v>
      </c>
      <c r="E29" s="10" t="s">
        <v>16</v>
      </c>
      <c r="F29" s="11">
        <v>68891.61</v>
      </c>
      <c r="G29" s="12">
        <v>5</v>
      </c>
      <c r="H29" s="13">
        <v>45789</v>
      </c>
      <c r="I29" s="10" t="s">
        <v>43</v>
      </c>
      <c r="J29" s="10" t="s">
        <v>17</v>
      </c>
      <c r="K29" s="10" t="s">
        <v>85</v>
      </c>
      <c r="L29" s="24" t="s">
        <v>18</v>
      </c>
    </row>
    <row r="30" spans="1:12">
      <c r="A30" s="21" t="s">
        <v>129</v>
      </c>
      <c r="B30" s="9" t="s">
        <v>130</v>
      </c>
      <c r="C30" s="9" t="s">
        <v>131</v>
      </c>
      <c r="D30" s="9" t="s">
        <v>22</v>
      </c>
      <c r="E30" s="10"/>
      <c r="F30" s="11">
        <v>69778.83</v>
      </c>
      <c r="G30" s="12">
        <v>4</v>
      </c>
      <c r="H30" s="13">
        <v>45993</v>
      </c>
      <c r="I30" s="10" t="s">
        <v>92</v>
      </c>
      <c r="J30" s="10" t="s">
        <v>17</v>
      </c>
      <c r="K30" s="10" t="s">
        <v>6820</v>
      </c>
      <c r="L30" s="24" t="s">
        <v>44</v>
      </c>
    </row>
    <row r="31" spans="1:12">
      <c r="A31" s="21" t="s">
        <v>132</v>
      </c>
      <c r="B31" s="9" t="s">
        <v>80</v>
      </c>
      <c r="C31" s="9" t="s">
        <v>133</v>
      </c>
      <c r="D31" s="9" t="s">
        <v>117</v>
      </c>
      <c r="E31" s="10" t="s">
        <v>16</v>
      </c>
      <c r="F31" s="11">
        <v>16687.240000000002</v>
      </c>
      <c r="G31" s="12">
        <v>4</v>
      </c>
      <c r="H31" s="13">
        <v>45176</v>
      </c>
      <c r="I31" s="10" t="s">
        <v>43</v>
      </c>
      <c r="J31" s="10" t="s">
        <v>17</v>
      </c>
      <c r="K31" s="10" t="s">
        <v>6820</v>
      </c>
      <c r="L31" s="24" t="s">
        <v>25</v>
      </c>
    </row>
    <row r="32" spans="1:12">
      <c r="A32" s="21" t="s">
        <v>134</v>
      </c>
      <c r="B32" s="9" t="s">
        <v>135</v>
      </c>
      <c r="C32" s="9" t="s">
        <v>136</v>
      </c>
      <c r="D32" s="9" t="s">
        <v>78</v>
      </c>
      <c r="E32" s="10" t="s">
        <v>42</v>
      </c>
      <c r="F32" s="11">
        <v>26604.03</v>
      </c>
      <c r="G32" s="12">
        <v>1</v>
      </c>
      <c r="H32" s="13">
        <v>45304</v>
      </c>
      <c r="I32" s="10" t="s">
        <v>49</v>
      </c>
      <c r="J32" s="10" t="s">
        <v>17</v>
      </c>
      <c r="K32" s="10" t="s">
        <v>85</v>
      </c>
      <c r="L32" s="24" t="s">
        <v>37</v>
      </c>
    </row>
    <row r="33" spans="1:12">
      <c r="A33" s="21" t="s">
        <v>137</v>
      </c>
      <c r="B33" s="9" t="s">
        <v>138</v>
      </c>
      <c r="C33" s="9" t="s">
        <v>139</v>
      </c>
      <c r="D33" s="9" t="s">
        <v>119</v>
      </c>
      <c r="E33" s="10" t="s">
        <v>16</v>
      </c>
      <c r="F33" s="11">
        <v>3614.69</v>
      </c>
      <c r="G33" s="12">
        <v>5</v>
      </c>
      <c r="H33" s="13">
        <v>45738</v>
      </c>
      <c r="I33" s="10" t="s">
        <v>43</v>
      </c>
      <c r="J33" s="10" t="s">
        <v>17</v>
      </c>
      <c r="K33" s="10" t="s">
        <v>55</v>
      </c>
      <c r="L33" s="24" t="s">
        <v>37</v>
      </c>
    </row>
    <row r="34" spans="1:12">
      <c r="A34" s="21" t="s">
        <v>140</v>
      </c>
      <c r="B34" s="9" t="s">
        <v>126</v>
      </c>
      <c r="C34" s="9" t="s">
        <v>141</v>
      </c>
      <c r="D34" s="9" t="s">
        <v>119</v>
      </c>
      <c r="E34" s="10" t="s">
        <v>42</v>
      </c>
      <c r="F34" s="11">
        <v>53870.17</v>
      </c>
      <c r="G34" s="12">
        <v>1</v>
      </c>
      <c r="H34" s="13">
        <v>45220</v>
      </c>
      <c r="I34" s="10" t="s">
        <v>54</v>
      </c>
      <c r="J34" s="10" t="s">
        <v>17</v>
      </c>
      <c r="K34" s="10" t="s">
        <v>55</v>
      </c>
      <c r="L34" s="24" t="s">
        <v>18</v>
      </c>
    </row>
    <row r="35" spans="1:12">
      <c r="A35" s="21" t="s">
        <v>142</v>
      </c>
      <c r="B35" s="9" t="s">
        <v>143</v>
      </c>
      <c r="C35" s="9" t="s">
        <v>144</v>
      </c>
      <c r="D35" s="9" t="s">
        <v>53</v>
      </c>
      <c r="E35" s="10" t="s">
        <v>42</v>
      </c>
      <c r="F35" s="11">
        <v>56457</v>
      </c>
      <c r="G35" s="12">
        <v>2</v>
      </c>
      <c r="H35" s="13">
        <v>45573</v>
      </c>
      <c r="I35" s="10" t="s">
        <v>23</v>
      </c>
      <c r="J35" s="10" t="s">
        <v>17</v>
      </c>
      <c r="K35" s="10" t="s">
        <v>85</v>
      </c>
      <c r="L35" s="24" t="s">
        <v>25</v>
      </c>
    </row>
    <row r="36" spans="1:12">
      <c r="A36" s="21" t="s">
        <v>145</v>
      </c>
      <c r="B36" s="9" t="s">
        <v>146</v>
      </c>
      <c r="C36" s="9" t="s">
        <v>147</v>
      </c>
      <c r="D36" s="9" t="s">
        <v>53</v>
      </c>
      <c r="E36" s="10" t="s">
        <v>42</v>
      </c>
      <c r="F36" s="11">
        <v>76358.5</v>
      </c>
      <c r="G36" s="12">
        <v>5</v>
      </c>
      <c r="H36" s="13">
        <v>45900</v>
      </c>
      <c r="I36" s="10" t="s">
        <v>49</v>
      </c>
      <c r="J36" s="10" t="s">
        <v>17</v>
      </c>
      <c r="K36" s="10" t="s">
        <v>85</v>
      </c>
      <c r="L36" s="24" t="s">
        <v>25</v>
      </c>
    </row>
    <row r="37" spans="1:12">
      <c r="A37" s="21" t="s">
        <v>148</v>
      </c>
      <c r="B37" s="9" t="s">
        <v>149</v>
      </c>
      <c r="C37" s="9" t="s">
        <v>150</v>
      </c>
      <c r="D37" s="9" t="s">
        <v>53</v>
      </c>
      <c r="E37" s="10" t="s">
        <v>58</v>
      </c>
      <c r="F37" s="11">
        <v>62553.22</v>
      </c>
      <c r="G37" s="12">
        <v>4</v>
      </c>
      <c r="H37" s="13">
        <v>45590</v>
      </c>
      <c r="I37" s="10" t="s">
        <v>54</v>
      </c>
      <c r="J37" s="10" t="s">
        <v>17</v>
      </c>
      <c r="K37" s="10" t="s">
        <v>55</v>
      </c>
      <c r="L37" s="24" t="s">
        <v>25</v>
      </c>
    </row>
    <row r="38" spans="1:12">
      <c r="A38" s="21" t="s">
        <v>151</v>
      </c>
      <c r="B38" s="9" t="s">
        <v>152</v>
      </c>
      <c r="C38" s="9" t="s">
        <v>153</v>
      </c>
      <c r="D38" s="9" t="s">
        <v>117</v>
      </c>
      <c r="E38" s="10" t="s">
        <v>58</v>
      </c>
      <c r="F38" s="11">
        <v>44902.7</v>
      </c>
      <c r="G38" s="12">
        <v>3</v>
      </c>
      <c r="H38" s="13">
        <v>45523</v>
      </c>
      <c r="I38" s="10" t="s">
        <v>23</v>
      </c>
      <c r="J38" s="10" t="s">
        <v>17</v>
      </c>
      <c r="K38" s="10" t="s">
        <v>85</v>
      </c>
      <c r="L38" s="24" t="s">
        <v>18</v>
      </c>
    </row>
    <row r="39" spans="1:12">
      <c r="A39" s="21" t="s">
        <v>154</v>
      </c>
      <c r="B39" s="9" t="s">
        <v>87</v>
      </c>
      <c r="C39" s="9" t="s">
        <v>155</v>
      </c>
      <c r="D39" s="9" t="s">
        <v>48</v>
      </c>
      <c r="E39" s="10" t="s">
        <v>58</v>
      </c>
      <c r="F39" s="11">
        <v>65641.990000000005</v>
      </c>
      <c r="G39" s="12">
        <v>1</v>
      </c>
      <c r="H39" s="13">
        <v>44938</v>
      </c>
      <c r="I39" s="10" t="s">
        <v>23</v>
      </c>
      <c r="J39" s="10" t="s">
        <v>17</v>
      </c>
      <c r="K39" s="10" t="s">
        <v>6820</v>
      </c>
      <c r="L39" s="24" t="s">
        <v>18</v>
      </c>
    </row>
    <row r="40" spans="1:12">
      <c r="A40" s="21" t="s">
        <v>156</v>
      </c>
      <c r="B40" s="9" t="s">
        <v>157</v>
      </c>
      <c r="C40" s="9" t="s">
        <v>158</v>
      </c>
      <c r="D40" s="9" t="s">
        <v>78</v>
      </c>
      <c r="E40" s="10" t="s">
        <v>42</v>
      </c>
      <c r="F40" s="11">
        <v>61492.45</v>
      </c>
      <c r="G40" s="12">
        <v>5</v>
      </c>
      <c r="H40" s="13">
        <v>45861</v>
      </c>
      <c r="I40" s="10" t="s">
        <v>23</v>
      </c>
      <c r="J40" s="10" t="s">
        <v>17</v>
      </c>
      <c r="K40" s="10" t="s">
        <v>24</v>
      </c>
      <c r="L40" s="24" t="s">
        <v>25</v>
      </c>
    </row>
    <row r="41" spans="1:12">
      <c r="A41" s="21" t="s">
        <v>159</v>
      </c>
      <c r="B41" s="9" t="s">
        <v>123</v>
      </c>
      <c r="C41" s="9" t="s">
        <v>160</v>
      </c>
      <c r="D41" s="9" t="s">
        <v>53</v>
      </c>
      <c r="E41" s="10" t="s">
        <v>42</v>
      </c>
      <c r="F41" s="11">
        <v>36716.99</v>
      </c>
      <c r="G41" s="12">
        <v>4</v>
      </c>
      <c r="H41" s="13">
        <v>45532</v>
      </c>
      <c r="I41" s="10" t="s">
        <v>23</v>
      </c>
      <c r="J41" s="10" t="s">
        <v>17</v>
      </c>
      <c r="K41" s="10" t="s">
        <v>24</v>
      </c>
      <c r="L41" s="24" t="s">
        <v>25</v>
      </c>
    </row>
    <row r="42" spans="1:12">
      <c r="A42" s="21" t="s">
        <v>161</v>
      </c>
      <c r="B42" s="9" t="s">
        <v>128</v>
      </c>
      <c r="C42" s="9" t="s">
        <v>162</v>
      </c>
      <c r="D42" s="9" t="s">
        <v>41</v>
      </c>
      <c r="E42" s="10" t="s">
        <v>16</v>
      </c>
      <c r="F42" s="11">
        <v>8606.6299999999992</v>
      </c>
      <c r="G42" s="12">
        <v>2</v>
      </c>
      <c r="H42" s="13">
        <v>45148</v>
      </c>
      <c r="I42" s="10" t="s">
        <v>43</v>
      </c>
      <c r="J42" s="10" t="s">
        <v>17</v>
      </c>
      <c r="K42" s="10" t="s">
        <v>6820</v>
      </c>
      <c r="L42" s="24" t="s">
        <v>44</v>
      </c>
    </row>
    <row r="43" spans="1:12">
      <c r="A43" s="21" t="s">
        <v>163</v>
      </c>
      <c r="B43" s="9" t="s">
        <v>164</v>
      </c>
      <c r="C43" s="9" t="s">
        <v>165</v>
      </c>
      <c r="D43" s="9" t="s">
        <v>29</v>
      </c>
      <c r="E43" s="10" t="s">
        <v>42</v>
      </c>
      <c r="F43" s="11">
        <v>21999.97</v>
      </c>
      <c r="G43" s="12">
        <v>4</v>
      </c>
      <c r="H43" s="13">
        <v>45087</v>
      </c>
      <c r="I43" s="10" t="s">
        <v>92</v>
      </c>
      <c r="J43" s="10" t="s">
        <v>17</v>
      </c>
      <c r="K43" s="10" t="s">
        <v>55</v>
      </c>
      <c r="L43" s="24" t="s">
        <v>37</v>
      </c>
    </row>
    <row r="44" spans="1:12">
      <c r="A44" s="21" t="s">
        <v>166</v>
      </c>
      <c r="B44" s="9" t="s">
        <v>167</v>
      </c>
      <c r="C44" s="9" t="s">
        <v>168</v>
      </c>
      <c r="D44" s="9" t="s">
        <v>53</v>
      </c>
      <c r="E44" s="10" t="s">
        <v>42</v>
      </c>
      <c r="F44" s="11">
        <v>71069.41</v>
      </c>
      <c r="G44" s="12">
        <v>3</v>
      </c>
      <c r="H44" s="13">
        <v>45122</v>
      </c>
      <c r="I44" s="10" t="s">
        <v>30</v>
      </c>
      <c r="J44" s="10" t="s">
        <v>17</v>
      </c>
      <c r="K44" s="10" t="s">
        <v>85</v>
      </c>
      <c r="L44" s="24" t="s">
        <v>18</v>
      </c>
    </row>
    <row r="45" spans="1:12">
      <c r="A45" s="21" t="s">
        <v>169</v>
      </c>
      <c r="B45" s="9" t="s">
        <v>74</v>
      </c>
      <c r="C45" s="9" t="s">
        <v>170</v>
      </c>
      <c r="D45" s="9" t="s">
        <v>61</v>
      </c>
      <c r="E45" s="10" t="s">
        <v>42</v>
      </c>
      <c r="F45" s="11">
        <v>69192.38</v>
      </c>
      <c r="G45" s="12">
        <v>2</v>
      </c>
      <c r="H45" s="13">
        <v>45428</v>
      </c>
      <c r="I45" s="10" t="s">
        <v>92</v>
      </c>
      <c r="J45" s="10" t="s">
        <v>17</v>
      </c>
      <c r="K45" s="10" t="s">
        <v>85</v>
      </c>
      <c r="L45" s="24" t="s">
        <v>44</v>
      </c>
    </row>
    <row r="46" spans="1:12">
      <c r="A46" s="21" t="s">
        <v>171</v>
      </c>
      <c r="B46" s="9" t="s">
        <v>71</v>
      </c>
      <c r="C46" s="9" t="s">
        <v>172</v>
      </c>
      <c r="D46" s="9" t="s">
        <v>48</v>
      </c>
      <c r="E46" s="10" t="s">
        <v>42</v>
      </c>
      <c r="F46" s="11">
        <v>23555.38</v>
      </c>
      <c r="G46" s="12">
        <v>1</v>
      </c>
      <c r="H46" s="13">
        <v>45791</v>
      </c>
      <c r="I46" s="10" t="s">
        <v>30</v>
      </c>
      <c r="J46" s="10" t="s">
        <v>17</v>
      </c>
      <c r="K46" s="10" t="s">
        <v>55</v>
      </c>
      <c r="L46" s="24" t="s">
        <v>44</v>
      </c>
    </row>
    <row r="47" spans="1:12">
      <c r="A47" s="21" t="s">
        <v>173</v>
      </c>
      <c r="B47" s="9" t="s">
        <v>174</v>
      </c>
      <c r="C47" s="9" t="s">
        <v>175</v>
      </c>
      <c r="D47" s="9" t="s">
        <v>78</v>
      </c>
      <c r="E47" s="10" t="s">
        <v>42</v>
      </c>
      <c r="F47" s="11">
        <v>22693.87</v>
      </c>
      <c r="G47" s="12">
        <v>1</v>
      </c>
      <c r="H47" s="13">
        <v>45348</v>
      </c>
      <c r="I47" s="10" t="s">
        <v>35</v>
      </c>
      <c r="J47" s="10" t="s">
        <v>17</v>
      </c>
      <c r="K47" s="10" t="s">
        <v>55</v>
      </c>
      <c r="L47" s="24" t="s">
        <v>25</v>
      </c>
    </row>
    <row r="48" spans="1:12">
      <c r="A48" s="21" t="s">
        <v>177</v>
      </c>
      <c r="B48" s="9" t="s">
        <v>178</v>
      </c>
      <c r="C48" s="9" t="s">
        <v>179</v>
      </c>
      <c r="D48" s="9" t="s">
        <v>29</v>
      </c>
      <c r="E48" s="10" t="s">
        <v>58</v>
      </c>
      <c r="F48" s="11">
        <v>5893.82</v>
      </c>
      <c r="G48" s="12">
        <v>1</v>
      </c>
      <c r="H48" s="13">
        <v>45233</v>
      </c>
      <c r="I48" s="10" t="s">
        <v>30</v>
      </c>
      <c r="J48" s="10" t="s">
        <v>17</v>
      </c>
      <c r="K48" s="10" t="s">
        <v>6820</v>
      </c>
      <c r="L48" s="24" t="s">
        <v>18</v>
      </c>
    </row>
    <row r="49" spans="1:12">
      <c r="A49" s="21" t="s">
        <v>181</v>
      </c>
      <c r="B49" s="9" t="s">
        <v>143</v>
      </c>
      <c r="C49" s="9" t="s">
        <v>182</v>
      </c>
      <c r="D49" s="9" t="s">
        <v>53</v>
      </c>
      <c r="E49" s="10" t="s">
        <v>42</v>
      </c>
      <c r="F49" s="11">
        <v>21582.1</v>
      </c>
      <c r="G49" s="12">
        <v>1</v>
      </c>
      <c r="H49" s="13">
        <v>45021</v>
      </c>
      <c r="I49" s="10" t="s">
        <v>23</v>
      </c>
      <c r="J49" s="10" t="s">
        <v>17</v>
      </c>
      <c r="K49" s="10" t="s">
        <v>55</v>
      </c>
      <c r="L49" s="24" t="s">
        <v>18</v>
      </c>
    </row>
    <row r="50" spans="1:12">
      <c r="A50" s="21" t="s">
        <v>183</v>
      </c>
      <c r="B50" s="9" t="s">
        <v>184</v>
      </c>
      <c r="C50" s="9" t="s">
        <v>185</v>
      </c>
      <c r="D50" s="9" t="s">
        <v>29</v>
      </c>
      <c r="E50" s="10" t="s">
        <v>42</v>
      </c>
      <c r="F50" s="11">
        <v>46796.639999999999</v>
      </c>
      <c r="G50" s="12">
        <v>1</v>
      </c>
      <c r="H50" s="13">
        <v>45149</v>
      </c>
      <c r="I50" s="10" t="s">
        <v>30</v>
      </c>
      <c r="J50" s="10" t="s">
        <v>17</v>
      </c>
      <c r="K50" s="10" t="s">
        <v>85</v>
      </c>
      <c r="L50" s="24" t="s">
        <v>31</v>
      </c>
    </row>
    <row r="51" spans="1:12">
      <c r="A51" s="21" t="s">
        <v>186</v>
      </c>
      <c r="B51" s="9" t="s">
        <v>187</v>
      </c>
      <c r="C51" s="9" t="s">
        <v>188</v>
      </c>
      <c r="D51" s="9" t="s">
        <v>15</v>
      </c>
      <c r="E51" s="10" t="s">
        <v>16</v>
      </c>
      <c r="F51" s="11">
        <v>66710.92</v>
      </c>
      <c r="G51" s="12">
        <v>2</v>
      </c>
      <c r="H51" s="13">
        <v>45090</v>
      </c>
      <c r="I51" s="10"/>
      <c r="J51" s="10" t="s">
        <v>17</v>
      </c>
      <c r="K51" s="10" t="s">
        <v>55</v>
      </c>
      <c r="L51" s="24" t="s">
        <v>37</v>
      </c>
    </row>
    <row r="52" spans="1:12">
      <c r="A52" s="21" t="s">
        <v>189</v>
      </c>
      <c r="B52" s="9" t="s">
        <v>190</v>
      </c>
      <c r="C52" s="9" t="s">
        <v>191</v>
      </c>
      <c r="D52" s="9" t="s">
        <v>119</v>
      </c>
      <c r="E52" s="10" t="s">
        <v>42</v>
      </c>
      <c r="F52" s="11">
        <v>68011.56</v>
      </c>
      <c r="G52" s="12">
        <v>3</v>
      </c>
      <c r="H52" s="13">
        <v>45329</v>
      </c>
      <c r="I52" s="10" t="s">
        <v>23</v>
      </c>
      <c r="J52" s="10" t="s">
        <v>17</v>
      </c>
      <c r="K52" s="10" t="s">
        <v>24</v>
      </c>
      <c r="L52" s="24" t="s">
        <v>25</v>
      </c>
    </row>
    <row r="53" spans="1:12">
      <c r="A53" s="21" t="s">
        <v>192</v>
      </c>
      <c r="B53" s="9" t="s">
        <v>193</v>
      </c>
      <c r="C53" s="9" t="s">
        <v>194</v>
      </c>
      <c r="D53" s="9" t="s">
        <v>22</v>
      </c>
      <c r="E53" s="10" t="s">
        <v>58</v>
      </c>
      <c r="F53" s="11">
        <v>29843.45</v>
      </c>
      <c r="G53" s="12">
        <v>2</v>
      </c>
      <c r="H53" s="13">
        <v>45748</v>
      </c>
      <c r="I53" s="10" t="s">
        <v>35</v>
      </c>
      <c r="J53" s="10" t="s">
        <v>17</v>
      </c>
      <c r="K53" s="10" t="s">
        <v>85</v>
      </c>
      <c r="L53" s="24" t="s">
        <v>31</v>
      </c>
    </row>
    <row r="54" spans="1:12">
      <c r="A54" s="21" t="s">
        <v>195</v>
      </c>
      <c r="B54" s="9" t="s">
        <v>39</v>
      </c>
      <c r="C54" s="9" t="s">
        <v>196</v>
      </c>
      <c r="D54" s="9" t="s">
        <v>29</v>
      </c>
      <c r="E54" s="10" t="s">
        <v>42</v>
      </c>
      <c r="F54" s="11"/>
      <c r="G54" s="12">
        <v>3</v>
      </c>
      <c r="H54" s="13">
        <v>45365</v>
      </c>
      <c r="I54" s="10" t="s">
        <v>43</v>
      </c>
      <c r="J54" s="10" t="s">
        <v>17</v>
      </c>
      <c r="K54" s="10" t="s">
        <v>24</v>
      </c>
      <c r="L54" s="24" t="s">
        <v>37</v>
      </c>
    </row>
    <row r="55" spans="1:12">
      <c r="A55" s="21" t="s">
        <v>197</v>
      </c>
      <c r="B55" s="9" t="s">
        <v>198</v>
      </c>
      <c r="C55" s="9" t="s">
        <v>199</v>
      </c>
      <c r="D55" s="9" t="s">
        <v>117</v>
      </c>
      <c r="E55" s="10" t="s">
        <v>16</v>
      </c>
      <c r="F55" s="11">
        <v>71010.44</v>
      </c>
      <c r="G55" s="12">
        <v>5</v>
      </c>
      <c r="H55" s="13">
        <v>45308</v>
      </c>
      <c r="I55" s="10" t="s">
        <v>62</v>
      </c>
      <c r="J55" s="10" t="s">
        <v>17</v>
      </c>
      <c r="K55" s="10" t="s">
        <v>6820</v>
      </c>
      <c r="L55" s="24" t="s">
        <v>31</v>
      </c>
    </row>
    <row r="56" spans="1:12">
      <c r="A56" s="21" t="s">
        <v>200</v>
      </c>
      <c r="B56" s="9" t="s">
        <v>201</v>
      </c>
      <c r="C56" s="9" t="s">
        <v>202</v>
      </c>
      <c r="D56" s="9" t="s">
        <v>53</v>
      </c>
      <c r="E56" s="10" t="s">
        <v>16</v>
      </c>
      <c r="F56" s="11">
        <v>25904.25</v>
      </c>
      <c r="G56" s="12">
        <v>4</v>
      </c>
      <c r="H56" s="13">
        <v>45287</v>
      </c>
      <c r="I56" s="10" t="s">
        <v>43</v>
      </c>
      <c r="J56" s="10" t="s">
        <v>17</v>
      </c>
      <c r="K56" s="10" t="s">
        <v>55</v>
      </c>
      <c r="L56" s="24" t="s">
        <v>37</v>
      </c>
    </row>
    <row r="57" spans="1:12">
      <c r="A57" s="21" t="s">
        <v>203</v>
      </c>
      <c r="B57" s="9" t="s">
        <v>204</v>
      </c>
      <c r="C57" s="9" t="s">
        <v>205</v>
      </c>
      <c r="D57" s="9" t="s">
        <v>119</v>
      </c>
      <c r="E57" s="10" t="s">
        <v>42</v>
      </c>
      <c r="F57" s="11">
        <v>51763.15</v>
      </c>
      <c r="G57" s="12">
        <v>4</v>
      </c>
      <c r="H57" s="13">
        <v>45390</v>
      </c>
      <c r="I57" s="10" t="s">
        <v>54</v>
      </c>
      <c r="J57" s="10" t="s">
        <v>17</v>
      </c>
      <c r="K57" s="10" t="s">
        <v>6820</v>
      </c>
      <c r="L57" s="24" t="s">
        <v>25</v>
      </c>
    </row>
    <row r="58" spans="1:12">
      <c r="A58" s="21" t="s">
        <v>206</v>
      </c>
      <c r="B58" s="9" t="s">
        <v>207</v>
      </c>
      <c r="C58" s="9" t="s">
        <v>208</v>
      </c>
      <c r="D58" s="9" t="s">
        <v>41</v>
      </c>
      <c r="E58" s="10" t="s">
        <v>16</v>
      </c>
      <c r="F58" s="11">
        <v>56908.54</v>
      </c>
      <c r="G58" s="12">
        <v>4</v>
      </c>
      <c r="H58" s="13">
        <v>45858</v>
      </c>
      <c r="I58" s="10" t="s">
        <v>54</v>
      </c>
      <c r="J58" s="10" t="s">
        <v>17</v>
      </c>
      <c r="K58" s="10" t="s">
        <v>6820</v>
      </c>
      <c r="L58" s="24" t="s">
        <v>31</v>
      </c>
    </row>
    <row r="59" spans="1:12">
      <c r="A59" s="21" t="s">
        <v>209</v>
      </c>
      <c r="B59" s="9" t="s">
        <v>167</v>
      </c>
      <c r="C59" s="9" t="s">
        <v>210</v>
      </c>
      <c r="D59" s="9" t="s">
        <v>15</v>
      </c>
      <c r="E59" s="10" t="s">
        <v>16</v>
      </c>
      <c r="F59" s="11">
        <v>27597.68</v>
      </c>
      <c r="G59" s="12">
        <v>3</v>
      </c>
      <c r="H59" s="13">
        <v>44939</v>
      </c>
      <c r="I59" s="10" t="s">
        <v>43</v>
      </c>
      <c r="J59" s="10" t="s">
        <v>17</v>
      </c>
      <c r="K59" s="10" t="s">
        <v>36</v>
      </c>
      <c r="L59" s="24" t="s">
        <v>44</v>
      </c>
    </row>
    <row r="60" spans="1:12">
      <c r="A60" s="21" t="s">
        <v>211</v>
      </c>
      <c r="B60" s="9" t="s">
        <v>113</v>
      </c>
      <c r="C60" s="9" t="s">
        <v>212</v>
      </c>
      <c r="D60" s="9" t="s">
        <v>117</v>
      </c>
      <c r="E60" s="10" t="s">
        <v>16</v>
      </c>
      <c r="F60" s="11">
        <v>3454.97</v>
      </c>
      <c r="G60" s="12">
        <v>3</v>
      </c>
      <c r="H60" s="13">
        <v>45735</v>
      </c>
      <c r="I60" s="10" t="s">
        <v>49</v>
      </c>
      <c r="J60" s="10" t="s">
        <v>17</v>
      </c>
      <c r="K60" s="10" t="s">
        <v>24</v>
      </c>
      <c r="L60" s="24" t="s">
        <v>37</v>
      </c>
    </row>
    <row r="61" spans="1:12">
      <c r="A61" s="21" t="s">
        <v>213</v>
      </c>
      <c r="B61" s="9" t="s">
        <v>204</v>
      </c>
      <c r="C61" s="9" t="s">
        <v>214</v>
      </c>
      <c r="D61" s="9" t="s">
        <v>29</v>
      </c>
      <c r="E61" s="10" t="s">
        <v>58</v>
      </c>
      <c r="F61" s="11">
        <v>30232.95</v>
      </c>
      <c r="G61" s="12">
        <v>3</v>
      </c>
      <c r="H61" s="13">
        <v>45116</v>
      </c>
      <c r="I61" s="10" t="s">
        <v>43</v>
      </c>
      <c r="J61" s="10" t="s">
        <v>17</v>
      </c>
      <c r="K61" s="10" t="s">
        <v>24</v>
      </c>
      <c r="L61" s="24" t="s">
        <v>18</v>
      </c>
    </row>
    <row r="62" spans="1:12">
      <c r="A62" s="21" t="s">
        <v>215</v>
      </c>
      <c r="B62" s="9" t="s">
        <v>138</v>
      </c>
      <c r="C62" s="9" t="s">
        <v>216</v>
      </c>
      <c r="D62" s="9" t="s">
        <v>15</v>
      </c>
      <c r="E62" s="10" t="s">
        <v>58</v>
      </c>
      <c r="F62" s="11">
        <v>19885.46</v>
      </c>
      <c r="G62" s="12">
        <v>5</v>
      </c>
      <c r="H62" s="13">
        <v>45948</v>
      </c>
      <c r="I62" s="10" t="s">
        <v>62</v>
      </c>
      <c r="J62" s="10" t="s">
        <v>17</v>
      </c>
      <c r="K62" s="10" t="s">
        <v>85</v>
      </c>
      <c r="L62" s="24" t="s">
        <v>44</v>
      </c>
    </row>
    <row r="63" spans="1:12">
      <c r="A63" s="21" t="s">
        <v>217</v>
      </c>
      <c r="B63" s="9" t="s">
        <v>97</v>
      </c>
      <c r="C63" s="9" t="s">
        <v>218</v>
      </c>
      <c r="D63" s="9" t="s">
        <v>22</v>
      </c>
      <c r="E63" s="10" t="s">
        <v>42</v>
      </c>
      <c r="F63" s="11">
        <v>55236.72</v>
      </c>
      <c r="G63" s="12">
        <v>2</v>
      </c>
      <c r="H63" s="13">
        <v>45438</v>
      </c>
      <c r="I63" s="10" t="s">
        <v>43</v>
      </c>
      <c r="J63" s="10" t="s">
        <v>17</v>
      </c>
      <c r="K63" s="10" t="s">
        <v>85</v>
      </c>
      <c r="L63" s="24" t="s">
        <v>44</v>
      </c>
    </row>
    <row r="64" spans="1:12">
      <c r="A64" s="21" t="s">
        <v>219</v>
      </c>
      <c r="B64" s="9" t="s">
        <v>13</v>
      </c>
      <c r="C64" s="9" t="s">
        <v>220</v>
      </c>
      <c r="D64" s="9" t="s">
        <v>117</v>
      </c>
      <c r="E64" s="10" t="s">
        <v>42</v>
      </c>
      <c r="F64" s="11">
        <v>64920.07</v>
      </c>
      <c r="G64" s="12">
        <v>1</v>
      </c>
      <c r="H64" s="13">
        <v>45867</v>
      </c>
      <c r="I64" s="10" t="s">
        <v>43</v>
      </c>
      <c r="J64" s="10" t="s">
        <v>17</v>
      </c>
      <c r="K64" s="10" t="s">
        <v>55</v>
      </c>
      <c r="L64" s="24" t="s">
        <v>18</v>
      </c>
    </row>
    <row r="65" spans="1:12">
      <c r="A65" s="21" t="s">
        <v>222</v>
      </c>
      <c r="B65" s="9" t="s">
        <v>223</v>
      </c>
      <c r="C65" s="9" t="s">
        <v>224</v>
      </c>
      <c r="D65" s="9" t="s">
        <v>29</v>
      </c>
      <c r="E65" s="10" t="s">
        <v>42</v>
      </c>
      <c r="F65" s="11">
        <v>16304.75</v>
      </c>
      <c r="G65" s="12">
        <v>4</v>
      </c>
      <c r="H65" s="13">
        <v>45316</v>
      </c>
      <c r="I65" s="10" t="s">
        <v>43</v>
      </c>
      <c r="J65" s="10" t="s">
        <v>17</v>
      </c>
      <c r="K65" s="10" t="s">
        <v>36</v>
      </c>
      <c r="L65" s="24" t="s">
        <v>18</v>
      </c>
    </row>
    <row r="66" spans="1:12">
      <c r="A66" s="21" t="s">
        <v>226</v>
      </c>
      <c r="B66" s="9" t="s">
        <v>107</v>
      </c>
      <c r="C66" s="9" t="s">
        <v>227</v>
      </c>
      <c r="D66" s="9" t="s">
        <v>22</v>
      </c>
      <c r="E66" s="10" t="s">
        <v>42</v>
      </c>
      <c r="F66" s="11">
        <v>27303.67</v>
      </c>
      <c r="G66" s="12">
        <v>1</v>
      </c>
      <c r="H66" s="13">
        <v>45312</v>
      </c>
      <c r="I66" s="10" t="s">
        <v>92</v>
      </c>
      <c r="J66" s="10" t="s">
        <v>17</v>
      </c>
      <c r="K66" s="10" t="s">
        <v>6820</v>
      </c>
      <c r="L66" s="24" t="s">
        <v>37</v>
      </c>
    </row>
    <row r="67" spans="1:12">
      <c r="A67" s="21" t="s">
        <v>228</v>
      </c>
      <c r="B67" s="9" t="s">
        <v>229</v>
      </c>
      <c r="C67" s="9" t="s">
        <v>230</v>
      </c>
      <c r="D67" s="9" t="s">
        <v>53</v>
      </c>
      <c r="E67" s="10" t="s">
        <v>42</v>
      </c>
      <c r="F67" s="11">
        <v>49972.24</v>
      </c>
      <c r="G67" s="12">
        <v>2</v>
      </c>
      <c r="H67" s="13">
        <v>45102</v>
      </c>
      <c r="I67" s="10" t="s">
        <v>92</v>
      </c>
      <c r="J67" s="10" t="s">
        <v>17</v>
      </c>
      <c r="K67" s="10" t="s">
        <v>85</v>
      </c>
      <c r="L67" s="24" t="s">
        <v>37</v>
      </c>
    </row>
    <row r="68" spans="1:12">
      <c r="A68" s="21" t="s">
        <v>231</v>
      </c>
      <c r="B68" s="9" t="s">
        <v>69</v>
      </c>
      <c r="C68" s="9" t="s">
        <v>232</v>
      </c>
      <c r="D68" s="9" t="s">
        <v>41</v>
      </c>
      <c r="E68" s="10" t="s">
        <v>42</v>
      </c>
      <c r="F68" s="11">
        <v>47755.83</v>
      </c>
      <c r="G68" s="12">
        <v>5</v>
      </c>
      <c r="H68" s="13">
        <v>45989</v>
      </c>
      <c r="I68" s="10" t="s">
        <v>43</v>
      </c>
      <c r="J68" s="10" t="s">
        <v>17</v>
      </c>
      <c r="K68" s="10" t="s">
        <v>55</v>
      </c>
      <c r="L68" s="24" t="s">
        <v>18</v>
      </c>
    </row>
    <row r="69" spans="1:12">
      <c r="A69" s="21" t="s">
        <v>233</v>
      </c>
      <c r="B69" s="9" t="s">
        <v>234</v>
      </c>
      <c r="C69" s="9" t="s">
        <v>235</v>
      </c>
      <c r="D69" s="9" t="s">
        <v>119</v>
      </c>
      <c r="E69" s="10" t="s">
        <v>42</v>
      </c>
      <c r="F69" s="11">
        <v>64317.59</v>
      </c>
      <c r="G69" s="12">
        <v>4</v>
      </c>
      <c r="H69" s="13">
        <v>45334</v>
      </c>
      <c r="I69" s="10" t="s">
        <v>23</v>
      </c>
      <c r="J69" s="10" t="s">
        <v>17</v>
      </c>
      <c r="K69" s="10" t="s">
        <v>85</v>
      </c>
      <c r="L69" s="24" t="s">
        <v>18</v>
      </c>
    </row>
    <row r="70" spans="1:12">
      <c r="A70" s="21" t="s">
        <v>236</v>
      </c>
      <c r="B70" s="9" t="s">
        <v>176</v>
      </c>
      <c r="C70" s="9" t="s">
        <v>205</v>
      </c>
      <c r="D70" s="9" t="s">
        <v>119</v>
      </c>
      <c r="E70" s="10" t="s">
        <v>42</v>
      </c>
      <c r="F70" s="11">
        <v>72963.12</v>
      </c>
      <c r="G70" s="12">
        <v>4</v>
      </c>
      <c r="H70" s="13">
        <v>45246</v>
      </c>
      <c r="I70" s="10" t="s">
        <v>62</v>
      </c>
      <c r="J70" s="10" t="s">
        <v>17</v>
      </c>
      <c r="K70" s="10" t="s">
        <v>6820</v>
      </c>
      <c r="L70" s="24" t="s">
        <v>31</v>
      </c>
    </row>
    <row r="71" spans="1:12">
      <c r="A71" s="21" t="s">
        <v>237</v>
      </c>
      <c r="B71" s="9" t="s">
        <v>238</v>
      </c>
      <c r="C71" s="9" t="s">
        <v>239</v>
      </c>
      <c r="D71" s="9" t="s">
        <v>48</v>
      </c>
      <c r="E71" s="10" t="s">
        <v>16</v>
      </c>
      <c r="F71" s="11">
        <v>33832.36</v>
      </c>
      <c r="G71" s="12">
        <v>5</v>
      </c>
      <c r="H71" s="13">
        <v>45425</v>
      </c>
      <c r="I71" s="10" t="s">
        <v>23</v>
      </c>
      <c r="J71" s="10" t="s">
        <v>17</v>
      </c>
      <c r="K71" s="10" t="s">
        <v>85</v>
      </c>
      <c r="L71" s="24" t="s">
        <v>44</v>
      </c>
    </row>
    <row r="72" spans="1:12">
      <c r="A72" s="21" t="s">
        <v>240</v>
      </c>
      <c r="B72" s="9" t="s">
        <v>241</v>
      </c>
      <c r="C72" s="9" t="s">
        <v>242</v>
      </c>
      <c r="D72" s="9" t="s">
        <v>41</v>
      </c>
      <c r="E72" s="10" t="s">
        <v>16</v>
      </c>
      <c r="F72" s="11">
        <v>34647.47</v>
      </c>
      <c r="G72" s="12">
        <v>1</v>
      </c>
      <c r="H72" s="13">
        <v>45897</v>
      </c>
      <c r="I72" s="10" t="s">
        <v>43</v>
      </c>
      <c r="J72" s="10" t="s">
        <v>17</v>
      </c>
      <c r="K72" s="10" t="s">
        <v>24</v>
      </c>
      <c r="L72" s="24" t="s">
        <v>44</v>
      </c>
    </row>
    <row r="73" spans="1:12">
      <c r="A73" s="21" t="s">
        <v>243</v>
      </c>
      <c r="B73" s="9" t="s">
        <v>244</v>
      </c>
      <c r="C73" s="9" t="s">
        <v>245</v>
      </c>
      <c r="D73" s="9" t="s">
        <v>119</v>
      </c>
      <c r="E73" s="10" t="s">
        <v>16</v>
      </c>
      <c r="F73" s="11">
        <v>56293.1</v>
      </c>
      <c r="G73" s="12">
        <v>4</v>
      </c>
      <c r="H73" s="13">
        <v>45007</v>
      </c>
      <c r="I73" s="10" t="s">
        <v>23</v>
      </c>
      <c r="J73" s="10"/>
      <c r="K73" s="10" t="s">
        <v>24</v>
      </c>
      <c r="L73" s="24" t="s">
        <v>18</v>
      </c>
    </row>
    <row r="74" spans="1:12">
      <c r="A74" s="21" t="s">
        <v>246</v>
      </c>
      <c r="B74" s="9" t="s">
        <v>193</v>
      </c>
      <c r="C74" s="9" t="s">
        <v>247</v>
      </c>
      <c r="D74" s="9" t="s">
        <v>119</v>
      </c>
      <c r="E74" s="10" t="s">
        <v>42</v>
      </c>
      <c r="F74" s="11">
        <v>38914.910000000003</v>
      </c>
      <c r="G74" s="12">
        <v>4</v>
      </c>
      <c r="H74" s="13">
        <v>45823</v>
      </c>
      <c r="I74" s="10" t="s">
        <v>43</v>
      </c>
      <c r="J74" s="10" t="s">
        <v>17</v>
      </c>
      <c r="K74" s="10" t="s">
        <v>85</v>
      </c>
      <c r="L74" s="24" t="s">
        <v>37</v>
      </c>
    </row>
    <row r="75" spans="1:12">
      <c r="A75" s="21" t="s">
        <v>248</v>
      </c>
      <c r="B75" s="9" t="s">
        <v>107</v>
      </c>
      <c r="C75" s="9" t="s">
        <v>249</v>
      </c>
      <c r="D75" s="9" t="s">
        <v>48</v>
      </c>
      <c r="E75" s="10" t="s">
        <v>16</v>
      </c>
      <c r="F75" s="11">
        <v>23979.69</v>
      </c>
      <c r="G75" s="12">
        <v>4</v>
      </c>
      <c r="H75" s="13">
        <v>45252</v>
      </c>
      <c r="I75" s="10" t="s">
        <v>35</v>
      </c>
      <c r="J75" s="10" t="s">
        <v>17</v>
      </c>
      <c r="K75" s="10" t="s">
        <v>55</v>
      </c>
      <c r="L75" s="24" t="s">
        <v>25</v>
      </c>
    </row>
    <row r="76" spans="1:12">
      <c r="A76" s="21" t="s">
        <v>250</v>
      </c>
      <c r="B76" s="9" t="s">
        <v>251</v>
      </c>
      <c r="C76" s="9" t="s">
        <v>252</v>
      </c>
      <c r="D76" s="9" t="s">
        <v>22</v>
      </c>
      <c r="E76" s="10" t="s">
        <v>42</v>
      </c>
      <c r="F76" s="11">
        <v>78748.37</v>
      </c>
      <c r="G76" s="12">
        <v>2</v>
      </c>
      <c r="H76" s="13">
        <v>45035</v>
      </c>
      <c r="I76" s="10" t="s">
        <v>43</v>
      </c>
      <c r="J76" s="10" t="s">
        <v>17</v>
      </c>
      <c r="K76" s="10" t="s">
        <v>36</v>
      </c>
      <c r="L76" s="24" t="s">
        <v>18</v>
      </c>
    </row>
    <row r="77" spans="1:12">
      <c r="A77" s="21" t="s">
        <v>253</v>
      </c>
      <c r="B77" s="9" t="s">
        <v>229</v>
      </c>
      <c r="C77" s="9" t="s">
        <v>254</v>
      </c>
      <c r="D77" s="9" t="s">
        <v>15</v>
      </c>
      <c r="E77" s="10" t="s">
        <v>58</v>
      </c>
      <c r="F77" s="11">
        <v>33621.4</v>
      </c>
      <c r="G77" s="12">
        <v>1</v>
      </c>
      <c r="H77" s="13">
        <v>45359</v>
      </c>
      <c r="I77" s="10" t="s">
        <v>92</v>
      </c>
      <c r="J77" s="10" t="s">
        <v>17</v>
      </c>
      <c r="K77" s="10" t="s">
        <v>55</v>
      </c>
      <c r="L77" s="24" t="s">
        <v>25</v>
      </c>
    </row>
    <row r="78" spans="1:12">
      <c r="A78" s="21" t="s">
        <v>255</v>
      </c>
      <c r="B78" s="9" t="s">
        <v>256</v>
      </c>
      <c r="C78" s="9" t="s">
        <v>257</v>
      </c>
      <c r="D78" s="9" t="s">
        <v>29</v>
      </c>
      <c r="E78" s="10" t="s">
        <v>58</v>
      </c>
      <c r="F78" s="11"/>
      <c r="G78" s="12">
        <v>4</v>
      </c>
      <c r="H78" s="13">
        <v>45645</v>
      </c>
      <c r="I78" s="10" t="s">
        <v>92</v>
      </c>
      <c r="J78" s="10" t="s">
        <v>17</v>
      </c>
      <c r="K78" s="10" t="s">
        <v>24</v>
      </c>
      <c r="L78" s="24" t="s">
        <v>18</v>
      </c>
    </row>
    <row r="79" spans="1:12">
      <c r="A79" s="21" t="s">
        <v>258</v>
      </c>
      <c r="B79" s="9" t="s">
        <v>234</v>
      </c>
      <c r="C79" s="9" t="s">
        <v>259</v>
      </c>
      <c r="D79" s="9" t="s">
        <v>61</v>
      </c>
      <c r="E79" s="10" t="s">
        <v>42</v>
      </c>
      <c r="F79" s="11">
        <v>44883.93</v>
      </c>
      <c r="G79" s="12">
        <v>2</v>
      </c>
      <c r="H79" s="13">
        <v>45251</v>
      </c>
      <c r="I79" s="10" t="s">
        <v>43</v>
      </c>
      <c r="J79" s="10" t="s">
        <v>17</v>
      </c>
      <c r="K79" s="10" t="s">
        <v>24</v>
      </c>
      <c r="L79" s="24" t="s">
        <v>37</v>
      </c>
    </row>
    <row r="80" spans="1:12">
      <c r="A80" s="21" t="s">
        <v>260</v>
      </c>
      <c r="B80" s="9" t="s">
        <v>261</v>
      </c>
      <c r="C80" s="9" t="s">
        <v>262</v>
      </c>
      <c r="D80" s="9" t="s">
        <v>48</v>
      </c>
      <c r="E80" s="10" t="s">
        <v>42</v>
      </c>
      <c r="F80" s="11">
        <v>1140.6400000000001</v>
      </c>
      <c r="G80" s="12">
        <v>5</v>
      </c>
      <c r="H80" s="13">
        <v>45251</v>
      </c>
      <c r="I80" s="10" t="s">
        <v>43</v>
      </c>
      <c r="J80" s="10" t="s">
        <v>17</v>
      </c>
      <c r="K80" s="10" t="s">
        <v>55</v>
      </c>
      <c r="L80" s="24" t="s">
        <v>44</v>
      </c>
    </row>
    <row r="81" spans="1:12">
      <c r="A81" s="21" t="s">
        <v>263</v>
      </c>
      <c r="B81" s="9" t="s">
        <v>204</v>
      </c>
      <c r="C81" s="9" t="s">
        <v>264</v>
      </c>
      <c r="D81" s="9" t="s">
        <v>15</v>
      </c>
      <c r="E81" s="10" t="s">
        <v>42</v>
      </c>
      <c r="F81" s="11">
        <v>47358.82</v>
      </c>
      <c r="G81" s="12">
        <v>3</v>
      </c>
      <c r="H81" s="13">
        <v>45743</v>
      </c>
      <c r="I81" s="10" t="s">
        <v>23</v>
      </c>
      <c r="J81" s="10" t="s">
        <v>17</v>
      </c>
      <c r="K81" s="10" t="s">
        <v>24</v>
      </c>
      <c r="L81" s="24" t="s">
        <v>44</v>
      </c>
    </row>
    <row r="82" spans="1:12">
      <c r="A82" s="21" t="s">
        <v>265</v>
      </c>
      <c r="B82" s="9" t="s">
        <v>20</v>
      </c>
      <c r="C82" s="9" t="s">
        <v>266</v>
      </c>
      <c r="D82" s="9" t="s">
        <v>53</v>
      </c>
      <c r="E82" s="10" t="s">
        <v>42</v>
      </c>
      <c r="F82" s="11">
        <v>27875.15</v>
      </c>
      <c r="G82" s="12">
        <v>2</v>
      </c>
      <c r="H82" s="13">
        <v>45571</v>
      </c>
      <c r="I82" s="10" t="s">
        <v>54</v>
      </c>
      <c r="J82" s="10" t="s">
        <v>17</v>
      </c>
      <c r="K82" s="10" t="s">
        <v>36</v>
      </c>
      <c r="L82" s="24" t="s">
        <v>25</v>
      </c>
    </row>
    <row r="83" spans="1:12">
      <c r="A83" s="21" t="s">
        <v>267</v>
      </c>
      <c r="B83" s="9" t="s">
        <v>268</v>
      </c>
      <c r="C83" s="9" t="s">
        <v>269</v>
      </c>
      <c r="D83" s="9" t="s">
        <v>53</v>
      </c>
      <c r="E83" s="10" t="s">
        <v>42</v>
      </c>
      <c r="F83" s="11">
        <v>44227.6</v>
      </c>
      <c r="G83" s="12">
        <v>3</v>
      </c>
      <c r="H83" s="13">
        <v>45925</v>
      </c>
      <c r="I83" s="10" t="s">
        <v>23</v>
      </c>
      <c r="J83" s="10" t="s">
        <v>17</v>
      </c>
      <c r="K83" s="10" t="s">
        <v>55</v>
      </c>
      <c r="L83" s="24" t="s">
        <v>37</v>
      </c>
    </row>
    <row r="84" spans="1:12">
      <c r="A84" s="21" t="s">
        <v>270</v>
      </c>
      <c r="B84" s="9" t="s">
        <v>101</v>
      </c>
      <c r="C84" s="9" t="s">
        <v>271</v>
      </c>
      <c r="D84" s="9" t="s">
        <v>22</v>
      </c>
      <c r="E84" s="10" t="s">
        <v>42</v>
      </c>
      <c r="F84" s="11">
        <v>66503.95</v>
      </c>
      <c r="G84" s="12">
        <v>2</v>
      </c>
      <c r="H84" s="13">
        <v>45663</v>
      </c>
      <c r="I84" s="10" t="s">
        <v>62</v>
      </c>
      <c r="J84" s="10" t="s">
        <v>17</v>
      </c>
      <c r="K84" s="10" t="s">
        <v>55</v>
      </c>
      <c r="L84" s="24" t="s">
        <v>18</v>
      </c>
    </row>
    <row r="85" spans="1:12">
      <c r="A85" s="21" t="s">
        <v>272</v>
      </c>
      <c r="B85" s="9" t="s">
        <v>223</v>
      </c>
      <c r="C85" s="9" t="s">
        <v>273</v>
      </c>
      <c r="D85" s="9" t="s">
        <v>61</v>
      </c>
      <c r="E85" s="10" t="s">
        <v>16</v>
      </c>
      <c r="F85" s="11">
        <v>21034.14</v>
      </c>
      <c r="G85" s="12">
        <v>3</v>
      </c>
      <c r="H85" s="13">
        <v>45137</v>
      </c>
      <c r="I85" s="10" t="s">
        <v>23</v>
      </c>
      <c r="J85" s="10" t="s">
        <v>17</v>
      </c>
      <c r="K85" s="10" t="s">
        <v>85</v>
      </c>
      <c r="L85" s="24" t="s">
        <v>44</v>
      </c>
    </row>
    <row r="86" spans="1:12">
      <c r="A86" s="21" t="s">
        <v>274</v>
      </c>
      <c r="B86" s="9" t="s">
        <v>275</v>
      </c>
      <c r="C86" s="9" t="s">
        <v>276</v>
      </c>
      <c r="D86" s="9" t="s">
        <v>78</v>
      </c>
      <c r="E86" s="10" t="s">
        <v>42</v>
      </c>
      <c r="F86" s="11">
        <v>12974.65</v>
      </c>
      <c r="G86" s="12">
        <v>3</v>
      </c>
      <c r="H86" s="13">
        <v>45192</v>
      </c>
      <c r="I86" s="10" t="s">
        <v>43</v>
      </c>
      <c r="J86" s="10" t="s">
        <v>17</v>
      </c>
      <c r="K86" s="10" t="s">
        <v>55</v>
      </c>
      <c r="L86" s="24" t="s">
        <v>37</v>
      </c>
    </row>
    <row r="87" spans="1:12">
      <c r="A87" s="21" t="s">
        <v>277</v>
      </c>
      <c r="B87" s="9" t="s">
        <v>118</v>
      </c>
      <c r="C87" s="9" t="s">
        <v>278</v>
      </c>
      <c r="D87" s="9" t="s">
        <v>61</v>
      </c>
      <c r="E87" s="10" t="s">
        <v>58</v>
      </c>
      <c r="F87" s="11">
        <v>53959.92</v>
      </c>
      <c r="G87" s="12">
        <v>5</v>
      </c>
      <c r="H87" s="13">
        <v>45060</v>
      </c>
      <c r="I87" s="10" t="s">
        <v>23</v>
      </c>
      <c r="J87" s="10" t="s">
        <v>17</v>
      </c>
      <c r="K87" s="10" t="s">
        <v>6820</v>
      </c>
      <c r="L87" s="24" t="s">
        <v>18</v>
      </c>
    </row>
    <row r="88" spans="1:12">
      <c r="A88" s="21" t="s">
        <v>279</v>
      </c>
      <c r="B88" s="9" t="s">
        <v>67</v>
      </c>
      <c r="C88" s="9" t="s">
        <v>280</v>
      </c>
      <c r="D88" s="9" t="s">
        <v>119</v>
      </c>
      <c r="E88" s="10" t="s">
        <v>42</v>
      </c>
      <c r="F88" s="11">
        <v>78355.09</v>
      </c>
      <c r="G88" s="12">
        <v>5</v>
      </c>
      <c r="H88" s="13">
        <v>45615</v>
      </c>
      <c r="I88" s="10" t="s">
        <v>35</v>
      </c>
      <c r="J88" s="10" t="s">
        <v>17</v>
      </c>
      <c r="K88" s="10" t="s">
        <v>24</v>
      </c>
      <c r="L88" s="24" t="s">
        <v>44</v>
      </c>
    </row>
    <row r="89" spans="1:12">
      <c r="A89" s="21" t="s">
        <v>281</v>
      </c>
      <c r="B89" s="9" t="s">
        <v>282</v>
      </c>
      <c r="C89" s="9" t="s">
        <v>283</v>
      </c>
      <c r="D89" s="9" t="s">
        <v>78</v>
      </c>
      <c r="E89" s="10" t="s">
        <v>58</v>
      </c>
      <c r="F89" s="11">
        <v>74955.820000000007</v>
      </c>
      <c r="G89" s="12">
        <v>3</v>
      </c>
      <c r="H89" s="13">
        <v>45175</v>
      </c>
      <c r="I89" s="10" t="s">
        <v>62</v>
      </c>
      <c r="J89" s="10" t="s">
        <v>17</v>
      </c>
      <c r="K89" s="10" t="s">
        <v>6820</v>
      </c>
      <c r="L89" s="24" t="s">
        <v>18</v>
      </c>
    </row>
    <row r="90" spans="1:12">
      <c r="A90" s="21" t="s">
        <v>284</v>
      </c>
      <c r="B90" s="9" t="s">
        <v>167</v>
      </c>
      <c r="C90" s="9" t="s">
        <v>285</v>
      </c>
      <c r="D90" s="9" t="s">
        <v>29</v>
      </c>
      <c r="E90" s="10" t="s">
        <v>42</v>
      </c>
      <c r="F90" s="11">
        <v>27902.09</v>
      </c>
      <c r="G90" s="12">
        <v>5</v>
      </c>
      <c r="H90" s="13">
        <v>45985</v>
      </c>
      <c r="I90" s="10" t="s">
        <v>43</v>
      </c>
      <c r="J90" s="10" t="s">
        <v>17</v>
      </c>
      <c r="K90" s="10" t="s">
        <v>36</v>
      </c>
      <c r="L90" s="24" t="s">
        <v>18</v>
      </c>
    </row>
    <row r="91" spans="1:12">
      <c r="A91" s="21" t="s">
        <v>286</v>
      </c>
      <c r="B91" s="9" t="s">
        <v>180</v>
      </c>
      <c r="C91" s="9" t="s">
        <v>287</v>
      </c>
      <c r="D91" s="9" t="s">
        <v>78</v>
      </c>
      <c r="E91" s="10" t="s">
        <v>16</v>
      </c>
      <c r="F91" s="11">
        <v>77592.179999999993</v>
      </c>
      <c r="G91" s="12">
        <v>3</v>
      </c>
      <c r="H91" s="13">
        <v>44946</v>
      </c>
      <c r="I91" s="10" t="s">
        <v>54</v>
      </c>
      <c r="J91" s="10" t="s">
        <v>17</v>
      </c>
      <c r="K91" s="10" t="s">
        <v>55</v>
      </c>
      <c r="L91" s="24" t="s">
        <v>31</v>
      </c>
    </row>
    <row r="92" spans="1:12">
      <c r="A92" s="21" t="s">
        <v>288</v>
      </c>
      <c r="B92" s="9" t="s">
        <v>289</v>
      </c>
      <c r="C92" s="9" t="s">
        <v>290</v>
      </c>
      <c r="D92" s="9" t="s">
        <v>119</v>
      </c>
      <c r="E92" s="10" t="s">
        <v>42</v>
      </c>
      <c r="F92" s="11">
        <v>42444.33</v>
      </c>
      <c r="G92" s="12">
        <v>5</v>
      </c>
      <c r="H92" s="13">
        <v>45646</v>
      </c>
      <c r="I92" s="10" t="s">
        <v>43</v>
      </c>
      <c r="J92" s="10" t="s">
        <v>17</v>
      </c>
      <c r="K92" s="10" t="s">
        <v>24</v>
      </c>
      <c r="L92" s="24" t="s">
        <v>18</v>
      </c>
    </row>
    <row r="93" spans="1:12">
      <c r="A93" s="21" t="s">
        <v>291</v>
      </c>
      <c r="B93" s="9" t="s">
        <v>292</v>
      </c>
      <c r="C93" s="9" t="s">
        <v>293</v>
      </c>
      <c r="D93" s="9" t="s">
        <v>48</v>
      </c>
      <c r="E93" s="10" t="s">
        <v>16</v>
      </c>
      <c r="F93" s="11">
        <v>24552.11</v>
      </c>
      <c r="G93" s="12">
        <v>4</v>
      </c>
      <c r="H93" s="13">
        <v>45400</v>
      </c>
      <c r="I93" s="10" t="s">
        <v>43</v>
      </c>
      <c r="J93" s="10" t="s">
        <v>17</v>
      </c>
      <c r="K93" s="10" t="s">
        <v>6820</v>
      </c>
      <c r="L93" s="24" t="s">
        <v>18</v>
      </c>
    </row>
    <row r="94" spans="1:12">
      <c r="A94" s="21" t="s">
        <v>294</v>
      </c>
      <c r="B94" s="9" t="s">
        <v>295</v>
      </c>
      <c r="C94" s="9" t="s">
        <v>296</v>
      </c>
      <c r="D94" s="9" t="s">
        <v>117</v>
      </c>
      <c r="E94" s="10" t="s">
        <v>16</v>
      </c>
      <c r="F94" s="11">
        <v>4602.22</v>
      </c>
      <c r="G94" s="12">
        <v>2</v>
      </c>
      <c r="H94" s="13">
        <v>45769</v>
      </c>
      <c r="I94" s="10" t="s">
        <v>23</v>
      </c>
      <c r="J94" s="10" t="s">
        <v>17</v>
      </c>
      <c r="K94" s="10"/>
      <c r="L94" s="24" t="s">
        <v>18</v>
      </c>
    </row>
    <row r="95" spans="1:12">
      <c r="A95" s="21" t="s">
        <v>297</v>
      </c>
      <c r="B95" s="9" t="s">
        <v>298</v>
      </c>
      <c r="C95" s="9" t="s">
        <v>299</v>
      </c>
      <c r="D95" s="9" t="s">
        <v>61</v>
      </c>
      <c r="E95" s="10" t="s">
        <v>58</v>
      </c>
      <c r="F95" s="11">
        <v>58136.13</v>
      </c>
      <c r="G95" s="12">
        <v>4</v>
      </c>
      <c r="H95" s="13">
        <v>45097</v>
      </c>
      <c r="I95" s="10" t="s">
        <v>43</v>
      </c>
      <c r="J95" s="10" t="s">
        <v>17</v>
      </c>
      <c r="K95" s="10" t="s">
        <v>85</v>
      </c>
      <c r="L95" s="24" t="s">
        <v>18</v>
      </c>
    </row>
    <row r="96" spans="1:12">
      <c r="A96" s="21" t="s">
        <v>300</v>
      </c>
      <c r="B96" s="9" t="s">
        <v>301</v>
      </c>
      <c r="C96" s="9" t="s">
        <v>302</v>
      </c>
      <c r="D96" s="9" t="s">
        <v>117</v>
      </c>
      <c r="E96" s="10" t="s">
        <v>42</v>
      </c>
      <c r="F96" s="11">
        <v>29858</v>
      </c>
      <c r="G96" s="12">
        <v>1</v>
      </c>
      <c r="H96" s="13">
        <v>45596</v>
      </c>
      <c r="I96" s="10" t="s">
        <v>23</v>
      </c>
      <c r="J96" s="10" t="s">
        <v>17</v>
      </c>
      <c r="K96" s="10" t="s">
        <v>85</v>
      </c>
      <c r="L96" s="24" t="s">
        <v>44</v>
      </c>
    </row>
    <row r="97" spans="1:12">
      <c r="A97" s="21" t="s">
        <v>303</v>
      </c>
      <c r="B97" s="9" t="s">
        <v>304</v>
      </c>
      <c r="C97" s="9"/>
      <c r="D97" s="9" t="s">
        <v>78</v>
      </c>
      <c r="E97" s="10" t="s">
        <v>42</v>
      </c>
      <c r="F97" s="11">
        <v>50160.21</v>
      </c>
      <c r="G97" s="12">
        <v>3</v>
      </c>
      <c r="H97" s="13">
        <v>45751</v>
      </c>
      <c r="I97" s="10" t="s">
        <v>35</v>
      </c>
      <c r="J97" s="10" t="s">
        <v>17</v>
      </c>
      <c r="K97" s="10" t="s">
        <v>6820</v>
      </c>
      <c r="L97" s="24" t="s">
        <v>44</v>
      </c>
    </row>
    <row r="98" spans="1:12">
      <c r="A98" s="21" t="s">
        <v>306</v>
      </c>
      <c r="B98" s="9" t="s">
        <v>307</v>
      </c>
      <c r="C98" s="9" t="s">
        <v>308</v>
      </c>
      <c r="D98" s="9" t="s">
        <v>22</v>
      </c>
      <c r="E98" s="10" t="s">
        <v>16</v>
      </c>
      <c r="F98" s="11">
        <v>14353.4</v>
      </c>
      <c r="G98" s="12">
        <v>3</v>
      </c>
      <c r="H98" s="13">
        <v>45695</v>
      </c>
      <c r="I98" s="10" t="s">
        <v>43</v>
      </c>
      <c r="J98" s="10" t="s">
        <v>17</v>
      </c>
      <c r="K98" s="10" t="s">
        <v>36</v>
      </c>
      <c r="L98" s="24" t="s">
        <v>31</v>
      </c>
    </row>
    <row r="99" spans="1:12">
      <c r="A99" s="21" t="s">
        <v>309</v>
      </c>
      <c r="B99" s="9" t="s">
        <v>295</v>
      </c>
      <c r="C99" s="9" t="s">
        <v>310</v>
      </c>
      <c r="D99" s="9" t="s">
        <v>48</v>
      </c>
      <c r="E99" s="10" t="s">
        <v>42</v>
      </c>
      <c r="F99" s="11">
        <v>58399.519999999997</v>
      </c>
      <c r="G99" s="12">
        <v>2</v>
      </c>
      <c r="H99" s="13">
        <v>45410</v>
      </c>
      <c r="I99" s="10" t="s">
        <v>35</v>
      </c>
      <c r="J99" s="10" t="s">
        <v>17</v>
      </c>
      <c r="K99" s="10" t="s">
        <v>36</v>
      </c>
      <c r="L99" s="24" t="s">
        <v>18</v>
      </c>
    </row>
    <row r="100" spans="1:12">
      <c r="A100" s="21" t="s">
        <v>311</v>
      </c>
      <c r="B100" s="9" t="s">
        <v>74</v>
      </c>
      <c r="C100" s="9" t="s">
        <v>52</v>
      </c>
      <c r="D100" s="9" t="s">
        <v>15</v>
      </c>
      <c r="E100" s="10" t="s">
        <v>16</v>
      </c>
      <c r="F100" s="11">
        <v>61964.46</v>
      </c>
      <c r="G100" s="12">
        <v>2</v>
      </c>
      <c r="H100" s="13">
        <v>45915</v>
      </c>
      <c r="I100" s="10" t="s">
        <v>49</v>
      </c>
      <c r="J100" s="10" t="s">
        <v>17</v>
      </c>
      <c r="K100" s="10" t="s">
        <v>85</v>
      </c>
      <c r="L100" s="24" t="s">
        <v>44</v>
      </c>
    </row>
    <row r="101" spans="1:12">
      <c r="A101" s="21" t="s">
        <v>312</v>
      </c>
      <c r="B101" s="9" t="s">
        <v>313</v>
      </c>
      <c r="C101" s="9" t="s">
        <v>314</v>
      </c>
      <c r="D101" s="9" t="s">
        <v>41</v>
      </c>
      <c r="E101" s="10" t="s">
        <v>16</v>
      </c>
      <c r="F101" s="11">
        <v>8947.67</v>
      </c>
      <c r="G101" s="12">
        <v>1</v>
      </c>
      <c r="H101" s="13">
        <v>45068</v>
      </c>
      <c r="I101" s="10" t="s">
        <v>23</v>
      </c>
      <c r="J101" s="10" t="s">
        <v>17</v>
      </c>
      <c r="K101" s="10" t="s">
        <v>36</v>
      </c>
      <c r="L101" s="24" t="s">
        <v>31</v>
      </c>
    </row>
    <row r="102" spans="1:12">
      <c r="A102" s="21" t="s">
        <v>315</v>
      </c>
      <c r="B102" s="9" t="s">
        <v>316</v>
      </c>
      <c r="C102" s="9" t="s">
        <v>317</v>
      </c>
      <c r="D102" s="9" t="s">
        <v>22</v>
      </c>
      <c r="E102" s="10" t="s">
        <v>42</v>
      </c>
      <c r="F102" s="11">
        <v>60228.52</v>
      </c>
      <c r="G102" s="12">
        <v>3</v>
      </c>
      <c r="H102" s="13">
        <v>45543</v>
      </c>
      <c r="I102" s="10" t="s">
        <v>35</v>
      </c>
      <c r="J102" s="10" t="s">
        <v>17</v>
      </c>
      <c r="K102" s="10" t="s">
        <v>85</v>
      </c>
      <c r="L102" s="24" t="s">
        <v>31</v>
      </c>
    </row>
    <row r="103" spans="1:12">
      <c r="A103" s="21" t="s">
        <v>318</v>
      </c>
      <c r="B103" s="9" t="s">
        <v>319</v>
      </c>
      <c r="C103" s="9" t="s">
        <v>320</v>
      </c>
      <c r="D103" s="9" t="s">
        <v>119</v>
      </c>
      <c r="E103" s="10" t="s">
        <v>42</v>
      </c>
      <c r="F103" s="11">
        <v>2553.9899999999998</v>
      </c>
      <c r="G103" s="12">
        <v>1</v>
      </c>
      <c r="H103" s="13">
        <v>45256</v>
      </c>
      <c r="I103" s="10" t="s">
        <v>23</v>
      </c>
      <c r="J103" s="10" t="s">
        <v>17</v>
      </c>
      <c r="K103" s="10" t="s">
        <v>36</v>
      </c>
      <c r="L103" s="24" t="s">
        <v>18</v>
      </c>
    </row>
    <row r="104" spans="1:12">
      <c r="A104" s="21" t="s">
        <v>321</v>
      </c>
      <c r="B104" s="9" t="s">
        <v>149</v>
      </c>
      <c r="C104" s="9" t="s">
        <v>322</v>
      </c>
      <c r="D104" s="9" t="s">
        <v>29</v>
      </c>
      <c r="E104" s="10" t="s">
        <v>58</v>
      </c>
      <c r="F104" s="11">
        <v>48596.43</v>
      </c>
      <c r="G104" s="12">
        <v>4</v>
      </c>
      <c r="H104" s="13">
        <v>45832</v>
      </c>
      <c r="I104" s="10" t="s">
        <v>43</v>
      </c>
      <c r="J104" s="10" t="s">
        <v>17</v>
      </c>
      <c r="K104" s="10" t="s">
        <v>24</v>
      </c>
      <c r="L104" s="24" t="s">
        <v>18</v>
      </c>
    </row>
    <row r="105" spans="1:12">
      <c r="A105" s="21" t="s">
        <v>323</v>
      </c>
      <c r="B105" s="9" t="s">
        <v>190</v>
      </c>
      <c r="C105" s="9" t="s">
        <v>218</v>
      </c>
      <c r="D105" s="9" t="s">
        <v>22</v>
      </c>
      <c r="E105" s="10" t="s">
        <v>16</v>
      </c>
      <c r="F105" s="11">
        <v>12768.13</v>
      </c>
      <c r="G105" s="12">
        <v>4</v>
      </c>
      <c r="H105" s="13">
        <v>45091</v>
      </c>
      <c r="I105" s="10" t="s">
        <v>62</v>
      </c>
      <c r="J105" s="10" t="s">
        <v>17</v>
      </c>
      <c r="K105" s="10" t="s">
        <v>6820</v>
      </c>
      <c r="L105" s="24" t="s">
        <v>25</v>
      </c>
    </row>
    <row r="106" spans="1:12">
      <c r="A106" s="21" t="s">
        <v>324</v>
      </c>
      <c r="B106" s="9" t="s">
        <v>83</v>
      </c>
      <c r="C106" s="9" t="s">
        <v>325</v>
      </c>
      <c r="D106" s="9" t="s">
        <v>15</v>
      </c>
      <c r="E106" s="10" t="s">
        <v>58</v>
      </c>
      <c r="F106" s="11">
        <v>57172.52</v>
      </c>
      <c r="G106" s="12">
        <v>4</v>
      </c>
      <c r="H106" s="13">
        <v>44998</v>
      </c>
      <c r="I106" s="10" t="s">
        <v>92</v>
      </c>
      <c r="J106" s="10" t="s">
        <v>17</v>
      </c>
      <c r="K106" s="10" t="s">
        <v>6820</v>
      </c>
      <c r="L106" s="24" t="s">
        <v>18</v>
      </c>
    </row>
    <row r="107" spans="1:12">
      <c r="A107" s="21" t="s">
        <v>326</v>
      </c>
      <c r="B107" s="9" t="s">
        <v>115</v>
      </c>
      <c r="C107" s="9" t="s">
        <v>327</v>
      </c>
      <c r="D107" s="9" t="s">
        <v>41</v>
      </c>
      <c r="E107" s="10" t="s">
        <v>42</v>
      </c>
      <c r="F107" s="11">
        <v>16717.490000000002</v>
      </c>
      <c r="G107" s="12">
        <v>1</v>
      </c>
      <c r="H107" s="13">
        <v>45194</v>
      </c>
      <c r="I107" s="10" t="s">
        <v>62</v>
      </c>
      <c r="J107" s="10" t="s">
        <v>17</v>
      </c>
      <c r="K107" s="10" t="s">
        <v>55</v>
      </c>
      <c r="L107" s="24" t="s">
        <v>44</v>
      </c>
    </row>
    <row r="108" spans="1:12">
      <c r="A108" s="21" t="s">
        <v>328</v>
      </c>
      <c r="B108" s="9" t="s">
        <v>329</v>
      </c>
      <c r="C108" s="9" t="s">
        <v>330</v>
      </c>
      <c r="D108" s="9" t="s">
        <v>117</v>
      </c>
      <c r="E108" s="10" t="s">
        <v>42</v>
      </c>
      <c r="F108" s="11">
        <v>36598.81</v>
      </c>
      <c r="G108" s="12">
        <v>4</v>
      </c>
      <c r="H108" s="13">
        <v>45182</v>
      </c>
      <c r="I108" s="10" t="s">
        <v>35</v>
      </c>
      <c r="J108" s="10" t="s">
        <v>17</v>
      </c>
      <c r="K108" s="10" t="s">
        <v>6820</v>
      </c>
      <c r="L108" s="24" t="s">
        <v>18</v>
      </c>
    </row>
    <row r="109" spans="1:12">
      <c r="A109" s="21" t="s">
        <v>331</v>
      </c>
      <c r="B109" s="9" t="s">
        <v>90</v>
      </c>
      <c r="C109" s="9" t="s">
        <v>332</v>
      </c>
      <c r="D109" s="9" t="s">
        <v>61</v>
      </c>
      <c r="E109" s="10" t="s">
        <v>42</v>
      </c>
      <c r="F109" s="11">
        <v>17508.189999999999</v>
      </c>
      <c r="G109" s="12">
        <v>1</v>
      </c>
      <c r="H109" s="13">
        <v>45996</v>
      </c>
      <c r="I109" s="10" t="s">
        <v>92</v>
      </c>
      <c r="J109" s="10" t="s">
        <v>17</v>
      </c>
      <c r="K109" s="10" t="s">
        <v>6820</v>
      </c>
      <c r="L109" s="24" t="s">
        <v>31</v>
      </c>
    </row>
    <row r="110" spans="1:12">
      <c r="A110" s="21" t="s">
        <v>333</v>
      </c>
      <c r="B110" s="9" t="s">
        <v>69</v>
      </c>
      <c r="C110" s="9" t="s">
        <v>334</v>
      </c>
      <c r="D110" s="9" t="s">
        <v>61</v>
      </c>
      <c r="E110" s="10" t="s">
        <v>16</v>
      </c>
      <c r="F110" s="11">
        <v>60762.58</v>
      </c>
      <c r="G110" s="12">
        <v>2</v>
      </c>
      <c r="H110" s="13">
        <v>45763</v>
      </c>
      <c r="I110" s="10" t="s">
        <v>23</v>
      </c>
      <c r="J110" s="10" t="s">
        <v>17</v>
      </c>
      <c r="K110" s="10" t="s">
        <v>36</v>
      </c>
      <c r="L110" s="24" t="s">
        <v>25</v>
      </c>
    </row>
    <row r="111" spans="1:12">
      <c r="A111" s="21" t="s">
        <v>335</v>
      </c>
      <c r="B111" s="9" t="s">
        <v>336</v>
      </c>
      <c r="C111" s="9" t="s">
        <v>337</v>
      </c>
      <c r="D111" s="9" t="s">
        <v>41</v>
      </c>
      <c r="E111" s="10" t="s">
        <v>58</v>
      </c>
      <c r="F111" s="11">
        <v>22856.5</v>
      </c>
      <c r="G111" s="12">
        <v>5</v>
      </c>
      <c r="H111" s="13">
        <v>45728</v>
      </c>
      <c r="I111" s="10" t="s">
        <v>30</v>
      </c>
      <c r="J111" s="10" t="s">
        <v>17</v>
      </c>
      <c r="K111" s="10" t="s">
        <v>55</v>
      </c>
      <c r="L111" s="24" t="s">
        <v>18</v>
      </c>
    </row>
    <row r="112" spans="1:12">
      <c r="A112" s="21" t="s">
        <v>338</v>
      </c>
      <c r="B112" s="9" t="s">
        <v>339</v>
      </c>
      <c r="C112" s="9" t="s">
        <v>340</v>
      </c>
      <c r="D112" s="9" t="s">
        <v>48</v>
      </c>
      <c r="E112" s="10" t="s">
        <v>16</v>
      </c>
      <c r="F112" s="11">
        <v>60108.99</v>
      </c>
      <c r="G112" s="12">
        <v>2</v>
      </c>
      <c r="H112" s="13">
        <v>45935</v>
      </c>
      <c r="I112" s="10" t="s">
        <v>35</v>
      </c>
      <c r="J112" s="10" t="s">
        <v>17</v>
      </c>
      <c r="K112" s="10" t="s">
        <v>6820</v>
      </c>
      <c r="L112" s="24" t="s">
        <v>18</v>
      </c>
    </row>
    <row r="113" spans="1:12">
      <c r="A113" s="21" t="s">
        <v>341</v>
      </c>
      <c r="B113" s="9" t="s">
        <v>268</v>
      </c>
      <c r="C113" s="9" t="s">
        <v>342</v>
      </c>
      <c r="D113" s="9" t="s">
        <v>119</v>
      </c>
      <c r="E113" s="10" t="s">
        <v>42</v>
      </c>
      <c r="F113" s="11">
        <v>40193.800000000003</v>
      </c>
      <c r="G113" s="12">
        <v>5</v>
      </c>
      <c r="H113" s="13">
        <v>45349</v>
      </c>
      <c r="I113" s="10" t="s">
        <v>30</v>
      </c>
      <c r="J113" s="10" t="s">
        <v>17</v>
      </c>
      <c r="K113" s="10" t="s">
        <v>24</v>
      </c>
      <c r="L113" s="24" t="s">
        <v>25</v>
      </c>
    </row>
    <row r="114" spans="1:12">
      <c r="A114" s="21" t="s">
        <v>343</v>
      </c>
      <c r="B114" s="9" t="s">
        <v>344</v>
      </c>
      <c r="C114" s="9" t="s">
        <v>345</v>
      </c>
      <c r="D114" s="9" t="s">
        <v>22</v>
      </c>
      <c r="E114" s="10" t="s">
        <v>42</v>
      </c>
      <c r="F114" s="11">
        <v>58242.43</v>
      </c>
      <c r="G114" s="12">
        <v>1</v>
      </c>
      <c r="H114" s="13">
        <v>45600</v>
      </c>
      <c r="I114" s="10" t="s">
        <v>23</v>
      </c>
      <c r="J114" s="10" t="s">
        <v>17</v>
      </c>
      <c r="K114" s="10" t="s">
        <v>6820</v>
      </c>
      <c r="L114" s="24" t="s">
        <v>44</v>
      </c>
    </row>
    <row r="115" spans="1:12">
      <c r="A115" s="21" t="s">
        <v>346</v>
      </c>
      <c r="B115" s="9" t="s">
        <v>347</v>
      </c>
      <c r="C115" s="9" t="s">
        <v>348</v>
      </c>
      <c r="D115" s="9" t="s">
        <v>48</v>
      </c>
      <c r="E115" s="10" t="s">
        <v>58</v>
      </c>
      <c r="F115" s="11">
        <v>54099.98</v>
      </c>
      <c r="G115" s="12">
        <v>1</v>
      </c>
      <c r="H115" s="13">
        <v>45708</v>
      </c>
      <c r="I115" s="10" t="s">
        <v>35</v>
      </c>
      <c r="J115" s="10" t="s">
        <v>17</v>
      </c>
      <c r="K115" s="10" t="s">
        <v>24</v>
      </c>
      <c r="L115" s="24" t="s">
        <v>18</v>
      </c>
    </row>
    <row r="116" spans="1:12">
      <c r="A116" s="21" t="s">
        <v>349</v>
      </c>
      <c r="B116" s="9" t="s">
        <v>94</v>
      </c>
      <c r="C116" s="9" t="s">
        <v>350</v>
      </c>
      <c r="D116" s="9" t="s">
        <v>15</v>
      </c>
      <c r="E116" s="10" t="s">
        <v>16</v>
      </c>
      <c r="F116" s="11">
        <v>6295.66</v>
      </c>
      <c r="G116" s="12">
        <v>1</v>
      </c>
      <c r="H116" s="13">
        <v>45368</v>
      </c>
      <c r="I116" s="10" t="s">
        <v>35</v>
      </c>
      <c r="J116" s="10" t="s">
        <v>17</v>
      </c>
      <c r="K116" s="10" t="s">
        <v>6820</v>
      </c>
      <c r="L116" s="24" t="s">
        <v>31</v>
      </c>
    </row>
    <row r="117" spans="1:12">
      <c r="A117" s="21" t="s">
        <v>351</v>
      </c>
      <c r="B117" s="9" t="s">
        <v>352</v>
      </c>
      <c r="C117" s="9" t="s">
        <v>353</v>
      </c>
      <c r="D117" s="9" t="s">
        <v>119</v>
      </c>
      <c r="E117" s="10" t="s">
        <v>16</v>
      </c>
      <c r="F117" s="11">
        <v>63881</v>
      </c>
      <c r="G117" s="12">
        <v>1</v>
      </c>
      <c r="H117" s="13">
        <v>45707</v>
      </c>
      <c r="I117" s="10" t="s">
        <v>43</v>
      </c>
      <c r="J117" s="10" t="s">
        <v>17</v>
      </c>
      <c r="K117" s="10" t="s">
        <v>55</v>
      </c>
      <c r="L117" s="24" t="s">
        <v>18</v>
      </c>
    </row>
    <row r="118" spans="1:12">
      <c r="A118" s="21" t="s">
        <v>354</v>
      </c>
      <c r="B118" s="9" t="s">
        <v>149</v>
      </c>
      <c r="C118" s="9" t="s">
        <v>355</v>
      </c>
      <c r="D118" s="9" t="s">
        <v>15</v>
      </c>
      <c r="E118" s="10" t="s">
        <v>42</v>
      </c>
      <c r="F118" s="11">
        <v>77206.61</v>
      </c>
      <c r="G118" s="12">
        <v>5</v>
      </c>
      <c r="H118" s="13">
        <v>45676</v>
      </c>
      <c r="I118" s="10" t="s">
        <v>23</v>
      </c>
      <c r="J118" s="10" t="s">
        <v>17</v>
      </c>
      <c r="K118" s="10" t="s">
        <v>6820</v>
      </c>
      <c r="L118" s="24" t="s">
        <v>37</v>
      </c>
    </row>
    <row r="119" spans="1:12">
      <c r="A119" s="21" t="s">
        <v>356</v>
      </c>
      <c r="B119" s="9" t="s">
        <v>357</v>
      </c>
      <c r="C119" s="9" t="s">
        <v>358</v>
      </c>
      <c r="D119" s="9" t="s">
        <v>48</v>
      </c>
      <c r="E119" s="10" t="s">
        <v>42</v>
      </c>
      <c r="F119" s="11">
        <v>76488.33</v>
      </c>
      <c r="G119" s="12">
        <v>2</v>
      </c>
      <c r="H119" s="13">
        <v>45715</v>
      </c>
      <c r="I119" s="10" t="s">
        <v>35</v>
      </c>
      <c r="J119" s="10" t="s">
        <v>17</v>
      </c>
      <c r="K119" s="10" t="s">
        <v>24</v>
      </c>
      <c r="L119" s="24" t="s">
        <v>18</v>
      </c>
    </row>
    <row r="120" spans="1:12">
      <c r="A120" s="21" t="s">
        <v>359</v>
      </c>
      <c r="B120" s="9" t="s">
        <v>241</v>
      </c>
      <c r="C120" s="9" t="s">
        <v>360</v>
      </c>
      <c r="D120" s="9" t="s">
        <v>15</v>
      </c>
      <c r="E120" s="10" t="s">
        <v>58</v>
      </c>
      <c r="F120" s="11">
        <v>19337.59</v>
      </c>
      <c r="G120" s="12">
        <v>4</v>
      </c>
      <c r="H120" s="13">
        <v>45266</v>
      </c>
      <c r="I120" s="10" t="s">
        <v>43</v>
      </c>
      <c r="J120" s="10" t="s">
        <v>17</v>
      </c>
      <c r="K120" s="10" t="s">
        <v>55</v>
      </c>
      <c r="L120" s="24" t="s">
        <v>18</v>
      </c>
    </row>
    <row r="121" spans="1:12">
      <c r="A121" s="21" t="s">
        <v>361</v>
      </c>
      <c r="B121" s="9" t="s">
        <v>362</v>
      </c>
      <c r="C121" s="9" t="s">
        <v>363</v>
      </c>
      <c r="D121" s="9" t="s">
        <v>78</v>
      </c>
      <c r="E121" s="10" t="s">
        <v>42</v>
      </c>
      <c r="F121" s="11">
        <v>68058.98</v>
      </c>
      <c r="G121" s="12">
        <v>3</v>
      </c>
      <c r="H121" s="13">
        <v>45126</v>
      </c>
      <c r="I121" s="10" t="s">
        <v>23</v>
      </c>
      <c r="J121" s="10" t="s">
        <v>17</v>
      </c>
      <c r="K121" s="10" t="s">
        <v>36</v>
      </c>
      <c r="L121" s="24" t="s">
        <v>31</v>
      </c>
    </row>
    <row r="122" spans="1:12">
      <c r="A122" s="21" t="s">
        <v>364</v>
      </c>
      <c r="B122" s="9" t="s">
        <v>298</v>
      </c>
      <c r="C122" s="9" t="s">
        <v>365</v>
      </c>
      <c r="D122" s="9" t="s">
        <v>61</v>
      </c>
      <c r="E122" s="10" t="s">
        <v>58</v>
      </c>
      <c r="F122" s="11">
        <v>64416.32</v>
      </c>
      <c r="G122" s="12">
        <v>5</v>
      </c>
      <c r="H122" s="13">
        <v>45596</v>
      </c>
      <c r="I122" s="10" t="s">
        <v>43</v>
      </c>
      <c r="J122" s="10" t="s">
        <v>17</v>
      </c>
      <c r="K122" s="10" t="s">
        <v>24</v>
      </c>
      <c r="L122" s="24" t="s">
        <v>18</v>
      </c>
    </row>
    <row r="123" spans="1:12">
      <c r="A123" s="21" t="s">
        <v>366</v>
      </c>
      <c r="B123" s="9" t="s">
        <v>221</v>
      </c>
      <c r="C123" s="9" t="s">
        <v>367</v>
      </c>
      <c r="D123" s="9" t="s">
        <v>29</v>
      </c>
      <c r="E123" s="10" t="s">
        <v>42</v>
      </c>
      <c r="F123" s="11">
        <v>27569.8</v>
      </c>
      <c r="G123" s="12">
        <v>4</v>
      </c>
      <c r="H123" s="13">
        <v>45943</v>
      </c>
      <c r="I123" s="10" t="s">
        <v>35</v>
      </c>
      <c r="J123" s="10" t="s">
        <v>17</v>
      </c>
      <c r="K123" s="10" t="s">
        <v>36</v>
      </c>
      <c r="L123" s="24" t="s">
        <v>37</v>
      </c>
    </row>
    <row r="124" spans="1:12">
      <c r="A124" s="21" t="s">
        <v>368</v>
      </c>
      <c r="B124" s="9" t="s">
        <v>268</v>
      </c>
      <c r="C124" s="9" t="s">
        <v>369</v>
      </c>
      <c r="D124" s="9" t="s">
        <v>15</v>
      </c>
      <c r="E124" s="10" t="s">
        <v>42</v>
      </c>
      <c r="F124" s="11">
        <v>7044.12</v>
      </c>
      <c r="G124" s="12">
        <v>4</v>
      </c>
      <c r="H124" s="13">
        <v>45763</v>
      </c>
      <c r="I124" s="10" t="s">
        <v>54</v>
      </c>
      <c r="J124" s="10" t="s">
        <v>17</v>
      </c>
      <c r="K124" s="10" t="s">
        <v>6820</v>
      </c>
      <c r="L124" s="24" t="s">
        <v>44</v>
      </c>
    </row>
    <row r="125" spans="1:12">
      <c r="A125" s="21" t="s">
        <v>370</v>
      </c>
      <c r="B125" s="9" t="s">
        <v>304</v>
      </c>
      <c r="C125" s="9" t="s">
        <v>371</v>
      </c>
      <c r="D125" s="9" t="s">
        <v>117</v>
      </c>
      <c r="E125" s="10" t="s">
        <v>58</v>
      </c>
      <c r="F125" s="11">
        <v>47404.93</v>
      </c>
      <c r="G125" s="12">
        <v>1</v>
      </c>
      <c r="H125" s="13">
        <v>44950</v>
      </c>
      <c r="I125" s="10" t="s">
        <v>62</v>
      </c>
      <c r="J125" s="10" t="s">
        <v>17</v>
      </c>
      <c r="K125" s="10" t="s">
        <v>36</v>
      </c>
      <c r="L125" s="24" t="s">
        <v>25</v>
      </c>
    </row>
    <row r="126" spans="1:12">
      <c r="A126" s="21" t="s">
        <v>372</v>
      </c>
      <c r="B126" s="9" t="s">
        <v>275</v>
      </c>
      <c r="C126" s="9" t="s">
        <v>373</v>
      </c>
      <c r="D126" s="9" t="s">
        <v>61</v>
      </c>
      <c r="E126" s="10" t="s">
        <v>58</v>
      </c>
      <c r="F126" s="11">
        <v>20503.330000000002</v>
      </c>
      <c r="G126" s="12">
        <v>5</v>
      </c>
      <c r="H126" s="13">
        <v>45103</v>
      </c>
      <c r="I126" s="10" t="s">
        <v>92</v>
      </c>
      <c r="J126" s="10" t="s">
        <v>17</v>
      </c>
      <c r="K126" s="10" t="s">
        <v>24</v>
      </c>
      <c r="L126" s="24" t="s">
        <v>37</v>
      </c>
    </row>
    <row r="127" spans="1:12">
      <c r="A127" s="21" t="s">
        <v>374</v>
      </c>
      <c r="B127" s="9" t="s">
        <v>126</v>
      </c>
      <c r="C127" s="9" t="s">
        <v>375</v>
      </c>
      <c r="D127" s="9" t="s">
        <v>22</v>
      </c>
      <c r="E127" s="10" t="s">
        <v>42</v>
      </c>
      <c r="F127" s="11">
        <v>41327.57</v>
      </c>
      <c r="G127" s="12">
        <v>3</v>
      </c>
      <c r="H127" s="13">
        <v>45647</v>
      </c>
      <c r="I127" s="10" t="s">
        <v>92</v>
      </c>
      <c r="J127" s="10" t="s">
        <v>17</v>
      </c>
      <c r="K127" s="10" t="s">
        <v>6820</v>
      </c>
      <c r="L127" s="24" t="s">
        <v>25</v>
      </c>
    </row>
    <row r="128" spans="1:12">
      <c r="A128" s="21" t="s">
        <v>376</v>
      </c>
      <c r="B128" s="9" t="s">
        <v>261</v>
      </c>
      <c r="C128" s="9" t="s">
        <v>377</v>
      </c>
      <c r="D128" s="9" t="s">
        <v>53</v>
      </c>
      <c r="E128" s="10" t="s">
        <v>42</v>
      </c>
      <c r="F128" s="11">
        <v>67172.19</v>
      </c>
      <c r="G128" s="12">
        <v>4</v>
      </c>
      <c r="H128" s="13">
        <v>45184</v>
      </c>
      <c r="I128" s="10" t="s">
        <v>35</v>
      </c>
      <c r="J128" s="10" t="s">
        <v>17</v>
      </c>
      <c r="K128" s="10" t="s">
        <v>85</v>
      </c>
      <c r="L128" s="24" t="s">
        <v>31</v>
      </c>
    </row>
    <row r="129" spans="1:12">
      <c r="A129" s="21" t="s">
        <v>378</v>
      </c>
      <c r="B129" s="9" t="s">
        <v>301</v>
      </c>
      <c r="C129" s="9" t="s">
        <v>379</v>
      </c>
      <c r="D129" s="9" t="s">
        <v>41</v>
      </c>
      <c r="E129" s="10" t="s">
        <v>42</v>
      </c>
      <c r="F129" s="11">
        <v>7323.67</v>
      </c>
      <c r="G129" s="12">
        <v>3</v>
      </c>
      <c r="H129" s="13">
        <v>45227</v>
      </c>
      <c r="I129" s="10" t="s">
        <v>54</v>
      </c>
      <c r="J129" s="10" t="s">
        <v>17</v>
      </c>
      <c r="K129" s="10" t="s">
        <v>24</v>
      </c>
      <c r="L129" s="24" t="s">
        <v>18</v>
      </c>
    </row>
    <row r="130" spans="1:12">
      <c r="A130" s="21" t="s">
        <v>380</v>
      </c>
      <c r="B130" s="9" t="s">
        <v>381</v>
      </c>
      <c r="C130" s="9" t="s">
        <v>382</v>
      </c>
      <c r="D130" s="9" t="s">
        <v>119</v>
      </c>
      <c r="E130" s="10" t="s">
        <v>42</v>
      </c>
      <c r="F130" s="11">
        <v>76902.259999999995</v>
      </c>
      <c r="G130" s="12">
        <v>5</v>
      </c>
      <c r="H130" s="13">
        <v>45539</v>
      </c>
      <c r="I130" s="10" t="s">
        <v>49</v>
      </c>
      <c r="J130" s="10" t="s">
        <v>17</v>
      </c>
      <c r="K130" s="10" t="s">
        <v>6820</v>
      </c>
      <c r="L130" s="24" t="s">
        <v>44</v>
      </c>
    </row>
    <row r="131" spans="1:12">
      <c r="A131" s="21" t="s">
        <v>383</v>
      </c>
      <c r="B131" s="9" t="s">
        <v>59</v>
      </c>
      <c r="C131" s="9" t="s">
        <v>384</v>
      </c>
      <c r="D131" s="9" t="s">
        <v>78</v>
      </c>
      <c r="E131" s="10" t="s">
        <v>58</v>
      </c>
      <c r="F131" s="11">
        <v>7835.73</v>
      </c>
      <c r="G131" s="12">
        <v>2</v>
      </c>
      <c r="H131" s="13">
        <v>45571</v>
      </c>
      <c r="I131" s="10" t="s">
        <v>23</v>
      </c>
      <c r="J131" s="10" t="s">
        <v>17</v>
      </c>
      <c r="K131" s="10" t="s">
        <v>55</v>
      </c>
      <c r="L131" s="24" t="s">
        <v>25</v>
      </c>
    </row>
    <row r="132" spans="1:12">
      <c r="A132" s="21" t="s">
        <v>385</v>
      </c>
      <c r="B132" s="9" t="s">
        <v>234</v>
      </c>
      <c r="C132" s="9" t="s">
        <v>386</v>
      </c>
      <c r="D132" s="9" t="s">
        <v>78</v>
      </c>
      <c r="E132" s="10" t="s">
        <v>16</v>
      </c>
      <c r="F132" s="11">
        <v>68419.710000000006</v>
      </c>
      <c r="G132" s="12">
        <v>4</v>
      </c>
      <c r="H132" s="13">
        <v>45106</v>
      </c>
      <c r="I132" s="10" t="s">
        <v>23</v>
      </c>
      <c r="J132" s="10" t="s">
        <v>17</v>
      </c>
      <c r="K132" s="10" t="s">
        <v>24</v>
      </c>
      <c r="L132" s="24" t="s">
        <v>18</v>
      </c>
    </row>
    <row r="133" spans="1:12">
      <c r="A133" s="21" t="s">
        <v>387</v>
      </c>
      <c r="B133" s="9" t="s">
        <v>157</v>
      </c>
      <c r="C133" s="9" t="s">
        <v>388</v>
      </c>
      <c r="D133" s="9" t="s">
        <v>78</v>
      </c>
      <c r="E133" s="10" t="s">
        <v>42</v>
      </c>
      <c r="F133" s="11">
        <v>48004.51</v>
      </c>
      <c r="G133" s="12">
        <v>1</v>
      </c>
      <c r="H133" s="13">
        <v>45524</v>
      </c>
      <c r="I133" s="10" t="s">
        <v>62</v>
      </c>
      <c r="J133" s="10" t="s">
        <v>17</v>
      </c>
      <c r="K133" s="10" t="s">
        <v>36</v>
      </c>
      <c r="L133" s="24" t="s">
        <v>18</v>
      </c>
    </row>
    <row r="134" spans="1:12">
      <c r="A134" s="21" t="s">
        <v>389</v>
      </c>
      <c r="B134" s="9" t="s">
        <v>390</v>
      </c>
      <c r="C134" s="9" t="s">
        <v>391</v>
      </c>
      <c r="D134" s="9" t="s">
        <v>41</v>
      </c>
      <c r="E134" s="10" t="s">
        <v>42</v>
      </c>
      <c r="F134" s="11">
        <v>4679.97</v>
      </c>
      <c r="G134" s="12">
        <v>5</v>
      </c>
      <c r="H134" s="13">
        <v>45687</v>
      </c>
      <c r="I134" s="10" t="s">
        <v>54</v>
      </c>
      <c r="J134" s="10" t="s">
        <v>17</v>
      </c>
      <c r="K134" s="10" t="s">
        <v>55</v>
      </c>
      <c r="L134" s="24" t="s">
        <v>44</v>
      </c>
    </row>
    <row r="135" spans="1:12">
      <c r="A135" s="21" t="s">
        <v>392</v>
      </c>
      <c r="B135" s="9" t="s">
        <v>90</v>
      </c>
      <c r="C135" s="9" t="s">
        <v>393</v>
      </c>
      <c r="D135" s="9" t="s">
        <v>117</v>
      </c>
      <c r="E135" s="10" t="s">
        <v>42</v>
      </c>
      <c r="F135" s="11">
        <v>42011.81</v>
      </c>
      <c r="G135" s="12">
        <v>2</v>
      </c>
      <c r="H135" s="13">
        <v>45355</v>
      </c>
      <c r="I135" s="10" t="s">
        <v>62</v>
      </c>
      <c r="J135" s="10" t="s">
        <v>17</v>
      </c>
      <c r="K135" s="10" t="s">
        <v>85</v>
      </c>
      <c r="L135" s="24" t="s">
        <v>31</v>
      </c>
    </row>
    <row r="136" spans="1:12">
      <c r="A136" s="21" t="s">
        <v>394</v>
      </c>
      <c r="B136" s="9" t="s">
        <v>94</v>
      </c>
      <c r="C136" s="9" t="s">
        <v>395</v>
      </c>
      <c r="D136" s="9" t="s">
        <v>48</v>
      </c>
      <c r="E136" s="10" t="s">
        <v>16</v>
      </c>
      <c r="F136" s="11">
        <v>44279.49</v>
      </c>
      <c r="G136" s="12">
        <v>1</v>
      </c>
      <c r="H136" s="13">
        <v>45206</v>
      </c>
      <c r="I136" s="10" t="s">
        <v>92</v>
      </c>
      <c r="J136" s="10" t="s">
        <v>17</v>
      </c>
      <c r="K136" s="10" t="s">
        <v>55</v>
      </c>
      <c r="L136" s="24" t="s">
        <v>18</v>
      </c>
    </row>
    <row r="137" spans="1:12">
      <c r="A137" s="21" t="s">
        <v>396</v>
      </c>
      <c r="B137" s="9" t="s">
        <v>397</v>
      </c>
      <c r="C137" s="9" t="s">
        <v>398</v>
      </c>
      <c r="D137" s="9" t="s">
        <v>61</v>
      </c>
      <c r="E137" s="10" t="s">
        <v>16</v>
      </c>
      <c r="F137" s="11">
        <v>30555.599999999999</v>
      </c>
      <c r="G137" s="12">
        <v>5</v>
      </c>
      <c r="H137" s="13">
        <v>45503</v>
      </c>
      <c r="I137" s="10" t="s">
        <v>23</v>
      </c>
      <c r="J137" s="10" t="s">
        <v>17</v>
      </c>
      <c r="K137" s="10" t="s">
        <v>55</v>
      </c>
      <c r="L137" s="24" t="s">
        <v>18</v>
      </c>
    </row>
    <row r="138" spans="1:12">
      <c r="A138" s="21" t="s">
        <v>399</v>
      </c>
      <c r="B138" s="9" t="s">
        <v>362</v>
      </c>
      <c r="C138" s="9" t="s">
        <v>400</v>
      </c>
      <c r="D138" s="9" t="s">
        <v>15</v>
      </c>
      <c r="E138" s="10" t="s">
        <v>58</v>
      </c>
      <c r="F138" s="11">
        <v>7042.1</v>
      </c>
      <c r="G138" s="12">
        <v>2</v>
      </c>
      <c r="H138" s="13">
        <v>45272</v>
      </c>
      <c r="I138" s="10" t="s">
        <v>43</v>
      </c>
      <c r="J138" s="10" t="s">
        <v>17</v>
      </c>
      <c r="K138" s="10" t="s">
        <v>36</v>
      </c>
      <c r="L138" s="24" t="s">
        <v>18</v>
      </c>
    </row>
    <row r="139" spans="1:12">
      <c r="A139" s="21" t="s">
        <v>401</v>
      </c>
      <c r="B139" s="9" t="s">
        <v>329</v>
      </c>
      <c r="C139" s="9" t="s">
        <v>402</v>
      </c>
      <c r="D139" s="9" t="s">
        <v>78</v>
      </c>
      <c r="E139" s="10" t="s">
        <v>16</v>
      </c>
      <c r="F139" s="11">
        <v>35948.58</v>
      </c>
      <c r="G139" s="12">
        <v>4</v>
      </c>
      <c r="H139" s="13">
        <v>45061</v>
      </c>
      <c r="I139" s="10" t="s">
        <v>43</v>
      </c>
      <c r="J139" s="10" t="s">
        <v>17</v>
      </c>
      <c r="K139" s="10" t="s">
        <v>36</v>
      </c>
      <c r="L139" s="24" t="s">
        <v>37</v>
      </c>
    </row>
    <row r="140" spans="1:12">
      <c r="A140" s="21" t="s">
        <v>403</v>
      </c>
      <c r="B140" s="9" t="s">
        <v>187</v>
      </c>
      <c r="C140" s="9" t="s">
        <v>404</v>
      </c>
      <c r="D140" s="9" t="s">
        <v>29</v>
      </c>
      <c r="E140" s="10" t="s">
        <v>16</v>
      </c>
      <c r="F140" s="11">
        <v>8362.75</v>
      </c>
      <c r="G140" s="12">
        <v>2</v>
      </c>
      <c r="H140" s="13">
        <v>44929</v>
      </c>
      <c r="I140" s="10" t="s">
        <v>54</v>
      </c>
      <c r="J140" s="10" t="s">
        <v>17</v>
      </c>
      <c r="K140" s="10" t="s">
        <v>36</v>
      </c>
      <c r="L140" s="24" t="s">
        <v>18</v>
      </c>
    </row>
    <row r="141" spans="1:12">
      <c r="A141" s="21" t="s">
        <v>405</v>
      </c>
      <c r="B141" s="9" t="s">
        <v>406</v>
      </c>
      <c r="C141" s="9" t="s">
        <v>407</v>
      </c>
      <c r="D141" s="9" t="s">
        <v>48</v>
      </c>
      <c r="E141" s="10" t="s">
        <v>42</v>
      </c>
      <c r="F141" s="11">
        <v>31295.91</v>
      </c>
      <c r="G141" s="12">
        <v>4</v>
      </c>
      <c r="H141" s="13">
        <v>45646</v>
      </c>
      <c r="I141" s="10" t="s">
        <v>49</v>
      </c>
      <c r="J141" s="10" t="s">
        <v>17</v>
      </c>
      <c r="K141" s="10" t="s">
        <v>24</v>
      </c>
      <c r="L141" s="24" t="s">
        <v>44</v>
      </c>
    </row>
    <row r="142" spans="1:12">
      <c r="A142" s="21" t="s">
        <v>408</v>
      </c>
      <c r="B142" s="9" t="s">
        <v>241</v>
      </c>
      <c r="C142" s="9" t="s">
        <v>409</v>
      </c>
      <c r="D142" s="9" t="s">
        <v>48</v>
      </c>
      <c r="E142" s="10" t="s">
        <v>16</v>
      </c>
      <c r="F142" s="11">
        <v>79231.600000000006</v>
      </c>
      <c r="G142" s="12">
        <v>4</v>
      </c>
      <c r="H142" s="13">
        <v>45421</v>
      </c>
      <c r="I142" s="10" t="s">
        <v>30</v>
      </c>
      <c r="J142" s="10" t="s">
        <v>17</v>
      </c>
      <c r="K142" s="10" t="s">
        <v>85</v>
      </c>
      <c r="L142" s="24" t="s">
        <v>31</v>
      </c>
    </row>
    <row r="143" spans="1:12">
      <c r="A143" s="21" t="s">
        <v>410</v>
      </c>
      <c r="B143" s="9" t="s">
        <v>316</v>
      </c>
      <c r="C143" s="9" t="s">
        <v>411</v>
      </c>
      <c r="D143" s="9" t="s">
        <v>22</v>
      </c>
      <c r="E143" s="10" t="s">
        <v>16</v>
      </c>
      <c r="F143" s="11">
        <v>47237</v>
      </c>
      <c r="G143" s="12">
        <v>4</v>
      </c>
      <c r="H143" s="13">
        <v>45898</v>
      </c>
      <c r="I143" s="10" t="s">
        <v>43</v>
      </c>
      <c r="J143" s="10" t="s">
        <v>17</v>
      </c>
      <c r="K143" s="10" t="s">
        <v>36</v>
      </c>
      <c r="L143" s="24" t="s">
        <v>18</v>
      </c>
    </row>
    <row r="144" spans="1:12">
      <c r="A144" s="21" t="s">
        <v>412</v>
      </c>
      <c r="B144" s="9" t="s">
        <v>390</v>
      </c>
      <c r="C144" s="9" t="s">
        <v>413</v>
      </c>
      <c r="D144" s="9" t="s">
        <v>29</v>
      </c>
      <c r="E144" s="10" t="s">
        <v>16</v>
      </c>
      <c r="F144" s="11">
        <v>23147.83</v>
      </c>
      <c r="G144" s="12">
        <v>3</v>
      </c>
      <c r="H144" s="13">
        <v>45698</v>
      </c>
      <c r="I144" s="10" t="s">
        <v>30</v>
      </c>
      <c r="J144" s="10" t="s">
        <v>17</v>
      </c>
      <c r="K144" s="10" t="s">
        <v>6820</v>
      </c>
      <c r="L144" s="24" t="s">
        <v>18</v>
      </c>
    </row>
    <row r="145" spans="1:12">
      <c r="A145" s="21" t="s">
        <v>414</v>
      </c>
      <c r="B145" s="9" t="s">
        <v>415</v>
      </c>
      <c r="C145" s="9" t="s">
        <v>416</v>
      </c>
      <c r="D145" s="9" t="s">
        <v>117</v>
      </c>
      <c r="E145" s="10" t="s">
        <v>42</v>
      </c>
      <c r="F145" s="11">
        <v>77117.91</v>
      </c>
      <c r="G145" s="12">
        <v>5</v>
      </c>
      <c r="H145" s="13">
        <v>45239</v>
      </c>
      <c r="I145" s="10" t="s">
        <v>23</v>
      </c>
      <c r="J145" s="10" t="s">
        <v>17</v>
      </c>
      <c r="K145" s="10" t="s">
        <v>6820</v>
      </c>
      <c r="L145" s="24" t="s">
        <v>44</v>
      </c>
    </row>
    <row r="146" spans="1:12">
      <c r="A146" s="21" t="s">
        <v>417</v>
      </c>
      <c r="B146" s="9" t="s">
        <v>27</v>
      </c>
      <c r="C146" s="9" t="s">
        <v>418</v>
      </c>
      <c r="D146" s="9" t="s">
        <v>78</v>
      </c>
      <c r="E146" s="10" t="s">
        <v>42</v>
      </c>
      <c r="F146" s="11">
        <v>67699.929999999993</v>
      </c>
      <c r="G146" s="12">
        <v>3</v>
      </c>
      <c r="H146" s="13">
        <v>45831</v>
      </c>
      <c r="I146" s="10" t="s">
        <v>54</v>
      </c>
      <c r="J146" s="10" t="s">
        <v>17</v>
      </c>
      <c r="K146" s="10" t="s">
        <v>85</v>
      </c>
      <c r="L146" s="24" t="s">
        <v>31</v>
      </c>
    </row>
    <row r="147" spans="1:12">
      <c r="A147" s="21" t="s">
        <v>419</v>
      </c>
      <c r="B147" s="9" t="s">
        <v>420</v>
      </c>
      <c r="C147" s="9" t="s">
        <v>421</v>
      </c>
      <c r="D147" s="9" t="s">
        <v>61</v>
      </c>
      <c r="E147" s="10" t="s">
        <v>42</v>
      </c>
      <c r="F147" s="11">
        <v>52938.35</v>
      </c>
      <c r="G147" s="12">
        <v>5</v>
      </c>
      <c r="H147" s="13">
        <v>44966</v>
      </c>
      <c r="I147" s="10" t="s">
        <v>92</v>
      </c>
      <c r="J147" s="10" t="s">
        <v>17</v>
      </c>
      <c r="K147" s="10" t="s">
        <v>36</v>
      </c>
      <c r="L147" s="24" t="s">
        <v>18</v>
      </c>
    </row>
    <row r="148" spans="1:12">
      <c r="A148" s="21" t="s">
        <v>422</v>
      </c>
      <c r="B148" s="9" t="s">
        <v>423</v>
      </c>
      <c r="C148" s="9" t="s">
        <v>424</v>
      </c>
      <c r="D148" s="9" t="s">
        <v>61</v>
      </c>
      <c r="E148" s="10" t="s">
        <v>42</v>
      </c>
      <c r="F148" s="11">
        <v>46668.54</v>
      </c>
      <c r="G148" s="12">
        <v>1</v>
      </c>
      <c r="H148" s="13">
        <v>45606</v>
      </c>
      <c r="I148" s="10" t="s">
        <v>92</v>
      </c>
      <c r="J148" s="10" t="s">
        <v>17</v>
      </c>
      <c r="K148" s="10" t="s">
        <v>6820</v>
      </c>
      <c r="L148" s="24" t="s">
        <v>18</v>
      </c>
    </row>
    <row r="149" spans="1:12">
      <c r="A149" s="21" t="s">
        <v>425</v>
      </c>
      <c r="B149" s="9" t="s">
        <v>426</v>
      </c>
      <c r="C149" s="9" t="s">
        <v>427</v>
      </c>
      <c r="D149" s="9" t="s">
        <v>53</v>
      </c>
      <c r="E149" s="10" t="s">
        <v>58</v>
      </c>
      <c r="F149" s="11">
        <v>27663.3</v>
      </c>
      <c r="G149" s="12">
        <v>3</v>
      </c>
      <c r="H149" s="13">
        <v>45168</v>
      </c>
      <c r="I149" s="10" t="s">
        <v>43</v>
      </c>
      <c r="J149" s="10" t="s">
        <v>17</v>
      </c>
      <c r="K149" s="10" t="s">
        <v>6820</v>
      </c>
      <c r="L149" s="24" t="s">
        <v>25</v>
      </c>
    </row>
    <row r="150" spans="1:12">
      <c r="A150" s="21" t="s">
        <v>428</v>
      </c>
      <c r="B150" s="9" t="s">
        <v>157</v>
      </c>
      <c r="C150" s="9" t="s">
        <v>429</v>
      </c>
      <c r="D150" s="9" t="s">
        <v>61</v>
      </c>
      <c r="E150" s="10" t="s">
        <v>42</v>
      </c>
      <c r="F150" s="11">
        <v>37341.480000000003</v>
      </c>
      <c r="G150" s="12">
        <v>2</v>
      </c>
      <c r="H150" s="13">
        <v>44960</v>
      </c>
      <c r="I150" s="10" t="s">
        <v>43</v>
      </c>
      <c r="J150" s="10" t="s">
        <v>17</v>
      </c>
      <c r="K150" s="10" t="s">
        <v>36</v>
      </c>
      <c r="L150" s="24" t="s">
        <v>18</v>
      </c>
    </row>
    <row r="151" spans="1:12">
      <c r="A151" s="21" t="s">
        <v>430</v>
      </c>
      <c r="B151" s="9" t="s">
        <v>59</v>
      </c>
      <c r="C151" s="9" t="s">
        <v>431</v>
      </c>
      <c r="D151" s="9" t="s">
        <v>48</v>
      </c>
      <c r="E151" s="10" t="s">
        <v>16</v>
      </c>
      <c r="F151" s="11">
        <v>69164.289999999994</v>
      </c>
      <c r="G151" s="12">
        <v>5</v>
      </c>
      <c r="H151" s="13">
        <v>45771</v>
      </c>
      <c r="I151" s="10" t="s">
        <v>49</v>
      </c>
      <c r="J151" s="10" t="s">
        <v>17</v>
      </c>
      <c r="K151" s="10" t="s">
        <v>85</v>
      </c>
      <c r="L151" s="24" t="s">
        <v>44</v>
      </c>
    </row>
    <row r="152" spans="1:12">
      <c r="A152" s="21" t="s">
        <v>432</v>
      </c>
      <c r="B152" s="9" t="s">
        <v>261</v>
      </c>
      <c r="C152" s="9" t="s">
        <v>433</v>
      </c>
      <c r="D152" s="9" t="s">
        <v>29</v>
      </c>
      <c r="E152" s="10" t="s">
        <v>42</v>
      </c>
      <c r="F152" s="11">
        <v>74111.600000000006</v>
      </c>
      <c r="G152" s="12">
        <v>4</v>
      </c>
      <c r="H152" s="13">
        <v>45799</v>
      </c>
      <c r="I152" s="10" t="s">
        <v>23</v>
      </c>
      <c r="J152" s="10" t="s">
        <v>17</v>
      </c>
      <c r="K152" s="10" t="s">
        <v>6820</v>
      </c>
      <c r="L152" s="24" t="s">
        <v>31</v>
      </c>
    </row>
    <row r="153" spans="1:12">
      <c r="A153" s="21" t="s">
        <v>434</v>
      </c>
      <c r="B153" s="9" t="s">
        <v>67</v>
      </c>
      <c r="C153" s="9" t="s">
        <v>435</v>
      </c>
      <c r="D153" s="9" t="s">
        <v>15</v>
      </c>
      <c r="E153" s="10" t="s">
        <v>42</v>
      </c>
      <c r="F153" s="11">
        <v>5967.51</v>
      </c>
      <c r="G153" s="12">
        <v>4</v>
      </c>
      <c r="H153" s="13">
        <v>45200</v>
      </c>
      <c r="I153" s="10" t="s">
        <v>62</v>
      </c>
      <c r="J153" s="10" t="s">
        <v>17</v>
      </c>
      <c r="K153" s="10" t="s">
        <v>55</v>
      </c>
      <c r="L153" s="24" t="s">
        <v>25</v>
      </c>
    </row>
    <row r="154" spans="1:12">
      <c r="A154" s="21" t="s">
        <v>436</v>
      </c>
      <c r="B154" s="9" t="s">
        <v>437</v>
      </c>
      <c r="C154" s="9" t="s">
        <v>438</v>
      </c>
      <c r="D154" s="9" t="s">
        <v>22</v>
      </c>
      <c r="E154" s="10" t="s">
        <v>42</v>
      </c>
      <c r="F154" s="11">
        <v>65731.27</v>
      </c>
      <c r="G154" s="12">
        <v>3</v>
      </c>
      <c r="H154" s="13">
        <v>45044</v>
      </c>
      <c r="I154" s="10" t="s">
        <v>23</v>
      </c>
      <c r="J154" s="10" t="s">
        <v>17</v>
      </c>
      <c r="K154" s="10" t="s">
        <v>36</v>
      </c>
      <c r="L154" s="24" t="s">
        <v>18</v>
      </c>
    </row>
    <row r="155" spans="1:12">
      <c r="A155" s="21" t="s">
        <v>439</v>
      </c>
      <c r="B155" s="9" t="s">
        <v>115</v>
      </c>
      <c r="C155" s="9" t="s">
        <v>440</v>
      </c>
      <c r="D155" s="9" t="s">
        <v>41</v>
      </c>
      <c r="E155" s="10" t="s">
        <v>42</v>
      </c>
      <c r="F155" s="11">
        <v>583.52</v>
      </c>
      <c r="G155" s="12">
        <v>4</v>
      </c>
      <c r="H155" s="13">
        <v>45579</v>
      </c>
      <c r="I155" s="10" t="s">
        <v>62</v>
      </c>
      <c r="J155" s="10" t="s">
        <v>17</v>
      </c>
      <c r="K155" s="10" t="s">
        <v>55</v>
      </c>
      <c r="L155" s="24" t="s">
        <v>18</v>
      </c>
    </row>
    <row r="156" spans="1:12">
      <c r="A156" s="21" t="s">
        <v>441</v>
      </c>
      <c r="B156" s="9" t="s">
        <v>138</v>
      </c>
      <c r="C156" s="9" t="s">
        <v>442</v>
      </c>
      <c r="D156" s="9" t="s">
        <v>15</v>
      </c>
      <c r="E156" s="10" t="s">
        <v>58</v>
      </c>
      <c r="F156" s="11">
        <v>17283.98</v>
      </c>
      <c r="G156" s="12">
        <v>3</v>
      </c>
      <c r="H156" s="13">
        <v>46008</v>
      </c>
      <c r="I156" s="10" t="s">
        <v>35</v>
      </c>
      <c r="J156" s="10" t="s">
        <v>17</v>
      </c>
      <c r="K156" s="10" t="s">
        <v>55</v>
      </c>
      <c r="L156" s="24" t="s">
        <v>44</v>
      </c>
    </row>
    <row r="157" spans="1:12">
      <c r="A157" s="21" t="s">
        <v>443</v>
      </c>
      <c r="B157" s="9" t="s">
        <v>97</v>
      </c>
      <c r="C157" s="9" t="s">
        <v>444</v>
      </c>
      <c r="D157" s="9" t="s">
        <v>41</v>
      </c>
      <c r="E157" s="10" t="s">
        <v>42</v>
      </c>
      <c r="F157" s="11">
        <v>66607.42</v>
      </c>
      <c r="G157" s="12">
        <v>4</v>
      </c>
      <c r="H157" s="13">
        <v>45915</v>
      </c>
      <c r="I157" s="10" t="s">
        <v>43</v>
      </c>
      <c r="J157" s="10" t="s">
        <v>17</v>
      </c>
      <c r="K157" s="10" t="s">
        <v>55</v>
      </c>
      <c r="L157" s="24" t="s">
        <v>25</v>
      </c>
    </row>
    <row r="158" spans="1:12">
      <c r="A158" s="21" t="s">
        <v>445</v>
      </c>
      <c r="B158" s="9" t="s">
        <v>221</v>
      </c>
      <c r="C158" s="9" t="s">
        <v>446</v>
      </c>
      <c r="D158" s="9" t="s">
        <v>53</v>
      </c>
      <c r="E158" s="10" t="s">
        <v>58</v>
      </c>
      <c r="F158" s="11">
        <v>29598.93</v>
      </c>
      <c r="G158" s="12">
        <v>3</v>
      </c>
      <c r="H158" s="13">
        <v>45397</v>
      </c>
      <c r="I158" s="10" t="s">
        <v>54</v>
      </c>
      <c r="J158" s="10" t="s">
        <v>17</v>
      </c>
      <c r="K158" s="10" t="s">
        <v>6820</v>
      </c>
      <c r="L158" s="24" t="s">
        <v>37</v>
      </c>
    </row>
    <row r="159" spans="1:12">
      <c r="A159" s="21" t="s">
        <v>447</v>
      </c>
      <c r="B159" s="9" t="s">
        <v>298</v>
      </c>
      <c r="C159" s="9" t="s">
        <v>448</v>
      </c>
      <c r="D159" s="9" t="s">
        <v>29</v>
      </c>
      <c r="E159" s="10" t="s">
        <v>16</v>
      </c>
      <c r="F159" s="11">
        <v>3916.17</v>
      </c>
      <c r="G159" s="12">
        <v>3</v>
      </c>
      <c r="H159" s="13">
        <v>44974</v>
      </c>
      <c r="I159" s="10" t="s">
        <v>62</v>
      </c>
      <c r="J159" s="10" t="s">
        <v>17</v>
      </c>
      <c r="K159" s="10" t="s">
        <v>85</v>
      </c>
      <c r="L159" s="24" t="s">
        <v>44</v>
      </c>
    </row>
    <row r="160" spans="1:12">
      <c r="A160" s="21" t="s">
        <v>449</v>
      </c>
      <c r="B160" s="9" t="s">
        <v>229</v>
      </c>
      <c r="C160" s="9" t="s">
        <v>450</v>
      </c>
      <c r="D160" s="9" t="s">
        <v>15</v>
      </c>
      <c r="E160" s="10" t="s">
        <v>42</v>
      </c>
      <c r="F160" s="11">
        <v>29591.56</v>
      </c>
      <c r="G160" s="12">
        <v>3</v>
      </c>
      <c r="H160" s="13">
        <v>45278</v>
      </c>
      <c r="I160" s="10" t="s">
        <v>35</v>
      </c>
      <c r="J160" s="10" t="s">
        <v>17</v>
      </c>
      <c r="K160" s="10" t="s">
        <v>85</v>
      </c>
      <c r="L160" s="24" t="s">
        <v>18</v>
      </c>
    </row>
    <row r="161" spans="1:12">
      <c r="A161" s="21" t="s">
        <v>451</v>
      </c>
      <c r="B161" s="9" t="s">
        <v>51</v>
      </c>
      <c r="C161" s="9" t="s">
        <v>452</v>
      </c>
      <c r="D161" s="9" t="s">
        <v>119</v>
      </c>
      <c r="E161" s="10" t="s">
        <v>42</v>
      </c>
      <c r="F161" s="11">
        <v>45416.57</v>
      </c>
      <c r="G161" s="12">
        <v>3</v>
      </c>
      <c r="H161" s="13">
        <v>45805</v>
      </c>
      <c r="I161" s="10" t="s">
        <v>23</v>
      </c>
      <c r="J161" s="10" t="s">
        <v>17</v>
      </c>
      <c r="K161" s="10" t="s">
        <v>85</v>
      </c>
      <c r="L161" s="24" t="s">
        <v>37</v>
      </c>
    </row>
    <row r="162" spans="1:12">
      <c r="A162" s="21" t="s">
        <v>453</v>
      </c>
      <c r="B162" s="9" t="s">
        <v>164</v>
      </c>
      <c r="C162" s="9" t="s">
        <v>454</v>
      </c>
      <c r="D162" s="9" t="s">
        <v>15</v>
      </c>
      <c r="E162" s="10" t="s">
        <v>42</v>
      </c>
      <c r="F162" s="11">
        <v>3074.81</v>
      </c>
      <c r="G162" s="12">
        <v>3</v>
      </c>
      <c r="H162" s="13">
        <v>45472</v>
      </c>
      <c r="I162" s="10" t="s">
        <v>35</v>
      </c>
      <c r="J162" s="10" t="s">
        <v>17</v>
      </c>
      <c r="K162" s="10" t="s">
        <v>24</v>
      </c>
      <c r="L162" s="24" t="s">
        <v>31</v>
      </c>
    </row>
    <row r="163" spans="1:12">
      <c r="A163" s="21" t="s">
        <v>455</v>
      </c>
      <c r="B163" s="9" t="s">
        <v>94</v>
      </c>
      <c r="C163" s="9" t="s">
        <v>456</v>
      </c>
      <c r="D163" s="9" t="s">
        <v>119</v>
      </c>
      <c r="E163" s="10" t="s">
        <v>58</v>
      </c>
      <c r="F163" s="11">
        <v>24115.4</v>
      </c>
      <c r="G163" s="12">
        <v>1</v>
      </c>
      <c r="H163" s="13">
        <v>45749</v>
      </c>
      <c r="I163" s="10" t="s">
        <v>30</v>
      </c>
      <c r="J163" s="10" t="s">
        <v>17</v>
      </c>
      <c r="K163" s="10" t="s">
        <v>36</v>
      </c>
      <c r="L163" s="24" t="s">
        <v>44</v>
      </c>
    </row>
    <row r="164" spans="1:12">
      <c r="A164" s="21" t="s">
        <v>457</v>
      </c>
      <c r="B164" s="9" t="s">
        <v>83</v>
      </c>
      <c r="C164" s="9" t="s">
        <v>458</v>
      </c>
      <c r="D164" s="9" t="s">
        <v>78</v>
      </c>
      <c r="E164" s="10" t="s">
        <v>16</v>
      </c>
      <c r="F164" s="11">
        <v>7501.91</v>
      </c>
      <c r="G164" s="12">
        <v>2</v>
      </c>
      <c r="H164" s="13">
        <v>45307</v>
      </c>
      <c r="I164" s="10" t="s">
        <v>92</v>
      </c>
      <c r="J164" s="10" t="s">
        <v>17</v>
      </c>
      <c r="K164" s="10" t="s">
        <v>85</v>
      </c>
      <c r="L164" s="24" t="s">
        <v>37</v>
      </c>
    </row>
    <row r="165" spans="1:12">
      <c r="A165" s="21" t="s">
        <v>459</v>
      </c>
      <c r="B165" s="9" t="s">
        <v>460</v>
      </c>
      <c r="C165" s="9" t="s">
        <v>461</v>
      </c>
      <c r="D165" s="9" t="s">
        <v>29</v>
      </c>
      <c r="E165" s="10" t="s">
        <v>42</v>
      </c>
      <c r="F165" s="11">
        <v>58698.16</v>
      </c>
      <c r="G165" s="12">
        <v>3</v>
      </c>
      <c r="H165" s="13">
        <v>45138</v>
      </c>
      <c r="I165" s="10" t="s">
        <v>43</v>
      </c>
      <c r="J165" s="10" t="s">
        <v>17</v>
      </c>
      <c r="K165" s="10" t="s">
        <v>24</v>
      </c>
      <c r="L165" s="24" t="s">
        <v>25</v>
      </c>
    </row>
    <row r="166" spans="1:12">
      <c r="A166" s="21" t="s">
        <v>462</v>
      </c>
      <c r="B166" s="9" t="s">
        <v>463</v>
      </c>
      <c r="C166" s="9" t="s">
        <v>314</v>
      </c>
      <c r="D166" s="9" t="s">
        <v>78</v>
      </c>
      <c r="E166" s="10" t="s">
        <v>42</v>
      </c>
      <c r="F166" s="11">
        <v>26585.919999999998</v>
      </c>
      <c r="G166" s="12">
        <v>3</v>
      </c>
      <c r="H166" s="13">
        <v>45206</v>
      </c>
      <c r="I166" s="10" t="s">
        <v>43</v>
      </c>
      <c r="J166" s="10" t="s">
        <v>17</v>
      </c>
      <c r="K166" s="10" t="s">
        <v>6820</v>
      </c>
      <c r="L166" s="24" t="s">
        <v>25</v>
      </c>
    </row>
    <row r="167" spans="1:12">
      <c r="A167" s="21" t="s">
        <v>464</v>
      </c>
      <c r="B167" s="9" t="s">
        <v>465</v>
      </c>
      <c r="C167" s="9" t="s">
        <v>466</v>
      </c>
      <c r="D167" s="9" t="s">
        <v>78</v>
      </c>
      <c r="E167" s="10" t="s">
        <v>42</v>
      </c>
      <c r="F167" s="11">
        <v>28489.119999999999</v>
      </c>
      <c r="G167" s="12">
        <v>1</v>
      </c>
      <c r="H167" s="13">
        <v>45589</v>
      </c>
      <c r="I167" s="10" t="s">
        <v>54</v>
      </c>
      <c r="J167" s="10" t="s">
        <v>17</v>
      </c>
      <c r="K167" s="10" t="s">
        <v>24</v>
      </c>
      <c r="L167" s="24" t="s">
        <v>18</v>
      </c>
    </row>
    <row r="168" spans="1:12">
      <c r="A168" s="21" t="s">
        <v>467</v>
      </c>
      <c r="B168" s="9" t="s">
        <v>149</v>
      </c>
      <c r="C168" s="9" t="s">
        <v>468</v>
      </c>
      <c r="D168" s="9" t="s">
        <v>22</v>
      </c>
      <c r="E168" s="10" t="s">
        <v>58</v>
      </c>
      <c r="F168" s="11">
        <v>48704.91</v>
      </c>
      <c r="G168" s="12">
        <v>4</v>
      </c>
      <c r="H168" s="13">
        <v>45000</v>
      </c>
      <c r="I168" s="10" t="s">
        <v>54</v>
      </c>
      <c r="J168" s="10" t="s">
        <v>17</v>
      </c>
      <c r="K168" s="10" t="s">
        <v>85</v>
      </c>
      <c r="L168" s="24" t="s">
        <v>25</v>
      </c>
    </row>
    <row r="169" spans="1:12">
      <c r="A169" s="21" t="s">
        <v>469</v>
      </c>
      <c r="B169" s="9" t="s">
        <v>470</v>
      </c>
      <c r="C169" s="9" t="s">
        <v>471</v>
      </c>
      <c r="D169" s="9" t="s">
        <v>61</v>
      </c>
      <c r="E169" s="10" t="s">
        <v>58</v>
      </c>
      <c r="F169" s="11">
        <v>55834.99</v>
      </c>
      <c r="G169" s="12">
        <v>5</v>
      </c>
      <c r="H169" s="13">
        <v>45340</v>
      </c>
      <c r="I169" s="10" t="s">
        <v>49</v>
      </c>
      <c r="J169" s="10" t="s">
        <v>17</v>
      </c>
      <c r="K169" s="10" t="s">
        <v>6820</v>
      </c>
      <c r="L169" s="24" t="s">
        <v>18</v>
      </c>
    </row>
    <row r="170" spans="1:12">
      <c r="A170" s="21" t="s">
        <v>472</v>
      </c>
      <c r="B170" s="9" t="s">
        <v>473</v>
      </c>
      <c r="C170" s="9" t="s">
        <v>474</v>
      </c>
      <c r="D170" s="9" t="s">
        <v>41</v>
      </c>
      <c r="E170" s="10" t="s">
        <v>16</v>
      </c>
      <c r="F170" s="11">
        <v>30059.69</v>
      </c>
      <c r="G170" s="12">
        <v>3</v>
      </c>
      <c r="H170" s="13">
        <v>45542</v>
      </c>
      <c r="I170" s="10" t="s">
        <v>23</v>
      </c>
      <c r="J170" s="10" t="s">
        <v>17</v>
      </c>
      <c r="K170" s="10" t="s">
        <v>55</v>
      </c>
      <c r="L170" s="24" t="s">
        <v>25</v>
      </c>
    </row>
    <row r="171" spans="1:12">
      <c r="A171" s="21" t="s">
        <v>475</v>
      </c>
      <c r="B171" s="9" t="s">
        <v>476</v>
      </c>
      <c r="C171" s="9" t="s">
        <v>477</v>
      </c>
      <c r="D171" s="9" t="s">
        <v>61</v>
      </c>
      <c r="E171" s="10" t="s">
        <v>42</v>
      </c>
      <c r="F171" s="11">
        <v>73808.509999999995</v>
      </c>
      <c r="G171" s="12">
        <v>1</v>
      </c>
      <c r="H171" s="13">
        <v>45000</v>
      </c>
      <c r="I171" s="10" t="s">
        <v>62</v>
      </c>
      <c r="J171" s="10" t="s">
        <v>17</v>
      </c>
      <c r="K171" s="10" t="s">
        <v>85</v>
      </c>
      <c r="L171" s="24" t="s">
        <v>37</v>
      </c>
    </row>
    <row r="172" spans="1:12">
      <c r="A172" s="21" t="s">
        <v>478</v>
      </c>
      <c r="B172" s="9" t="s">
        <v>113</v>
      </c>
      <c r="C172" s="9" t="s">
        <v>479</v>
      </c>
      <c r="D172" s="9" t="s">
        <v>29</v>
      </c>
      <c r="E172" s="10" t="s">
        <v>42</v>
      </c>
      <c r="F172" s="11">
        <v>2919.05</v>
      </c>
      <c r="G172" s="12">
        <v>4</v>
      </c>
      <c r="H172" s="13">
        <v>45897</v>
      </c>
      <c r="I172" s="10" t="s">
        <v>54</v>
      </c>
      <c r="J172" s="10" t="s">
        <v>17</v>
      </c>
      <c r="K172" s="10" t="s">
        <v>36</v>
      </c>
      <c r="L172" s="24" t="s">
        <v>37</v>
      </c>
    </row>
    <row r="173" spans="1:12">
      <c r="A173" s="21" t="s">
        <v>480</v>
      </c>
      <c r="B173" s="9" t="s">
        <v>128</v>
      </c>
      <c r="C173" s="9" t="s">
        <v>481</v>
      </c>
      <c r="D173" s="9" t="s">
        <v>61</v>
      </c>
      <c r="E173" s="10" t="s">
        <v>16</v>
      </c>
      <c r="F173" s="11">
        <v>56030.53</v>
      </c>
      <c r="G173" s="12">
        <v>3</v>
      </c>
      <c r="H173" s="13">
        <v>45447</v>
      </c>
      <c r="I173" s="10" t="s">
        <v>43</v>
      </c>
      <c r="J173" s="10" t="s">
        <v>17</v>
      </c>
      <c r="K173" s="10" t="s">
        <v>6820</v>
      </c>
      <c r="L173" s="24" t="s">
        <v>44</v>
      </c>
    </row>
    <row r="174" spans="1:12">
      <c r="A174" s="21" t="s">
        <v>482</v>
      </c>
      <c r="B174" s="9" t="s">
        <v>268</v>
      </c>
      <c r="C174" s="9" t="s">
        <v>483</v>
      </c>
      <c r="D174" s="9" t="s">
        <v>61</v>
      </c>
      <c r="E174" s="10" t="s">
        <v>42</v>
      </c>
      <c r="F174" s="11">
        <v>9716.85</v>
      </c>
      <c r="G174" s="12">
        <v>4</v>
      </c>
      <c r="H174" s="13">
        <v>45586</v>
      </c>
      <c r="I174" s="10" t="s">
        <v>30</v>
      </c>
      <c r="J174" s="10" t="s">
        <v>17</v>
      </c>
      <c r="K174" s="10" t="s">
        <v>24</v>
      </c>
      <c r="L174" s="24" t="s">
        <v>25</v>
      </c>
    </row>
    <row r="175" spans="1:12">
      <c r="A175" s="21" t="s">
        <v>484</v>
      </c>
      <c r="B175" s="9" t="s">
        <v>295</v>
      </c>
      <c r="C175" s="9" t="s">
        <v>112</v>
      </c>
      <c r="D175" s="9" t="s">
        <v>41</v>
      </c>
      <c r="E175" s="10" t="s">
        <v>16</v>
      </c>
      <c r="F175" s="11">
        <v>52745.82</v>
      </c>
      <c r="G175" s="12">
        <v>5</v>
      </c>
      <c r="H175" s="13">
        <v>45061</v>
      </c>
      <c r="I175" s="10" t="s">
        <v>54</v>
      </c>
      <c r="J175" s="10" t="s">
        <v>17</v>
      </c>
      <c r="K175" s="10" t="s">
        <v>6820</v>
      </c>
      <c r="L175" s="24" t="s">
        <v>44</v>
      </c>
    </row>
    <row r="176" spans="1:12">
      <c r="A176" s="21" t="s">
        <v>485</v>
      </c>
      <c r="B176" s="9" t="s">
        <v>190</v>
      </c>
      <c r="C176" s="9" t="s">
        <v>486</v>
      </c>
      <c r="D176" s="9" t="s">
        <v>15</v>
      </c>
      <c r="E176" s="10" t="s">
        <v>58</v>
      </c>
      <c r="F176" s="11">
        <v>69582.880000000005</v>
      </c>
      <c r="G176" s="12">
        <v>2</v>
      </c>
      <c r="H176" s="13">
        <v>44988</v>
      </c>
      <c r="I176" s="10" t="s">
        <v>23</v>
      </c>
      <c r="J176" s="10" t="s">
        <v>17</v>
      </c>
      <c r="K176" s="10" t="s">
        <v>55</v>
      </c>
      <c r="L176" s="24" t="s">
        <v>37</v>
      </c>
    </row>
    <row r="177" spans="1:12">
      <c r="A177" s="21" t="s">
        <v>487</v>
      </c>
      <c r="B177" s="9" t="s">
        <v>180</v>
      </c>
      <c r="C177" s="9" t="s">
        <v>488</v>
      </c>
      <c r="D177" s="9" t="s">
        <v>117</v>
      </c>
      <c r="E177" s="10" t="s">
        <v>16</v>
      </c>
      <c r="F177" s="11">
        <v>44268.77</v>
      </c>
      <c r="G177" s="12">
        <v>4</v>
      </c>
      <c r="H177" s="13">
        <v>45038</v>
      </c>
      <c r="I177" s="10" t="s">
        <v>54</v>
      </c>
      <c r="J177" s="10" t="s">
        <v>17</v>
      </c>
      <c r="K177" s="10" t="s">
        <v>6820</v>
      </c>
      <c r="L177" s="24" t="s">
        <v>18</v>
      </c>
    </row>
    <row r="178" spans="1:12">
      <c r="A178" s="21" t="s">
        <v>489</v>
      </c>
      <c r="B178" s="9" t="s">
        <v>490</v>
      </c>
      <c r="C178" s="9" t="s">
        <v>491</v>
      </c>
      <c r="D178" s="9" t="s">
        <v>15</v>
      </c>
      <c r="E178" s="10" t="s">
        <v>42</v>
      </c>
      <c r="F178" s="11">
        <v>76258.48</v>
      </c>
      <c r="G178" s="12">
        <v>2</v>
      </c>
      <c r="H178" s="13">
        <v>45377</v>
      </c>
      <c r="I178" s="10" t="s">
        <v>54</v>
      </c>
      <c r="J178" s="10" t="s">
        <v>17</v>
      </c>
      <c r="K178" s="10" t="s">
        <v>24</v>
      </c>
      <c r="L178" s="24" t="s">
        <v>18</v>
      </c>
    </row>
    <row r="179" spans="1:12">
      <c r="A179" s="21" t="s">
        <v>492</v>
      </c>
      <c r="B179" s="9" t="s">
        <v>152</v>
      </c>
      <c r="C179" s="9" t="s">
        <v>493</v>
      </c>
      <c r="D179" s="9" t="s">
        <v>29</v>
      </c>
      <c r="E179" s="10" t="s">
        <v>42</v>
      </c>
      <c r="F179" s="11">
        <v>24167.18</v>
      </c>
      <c r="G179" s="12">
        <v>1</v>
      </c>
      <c r="H179" s="13">
        <v>44965</v>
      </c>
      <c r="I179" s="10" t="s">
        <v>30</v>
      </c>
      <c r="J179" s="10" t="s">
        <v>17</v>
      </c>
      <c r="K179" s="10" t="s">
        <v>36</v>
      </c>
      <c r="L179" s="24" t="s">
        <v>31</v>
      </c>
    </row>
    <row r="180" spans="1:12">
      <c r="A180" s="21" t="s">
        <v>494</v>
      </c>
      <c r="B180" s="9" t="s">
        <v>344</v>
      </c>
      <c r="C180" s="9" t="s">
        <v>400</v>
      </c>
      <c r="D180" s="9" t="s">
        <v>78</v>
      </c>
      <c r="E180" s="10" t="s">
        <v>42</v>
      </c>
      <c r="F180" s="11">
        <v>9529.57</v>
      </c>
      <c r="G180" s="12">
        <v>3</v>
      </c>
      <c r="H180" s="13">
        <v>45572</v>
      </c>
      <c r="I180" s="10" t="s">
        <v>23</v>
      </c>
      <c r="J180" s="10" t="s">
        <v>17</v>
      </c>
      <c r="K180" s="10" t="s">
        <v>55</v>
      </c>
      <c r="L180" s="24" t="s">
        <v>18</v>
      </c>
    </row>
    <row r="181" spans="1:12">
      <c r="A181" s="21" t="s">
        <v>495</v>
      </c>
      <c r="B181" s="9" t="s">
        <v>282</v>
      </c>
      <c r="C181" s="9" t="s">
        <v>496</v>
      </c>
      <c r="D181" s="9" t="s">
        <v>61</v>
      </c>
      <c r="E181" s="10" t="s">
        <v>16</v>
      </c>
      <c r="F181" s="11">
        <v>74910.28</v>
      </c>
      <c r="G181" s="12">
        <v>3</v>
      </c>
      <c r="H181" s="13">
        <v>45191</v>
      </c>
      <c r="I181" s="10" t="s">
        <v>30</v>
      </c>
      <c r="J181" s="10" t="s">
        <v>17</v>
      </c>
      <c r="K181" s="10" t="s">
        <v>55</v>
      </c>
      <c r="L181" s="24" t="s">
        <v>25</v>
      </c>
    </row>
    <row r="182" spans="1:12">
      <c r="A182" s="21" t="s">
        <v>497</v>
      </c>
      <c r="B182" s="9" t="s">
        <v>229</v>
      </c>
      <c r="C182" s="9" t="s">
        <v>498</v>
      </c>
      <c r="D182" s="9" t="s">
        <v>29</v>
      </c>
      <c r="E182" s="10" t="s">
        <v>16</v>
      </c>
      <c r="F182" s="11">
        <v>69382.22</v>
      </c>
      <c r="G182" s="12">
        <v>4</v>
      </c>
      <c r="H182" s="13">
        <v>45905</v>
      </c>
      <c r="I182" s="10" t="s">
        <v>30</v>
      </c>
      <c r="J182" s="10" t="s">
        <v>17</v>
      </c>
      <c r="K182" s="10" t="s">
        <v>85</v>
      </c>
      <c r="L182" s="24" t="s">
        <v>44</v>
      </c>
    </row>
    <row r="183" spans="1:12">
      <c r="A183" s="21" t="s">
        <v>499</v>
      </c>
      <c r="B183" s="9" t="s">
        <v>500</v>
      </c>
      <c r="C183" s="9" t="s">
        <v>501</v>
      </c>
      <c r="D183" s="9" t="s">
        <v>61</v>
      </c>
      <c r="E183" s="10" t="s">
        <v>42</v>
      </c>
      <c r="F183" s="11">
        <v>39496.720000000001</v>
      </c>
      <c r="G183" s="12">
        <v>3</v>
      </c>
      <c r="H183" s="13">
        <v>45459</v>
      </c>
      <c r="I183" s="10" t="s">
        <v>35</v>
      </c>
      <c r="J183" s="10" t="s">
        <v>17</v>
      </c>
      <c r="K183" s="10" t="s">
        <v>6820</v>
      </c>
      <c r="L183" s="24" t="s">
        <v>44</v>
      </c>
    </row>
    <row r="184" spans="1:12">
      <c r="A184" s="21" t="s">
        <v>502</v>
      </c>
      <c r="B184" s="9" t="s">
        <v>238</v>
      </c>
      <c r="C184" s="9" t="s">
        <v>503</v>
      </c>
      <c r="D184" s="9" t="s">
        <v>48</v>
      </c>
      <c r="E184" s="10" t="s">
        <v>42</v>
      </c>
      <c r="F184" s="11">
        <v>7712.6</v>
      </c>
      <c r="G184" s="12">
        <v>2</v>
      </c>
      <c r="H184" s="13">
        <v>45520</v>
      </c>
      <c r="I184" s="10" t="s">
        <v>43</v>
      </c>
      <c r="J184" s="10" t="s">
        <v>17</v>
      </c>
      <c r="K184" s="10" t="s">
        <v>85</v>
      </c>
      <c r="L184" s="24" t="s">
        <v>25</v>
      </c>
    </row>
    <row r="185" spans="1:12">
      <c r="A185" s="21" t="s">
        <v>504</v>
      </c>
      <c r="B185" s="9" t="s">
        <v>282</v>
      </c>
      <c r="C185" s="9" t="s">
        <v>505</v>
      </c>
      <c r="D185" s="9" t="s">
        <v>78</v>
      </c>
      <c r="E185" s="10" t="s">
        <v>42</v>
      </c>
      <c r="F185" s="11">
        <v>49395.89</v>
      </c>
      <c r="G185" s="12">
        <v>2</v>
      </c>
      <c r="H185" s="13">
        <v>45608</v>
      </c>
      <c r="I185" s="10" t="s">
        <v>35</v>
      </c>
      <c r="J185" s="10" t="s">
        <v>17</v>
      </c>
      <c r="K185" s="10" t="s">
        <v>36</v>
      </c>
      <c r="L185" s="24" t="s">
        <v>37</v>
      </c>
    </row>
    <row r="186" spans="1:12">
      <c r="A186" s="21" t="s">
        <v>506</v>
      </c>
      <c r="B186" s="9" t="s">
        <v>473</v>
      </c>
      <c r="C186" s="9" t="s">
        <v>507</v>
      </c>
      <c r="D186" s="9" t="s">
        <v>15</v>
      </c>
      <c r="E186" s="10" t="s">
        <v>42</v>
      </c>
      <c r="F186" s="11">
        <v>46645.75</v>
      </c>
      <c r="G186" s="12">
        <v>2</v>
      </c>
      <c r="H186" s="13">
        <v>45059</v>
      </c>
      <c r="I186" s="10" t="s">
        <v>54</v>
      </c>
      <c r="J186" s="10" t="s">
        <v>17</v>
      </c>
      <c r="K186" s="10" t="s">
        <v>6820</v>
      </c>
      <c r="L186" s="24" t="s">
        <v>18</v>
      </c>
    </row>
    <row r="187" spans="1:12">
      <c r="A187" s="21" t="s">
        <v>508</v>
      </c>
      <c r="B187" s="9" t="s">
        <v>20</v>
      </c>
      <c r="C187" s="9" t="s">
        <v>509</v>
      </c>
      <c r="D187" s="9" t="s">
        <v>29</v>
      </c>
      <c r="E187" s="10" t="s">
        <v>42</v>
      </c>
      <c r="F187" s="11">
        <v>43639.58</v>
      </c>
      <c r="G187" s="12">
        <v>3</v>
      </c>
      <c r="H187" s="13">
        <v>45033</v>
      </c>
      <c r="I187" s="10" t="s">
        <v>54</v>
      </c>
      <c r="J187" s="10" t="s">
        <v>17</v>
      </c>
      <c r="K187" s="10" t="s">
        <v>24</v>
      </c>
      <c r="L187" s="24" t="s">
        <v>18</v>
      </c>
    </row>
    <row r="188" spans="1:12">
      <c r="A188" s="21" t="s">
        <v>510</v>
      </c>
      <c r="B188" s="9" t="s">
        <v>176</v>
      </c>
      <c r="C188" s="9" t="s">
        <v>214</v>
      </c>
      <c r="D188" s="9" t="s">
        <v>78</v>
      </c>
      <c r="E188" s="10" t="s">
        <v>42</v>
      </c>
      <c r="F188" s="11">
        <v>2039.17</v>
      </c>
      <c r="G188" s="12">
        <v>5</v>
      </c>
      <c r="H188" s="13">
        <v>45119</v>
      </c>
      <c r="I188" s="10" t="s">
        <v>54</v>
      </c>
      <c r="J188" s="10" t="s">
        <v>17</v>
      </c>
      <c r="K188" s="10" t="s">
        <v>24</v>
      </c>
      <c r="L188" s="24" t="s">
        <v>25</v>
      </c>
    </row>
    <row r="189" spans="1:12">
      <c r="A189" s="21" t="s">
        <v>511</v>
      </c>
      <c r="B189" s="9" t="s">
        <v>251</v>
      </c>
      <c r="C189" s="9" t="s">
        <v>512</v>
      </c>
      <c r="D189" s="9" t="s">
        <v>78</v>
      </c>
      <c r="E189" s="10" t="s">
        <v>42</v>
      </c>
      <c r="F189" s="11">
        <v>2433.4699999999998</v>
      </c>
      <c r="G189" s="12">
        <v>1</v>
      </c>
      <c r="H189" s="13">
        <v>46003</v>
      </c>
      <c r="I189" s="10" t="s">
        <v>43</v>
      </c>
      <c r="J189" s="10" t="s">
        <v>17</v>
      </c>
      <c r="K189" s="10" t="s">
        <v>36</v>
      </c>
      <c r="L189" s="24" t="s">
        <v>25</v>
      </c>
    </row>
    <row r="190" spans="1:12">
      <c r="A190" s="21" t="s">
        <v>513</v>
      </c>
      <c r="B190" s="9" t="s">
        <v>221</v>
      </c>
      <c r="C190" s="9" t="s">
        <v>514</v>
      </c>
      <c r="D190" s="9" t="s">
        <v>41</v>
      </c>
      <c r="E190" s="10" t="s">
        <v>58</v>
      </c>
      <c r="F190" s="11">
        <v>64227.56</v>
      </c>
      <c r="G190" s="12">
        <v>3</v>
      </c>
      <c r="H190" s="13">
        <v>45313</v>
      </c>
      <c r="I190" s="10" t="s">
        <v>35</v>
      </c>
      <c r="J190" s="10" t="s">
        <v>17</v>
      </c>
      <c r="K190" s="10" t="s">
        <v>6820</v>
      </c>
      <c r="L190" s="24" t="s">
        <v>44</v>
      </c>
    </row>
    <row r="191" spans="1:12">
      <c r="A191" s="21" t="s">
        <v>515</v>
      </c>
      <c r="B191" s="9" t="s">
        <v>51</v>
      </c>
      <c r="C191" s="9" t="s">
        <v>516</v>
      </c>
      <c r="D191" s="9" t="s">
        <v>41</v>
      </c>
      <c r="E191" s="10" t="s">
        <v>42</v>
      </c>
      <c r="F191" s="11">
        <v>43414.54</v>
      </c>
      <c r="G191" s="12">
        <v>4</v>
      </c>
      <c r="H191" s="13">
        <v>45741</v>
      </c>
      <c r="I191" s="10" t="s">
        <v>92</v>
      </c>
      <c r="J191" s="10" t="s">
        <v>17</v>
      </c>
      <c r="K191" s="10" t="s">
        <v>36</v>
      </c>
      <c r="L191" s="24" t="s">
        <v>25</v>
      </c>
    </row>
    <row r="192" spans="1:12">
      <c r="A192" s="21" t="s">
        <v>517</v>
      </c>
      <c r="B192" s="9" t="s">
        <v>347</v>
      </c>
      <c r="C192" s="9" t="s">
        <v>518</v>
      </c>
      <c r="D192" s="9" t="s">
        <v>41</v>
      </c>
      <c r="E192" s="10" t="s">
        <v>42</v>
      </c>
      <c r="F192" s="11">
        <v>17784.169999999998</v>
      </c>
      <c r="G192" s="12">
        <v>2</v>
      </c>
      <c r="H192" s="13">
        <v>45669</v>
      </c>
      <c r="I192" s="10" t="s">
        <v>43</v>
      </c>
      <c r="J192" s="10" t="s">
        <v>17</v>
      </c>
      <c r="K192" s="10" t="s">
        <v>55</v>
      </c>
      <c r="L192" s="24" t="s">
        <v>31</v>
      </c>
    </row>
    <row r="193" spans="1:12">
      <c r="A193" s="21" t="s">
        <v>519</v>
      </c>
      <c r="B193" s="9" t="s">
        <v>99</v>
      </c>
      <c r="C193" s="9" t="s">
        <v>520</v>
      </c>
      <c r="D193" s="9" t="s">
        <v>48</v>
      </c>
      <c r="E193" s="10" t="s">
        <v>42</v>
      </c>
      <c r="F193" s="11">
        <v>49971.18</v>
      </c>
      <c r="G193" s="12">
        <v>1</v>
      </c>
      <c r="H193" s="13">
        <v>45831</v>
      </c>
      <c r="I193" s="10" t="s">
        <v>43</v>
      </c>
      <c r="J193" s="10" t="s">
        <v>17</v>
      </c>
      <c r="K193" s="10" t="s">
        <v>24</v>
      </c>
      <c r="L193" s="24" t="s">
        <v>44</v>
      </c>
    </row>
    <row r="194" spans="1:12">
      <c r="A194" s="21" t="s">
        <v>521</v>
      </c>
      <c r="B194" s="9" t="s">
        <v>157</v>
      </c>
      <c r="C194" s="9" t="s">
        <v>522</v>
      </c>
      <c r="D194" s="9" t="s">
        <v>53</v>
      </c>
      <c r="E194" s="10" t="s">
        <v>58</v>
      </c>
      <c r="F194" s="11">
        <v>63780.17</v>
      </c>
      <c r="G194" s="12">
        <v>2</v>
      </c>
      <c r="H194" s="13">
        <v>45929</v>
      </c>
      <c r="I194" s="10" t="s">
        <v>30</v>
      </c>
      <c r="J194" s="10" t="s">
        <v>17</v>
      </c>
      <c r="K194" s="10" t="s">
        <v>36</v>
      </c>
      <c r="L194" s="24" t="s">
        <v>18</v>
      </c>
    </row>
    <row r="195" spans="1:12">
      <c r="A195" s="21" t="s">
        <v>523</v>
      </c>
      <c r="B195" s="9" t="s">
        <v>415</v>
      </c>
      <c r="C195" s="9" t="s">
        <v>524</v>
      </c>
      <c r="D195" s="9" t="s">
        <v>53</v>
      </c>
      <c r="E195" s="10" t="s">
        <v>42</v>
      </c>
      <c r="F195" s="11">
        <v>57003.38</v>
      </c>
      <c r="G195" s="12">
        <v>4</v>
      </c>
      <c r="H195" s="13">
        <v>45501</v>
      </c>
      <c r="I195" s="10" t="s">
        <v>35</v>
      </c>
      <c r="J195" s="10" t="s">
        <v>17</v>
      </c>
      <c r="K195" s="10" t="s">
        <v>6820</v>
      </c>
      <c r="L195" s="24" t="s">
        <v>37</v>
      </c>
    </row>
    <row r="196" spans="1:12">
      <c r="A196" s="21" t="s">
        <v>525</v>
      </c>
      <c r="B196" s="9" t="s">
        <v>143</v>
      </c>
      <c r="C196" s="9" t="s">
        <v>526</v>
      </c>
      <c r="D196" s="9" t="s">
        <v>117</v>
      </c>
      <c r="E196" s="10" t="s">
        <v>42</v>
      </c>
      <c r="F196" s="11">
        <v>34842.17</v>
      </c>
      <c r="G196" s="12">
        <v>3</v>
      </c>
      <c r="H196" s="13">
        <v>45997</v>
      </c>
      <c r="I196" s="10" t="s">
        <v>49</v>
      </c>
      <c r="J196" s="10" t="s">
        <v>17</v>
      </c>
      <c r="K196" s="10" t="s">
        <v>6820</v>
      </c>
      <c r="L196" s="24" t="s">
        <v>25</v>
      </c>
    </row>
    <row r="197" spans="1:12">
      <c r="A197" s="21" t="s">
        <v>527</v>
      </c>
      <c r="B197" s="9" t="s">
        <v>347</v>
      </c>
      <c r="C197" s="9" t="s">
        <v>528</v>
      </c>
      <c r="D197" s="9" t="s">
        <v>48</v>
      </c>
      <c r="E197" s="10" t="s">
        <v>42</v>
      </c>
      <c r="F197" s="11">
        <v>19422.32</v>
      </c>
      <c r="G197" s="12">
        <v>1</v>
      </c>
      <c r="H197" s="13">
        <v>45963</v>
      </c>
      <c r="I197" s="10" t="s">
        <v>30</v>
      </c>
      <c r="J197" s="10" t="s">
        <v>17</v>
      </c>
      <c r="K197" s="10" t="s">
        <v>6820</v>
      </c>
      <c r="L197" s="24" t="s">
        <v>37</v>
      </c>
    </row>
    <row r="198" spans="1:12">
      <c r="A198" s="21" t="s">
        <v>529</v>
      </c>
      <c r="B198" s="9" t="s">
        <v>344</v>
      </c>
      <c r="C198" s="9" t="s">
        <v>530</v>
      </c>
      <c r="D198" s="9" t="s">
        <v>117</v>
      </c>
      <c r="E198" s="10" t="s">
        <v>16</v>
      </c>
      <c r="F198" s="11">
        <v>14848.83</v>
      </c>
      <c r="G198" s="12">
        <v>3</v>
      </c>
      <c r="H198" s="13">
        <v>45230</v>
      </c>
      <c r="I198" s="10" t="s">
        <v>23</v>
      </c>
      <c r="J198" s="10" t="s">
        <v>17</v>
      </c>
      <c r="K198" s="10" t="s">
        <v>36</v>
      </c>
      <c r="L198" s="24" t="s">
        <v>18</v>
      </c>
    </row>
    <row r="199" spans="1:12">
      <c r="A199" s="21" t="s">
        <v>531</v>
      </c>
      <c r="B199" s="9" t="s">
        <v>59</v>
      </c>
      <c r="C199" s="9" t="s">
        <v>532</v>
      </c>
      <c r="D199" s="9" t="s">
        <v>41</v>
      </c>
      <c r="E199" s="10" t="s">
        <v>42</v>
      </c>
      <c r="F199" s="11">
        <v>68156.899999999994</v>
      </c>
      <c r="G199" s="12">
        <v>3</v>
      </c>
      <c r="H199" s="13">
        <v>45334</v>
      </c>
      <c r="I199" s="10" t="s">
        <v>30</v>
      </c>
      <c r="J199" s="10" t="s">
        <v>17</v>
      </c>
      <c r="K199" s="10" t="s">
        <v>85</v>
      </c>
      <c r="L199" s="24" t="s">
        <v>44</v>
      </c>
    </row>
    <row r="200" spans="1:12">
      <c r="A200" s="21" t="s">
        <v>533</v>
      </c>
      <c r="B200" s="9" t="s">
        <v>51</v>
      </c>
      <c r="C200" s="9" t="s">
        <v>534</v>
      </c>
      <c r="D200" s="9" t="s">
        <v>78</v>
      </c>
      <c r="E200" s="10" t="s">
        <v>42</v>
      </c>
      <c r="F200" s="11">
        <v>19850.61</v>
      </c>
      <c r="G200" s="12">
        <v>1</v>
      </c>
      <c r="H200" s="13">
        <v>44992</v>
      </c>
      <c r="I200" s="10" t="s">
        <v>49</v>
      </c>
      <c r="J200" s="10" t="s">
        <v>17</v>
      </c>
      <c r="K200" s="10" t="s">
        <v>24</v>
      </c>
      <c r="L200" s="24" t="s">
        <v>44</v>
      </c>
    </row>
    <row r="201" spans="1:12">
      <c r="A201" s="21" t="s">
        <v>535</v>
      </c>
      <c r="B201" s="9" t="s">
        <v>164</v>
      </c>
      <c r="C201" s="9" t="s">
        <v>536</v>
      </c>
      <c r="D201" s="9" t="s">
        <v>61</v>
      </c>
      <c r="E201" s="10" t="s">
        <v>16</v>
      </c>
      <c r="F201" s="11">
        <v>61650.63</v>
      </c>
      <c r="G201" s="12">
        <v>1</v>
      </c>
      <c r="H201" s="13">
        <v>45050</v>
      </c>
      <c r="I201" s="10" t="s">
        <v>43</v>
      </c>
      <c r="J201" s="10" t="s">
        <v>17</v>
      </c>
      <c r="K201" s="10" t="s">
        <v>85</v>
      </c>
      <c r="L201" s="24" t="s">
        <v>31</v>
      </c>
    </row>
    <row r="202" spans="1:12">
      <c r="A202" s="21" t="s">
        <v>537</v>
      </c>
      <c r="B202" s="9" t="s">
        <v>193</v>
      </c>
      <c r="C202" s="9" t="s">
        <v>538</v>
      </c>
      <c r="D202" s="9" t="s">
        <v>117</v>
      </c>
      <c r="E202" s="10" t="s">
        <v>42</v>
      </c>
      <c r="F202" s="11">
        <v>4989.7299999999996</v>
      </c>
      <c r="G202" s="12">
        <v>1</v>
      </c>
      <c r="H202" s="13">
        <v>45286</v>
      </c>
      <c r="I202" s="10" t="s">
        <v>62</v>
      </c>
      <c r="J202" s="10" t="s">
        <v>17</v>
      </c>
      <c r="K202" s="10" t="s">
        <v>36</v>
      </c>
      <c r="L202" s="24" t="s">
        <v>18</v>
      </c>
    </row>
    <row r="203" spans="1:12">
      <c r="A203" s="21" t="s">
        <v>539</v>
      </c>
      <c r="B203" s="9" t="s">
        <v>152</v>
      </c>
      <c r="C203" s="9" t="s">
        <v>540</v>
      </c>
      <c r="D203" s="9" t="s">
        <v>29</v>
      </c>
      <c r="E203" s="10" t="s">
        <v>16</v>
      </c>
      <c r="F203" s="11">
        <v>3262.25</v>
      </c>
      <c r="G203" s="12">
        <v>2</v>
      </c>
      <c r="H203" s="13">
        <v>45971</v>
      </c>
      <c r="I203" s="10" t="s">
        <v>43</v>
      </c>
      <c r="J203" s="10" t="s">
        <v>17</v>
      </c>
      <c r="K203" s="10" t="s">
        <v>85</v>
      </c>
      <c r="L203" s="24" t="s">
        <v>18</v>
      </c>
    </row>
    <row r="204" spans="1:12">
      <c r="A204" s="21" t="s">
        <v>541</v>
      </c>
      <c r="B204" s="9" t="s">
        <v>157</v>
      </c>
      <c r="C204" s="9" t="s">
        <v>542</v>
      </c>
      <c r="D204" s="9" t="s">
        <v>22</v>
      </c>
      <c r="E204" s="10" t="s">
        <v>16</v>
      </c>
      <c r="F204" s="11">
        <v>8629.0499999999993</v>
      </c>
      <c r="G204" s="12">
        <v>4</v>
      </c>
      <c r="H204" s="13">
        <v>46021</v>
      </c>
      <c r="I204" s="10" t="s">
        <v>35</v>
      </c>
      <c r="J204" s="10" t="s">
        <v>17</v>
      </c>
      <c r="K204" s="10" t="s">
        <v>55</v>
      </c>
      <c r="L204" s="24" t="s">
        <v>37</v>
      </c>
    </row>
    <row r="205" spans="1:12">
      <c r="A205" s="21" t="s">
        <v>543</v>
      </c>
      <c r="B205" s="9" t="s">
        <v>460</v>
      </c>
      <c r="C205" s="9" t="s">
        <v>544</v>
      </c>
      <c r="D205" s="9" t="s">
        <v>53</v>
      </c>
      <c r="E205" s="10" t="s">
        <v>42</v>
      </c>
      <c r="F205" s="11">
        <v>4701.49</v>
      </c>
      <c r="G205" s="12">
        <v>1</v>
      </c>
      <c r="H205" s="13">
        <v>45147</v>
      </c>
      <c r="I205" s="10" t="s">
        <v>92</v>
      </c>
      <c r="J205" s="10" t="s">
        <v>17</v>
      </c>
      <c r="K205" s="10" t="s">
        <v>6820</v>
      </c>
      <c r="L205" s="24" t="s">
        <v>44</v>
      </c>
    </row>
    <row r="206" spans="1:12">
      <c r="A206" s="21" t="s">
        <v>545</v>
      </c>
      <c r="B206" s="9" t="s">
        <v>187</v>
      </c>
      <c r="C206" s="9" t="s">
        <v>546</v>
      </c>
      <c r="D206" s="9" t="s">
        <v>78</v>
      </c>
      <c r="E206" s="10" t="s">
        <v>42</v>
      </c>
      <c r="F206" s="11">
        <v>58234.46</v>
      </c>
      <c r="G206" s="12">
        <v>2</v>
      </c>
      <c r="H206" s="13">
        <v>45032</v>
      </c>
      <c r="I206" s="10" t="s">
        <v>54</v>
      </c>
      <c r="J206" s="10" t="s">
        <v>17</v>
      </c>
      <c r="K206" s="10" t="s">
        <v>36</v>
      </c>
      <c r="L206" s="24" t="s">
        <v>18</v>
      </c>
    </row>
    <row r="207" spans="1:12">
      <c r="A207" s="21" t="s">
        <v>547</v>
      </c>
      <c r="B207" s="9" t="s">
        <v>190</v>
      </c>
      <c r="C207" s="9" t="s">
        <v>548</v>
      </c>
      <c r="D207" s="9" t="s">
        <v>117</v>
      </c>
      <c r="E207" s="10" t="s">
        <v>58</v>
      </c>
      <c r="F207" s="11">
        <v>74660.95</v>
      </c>
      <c r="G207" s="12">
        <v>1</v>
      </c>
      <c r="H207" s="13">
        <v>45679</v>
      </c>
      <c r="I207" s="10" t="s">
        <v>49</v>
      </c>
      <c r="J207" s="10" t="s">
        <v>17</v>
      </c>
      <c r="K207" s="10" t="s">
        <v>24</v>
      </c>
      <c r="L207" s="24" t="s">
        <v>37</v>
      </c>
    </row>
    <row r="208" spans="1:12">
      <c r="A208" s="21" t="s">
        <v>549</v>
      </c>
      <c r="B208" s="9" t="s">
        <v>27</v>
      </c>
      <c r="C208" s="9" t="s">
        <v>550</v>
      </c>
      <c r="D208" s="9" t="s">
        <v>53</v>
      </c>
      <c r="E208" s="10" t="s">
        <v>42</v>
      </c>
      <c r="F208" s="11">
        <v>37617.949999999997</v>
      </c>
      <c r="G208" s="12">
        <v>4</v>
      </c>
      <c r="H208" s="13">
        <v>45255</v>
      </c>
      <c r="I208" s="10" t="s">
        <v>23</v>
      </c>
      <c r="J208" s="10" t="s">
        <v>17</v>
      </c>
      <c r="K208" s="10" t="s">
        <v>24</v>
      </c>
      <c r="L208" s="24" t="s">
        <v>31</v>
      </c>
    </row>
    <row r="209" spans="1:12">
      <c r="A209" s="21" t="s">
        <v>551</v>
      </c>
      <c r="B209" s="9" t="s">
        <v>69</v>
      </c>
      <c r="C209" s="9" t="s">
        <v>552</v>
      </c>
      <c r="D209" s="9" t="s">
        <v>29</v>
      </c>
      <c r="E209" s="10" t="s">
        <v>16</v>
      </c>
      <c r="F209" s="11">
        <v>18893.419999999998</v>
      </c>
      <c r="G209" s="12">
        <v>2</v>
      </c>
      <c r="H209" s="13">
        <v>45225</v>
      </c>
      <c r="I209" s="10" t="s">
        <v>54</v>
      </c>
      <c r="J209" s="10" t="s">
        <v>17</v>
      </c>
      <c r="K209" s="10" t="s">
        <v>85</v>
      </c>
      <c r="L209" s="24" t="s">
        <v>25</v>
      </c>
    </row>
    <row r="210" spans="1:12">
      <c r="A210" s="21" t="s">
        <v>553</v>
      </c>
      <c r="B210" s="9" t="s">
        <v>554</v>
      </c>
      <c r="C210" s="9" t="s">
        <v>555</v>
      </c>
      <c r="D210" s="9" t="s">
        <v>117</v>
      </c>
      <c r="E210" s="10" t="s">
        <v>16</v>
      </c>
      <c r="F210" s="11">
        <v>52264.3</v>
      </c>
      <c r="G210" s="12">
        <v>5</v>
      </c>
      <c r="H210" s="13">
        <v>45066</v>
      </c>
      <c r="I210" s="10" t="s">
        <v>54</v>
      </c>
      <c r="J210" s="10" t="s">
        <v>17</v>
      </c>
      <c r="K210" s="10" t="s">
        <v>24</v>
      </c>
      <c r="L210" s="24" t="s">
        <v>37</v>
      </c>
    </row>
    <row r="211" spans="1:12">
      <c r="A211" s="21" t="s">
        <v>556</v>
      </c>
      <c r="B211" s="9" t="s">
        <v>107</v>
      </c>
      <c r="C211" s="9" t="s">
        <v>557</v>
      </c>
      <c r="D211" s="9" t="s">
        <v>119</v>
      </c>
      <c r="E211" s="10" t="s">
        <v>42</v>
      </c>
      <c r="F211" s="11">
        <v>53885.88</v>
      </c>
      <c r="G211" s="12">
        <v>4</v>
      </c>
      <c r="H211" s="13">
        <v>45753</v>
      </c>
      <c r="I211" s="10" t="s">
        <v>43</v>
      </c>
      <c r="J211" s="10" t="s">
        <v>17</v>
      </c>
      <c r="K211" s="10" t="s">
        <v>55</v>
      </c>
      <c r="L211" s="24" t="s">
        <v>18</v>
      </c>
    </row>
    <row r="212" spans="1:12">
      <c r="A212" s="21" t="s">
        <v>558</v>
      </c>
      <c r="B212" s="9" t="s">
        <v>319</v>
      </c>
      <c r="C212" s="9" t="s">
        <v>559</v>
      </c>
      <c r="D212" s="9" t="s">
        <v>41</v>
      </c>
      <c r="E212" s="10" t="s">
        <v>58</v>
      </c>
      <c r="F212" s="11">
        <v>40593.85</v>
      </c>
      <c r="G212" s="12">
        <v>4</v>
      </c>
      <c r="H212" s="13">
        <v>45544</v>
      </c>
      <c r="I212" s="10" t="s">
        <v>30</v>
      </c>
      <c r="J212" s="10" t="s">
        <v>17</v>
      </c>
      <c r="K212" s="10" t="s">
        <v>85</v>
      </c>
      <c r="L212" s="24" t="s">
        <v>18</v>
      </c>
    </row>
    <row r="213" spans="1:12">
      <c r="A213" s="21" t="s">
        <v>560</v>
      </c>
      <c r="B213" s="9" t="s">
        <v>357</v>
      </c>
      <c r="C213" s="9" t="s">
        <v>561</v>
      </c>
      <c r="D213" s="9" t="s">
        <v>117</v>
      </c>
      <c r="E213" s="10" t="s">
        <v>42</v>
      </c>
      <c r="F213" s="11">
        <v>28308.29</v>
      </c>
      <c r="G213" s="12">
        <v>4</v>
      </c>
      <c r="H213" s="13">
        <v>45357</v>
      </c>
      <c r="I213" s="10" t="s">
        <v>35</v>
      </c>
      <c r="J213" s="10" t="s">
        <v>17</v>
      </c>
      <c r="K213" s="10" t="s">
        <v>36</v>
      </c>
      <c r="L213" s="24" t="s">
        <v>37</v>
      </c>
    </row>
    <row r="214" spans="1:12">
      <c r="A214" s="21" t="s">
        <v>562</v>
      </c>
      <c r="B214" s="9" t="s">
        <v>225</v>
      </c>
      <c r="C214" s="9" t="s">
        <v>563</v>
      </c>
      <c r="D214" s="9" t="s">
        <v>15</v>
      </c>
      <c r="E214" s="10" t="s">
        <v>42</v>
      </c>
      <c r="F214" s="11">
        <v>9688.09</v>
      </c>
      <c r="G214" s="12">
        <v>3</v>
      </c>
      <c r="H214" s="13">
        <v>45020</v>
      </c>
      <c r="I214" s="10" t="s">
        <v>23</v>
      </c>
      <c r="J214" s="10" t="s">
        <v>17</v>
      </c>
      <c r="K214" s="10" t="s">
        <v>24</v>
      </c>
      <c r="L214" s="24" t="s">
        <v>18</v>
      </c>
    </row>
    <row r="215" spans="1:12">
      <c r="A215" s="21" t="s">
        <v>564</v>
      </c>
      <c r="B215" s="9" t="s">
        <v>223</v>
      </c>
      <c r="C215" s="9" t="s">
        <v>565</v>
      </c>
      <c r="D215" s="9" t="s">
        <v>119</v>
      </c>
      <c r="E215" s="10" t="s">
        <v>42</v>
      </c>
      <c r="F215" s="11">
        <v>78486.850000000006</v>
      </c>
      <c r="G215" s="12">
        <v>3</v>
      </c>
      <c r="H215" s="13">
        <v>45775</v>
      </c>
      <c r="I215" s="10" t="s">
        <v>43</v>
      </c>
      <c r="J215" s="10" t="s">
        <v>17</v>
      </c>
      <c r="K215" s="10" t="s">
        <v>36</v>
      </c>
      <c r="L215" s="24" t="s">
        <v>44</v>
      </c>
    </row>
    <row r="216" spans="1:12">
      <c r="A216" s="21" t="s">
        <v>566</v>
      </c>
      <c r="B216" s="9" t="s">
        <v>268</v>
      </c>
      <c r="C216" s="9" t="s">
        <v>567</v>
      </c>
      <c r="D216" s="9" t="s">
        <v>117</v>
      </c>
      <c r="E216" s="10" t="s">
        <v>16</v>
      </c>
      <c r="F216" s="11">
        <v>31143.25</v>
      </c>
      <c r="G216" s="12">
        <v>4</v>
      </c>
      <c r="H216" s="13">
        <v>44953</v>
      </c>
      <c r="I216" s="10" t="s">
        <v>49</v>
      </c>
      <c r="J216" s="10" t="s">
        <v>17</v>
      </c>
      <c r="K216" s="10" t="s">
        <v>85</v>
      </c>
      <c r="L216" s="24" t="s">
        <v>18</v>
      </c>
    </row>
    <row r="217" spans="1:12">
      <c r="A217" s="21" t="s">
        <v>568</v>
      </c>
      <c r="B217" s="9" t="s">
        <v>569</v>
      </c>
      <c r="C217" s="9" t="s">
        <v>570</v>
      </c>
      <c r="D217" s="9" t="s">
        <v>119</v>
      </c>
      <c r="E217" s="10" t="s">
        <v>42</v>
      </c>
      <c r="F217" s="11">
        <v>1561.08</v>
      </c>
      <c r="G217" s="12">
        <v>5</v>
      </c>
      <c r="H217" s="13">
        <v>44999</v>
      </c>
      <c r="I217" s="10" t="s">
        <v>49</v>
      </c>
      <c r="J217" s="10" t="s">
        <v>17</v>
      </c>
      <c r="K217" s="10" t="s">
        <v>85</v>
      </c>
      <c r="L217" s="24" t="s">
        <v>18</v>
      </c>
    </row>
    <row r="218" spans="1:12">
      <c r="A218" s="21" t="s">
        <v>571</v>
      </c>
      <c r="B218" s="9" t="s">
        <v>234</v>
      </c>
      <c r="C218" s="9" t="s">
        <v>572</v>
      </c>
      <c r="D218" s="9" t="s">
        <v>15</v>
      </c>
      <c r="E218" s="10" t="s">
        <v>42</v>
      </c>
      <c r="F218" s="11">
        <v>57467.27</v>
      </c>
      <c r="G218" s="12">
        <v>5</v>
      </c>
      <c r="H218" s="13">
        <v>45624</v>
      </c>
      <c r="I218" s="10" t="s">
        <v>30</v>
      </c>
      <c r="J218" s="10" t="s">
        <v>17</v>
      </c>
      <c r="K218" s="10" t="s">
        <v>36</v>
      </c>
      <c r="L218" s="24" t="s">
        <v>44</v>
      </c>
    </row>
    <row r="219" spans="1:12">
      <c r="A219" s="21" t="s">
        <v>573</v>
      </c>
      <c r="B219" s="9" t="s">
        <v>476</v>
      </c>
      <c r="C219" s="9" t="s">
        <v>574</v>
      </c>
      <c r="D219" s="9" t="s">
        <v>61</v>
      </c>
      <c r="E219" s="10" t="s">
        <v>42</v>
      </c>
      <c r="F219" s="11">
        <v>36064.74</v>
      </c>
      <c r="G219" s="12">
        <v>1</v>
      </c>
      <c r="H219" s="13">
        <v>45899</v>
      </c>
      <c r="I219" s="10" t="s">
        <v>62</v>
      </c>
      <c r="J219" s="10" t="s">
        <v>17</v>
      </c>
      <c r="K219" s="10" t="s">
        <v>85</v>
      </c>
      <c r="L219" s="24" t="s">
        <v>18</v>
      </c>
    </row>
    <row r="220" spans="1:12">
      <c r="A220" s="21" t="s">
        <v>575</v>
      </c>
      <c r="B220" s="9" t="s">
        <v>381</v>
      </c>
      <c r="C220" s="9" t="s">
        <v>576</v>
      </c>
      <c r="D220" s="9" t="s">
        <v>22</v>
      </c>
      <c r="E220" s="10" t="s">
        <v>42</v>
      </c>
      <c r="F220" s="11">
        <v>27202.58</v>
      </c>
      <c r="G220" s="12">
        <v>2</v>
      </c>
      <c r="H220" s="13">
        <v>45939</v>
      </c>
      <c r="I220" s="10" t="s">
        <v>43</v>
      </c>
      <c r="J220" s="10" t="s">
        <v>17</v>
      </c>
      <c r="K220" s="10" t="s">
        <v>85</v>
      </c>
      <c r="L220" s="24" t="s">
        <v>25</v>
      </c>
    </row>
    <row r="221" spans="1:12">
      <c r="A221" s="21" t="s">
        <v>577</v>
      </c>
      <c r="B221" s="9" t="s">
        <v>33</v>
      </c>
      <c r="C221" s="9" t="s">
        <v>578</v>
      </c>
      <c r="D221" s="9" t="s">
        <v>61</v>
      </c>
      <c r="E221" s="10" t="s">
        <v>42</v>
      </c>
      <c r="F221" s="11">
        <v>11584.98</v>
      </c>
      <c r="G221" s="12">
        <v>3</v>
      </c>
      <c r="H221" s="13">
        <v>45034</v>
      </c>
      <c r="I221" s="10" t="s">
        <v>43</v>
      </c>
      <c r="J221" s="10" t="s">
        <v>17</v>
      </c>
      <c r="K221" s="10" t="s">
        <v>85</v>
      </c>
      <c r="L221" s="24" t="s">
        <v>25</v>
      </c>
    </row>
    <row r="222" spans="1:12">
      <c r="A222" s="21" t="s">
        <v>579</v>
      </c>
      <c r="B222" s="9" t="s">
        <v>251</v>
      </c>
      <c r="C222" s="9" t="s">
        <v>580</v>
      </c>
      <c r="D222" s="9" t="s">
        <v>41</v>
      </c>
      <c r="E222" s="10" t="s">
        <v>42</v>
      </c>
      <c r="F222" s="11">
        <v>46304.43</v>
      </c>
      <c r="G222" s="12">
        <v>2</v>
      </c>
      <c r="H222" s="13">
        <v>45656</v>
      </c>
      <c r="I222" s="10" t="s">
        <v>49</v>
      </c>
      <c r="J222" s="10" t="s">
        <v>17</v>
      </c>
      <c r="K222" s="10" t="s">
        <v>55</v>
      </c>
      <c r="L222" s="24" t="s">
        <v>37</v>
      </c>
    </row>
    <row r="223" spans="1:12">
      <c r="A223" s="21" t="s">
        <v>581</v>
      </c>
      <c r="B223" s="9" t="s">
        <v>500</v>
      </c>
      <c r="C223" s="9" t="s">
        <v>582</v>
      </c>
      <c r="D223" s="9" t="s">
        <v>48</v>
      </c>
      <c r="E223" s="10" t="s">
        <v>16</v>
      </c>
      <c r="F223" s="11">
        <v>24087.31</v>
      </c>
      <c r="G223" s="12">
        <v>4</v>
      </c>
      <c r="H223" s="13">
        <v>45763</v>
      </c>
      <c r="I223" s="10" t="s">
        <v>35</v>
      </c>
      <c r="J223" s="10" t="s">
        <v>17</v>
      </c>
      <c r="K223" s="10" t="s">
        <v>6820</v>
      </c>
      <c r="L223" s="24" t="s">
        <v>18</v>
      </c>
    </row>
    <row r="224" spans="1:12">
      <c r="A224" s="21" t="s">
        <v>583</v>
      </c>
      <c r="B224" s="9" t="s">
        <v>584</v>
      </c>
      <c r="C224" s="9" t="s">
        <v>585</v>
      </c>
      <c r="D224" s="9" t="s">
        <v>119</v>
      </c>
      <c r="E224" s="10" t="s">
        <v>58</v>
      </c>
      <c r="F224" s="11">
        <v>27109.32</v>
      </c>
      <c r="G224" s="12">
        <v>4</v>
      </c>
      <c r="H224" s="13">
        <v>45799</v>
      </c>
      <c r="I224" s="10" t="s">
        <v>43</v>
      </c>
      <c r="J224" s="10" t="s">
        <v>17</v>
      </c>
      <c r="K224" s="10" t="s">
        <v>55</v>
      </c>
      <c r="L224" s="24" t="s">
        <v>37</v>
      </c>
    </row>
    <row r="225" spans="1:12">
      <c r="A225" s="21" t="s">
        <v>586</v>
      </c>
      <c r="B225" s="9" t="s">
        <v>470</v>
      </c>
      <c r="C225" s="9" t="s">
        <v>514</v>
      </c>
      <c r="D225" s="9" t="s">
        <v>78</v>
      </c>
      <c r="E225" s="10" t="s">
        <v>42</v>
      </c>
      <c r="F225" s="11">
        <v>55051.73</v>
      </c>
      <c r="G225" s="12">
        <v>4</v>
      </c>
      <c r="H225" s="13">
        <v>46004</v>
      </c>
      <c r="I225" s="10" t="s">
        <v>35</v>
      </c>
      <c r="J225" s="10" t="s">
        <v>17</v>
      </c>
      <c r="K225" s="10" t="s">
        <v>55</v>
      </c>
      <c r="L225" s="24" t="s">
        <v>18</v>
      </c>
    </row>
    <row r="226" spans="1:12">
      <c r="A226" s="21" t="s">
        <v>587</v>
      </c>
      <c r="B226" s="9" t="s">
        <v>13</v>
      </c>
      <c r="C226" s="9" t="s">
        <v>588</v>
      </c>
      <c r="D226" s="9" t="s">
        <v>15</v>
      </c>
      <c r="E226" s="10" t="s">
        <v>42</v>
      </c>
      <c r="F226" s="11">
        <v>46756.06</v>
      </c>
      <c r="G226" s="12">
        <v>2</v>
      </c>
      <c r="H226" s="13">
        <v>45862</v>
      </c>
      <c r="I226" s="10" t="s">
        <v>62</v>
      </c>
      <c r="J226" s="10" t="s">
        <v>17</v>
      </c>
      <c r="K226" s="10" t="s">
        <v>24</v>
      </c>
      <c r="L226" s="24" t="s">
        <v>37</v>
      </c>
    </row>
    <row r="227" spans="1:12">
      <c r="A227" s="21" t="s">
        <v>589</v>
      </c>
      <c r="B227" s="9" t="s">
        <v>590</v>
      </c>
      <c r="C227" s="9" t="s">
        <v>591</v>
      </c>
      <c r="D227" s="9" t="s">
        <v>119</v>
      </c>
      <c r="E227" s="10" t="s">
        <v>58</v>
      </c>
      <c r="F227" s="11">
        <v>60770.93</v>
      </c>
      <c r="G227" s="12">
        <v>3</v>
      </c>
      <c r="H227" s="13">
        <v>45726</v>
      </c>
      <c r="I227" s="10" t="s">
        <v>43</v>
      </c>
      <c r="J227" s="10" t="s">
        <v>17</v>
      </c>
      <c r="K227" s="10" t="s">
        <v>6820</v>
      </c>
      <c r="L227" s="24" t="s">
        <v>25</v>
      </c>
    </row>
    <row r="228" spans="1:12">
      <c r="A228" s="21" t="s">
        <v>592</v>
      </c>
      <c r="B228" s="9" t="s">
        <v>423</v>
      </c>
      <c r="C228" s="9" t="s">
        <v>593</v>
      </c>
      <c r="D228" s="9" t="s">
        <v>119</v>
      </c>
      <c r="E228" s="10" t="s">
        <v>16</v>
      </c>
      <c r="F228" s="11">
        <v>10850.51</v>
      </c>
      <c r="G228" s="12">
        <v>5</v>
      </c>
      <c r="H228" s="13">
        <v>45834</v>
      </c>
      <c r="I228" s="10" t="s">
        <v>92</v>
      </c>
      <c r="J228" s="10" t="s">
        <v>17</v>
      </c>
      <c r="K228" s="10" t="s">
        <v>6820</v>
      </c>
      <c r="L228" s="24" t="s">
        <v>18</v>
      </c>
    </row>
    <row r="229" spans="1:12">
      <c r="A229" s="21" t="s">
        <v>594</v>
      </c>
      <c r="B229" s="9" t="s">
        <v>238</v>
      </c>
      <c r="C229" s="9" t="s">
        <v>595</v>
      </c>
      <c r="D229" s="9" t="s">
        <v>48</v>
      </c>
      <c r="E229" s="10" t="s">
        <v>58</v>
      </c>
      <c r="F229" s="11">
        <v>18179.150000000001</v>
      </c>
      <c r="G229" s="12">
        <v>4</v>
      </c>
      <c r="H229" s="13">
        <v>45936</v>
      </c>
      <c r="I229" s="10" t="s">
        <v>92</v>
      </c>
      <c r="J229" s="10" t="s">
        <v>17</v>
      </c>
      <c r="K229" s="10" t="s">
        <v>36</v>
      </c>
      <c r="L229" s="24" t="s">
        <v>31</v>
      </c>
    </row>
    <row r="230" spans="1:12">
      <c r="A230" s="21" t="s">
        <v>596</v>
      </c>
      <c r="B230" s="9" t="s">
        <v>584</v>
      </c>
      <c r="C230" s="9" t="s">
        <v>486</v>
      </c>
      <c r="D230" s="9" t="s">
        <v>15</v>
      </c>
      <c r="E230" s="10" t="s">
        <v>42</v>
      </c>
      <c r="F230" s="11">
        <v>71090.12</v>
      </c>
      <c r="G230" s="12">
        <v>1</v>
      </c>
      <c r="H230" s="13">
        <v>45106</v>
      </c>
      <c r="I230" s="10" t="s">
        <v>54</v>
      </c>
      <c r="J230" s="10" t="s">
        <v>17</v>
      </c>
      <c r="K230" s="10" t="s">
        <v>85</v>
      </c>
      <c r="L230" s="24" t="s">
        <v>18</v>
      </c>
    </row>
    <row r="231" spans="1:12">
      <c r="A231" s="21" t="s">
        <v>597</v>
      </c>
      <c r="B231" s="9" t="s">
        <v>167</v>
      </c>
      <c r="C231" s="9" t="s">
        <v>598</v>
      </c>
      <c r="D231" s="9" t="s">
        <v>61</v>
      </c>
      <c r="E231" s="10" t="s">
        <v>16</v>
      </c>
      <c r="F231" s="11">
        <v>33618.769999999997</v>
      </c>
      <c r="G231" s="12">
        <v>1</v>
      </c>
      <c r="H231" s="13">
        <v>45103</v>
      </c>
      <c r="I231" s="10" t="s">
        <v>62</v>
      </c>
      <c r="J231" s="10" t="s">
        <v>17</v>
      </c>
      <c r="K231" s="10" t="s">
        <v>36</v>
      </c>
      <c r="L231" s="24" t="s">
        <v>37</v>
      </c>
    </row>
    <row r="232" spans="1:12">
      <c r="A232" s="21" t="s">
        <v>600</v>
      </c>
      <c r="B232" s="9" t="s">
        <v>601</v>
      </c>
      <c r="C232" s="9" t="s">
        <v>602</v>
      </c>
      <c r="D232" s="9" t="s">
        <v>22</v>
      </c>
      <c r="E232" s="10" t="s">
        <v>42</v>
      </c>
      <c r="F232" s="11">
        <v>33399.4</v>
      </c>
      <c r="G232" s="12">
        <v>3</v>
      </c>
      <c r="H232" s="13">
        <v>45199</v>
      </c>
      <c r="I232" s="10" t="s">
        <v>43</v>
      </c>
      <c r="J232" s="10" t="s">
        <v>17</v>
      </c>
      <c r="K232" s="10" t="s">
        <v>6820</v>
      </c>
      <c r="L232" s="24" t="s">
        <v>37</v>
      </c>
    </row>
    <row r="233" spans="1:12">
      <c r="A233" s="21" t="s">
        <v>603</v>
      </c>
      <c r="B233" s="9" t="s">
        <v>339</v>
      </c>
      <c r="C233" s="9" t="s">
        <v>604</v>
      </c>
      <c r="D233" s="9" t="s">
        <v>22</v>
      </c>
      <c r="E233" s="10" t="s">
        <v>16</v>
      </c>
      <c r="F233" s="11">
        <v>39724.5</v>
      </c>
      <c r="G233" s="12">
        <v>3</v>
      </c>
      <c r="H233" s="13">
        <v>45135</v>
      </c>
      <c r="I233" s="10" t="s">
        <v>62</v>
      </c>
      <c r="J233" s="10" t="s">
        <v>17</v>
      </c>
      <c r="K233" s="10" t="s">
        <v>24</v>
      </c>
      <c r="L233" s="24" t="s">
        <v>18</v>
      </c>
    </row>
    <row r="234" spans="1:12">
      <c r="A234" s="21" t="s">
        <v>605</v>
      </c>
      <c r="B234" s="9" t="s">
        <v>357</v>
      </c>
      <c r="C234" s="9" t="s">
        <v>606</v>
      </c>
      <c r="D234" s="9" t="s">
        <v>15</v>
      </c>
      <c r="E234" s="10" t="s">
        <v>42</v>
      </c>
      <c r="F234" s="11">
        <v>69019.070000000007</v>
      </c>
      <c r="G234" s="12">
        <v>3</v>
      </c>
      <c r="H234" s="13">
        <v>45675</v>
      </c>
      <c r="I234" s="10" t="s">
        <v>62</v>
      </c>
      <c r="J234" s="10" t="s">
        <v>17</v>
      </c>
      <c r="K234" s="10" t="s">
        <v>36</v>
      </c>
      <c r="L234" s="24" t="s">
        <v>31</v>
      </c>
    </row>
    <row r="235" spans="1:12">
      <c r="A235" s="21" t="s">
        <v>607</v>
      </c>
      <c r="B235" s="9" t="s">
        <v>167</v>
      </c>
      <c r="C235" s="9" t="s">
        <v>608</v>
      </c>
      <c r="D235" s="9" t="s">
        <v>41</v>
      </c>
      <c r="E235" s="10" t="s">
        <v>16</v>
      </c>
      <c r="F235" s="11">
        <v>31220.28</v>
      </c>
      <c r="G235" s="12">
        <v>4</v>
      </c>
      <c r="H235" s="13">
        <v>45720</v>
      </c>
      <c r="I235" s="10" t="s">
        <v>54</v>
      </c>
      <c r="J235" s="10" t="s">
        <v>17</v>
      </c>
      <c r="K235" s="10" t="s">
        <v>6820</v>
      </c>
      <c r="L235" s="24" t="s">
        <v>18</v>
      </c>
    </row>
    <row r="236" spans="1:12">
      <c r="A236" s="21" t="s">
        <v>609</v>
      </c>
      <c r="B236" s="9" t="s">
        <v>71</v>
      </c>
      <c r="C236" s="9" t="s">
        <v>610</v>
      </c>
      <c r="D236" s="9" t="s">
        <v>117</v>
      </c>
      <c r="E236" s="10" t="s">
        <v>42</v>
      </c>
      <c r="F236" s="11">
        <v>4499.33</v>
      </c>
      <c r="G236" s="12">
        <v>3</v>
      </c>
      <c r="H236" s="13">
        <v>45114</v>
      </c>
      <c r="I236" s="10" t="s">
        <v>54</v>
      </c>
      <c r="J236" s="10" t="s">
        <v>17</v>
      </c>
      <c r="K236" s="10" t="s">
        <v>6820</v>
      </c>
      <c r="L236" s="24" t="s">
        <v>44</v>
      </c>
    </row>
    <row r="237" spans="1:12">
      <c r="A237" s="21" t="s">
        <v>611</v>
      </c>
      <c r="B237" s="9" t="s">
        <v>198</v>
      </c>
      <c r="C237" s="9" t="s">
        <v>612</v>
      </c>
      <c r="D237" s="9" t="s">
        <v>48</v>
      </c>
      <c r="E237" s="10" t="s">
        <v>42</v>
      </c>
      <c r="F237" s="11">
        <v>64757.75</v>
      </c>
      <c r="G237" s="12">
        <v>1</v>
      </c>
      <c r="H237" s="13">
        <v>45108</v>
      </c>
      <c r="I237" s="10" t="s">
        <v>43</v>
      </c>
      <c r="J237" s="10" t="s">
        <v>17</v>
      </c>
      <c r="K237" s="10" t="s">
        <v>55</v>
      </c>
      <c r="L237" s="24" t="s">
        <v>37</v>
      </c>
    </row>
    <row r="238" spans="1:12">
      <c r="A238" s="21" t="s">
        <v>613</v>
      </c>
      <c r="B238" s="9" t="s">
        <v>569</v>
      </c>
      <c r="C238" s="9" t="s">
        <v>570</v>
      </c>
      <c r="D238" s="9" t="s">
        <v>29</v>
      </c>
      <c r="E238" s="10" t="s">
        <v>42</v>
      </c>
      <c r="F238" s="11">
        <v>79952.3</v>
      </c>
      <c r="G238" s="12">
        <v>5</v>
      </c>
      <c r="H238" s="13">
        <v>45274</v>
      </c>
      <c r="I238" s="10" t="s">
        <v>43</v>
      </c>
      <c r="J238" s="10" t="s">
        <v>17</v>
      </c>
      <c r="K238" s="10" t="s">
        <v>36</v>
      </c>
      <c r="L238" s="24" t="s">
        <v>37</v>
      </c>
    </row>
    <row r="239" spans="1:12">
      <c r="A239" s="21" t="s">
        <v>614</v>
      </c>
      <c r="B239" s="9" t="s">
        <v>357</v>
      </c>
      <c r="C239" s="9" t="s">
        <v>615</v>
      </c>
      <c r="D239" s="9" t="s">
        <v>29</v>
      </c>
      <c r="E239" s="10" t="s">
        <v>16</v>
      </c>
      <c r="F239" s="11">
        <v>38973.9</v>
      </c>
      <c r="G239" s="12">
        <v>3</v>
      </c>
      <c r="H239" s="13">
        <v>45407</v>
      </c>
      <c r="I239" s="10" t="s">
        <v>92</v>
      </c>
      <c r="J239" s="10" t="s">
        <v>17</v>
      </c>
      <c r="K239" s="10" t="s">
        <v>6820</v>
      </c>
      <c r="L239" s="24" t="s">
        <v>44</v>
      </c>
    </row>
    <row r="240" spans="1:12">
      <c r="A240" s="21" t="s">
        <v>616</v>
      </c>
      <c r="B240" s="9" t="s">
        <v>420</v>
      </c>
      <c r="C240" s="9" t="s">
        <v>617</v>
      </c>
      <c r="D240" s="9" t="s">
        <v>22</v>
      </c>
      <c r="E240" s="10" t="s">
        <v>16</v>
      </c>
      <c r="F240" s="11">
        <v>7300.18</v>
      </c>
      <c r="G240" s="12">
        <v>3</v>
      </c>
      <c r="H240" s="13">
        <v>45687</v>
      </c>
      <c r="I240" s="10" t="s">
        <v>92</v>
      </c>
      <c r="J240" s="10" t="s">
        <v>17</v>
      </c>
      <c r="K240" s="10" t="s">
        <v>36</v>
      </c>
      <c r="L240" s="24" t="s">
        <v>25</v>
      </c>
    </row>
    <row r="241" spans="1:12">
      <c r="A241" s="21" t="s">
        <v>618</v>
      </c>
      <c r="B241" s="9" t="s">
        <v>204</v>
      </c>
      <c r="C241" s="9" t="s">
        <v>619</v>
      </c>
      <c r="D241" s="9" t="s">
        <v>29</v>
      </c>
      <c r="E241" s="10" t="s">
        <v>58</v>
      </c>
      <c r="F241" s="11">
        <v>51357.75</v>
      </c>
      <c r="G241" s="12">
        <v>5</v>
      </c>
      <c r="H241" s="13">
        <v>45357</v>
      </c>
      <c r="I241" s="10" t="s">
        <v>62</v>
      </c>
      <c r="J241" s="10" t="s">
        <v>17</v>
      </c>
      <c r="K241" s="10" t="s">
        <v>24</v>
      </c>
      <c r="L241" s="24" t="s">
        <v>18</v>
      </c>
    </row>
    <row r="242" spans="1:12">
      <c r="A242" s="21" t="s">
        <v>620</v>
      </c>
      <c r="B242" s="9" t="s">
        <v>67</v>
      </c>
      <c r="C242" s="9" t="s">
        <v>621</v>
      </c>
      <c r="D242" s="9" t="s">
        <v>53</v>
      </c>
      <c r="E242" s="10" t="s">
        <v>42</v>
      </c>
      <c r="F242" s="11">
        <v>36100.01</v>
      </c>
      <c r="G242" s="12">
        <v>4</v>
      </c>
      <c r="H242" s="13">
        <v>45319</v>
      </c>
      <c r="I242" s="10" t="s">
        <v>62</v>
      </c>
      <c r="J242" s="10" t="s">
        <v>17</v>
      </c>
      <c r="K242" s="10" t="s">
        <v>85</v>
      </c>
      <c r="L242" s="24" t="s">
        <v>31</v>
      </c>
    </row>
    <row r="243" spans="1:12">
      <c r="A243" s="21" t="s">
        <v>622</v>
      </c>
      <c r="B243" s="9" t="s">
        <v>74</v>
      </c>
      <c r="C243" s="9" t="s">
        <v>623</v>
      </c>
      <c r="D243" s="9" t="s">
        <v>48</v>
      </c>
      <c r="E243" s="10" t="s">
        <v>58</v>
      </c>
      <c r="F243" s="11">
        <v>66398.87</v>
      </c>
      <c r="G243" s="12">
        <v>1</v>
      </c>
      <c r="H243" s="13">
        <v>45192</v>
      </c>
      <c r="I243" s="10" t="s">
        <v>92</v>
      </c>
      <c r="J243" s="10" t="s">
        <v>17</v>
      </c>
      <c r="K243" s="10" t="s">
        <v>85</v>
      </c>
      <c r="L243" s="24" t="s">
        <v>37</v>
      </c>
    </row>
    <row r="244" spans="1:12">
      <c r="A244" s="21" t="s">
        <v>624</v>
      </c>
      <c r="B244" s="9" t="s">
        <v>304</v>
      </c>
      <c r="C244" s="9" t="s">
        <v>625</v>
      </c>
      <c r="D244" s="9" t="s">
        <v>15</v>
      </c>
      <c r="E244" s="10" t="s">
        <v>42</v>
      </c>
      <c r="F244" s="11">
        <v>33231.61</v>
      </c>
      <c r="G244" s="12">
        <v>3</v>
      </c>
      <c r="H244" s="13">
        <v>44934</v>
      </c>
      <c r="I244" s="10" t="s">
        <v>43</v>
      </c>
      <c r="J244" s="10" t="s">
        <v>17</v>
      </c>
      <c r="K244" s="10" t="s">
        <v>36</v>
      </c>
      <c r="L244" s="24" t="s">
        <v>44</v>
      </c>
    </row>
    <row r="245" spans="1:12">
      <c r="A245" s="21" t="s">
        <v>626</v>
      </c>
      <c r="B245" s="9" t="s">
        <v>46</v>
      </c>
      <c r="C245" s="9" t="s">
        <v>627</v>
      </c>
      <c r="D245" s="9" t="s">
        <v>48</v>
      </c>
      <c r="E245" s="10" t="s">
        <v>42</v>
      </c>
      <c r="F245" s="11">
        <v>878.29</v>
      </c>
      <c r="G245" s="12">
        <v>4</v>
      </c>
      <c r="H245" s="13">
        <v>45925</v>
      </c>
      <c r="I245" s="10" t="s">
        <v>23</v>
      </c>
      <c r="J245" s="10" t="s">
        <v>17</v>
      </c>
      <c r="K245" s="10" t="s">
        <v>6820</v>
      </c>
      <c r="L245" s="24" t="s">
        <v>25</v>
      </c>
    </row>
    <row r="246" spans="1:12">
      <c r="A246" s="21" t="s">
        <v>628</v>
      </c>
      <c r="B246" s="9" t="s">
        <v>99</v>
      </c>
      <c r="C246" s="9" t="s">
        <v>629</v>
      </c>
      <c r="D246" s="9" t="s">
        <v>22</v>
      </c>
      <c r="E246" s="10" t="s">
        <v>42</v>
      </c>
      <c r="F246" s="11">
        <v>44734.8</v>
      </c>
      <c r="G246" s="12">
        <v>4</v>
      </c>
      <c r="H246" s="13">
        <v>45149</v>
      </c>
      <c r="I246" s="10" t="s">
        <v>43</v>
      </c>
      <c r="J246" s="10" t="s">
        <v>17</v>
      </c>
      <c r="K246" s="10" t="s">
        <v>24</v>
      </c>
      <c r="L246" s="24" t="s">
        <v>25</v>
      </c>
    </row>
    <row r="247" spans="1:12">
      <c r="A247" s="21" t="s">
        <v>630</v>
      </c>
      <c r="B247" s="9" t="s">
        <v>187</v>
      </c>
      <c r="C247" s="9" t="s">
        <v>548</v>
      </c>
      <c r="D247" s="9" t="s">
        <v>29</v>
      </c>
      <c r="E247" s="10" t="s">
        <v>42</v>
      </c>
      <c r="F247" s="11">
        <v>41278.82</v>
      </c>
      <c r="G247" s="12">
        <v>1</v>
      </c>
      <c r="H247" s="13">
        <v>45468</v>
      </c>
      <c r="I247" s="10" t="s">
        <v>30</v>
      </c>
      <c r="J247" s="10" t="s">
        <v>17</v>
      </c>
      <c r="K247" s="10" t="s">
        <v>6820</v>
      </c>
      <c r="L247" s="24" t="s">
        <v>31</v>
      </c>
    </row>
    <row r="248" spans="1:12">
      <c r="A248" s="21" t="s">
        <v>631</v>
      </c>
      <c r="B248" s="9" t="s">
        <v>143</v>
      </c>
      <c r="C248" s="9" t="s">
        <v>632</v>
      </c>
      <c r="D248" s="9" t="s">
        <v>61</v>
      </c>
      <c r="E248" s="10" t="s">
        <v>58</v>
      </c>
      <c r="F248" s="11">
        <v>22534.69</v>
      </c>
      <c r="G248" s="12">
        <v>4</v>
      </c>
      <c r="H248" s="13">
        <v>45477</v>
      </c>
      <c r="I248" s="10" t="s">
        <v>43</v>
      </c>
      <c r="J248" s="10" t="s">
        <v>17</v>
      </c>
      <c r="K248" s="10" t="s">
        <v>24</v>
      </c>
      <c r="L248" s="24" t="s">
        <v>25</v>
      </c>
    </row>
    <row r="249" spans="1:12">
      <c r="A249" s="21" t="s">
        <v>633</v>
      </c>
      <c r="B249" s="9" t="s">
        <v>94</v>
      </c>
      <c r="C249" s="9" t="s">
        <v>634</v>
      </c>
      <c r="D249" s="9" t="s">
        <v>15</v>
      </c>
      <c r="E249" s="10" t="s">
        <v>16</v>
      </c>
      <c r="F249" s="11">
        <v>17545.86</v>
      </c>
      <c r="G249" s="12">
        <v>1</v>
      </c>
      <c r="H249" s="13">
        <v>45663</v>
      </c>
      <c r="I249" s="10" t="s">
        <v>62</v>
      </c>
      <c r="J249" s="10" t="s">
        <v>17</v>
      </c>
      <c r="K249" s="10" t="s">
        <v>85</v>
      </c>
      <c r="L249" s="24" t="s">
        <v>18</v>
      </c>
    </row>
    <row r="250" spans="1:12">
      <c r="A250" s="21" t="s">
        <v>635</v>
      </c>
      <c r="B250" s="9" t="s">
        <v>636</v>
      </c>
      <c r="C250" s="9" t="s">
        <v>637</v>
      </c>
      <c r="D250" s="9" t="s">
        <v>61</v>
      </c>
      <c r="E250" s="10" t="s">
        <v>58</v>
      </c>
      <c r="F250" s="11">
        <v>42611.06</v>
      </c>
      <c r="G250" s="12">
        <v>2</v>
      </c>
      <c r="H250" s="13">
        <v>45995</v>
      </c>
      <c r="I250" s="10" t="s">
        <v>54</v>
      </c>
      <c r="J250" s="10" t="s">
        <v>17</v>
      </c>
      <c r="K250" s="10" t="s">
        <v>55</v>
      </c>
      <c r="L250" s="24" t="s">
        <v>31</v>
      </c>
    </row>
    <row r="251" spans="1:12">
      <c r="A251" s="21" t="s">
        <v>638</v>
      </c>
      <c r="B251" s="9" t="s">
        <v>473</v>
      </c>
      <c r="C251" s="9" t="s">
        <v>639</v>
      </c>
      <c r="D251" s="9" t="s">
        <v>53</v>
      </c>
      <c r="E251" s="10" t="s">
        <v>58</v>
      </c>
      <c r="F251" s="11">
        <v>12357.3</v>
      </c>
      <c r="G251" s="12">
        <v>1</v>
      </c>
      <c r="H251" s="13">
        <v>45605</v>
      </c>
      <c r="I251" s="10" t="s">
        <v>92</v>
      </c>
      <c r="J251" s="10" t="s">
        <v>17</v>
      </c>
      <c r="K251" s="10" t="s">
        <v>6820</v>
      </c>
      <c r="L251" s="24" t="s">
        <v>18</v>
      </c>
    </row>
    <row r="252" spans="1:12">
      <c r="A252" s="21" t="s">
        <v>640</v>
      </c>
      <c r="B252" s="9" t="s">
        <v>500</v>
      </c>
      <c r="C252" s="9" t="s">
        <v>641</v>
      </c>
      <c r="D252" s="9" t="s">
        <v>29</v>
      </c>
      <c r="E252" s="10" t="s">
        <v>58</v>
      </c>
      <c r="F252" s="11">
        <v>5006.4799999999996</v>
      </c>
      <c r="G252" s="12">
        <v>5</v>
      </c>
      <c r="H252" s="13">
        <v>45149</v>
      </c>
      <c r="I252" s="10" t="s">
        <v>43</v>
      </c>
      <c r="J252" s="10" t="s">
        <v>17</v>
      </c>
      <c r="K252" s="10" t="s">
        <v>36</v>
      </c>
      <c r="L252" s="24" t="s">
        <v>44</v>
      </c>
    </row>
    <row r="253" spans="1:12">
      <c r="A253" s="21" t="s">
        <v>642</v>
      </c>
      <c r="B253" s="9" t="s">
        <v>339</v>
      </c>
      <c r="C253" s="9" t="s">
        <v>643</v>
      </c>
      <c r="D253" s="9" t="s">
        <v>41</v>
      </c>
      <c r="E253" s="10" t="s">
        <v>42</v>
      </c>
      <c r="F253" s="11">
        <v>58229.78</v>
      </c>
      <c r="G253" s="12">
        <v>1</v>
      </c>
      <c r="H253" s="13">
        <v>45889</v>
      </c>
      <c r="I253" s="10" t="s">
        <v>49</v>
      </c>
      <c r="J253" s="10" t="s">
        <v>17</v>
      </c>
      <c r="K253" s="10" t="s">
        <v>6820</v>
      </c>
      <c r="L253" s="24" t="s">
        <v>18</v>
      </c>
    </row>
    <row r="254" spans="1:12">
      <c r="A254" s="21" t="s">
        <v>644</v>
      </c>
      <c r="B254" s="9" t="s">
        <v>645</v>
      </c>
      <c r="C254" s="9" t="s">
        <v>646</v>
      </c>
      <c r="D254" s="9" t="s">
        <v>78</v>
      </c>
      <c r="E254" s="10" t="s">
        <v>58</v>
      </c>
      <c r="F254" s="11">
        <v>32993.300000000003</v>
      </c>
      <c r="G254" s="12">
        <v>2</v>
      </c>
      <c r="H254" s="13">
        <v>45016</v>
      </c>
      <c r="I254" s="10" t="s">
        <v>35</v>
      </c>
      <c r="J254" s="10" t="s">
        <v>17</v>
      </c>
      <c r="K254" s="10" t="s">
        <v>36</v>
      </c>
      <c r="L254" s="24" t="s">
        <v>44</v>
      </c>
    </row>
    <row r="255" spans="1:12">
      <c r="A255" s="21" t="s">
        <v>647</v>
      </c>
      <c r="B255" s="9" t="s">
        <v>99</v>
      </c>
      <c r="C255" s="9" t="s">
        <v>648</v>
      </c>
      <c r="D255" s="9" t="s">
        <v>15</v>
      </c>
      <c r="E255" s="10" t="s">
        <v>42</v>
      </c>
      <c r="F255" s="11">
        <v>48342.42</v>
      </c>
      <c r="G255" s="12">
        <v>3</v>
      </c>
      <c r="H255" s="13">
        <v>45177</v>
      </c>
      <c r="I255" s="10" t="s">
        <v>43</v>
      </c>
      <c r="J255" s="10" t="s">
        <v>17</v>
      </c>
      <c r="K255" s="10" t="s">
        <v>85</v>
      </c>
      <c r="L255" s="24" t="s">
        <v>44</v>
      </c>
    </row>
    <row r="256" spans="1:12">
      <c r="A256" s="21" t="s">
        <v>649</v>
      </c>
      <c r="B256" s="9" t="s">
        <v>554</v>
      </c>
      <c r="C256" s="9" t="s">
        <v>202</v>
      </c>
      <c r="D256" s="9" t="s">
        <v>29</v>
      </c>
      <c r="E256" s="10" t="s">
        <v>42</v>
      </c>
      <c r="F256" s="11">
        <v>12534.83</v>
      </c>
      <c r="G256" s="12">
        <v>2</v>
      </c>
      <c r="H256" s="13">
        <v>45971</v>
      </c>
      <c r="I256" s="10" t="s">
        <v>30</v>
      </c>
      <c r="J256" s="10" t="s">
        <v>17</v>
      </c>
      <c r="K256" s="10" t="s">
        <v>36</v>
      </c>
      <c r="L256" s="24" t="s">
        <v>18</v>
      </c>
    </row>
    <row r="257" spans="1:12">
      <c r="A257" s="21" t="s">
        <v>650</v>
      </c>
      <c r="B257" s="9" t="s">
        <v>244</v>
      </c>
      <c r="C257" s="9" t="s">
        <v>651</v>
      </c>
      <c r="D257" s="9" t="s">
        <v>53</v>
      </c>
      <c r="E257" s="10" t="s">
        <v>16</v>
      </c>
      <c r="F257" s="11">
        <v>1565.6</v>
      </c>
      <c r="G257" s="12">
        <v>5</v>
      </c>
      <c r="H257" s="13">
        <v>44946</v>
      </c>
      <c r="I257" s="10" t="s">
        <v>62</v>
      </c>
      <c r="J257" s="10" t="s">
        <v>17</v>
      </c>
      <c r="K257" s="10" t="s">
        <v>85</v>
      </c>
      <c r="L257" s="24" t="s">
        <v>18</v>
      </c>
    </row>
    <row r="258" spans="1:12">
      <c r="A258" s="21" t="s">
        <v>652</v>
      </c>
      <c r="B258" s="9" t="s">
        <v>653</v>
      </c>
      <c r="C258" s="9" t="s">
        <v>654</v>
      </c>
      <c r="D258" s="9" t="s">
        <v>29</v>
      </c>
      <c r="E258" s="10" t="s">
        <v>16</v>
      </c>
      <c r="F258" s="11">
        <v>10250.86</v>
      </c>
      <c r="G258" s="12">
        <v>3</v>
      </c>
      <c r="H258" s="13">
        <v>45350</v>
      </c>
      <c r="I258" s="10" t="s">
        <v>62</v>
      </c>
      <c r="J258" s="10" t="s">
        <v>17</v>
      </c>
      <c r="K258" s="10" t="s">
        <v>6820</v>
      </c>
      <c r="L258" s="24" t="s">
        <v>37</v>
      </c>
    </row>
    <row r="259" spans="1:12">
      <c r="A259" s="21" t="s">
        <v>655</v>
      </c>
      <c r="B259" s="9" t="s">
        <v>554</v>
      </c>
      <c r="C259" s="9" t="s">
        <v>656</v>
      </c>
      <c r="D259" s="9" t="s">
        <v>15</v>
      </c>
      <c r="E259" s="10" t="s">
        <v>16</v>
      </c>
      <c r="F259" s="11">
        <v>25552.31</v>
      </c>
      <c r="G259" s="12">
        <v>5</v>
      </c>
      <c r="H259" s="13">
        <v>45492</v>
      </c>
      <c r="I259" s="10" t="s">
        <v>30</v>
      </c>
      <c r="J259" s="10" t="s">
        <v>17</v>
      </c>
      <c r="K259" s="10" t="s">
        <v>85</v>
      </c>
      <c r="L259" s="24" t="s">
        <v>25</v>
      </c>
    </row>
    <row r="260" spans="1:12">
      <c r="A260" s="21" t="s">
        <v>657</v>
      </c>
      <c r="B260" s="9" t="s">
        <v>99</v>
      </c>
      <c r="C260" s="9" t="s">
        <v>658</v>
      </c>
      <c r="D260" s="9" t="s">
        <v>15</v>
      </c>
      <c r="E260" s="10" t="s">
        <v>42</v>
      </c>
      <c r="F260" s="11">
        <v>47446.07</v>
      </c>
      <c r="G260" s="12">
        <v>4</v>
      </c>
      <c r="H260" s="13">
        <v>45865</v>
      </c>
      <c r="I260" s="10" t="s">
        <v>43</v>
      </c>
      <c r="J260" s="10" t="s">
        <v>17</v>
      </c>
      <c r="K260" s="10" t="s">
        <v>36</v>
      </c>
      <c r="L260" s="24" t="s">
        <v>37</v>
      </c>
    </row>
    <row r="261" spans="1:12">
      <c r="A261" s="21" t="s">
        <v>659</v>
      </c>
      <c r="B261" s="9" t="s">
        <v>143</v>
      </c>
      <c r="C261" s="9" t="s">
        <v>530</v>
      </c>
      <c r="D261" s="9" t="s">
        <v>41</v>
      </c>
      <c r="E261" s="10" t="s">
        <v>42</v>
      </c>
      <c r="F261" s="11">
        <v>21845.09</v>
      </c>
      <c r="G261" s="12">
        <v>2</v>
      </c>
      <c r="H261" s="13">
        <v>45366</v>
      </c>
      <c r="I261" s="10" t="s">
        <v>23</v>
      </c>
      <c r="J261" s="10" t="s">
        <v>17</v>
      </c>
      <c r="K261" s="10" t="s">
        <v>24</v>
      </c>
      <c r="L261" s="24" t="s">
        <v>31</v>
      </c>
    </row>
    <row r="262" spans="1:12">
      <c r="A262" s="21" t="s">
        <v>660</v>
      </c>
      <c r="B262" s="9" t="s">
        <v>46</v>
      </c>
      <c r="C262" s="9" t="s">
        <v>332</v>
      </c>
      <c r="D262" s="9" t="s">
        <v>48</v>
      </c>
      <c r="E262" s="10" t="s">
        <v>42</v>
      </c>
      <c r="F262" s="11">
        <v>33375.050000000003</v>
      </c>
      <c r="G262" s="12">
        <v>4</v>
      </c>
      <c r="H262" s="13">
        <v>44954</v>
      </c>
      <c r="I262" s="10" t="s">
        <v>43</v>
      </c>
      <c r="J262" s="10" t="s">
        <v>17</v>
      </c>
      <c r="K262" s="10" t="s">
        <v>36</v>
      </c>
      <c r="L262" s="24" t="s">
        <v>25</v>
      </c>
    </row>
    <row r="263" spans="1:12">
      <c r="A263" s="21" t="s">
        <v>661</v>
      </c>
      <c r="B263" s="9" t="s">
        <v>319</v>
      </c>
      <c r="C263" s="9" t="s">
        <v>327</v>
      </c>
      <c r="D263" s="9" t="s">
        <v>41</v>
      </c>
      <c r="E263" s="10" t="s">
        <v>42</v>
      </c>
      <c r="F263" s="11">
        <v>24005.5</v>
      </c>
      <c r="G263" s="12">
        <v>4</v>
      </c>
      <c r="H263" s="13">
        <v>45491</v>
      </c>
      <c r="I263" s="10" t="s">
        <v>62</v>
      </c>
      <c r="J263" s="10" t="s">
        <v>17</v>
      </c>
      <c r="K263" s="10" t="s">
        <v>36</v>
      </c>
      <c r="L263" s="24" t="s">
        <v>18</v>
      </c>
    </row>
    <row r="264" spans="1:12">
      <c r="A264" s="21" t="s">
        <v>662</v>
      </c>
      <c r="B264" s="9" t="s">
        <v>301</v>
      </c>
      <c r="C264" s="9" t="s">
        <v>663</v>
      </c>
      <c r="D264" s="9" t="s">
        <v>61</v>
      </c>
      <c r="E264" s="10" t="s">
        <v>42</v>
      </c>
      <c r="F264" s="11">
        <v>25427.35</v>
      </c>
      <c r="G264" s="12">
        <v>5</v>
      </c>
      <c r="H264" s="13">
        <v>44959</v>
      </c>
      <c r="I264" s="10" t="s">
        <v>92</v>
      </c>
      <c r="J264" s="10" t="s">
        <v>17</v>
      </c>
      <c r="K264" s="10" t="s">
        <v>55</v>
      </c>
      <c r="L264" s="24" t="s">
        <v>25</v>
      </c>
    </row>
    <row r="265" spans="1:12">
      <c r="A265" s="21" t="s">
        <v>664</v>
      </c>
      <c r="B265" s="9" t="s">
        <v>665</v>
      </c>
      <c r="C265" s="9" t="s">
        <v>666</v>
      </c>
      <c r="D265" s="9" t="s">
        <v>15</v>
      </c>
      <c r="E265" s="10" t="s">
        <v>42</v>
      </c>
      <c r="F265" s="11">
        <v>22150.17</v>
      </c>
      <c r="G265" s="12">
        <v>4</v>
      </c>
      <c r="H265" s="13">
        <v>45967</v>
      </c>
      <c r="I265" s="10" t="s">
        <v>54</v>
      </c>
      <c r="J265" s="10" t="s">
        <v>17</v>
      </c>
      <c r="K265" s="10" t="s">
        <v>85</v>
      </c>
      <c r="L265" s="24" t="s">
        <v>31</v>
      </c>
    </row>
    <row r="266" spans="1:12">
      <c r="A266" s="21" t="s">
        <v>667</v>
      </c>
      <c r="B266" s="9" t="s">
        <v>282</v>
      </c>
      <c r="C266" s="9" t="s">
        <v>450</v>
      </c>
      <c r="D266" s="9" t="s">
        <v>15</v>
      </c>
      <c r="E266" s="10" t="s">
        <v>58</v>
      </c>
      <c r="F266" s="11">
        <v>63270.42</v>
      </c>
      <c r="G266" s="12">
        <v>4</v>
      </c>
      <c r="H266" s="13">
        <v>45403</v>
      </c>
      <c r="I266" s="10" t="s">
        <v>23</v>
      </c>
      <c r="J266" s="10" t="s">
        <v>17</v>
      </c>
      <c r="K266" s="10" t="s">
        <v>36</v>
      </c>
      <c r="L266" s="24" t="s">
        <v>18</v>
      </c>
    </row>
    <row r="267" spans="1:12">
      <c r="A267" s="21" t="s">
        <v>668</v>
      </c>
      <c r="B267" s="9" t="s">
        <v>590</v>
      </c>
      <c r="C267" s="9" t="s">
        <v>669</v>
      </c>
      <c r="D267" s="9" t="s">
        <v>119</v>
      </c>
      <c r="E267" s="10" t="s">
        <v>58</v>
      </c>
      <c r="F267" s="11">
        <v>51849.75</v>
      </c>
      <c r="G267" s="12">
        <v>5</v>
      </c>
      <c r="H267" s="13">
        <v>45252</v>
      </c>
      <c r="I267" s="10" t="s">
        <v>23</v>
      </c>
      <c r="J267" s="10" t="s">
        <v>17</v>
      </c>
      <c r="K267" s="10" t="s">
        <v>24</v>
      </c>
      <c r="L267" s="24" t="s">
        <v>18</v>
      </c>
    </row>
    <row r="268" spans="1:12">
      <c r="A268" s="21" t="s">
        <v>670</v>
      </c>
      <c r="B268" s="9" t="s">
        <v>590</v>
      </c>
      <c r="C268" s="9" t="s">
        <v>671</v>
      </c>
      <c r="D268" s="9" t="s">
        <v>29</v>
      </c>
      <c r="E268" s="10" t="s">
        <v>16</v>
      </c>
      <c r="F268" s="11">
        <v>64324.57</v>
      </c>
      <c r="G268" s="12">
        <v>2</v>
      </c>
      <c r="H268" s="13">
        <v>45196</v>
      </c>
      <c r="I268" s="10" t="s">
        <v>92</v>
      </c>
      <c r="J268" s="10" t="s">
        <v>17</v>
      </c>
      <c r="K268" s="10" t="s">
        <v>36</v>
      </c>
      <c r="L268" s="24" t="s">
        <v>18</v>
      </c>
    </row>
    <row r="269" spans="1:12">
      <c r="A269" s="21" t="s">
        <v>672</v>
      </c>
      <c r="B269" s="9" t="s">
        <v>146</v>
      </c>
      <c r="C269" s="9" t="s">
        <v>673</v>
      </c>
      <c r="D269" s="9" t="s">
        <v>22</v>
      </c>
      <c r="E269" s="10" t="s">
        <v>16</v>
      </c>
      <c r="F269" s="11">
        <v>23825.48</v>
      </c>
      <c r="G269" s="12">
        <v>1</v>
      </c>
      <c r="H269" s="13">
        <v>45043</v>
      </c>
      <c r="I269" s="10" t="s">
        <v>54</v>
      </c>
      <c r="J269" s="10" t="s">
        <v>17</v>
      </c>
      <c r="K269" s="10" t="s">
        <v>6820</v>
      </c>
      <c r="L269" s="24" t="s">
        <v>18</v>
      </c>
    </row>
    <row r="270" spans="1:12">
      <c r="A270" s="21" t="s">
        <v>674</v>
      </c>
      <c r="B270" s="9" t="s">
        <v>107</v>
      </c>
      <c r="C270" s="9" t="s">
        <v>232</v>
      </c>
      <c r="D270" s="9" t="s">
        <v>22</v>
      </c>
      <c r="E270" s="10" t="s">
        <v>42</v>
      </c>
      <c r="F270" s="11">
        <v>63784.34</v>
      </c>
      <c r="G270" s="12">
        <v>1</v>
      </c>
      <c r="H270" s="13">
        <v>45295</v>
      </c>
      <c r="I270" s="10" t="s">
        <v>30</v>
      </c>
      <c r="J270" s="10" t="s">
        <v>17</v>
      </c>
      <c r="K270" s="10" t="s">
        <v>85</v>
      </c>
      <c r="L270" s="24" t="s">
        <v>31</v>
      </c>
    </row>
    <row r="271" spans="1:12">
      <c r="A271" s="21" t="s">
        <v>675</v>
      </c>
      <c r="B271" s="9" t="s">
        <v>90</v>
      </c>
      <c r="C271" s="9" t="s">
        <v>676</v>
      </c>
      <c r="D271" s="9" t="s">
        <v>15</v>
      </c>
      <c r="E271" s="10" t="s">
        <v>42</v>
      </c>
      <c r="F271" s="11">
        <v>9235.0300000000007</v>
      </c>
      <c r="G271" s="12">
        <v>1</v>
      </c>
      <c r="H271" s="13">
        <v>45330</v>
      </c>
      <c r="I271" s="10" t="s">
        <v>43</v>
      </c>
      <c r="J271" s="10" t="s">
        <v>17</v>
      </c>
      <c r="K271" s="10" t="s">
        <v>85</v>
      </c>
      <c r="L271" s="24" t="s">
        <v>37</v>
      </c>
    </row>
    <row r="272" spans="1:12">
      <c r="A272" s="21" t="s">
        <v>677</v>
      </c>
      <c r="B272" s="9" t="s">
        <v>193</v>
      </c>
      <c r="C272" s="9" t="s">
        <v>678</v>
      </c>
      <c r="D272" s="9" t="s">
        <v>29</v>
      </c>
      <c r="E272" s="10" t="s">
        <v>42</v>
      </c>
      <c r="F272" s="11">
        <v>48028.74</v>
      </c>
      <c r="G272" s="12">
        <v>3</v>
      </c>
      <c r="H272" s="13">
        <v>45908</v>
      </c>
      <c r="I272" s="10" t="s">
        <v>23</v>
      </c>
      <c r="J272" s="10" t="s">
        <v>17</v>
      </c>
      <c r="K272" s="10" t="s">
        <v>36</v>
      </c>
      <c r="L272" s="24" t="s">
        <v>18</v>
      </c>
    </row>
    <row r="273" spans="1:12">
      <c r="A273" s="21" t="s">
        <v>679</v>
      </c>
      <c r="B273" s="9" t="s">
        <v>51</v>
      </c>
      <c r="C273" s="9" t="s">
        <v>680</v>
      </c>
      <c r="D273" s="9" t="s">
        <v>41</v>
      </c>
      <c r="E273" s="10" t="s">
        <v>42</v>
      </c>
      <c r="F273" s="11">
        <v>7276.09</v>
      </c>
      <c r="G273" s="12">
        <v>5</v>
      </c>
      <c r="H273" s="13">
        <v>44943</v>
      </c>
      <c r="I273" s="10" t="s">
        <v>43</v>
      </c>
      <c r="J273" s="10" t="s">
        <v>17</v>
      </c>
      <c r="K273" s="10" t="s">
        <v>55</v>
      </c>
      <c r="L273" s="24" t="s">
        <v>25</v>
      </c>
    </row>
    <row r="274" spans="1:12">
      <c r="A274" s="21" t="s">
        <v>681</v>
      </c>
      <c r="B274" s="9" t="s">
        <v>20</v>
      </c>
      <c r="C274" s="9" t="s">
        <v>682</v>
      </c>
      <c r="D274" s="9" t="s">
        <v>61</v>
      </c>
      <c r="E274" s="10" t="s">
        <v>42</v>
      </c>
      <c r="F274" s="11">
        <v>23194.21</v>
      </c>
      <c r="G274" s="12">
        <v>3</v>
      </c>
      <c r="H274" s="13">
        <v>45359</v>
      </c>
      <c r="I274" s="10" t="s">
        <v>92</v>
      </c>
      <c r="J274" s="10" t="s">
        <v>17</v>
      </c>
      <c r="K274" s="10" t="s">
        <v>6820</v>
      </c>
      <c r="L274" s="24" t="s">
        <v>18</v>
      </c>
    </row>
    <row r="275" spans="1:12">
      <c r="A275" s="21" t="s">
        <v>683</v>
      </c>
      <c r="B275" s="9" t="s">
        <v>645</v>
      </c>
      <c r="C275" s="9" t="s">
        <v>684</v>
      </c>
      <c r="D275" s="9" t="s">
        <v>61</v>
      </c>
      <c r="E275" s="10" t="s">
        <v>42</v>
      </c>
      <c r="F275" s="11">
        <v>51594.1</v>
      </c>
      <c r="G275" s="12">
        <v>4</v>
      </c>
      <c r="H275" s="13">
        <v>45273</v>
      </c>
      <c r="I275" s="10" t="s">
        <v>30</v>
      </c>
      <c r="J275" s="10" t="s">
        <v>17</v>
      </c>
      <c r="K275" s="10" t="s">
        <v>6820</v>
      </c>
      <c r="L275" s="24" t="s">
        <v>25</v>
      </c>
    </row>
    <row r="276" spans="1:12">
      <c r="A276" s="21" t="s">
        <v>685</v>
      </c>
      <c r="B276" s="9" t="s">
        <v>157</v>
      </c>
      <c r="C276" s="9" t="s">
        <v>686</v>
      </c>
      <c r="D276" s="9" t="s">
        <v>119</v>
      </c>
      <c r="E276" s="10" t="s">
        <v>16</v>
      </c>
      <c r="F276" s="11">
        <v>20448.78</v>
      </c>
      <c r="G276" s="12">
        <v>3</v>
      </c>
      <c r="H276" s="13">
        <v>45731</v>
      </c>
      <c r="I276" s="10" t="s">
        <v>30</v>
      </c>
      <c r="J276" s="10" t="s">
        <v>17</v>
      </c>
      <c r="K276" s="10" t="s">
        <v>36</v>
      </c>
      <c r="L276" s="24" t="s">
        <v>18</v>
      </c>
    </row>
    <row r="277" spans="1:12">
      <c r="A277" s="21" t="s">
        <v>687</v>
      </c>
      <c r="B277" s="9" t="s">
        <v>123</v>
      </c>
      <c r="C277" s="9" t="s">
        <v>688</v>
      </c>
      <c r="D277" s="9" t="s">
        <v>119</v>
      </c>
      <c r="E277" s="10" t="s">
        <v>16</v>
      </c>
      <c r="F277" s="11">
        <v>76376.800000000003</v>
      </c>
      <c r="G277" s="12">
        <v>5</v>
      </c>
      <c r="H277" s="13">
        <v>45880</v>
      </c>
      <c r="I277" s="10" t="s">
        <v>62</v>
      </c>
      <c r="J277" s="10" t="s">
        <v>17</v>
      </c>
      <c r="K277" s="10" t="s">
        <v>36</v>
      </c>
      <c r="L277" s="24" t="s">
        <v>31</v>
      </c>
    </row>
    <row r="278" spans="1:12">
      <c r="A278" s="21" t="s">
        <v>689</v>
      </c>
      <c r="B278" s="9" t="s">
        <v>362</v>
      </c>
      <c r="C278" s="9" t="s">
        <v>690</v>
      </c>
      <c r="D278" s="9" t="s">
        <v>22</v>
      </c>
      <c r="E278" s="10" t="s">
        <v>42</v>
      </c>
      <c r="F278" s="11">
        <v>48519.42</v>
      </c>
      <c r="G278" s="12">
        <v>1</v>
      </c>
      <c r="H278" s="13">
        <v>46002</v>
      </c>
      <c r="I278" s="10" t="s">
        <v>35</v>
      </c>
      <c r="J278" s="10" t="s">
        <v>17</v>
      </c>
      <c r="K278" s="10" t="s">
        <v>85</v>
      </c>
      <c r="L278" s="24" t="s">
        <v>25</v>
      </c>
    </row>
    <row r="279" spans="1:12">
      <c r="A279" s="21" t="s">
        <v>692</v>
      </c>
      <c r="B279" s="9" t="s">
        <v>261</v>
      </c>
      <c r="C279" s="9" t="s">
        <v>693</v>
      </c>
      <c r="D279" s="9" t="s">
        <v>48</v>
      </c>
      <c r="E279" s="10" t="s">
        <v>42</v>
      </c>
      <c r="F279" s="11">
        <v>2915.35</v>
      </c>
      <c r="G279" s="12">
        <v>4</v>
      </c>
      <c r="H279" s="13">
        <v>45253</v>
      </c>
      <c r="I279" s="10" t="s">
        <v>54</v>
      </c>
      <c r="J279" s="10" t="s">
        <v>17</v>
      </c>
      <c r="K279" s="10" t="s">
        <v>24</v>
      </c>
      <c r="L279" s="24" t="s">
        <v>44</v>
      </c>
    </row>
    <row r="280" spans="1:12">
      <c r="A280" s="21" t="s">
        <v>694</v>
      </c>
      <c r="B280" s="9" t="s">
        <v>292</v>
      </c>
      <c r="C280" s="9" t="s">
        <v>695</v>
      </c>
      <c r="D280" s="9" t="s">
        <v>78</v>
      </c>
      <c r="E280" s="10" t="s">
        <v>58</v>
      </c>
      <c r="F280" s="11">
        <v>53163.9</v>
      </c>
      <c r="G280" s="12">
        <v>5</v>
      </c>
      <c r="H280" s="13">
        <v>45119</v>
      </c>
      <c r="I280" s="10" t="s">
        <v>49</v>
      </c>
      <c r="J280" s="10" t="s">
        <v>17</v>
      </c>
      <c r="K280" s="10" t="s">
        <v>85</v>
      </c>
      <c r="L280" s="24" t="s">
        <v>25</v>
      </c>
    </row>
    <row r="281" spans="1:12">
      <c r="A281" s="21" t="s">
        <v>696</v>
      </c>
      <c r="B281" s="9" t="s">
        <v>97</v>
      </c>
      <c r="C281" s="9" t="s">
        <v>697</v>
      </c>
      <c r="D281" s="9" t="s">
        <v>61</v>
      </c>
      <c r="E281" s="10" t="s">
        <v>42</v>
      </c>
      <c r="F281" s="11">
        <v>1200.92</v>
      </c>
      <c r="G281" s="12">
        <v>2</v>
      </c>
      <c r="H281" s="13">
        <v>45304</v>
      </c>
      <c r="I281" s="10" t="s">
        <v>92</v>
      </c>
      <c r="J281" s="10" t="s">
        <v>17</v>
      </c>
      <c r="K281" s="10" t="s">
        <v>24</v>
      </c>
      <c r="L281" s="24" t="s">
        <v>44</v>
      </c>
    </row>
    <row r="282" spans="1:12">
      <c r="A282" s="21" t="s">
        <v>698</v>
      </c>
      <c r="B282" s="9" t="s">
        <v>80</v>
      </c>
      <c r="C282" s="9" t="s">
        <v>699</v>
      </c>
      <c r="D282" s="9" t="s">
        <v>61</v>
      </c>
      <c r="E282" s="10" t="s">
        <v>42</v>
      </c>
      <c r="F282" s="11">
        <v>18988.689999999999</v>
      </c>
      <c r="G282" s="12">
        <v>5</v>
      </c>
      <c r="H282" s="13">
        <v>45635</v>
      </c>
      <c r="I282" s="10" t="s">
        <v>30</v>
      </c>
      <c r="J282" s="10" t="s">
        <v>17</v>
      </c>
      <c r="K282" s="10" t="s">
        <v>6820</v>
      </c>
      <c r="L282" s="24" t="s">
        <v>31</v>
      </c>
    </row>
    <row r="283" spans="1:12">
      <c r="A283" s="21" t="s">
        <v>700</v>
      </c>
      <c r="B283" s="9" t="s">
        <v>397</v>
      </c>
      <c r="C283" s="9" t="s">
        <v>701</v>
      </c>
      <c r="D283" s="9" t="s">
        <v>53</v>
      </c>
      <c r="E283" s="10" t="s">
        <v>42</v>
      </c>
      <c r="F283" s="11">
        <v>46838</v>
      </c>
      <c r="G283" s="12">
        <v>2</v>
      </c>
      <c r="H283" s="13">
        <v>44985</v>
      </c>
      <c r="I283" s="10" t="s">
        <v>92</v>
      </c>
      <c r="J283" s="10" t="s">
        <v>17</v>
      </c>
      <c r="K283" s="10" t="s">
        <v>85</v>
      </c>
      <c r="L283" s="24" t="s">
        <v>31</v>
      </c>
    </row>
    <row r="284" spans="1:12">
      <c r="A284" s="21" t="s">
        <v>703</v>
      </c>
      <c r="B284" s="9" t="s">
        <v>352</v>
      </c>
      <c r="C284" s="9" t="s">
        <v>704</v>
      </c>
      <c r="D284" s="9" t="s">
        <v>61</v>
      </c>
      <c r="E284" s="10" t="s">
        <v>42</v>
      </c>
      <c r="F284" s="11">
        <v>52578.58</v>
      </c>
      <c r="G284" s="12">
        <v>1</v>
      </c>
      <c r="H284" s="13">
        <v>45269</v>
      </c>
      <c r="I284" s="10" t="s">
        <v>54</v>
      </c>
      <c r="J284" s="10" t="s">
        <v>17</v>
      </c>
      <c r="K284" s="10" t="s">
        <v>6820</v>
      </c>
      <c r="L284" s="24" t="s">
        <v>44</v>
      </c>
    </row>
    <row r="285" spans="1:12">
      <c r="A285" s="21" t="s">
        <v>705</v>
      </c>
      <c r="B285" s="9" t="s">
        <v>115</v>
      </c>
      <c r="C285" s="9" t="s">
        <v>706</v>
      </c>
      <c r="D285" s="9" t="s">
        <v>48</v>
      </c>
      <c r="E285" s="10" t="s">
        <v>42</v>
      </c>
      <c r="F285" s="11">
        <v>31115.08</v>
      </c>
      <c r="G285" s="12">
        <v>1</v>
      </c>
      <c r="H285" s="13">
        <v>45067</v>
      </c>
      <c r="I285" s="10" t="s">
        <v>92</v>
      </c>
      <c r="J285" s="10" t="s">
        <v>17</v>
      </c>
      <c r="K285" s="10" t="s">
        <v>55</v>
      </c>
      <c r="L285" s="24" t="s">
        <v>31</v>
      </c>
    </row>
    <row r="286" spans="1:12">
      <c r="A286" s="21" t="s">
        <v>707</v>
      </c>
      <c r="B286" s="9" t="s">
        <v>470</v>
      </c>
      <c r="C286" s="9" t="s">
        <v>708</v>
      </c>
      <c r="D286" s="9" t="s">
        <v>78</v>
      </c>
      <c r="E286" s="10" t="s">
        <v>42</v>
      </c>
      <c r="F286" s="11">
        <v>45142.82</v>
      </c>
      <c r="G286" s="12">
        <v>1</v>
      </c>
      <c r="H286" s="13">
        <v>45470</v>
      </c>
      <c r="I286" s="10" t="s">
        <v>43</v>
      </c>
      <c r="J286" s="10" t="s">
        <v>17</v>
      </c>
      <c r="K286" s="10" t="s">
        <v>36</v>
      </c>
      <c r="L286" s="24" t="s">
        <v>44</v>
      </c>
    </row>
    <row r="287" spans="1:12">
      <c r="A287" s="21" t="s">
        <v>709</v>
      </c>
      <c r="B287" s="9" t="s">
        <v>201</v>
      </c>
      <c r="C287" s="9" t="s">
        <v>710</v>
      </c>
      <c r="D287" s="9" t="s">
        <v>48</v>
      </c>
      <c r="E287" s="10" t="s">
        <v>58</v>
      </c>
      <c r="F287" s="11">
        <v>76581.13</v>
      </c>
      <c r="G287" s="12">
        <v>1</v>
      </c>
      <c r="H287" s="13">
        <v>45429</v>
      </c>
      <c r="I287" s="10" t="s">
        <v>35</v>
      </c>
      <c r="J287" s="10" t="s">
        <v>17</v>
      </c>
      <c r="K287" s="10" t="s">
        <v>85</v>
      </c>
      <c r="L287" s="24" t="s">
        <v>18</v>
      </c>
    </row>
    <row r="288" spans="1:12">
      <c r="A288" s="21" t="s">
        <v>711</v>
      </c>
      <c r="B288" s="9" t="s">
        <v>113</v>
      </c>
      <c r="C288" s="9" t="s">
        <v>712</v>
      </c>
      <c r="D288" s="9" t="s">
        <v>29</v>
      </c>
      <c r="E288" s="10" t="s">
        <v>42</v>
      </c>
      <c r="F288" s="11">
        <v>78280.41</v>
      </c>
      <c r="G288" s="12">
        <v>5</v>
      </c>
      <c r="H288" s="13">
        <v>45212</v>
      </c>
      <c r="I288" s="10" t="s">
        <v>92</v>
      </c>
      <c r="J288" s="10" t="s">
        <v>17</v>
      </c>
      <c r="K288" s="10" t="s">
        <v>6820</v>
      </c>
      <c r="L288" s="24" t="s">
        <v>18</v>
      </c>
    </row>
    <row r="289" spans="1:12">
      <c r="A289" s="21" t="s">
        <v>713</v>
      </c>
      <c r="B289" s="9" t="s">
        <v>301</v>
      </c>
      <c r="C289" s="9" t="s">
        <v>714</v>
      </c>
      <c r="D289" s="9" t="s">
        <v>53</v>
      </c>
      <c r="E289" s="10" t="s">
        <v>42</v>
      </c>
      <c r="F289" s="11">
        <v>2513.42</v>
      </c>
      <c r="G289" s="12">
        <v>5</v>
      </c>
      <c r="H289" s="13">
        <v>44969</v>
      </c>
      <c r="I289" s="10" t="s">
        <v>43</v>
      </c>
      <c r="J289" s="10" t="s">
        <v>17</v>
      </c>
      <c r="K289" s="10" t="s">
        <v>55</v>
      </c>
      <c r="L289" s="24" t="s">
        <v>31</v>
      </c>
    </row>
    <row r="290" spans="1:12">
      <c r="A290" s="21" t="s">
        <v>715</v>
      </c>
      <c r="B290" s="9" t="s">
        <v>126</v>
      </c>
      <c r="C290" s="9" t="s">
        <v>716</v>
      </c>
      <c r="D290" s="9" t="s">
        <v>78</v>
      </c>
      <c r="E290" s="10" t="s">
        <v>16</v>
      </c>
      <c r="F290" s="11">
        <v>12557.35</v>
      </c>
      <c r="G290" s="12">
        <v>4</v>
      </c>
      <c r="H290" s="13">
        <v>45284</v>
      </c>
      <c r="I290" s="10" t="s">
        <v>54</v>
      </c>
      <c r="J290" s="10" t="s">
        <v>17</v>
      </c>
      <c r="K290" s="10" t="s">
        <v>55</v>
      </c>
      <c r="L290" s="24" t="s">
        <v>18</v>
      </c>
    </row>
    <row r="291" spans="1:12">
      <c r="A291" s="21" t="s">
        <v>717</v>
      </c>
      <c r="B291" s="9" t="s">
        <v>126</v>
      </c>
      <c r="C291" s="9" t="s">
        <v>718</v>
      </c>
      <c r="D291" s="9" t="s">
        <v>53</v>
      </c>
      <c r="E291" s="10" t="s">
        <v>42</v>
      </c>
      <c r="F291" s="11">
        <v>55639.06</v>
      </c>
      <c r="G291" s="12">
        <v>3</v>
      </c>
      <c r="H291" s="13">
        <v>45662</v>
      </c>
      <c r="I291" s="10" t="s">
        <v>62</v>
      </c>
      <c r="J291" s="10" t="s">
        <v>17</v>
      </c>
      <c r="K291" s="10" t="s">
        <v>85</v>
      </c>
      <c r="L291" s="24" t="s">
        <v>18</v>
      </c>
    </row>
    <row r="292" spans="1:12">
      <c r="A292" s="21" t="s">
        <v>719</v>
      </c>
      <c r="B292" s="9" t="s">
        <v>307</v>
      </c>
      <c r="C292" s="9" t="s">
        <v>720</v>
      </c>
      <c r="D292" s="9" t="s">
        <v>61</v>
      </c>
      <c r="E292" s="10" t="s">
        <v>42</v>
      </c>
      <c r="F292" s="11">
        <v>19760.900000000001</v>
      </c>
      <c r="G292" s="12">
        <v>2</v>
      </c>
      <c r="H292" s="13">
        <v>45283</v>
      </c>
      <c r="I292" s="10" t="s">
        <v>54</v>
      </c>
      <c r="J292" s="10" t="s">
        <v>17</v>
      </c>
      <c r="K292" s="10" t="s">
        <v>85</v>
      </c>
      <c r="L292" s="24" t="s">
        <v>31</v>
      </c>
    </row>
    <row r="293" spans="1:12">
      <c r="A293" s="21" t="s">
        <v>721</v>
      </c>
      <c r="B293" s="9" t="s">
        <v>470</v>
      </c>
      <c r="C293" s="9" t="s">
        <v>722</v>
      </c>
      <c r="D293" s="9" t="s">
        <v>15</v>
      </c>
      <c r="E293" s="10" t="s">
        <v>42</v>
      </c>
      <c r="F293" s="11">
        <v>32856.1</v>
      </c>
      <c r="G293" s="12">
        <v>3</v>
      </c>
      <c r="H293" s="13">
        <v>45158</v>
      </c>
      <c r="I293" s="10" t="s">
        <v>30</v>
      </c>
      <c r="J293" s="10" t="s">
        <v>17</v>
      </c>
      <c r="K293" s="10" t="s">
        <v>6820</v>
      </c>
      <c r="L293" s="24" t="s">
        <v>44</v>
      </c>
    </row>
    <row r="294" spans="1:12">
      <c r="A294" s="21" t="s">
        <v>723</v>
      </c>
      <c r="B294" s="9" t="s">
        <v>724</v>
      </c>
      <c r="C294" s="9" t="s">
        <v>725</v>
      </c>
      <c r="D294" s="9" t="s">
        <v>15</v>
      </c>
      <c r="E294" s="10" t="s">
        <v>16</v>
      </c>
      <c r="F294" s="11">
        <v>2477.09</v>
      </c>
      <c r="G294" s="12">
        <v>4</v>
      </c>
      <c r="H294" s="13">
        <v>45168</v>
      </c>
      <c r="I294" s="10" t="s">
        <v>62</v>
      </c>
      <c r="J294" s="10" t="s">
        <v>17</v>
      </c>
      <c r="K294" s="10" t="s">
        <v>6820</v>
      </c>
      <c r="L294" s="24" t="s">
        <v>18</v>
      </c>
    </row>
    <row r="295" spans="1:12">
      <c r="A295" s="21" t="s">
        <v>726</v>
      </c>
      <c r="B295" s="9" t="s">
        <v>97</v>
      </c>
      <c r="C295" s="9" t="s">
        <v>727</v>
      </c>
      <c r="D295" s="9" t="s">
        <v>29</v>
      </c>
      <c r="E295" s="10" t="s">
        <v>58</v>
      </c>
      <c r="F295" s="11">
        <v>57239.64</v>
      </c>
      <c r="G295" s="12">
        <v>1</v>
      </c>
      <c r="H295" s="13">
        <v>45237</v>
      </c>
      <c r="I295" s="10" t="s">
        <v>43</v>
      </c>
      <c r="J295" s="10" t="s">
        <v>17</v>
      </c>
      <c r="K295" s="10" t="s">
        <v>24</v>
      </c>
      <c r="L295" s="24" t="s">
        <v>37</v>
      </c>
    </row>
    <row r="296" spans="1:12">
      <c r="A296" s="21" t="s">
        <v>728</v>
      </c>
      <c r="B296" s="9" t="s">
        <v>225</v>
      </c>
      <c r="C296" s="9" t="s">
        <v>729</v>
      </c>
      <c r="D296" s="9" t="s">
        <v>15</v>
      </c>
      <c r="E296" s="10" t="s">
        <v>58</v>
      </c>
      <c r="F296" s="11">
        <v>59362.54</v>
      </c>
      <c r="G296" s="12">
        <v>1</v>
      </c>
      <c r="H296" s="13">
        <v>45708</v>
      </c>
      <c r="I296" s="10" t="s">
        <v>35</v>
      </c>
      <c r="J296" s="10" t="s">
        <v>17</v>
      </c>
      <c r="K296" s="10" t="s">
        <v>55</v>
      </c>
      <c r="L296" s="24" t="s">
        <v>37</v>
      </c>
    </row>
    <row r="297" spans="1:12">
      <c r="A297" s="21" t="s">
        <v>730</v>
      </c>
      <c r="B297" s="9" t="s">
        <v>164</v>
      </c>
      <c r="C297" s="9" t="s">
        <v>731</v>
      </c>
      <c r="D297" s="9" t="s">
        <v>119</v>
      </c>
      <c r="E297" s="10" t="s">
        <v>42</v>
      </c>
      <c r="F297" s="11">
        <v>14240.55</v>
      </c>
      <c r="G297" s="12">
        <v>3</v>
      </c>
      <c r="H297" s="13">
        <v>45689</v>
      </c>
      <c r="I297" s="10" t="s">
        <v>54</v>
      </c>
      <c r="J297" s="10" t="s">
        <v>17</v>
      </c>
      <c r="K297" s="10" t="s">
        <v>6820</v>
      </c>
      <c r="L297" s="24" t="s">
        <v>25</v>
      </c>
    </row>
    <row r="298" spans="1:12">
      <c r="A298" s="21" t="s">
        <v>732</v>
      </c>
      <c r="B298" s="9" t="s">
        <v>67</v>
      </c>
      <c r="C298" s="9" t="s">
        <v>733</v>
      </c>
      <c r="D298" s="9" t="s">
        <v>53</v>
      </c>
      <c r="E298" s="10" t="s">
        <v>42</v>
      </c>
      <c r="F298" s="11">
        <v>50944.76</v>
      </c>
      <c r="G298" s="12">
        <v>5</v>
      </c>
      <c r="H298" s="13">
        <v>45117</v>
      </c>
      <c r="I298" s="10" t="s">
        <v>92</v>
      </c>
      <c r="J298" s="10" t="s">
        <v>17</v>
      </c>
      <c r="K298" s="10" t="s">
        <v>6820</v>
      </c>
      <c r="L298" s="24" t="s">
        <v>37</v>
      </c>
    </row>
    <row r="299" spans="1:12">
      <c r="A299" s="21" t="s">
        <v>734</v>
      </c>
      <c r="B299" s="9" t="s">
        <v>476</v>
      </c>
      <c r="C299" s="9" t="s">
        <v>735</v>
      </c>
      <c r="D299" s="9" t="s">
        <v>29</v>
      </c>
      <c r="E299" s="10" t="s">
        <v>42</v>
      </c>
      <c r="F299" s="11">
        <v>7498.39</v>
      </c>
      <c r="G299" s="12">
        <v>2</v>
      </c>
      <c r="H299" s="13">
        <v>45481</v>
      </c>
      <c r="I299" s="10" t="s">
        <v>35</v>
      </c>
      <c r="J299" s="10" t="s">
        <v>17</v>
      </c>
      <c r="K299" s="10" t="s">
        <v>24</v>
      </c>
      <c r="L299" s="24" t="s">
        <v>37</v>
      </c>
    </row>
    <row r="300" spans="1:12">
      <c r="A300" s="21" t="s">
        <v>736</v>
      </c>
      <c r="B300" s="9" t="s">
        <v>470</v>
      </c>
      <c r="C300" s="9" t="s">
        <v>40</v>
      </c>
      <c r="D300" s="9" t="s">
        <v>117</v>
      </c>
      <c r="E300" s="10" t="s">
        <v>42</v>
      </c>
      <c r="F300" s="11">
        <v>29035.03</v>
      </c>
      <c r="G300" s="12">
        <v>5</v>
      </c>
      <c r="H300" s="13">
        <v>45569</v>
      </c>
      <c r="I300" s="10" t="s">
        <v>43</v>
      </c>
      <c r="J300" s="10" t="s">
        <v>17</v>
      </c>
      <c r="K300" s="10" t="s">
        <v>55</v>
      </c>
      <c r="L300" s="24" t="s">
        <v>18</v>
      </c>
    </row>
    <row r="301" spans="1:12">
      <c r="A301" s="21" t="s">
        <v>737</v>
      </c>
      <c r="B301" s="9" t="s">
        <v>397</v>
      </c>
      <c r="C301" s="9" t="s">
        <v>738</v>
      </c>
      <c r="D301" s="9" t="s">
        <v>53</v>
      </c>
      <c r="E301" s="10" t="s">
        <v>42</v>
      </c>
      <c r="F301" s="11">
        <v>42994.35</v>
      </c>
      <c r="G301" s="12">
        <v>5</v>
      </c>
      <c r="H301" s="13">
        <v>44984</v>
      </c>
      <c r="I301" s="10" t="s">
        <v>92</v>
      </c>
      <c r="J301" s="10" t="s">
        <v>17</v>
      </c>
      <c r="K301" s="10" t="s">
        <v>6820</v>
      </c>
      <c r="L301" s="24" t="s">
        <v>37</v>
      </c>
    </row>
    <row r="302" spans="1:12">
      <c r="A302" s="21" t="s">
        <v>739</v>
      </c>
      <c r="B302" s="9" t="s">
        <v>184</v>
      </c>
      <c r="C302" s="9" t="s">
        <v>740</v>
      </c>
      <c r="D302" s="9" t="s">
        <v>29</v>
      </c>
      <c r="E302" s="10" t="s">
        <v>42</v>
      </c>
      <c r="F302" s="11">
        <v>73682.66</v>
      </c>
      <c r="G302" s="12">
        <v>3</v>
      </c>
      <c r="H302" s="13">
        <v>45455</v>
      </c>
      <c r="I302" s="10" t="s">
        <v>92</v>
      </c>
      <c r="J302" s="10" t="s">
        <v>17</v>
      </c>
      <c r="K302" s="10" t="s">
        <v>24</v>
      </c>
      <c r="L302" s="24" t="s">
        <v>25</v>
      </c>
    </row>
    <row r="303" spans="1:12">
      <c r="A303" s="21" t="s">
        <v>741</v>
      </c>
      <c r="B303" s="9" t="s">
        <v>198</v>
      </c>
      <c r="C303" s="9" t="s">
        <v>742</v>
      </c>
      <c r="D303" s="9" t="s">
        <v>119</v>
      </c>
      <c r="E303" s="10" t="s">
        <v>42</v>
      </c>
      <c r="F303" s="11">
        <v>45410.92</v>
      </c>
      <c r="G303" s="12">
        <v>5</v>
      </c>
      <c r="H303" s="13">
        <v>45177</v>
      </c>
      <c r="I303" s="10" t="s">
        <v>49</v>
      </c>
      <c r="J303" s="10" t="s">
        <v>17</v>
      </c>
      <c r="K303" s="10" t="s">
        <v>24</v>
      </c>
      <c r="L303" s="24" t="s">
        <v>18</v>
      </c>
    </row>
    <row r="304" spans="1:12">
      <c r="A304" s="21" t="s">
        <v>743</v>
      </c>
      <c r="B304" s="9" t="s">
        <v>381</v>
      </c>
      <c r="C304" s="9" t="s">
        <v>744</v>
      </c>
      <c r="D304" s="9" t="s">
        <v>61</v>
      </c>
      <c r="E304" s="10" t="s">
        <v>16</v>
      </c>
      <c r="F304" s="11">
        <v>68762.399999999994</v>
      </c>
      <c r="G304" s="12">
        <v>1</v>
      </c>
      <c r="H304" s="13">
        <v>45619</v>
      </c>
      <c r="I304" s="10" t="s">
        <v>54</v>
      </c>
      <c r="J304" s="10" t="s">
        <v>17</v>
      </c>
      <c r="K304" s="10" t="s">
        <v>55</v>
      </c>
      <c r="L304" s="24" t="s">
        <v>37</v>
      </c>
    </row>
    <row r="305" spans="1:12">
      <c r="A305" s="21" t="s">
        <v>745</v>
      </c>
      <c r="B305" s="9" t="s">
        <v>601</v>
      </c>
      <c r="C305" s="9" t="s">
        <v>746</v>
      </c>
      <c r="D305" s="9" t="s">
        <v>119</v>
      </c>
      <c r="E305" s="10" t="s">
        <v>42</v>
      </c>
      <c r="F305" s="11">
        <v>12450.96</v>
      </c>
      <c r="G305" s="12">
        <v>1</v>
      </c>
      <c r="H305" s="13">
        <v>45205</v>
      </c>
      <c r="I305" s="10" t="s">
        <v>49</v>
      </c>
      <c r="J305" s="10" t="s">
        <v>17</v>
      </c>
      <c r="K305" s="10" t="s">
        <v>24</v>
      </c>
      <c r="L305" s="24" t="s">
        <v>31</v>
      </c>
    </row>
    <row r="306" spans="1:12">
      <c r="A306" s="21" t="s">
        <v>747</v>
      </c>
      <c r="B306" s="9" t="s">
        <v>157</v>
      </c>
      <c r="C306" s="9" t="s">
        <v>748</v>
      </c>
      <c r="D306" s="9" t="s">
        <v>119</v>
      </c>
      <c r="E306" s="10" t="s">
        <v>16</v>
      </c>
      <c r="F306" s="11">
        <v>38607.39</v>
      </c>
      <c r="G306" s="12">
        <v>5</v>
      </c>
      <c r="H306" s="13">
        <v>45379</v>
      </c>
      <c r="I306" s="10" t="s">
        <v>35</v>
      </c>
      <c r="J306" s="10" t="s">
        <v>17</v>
      </c>
      <c r="K306" s="10" t="s">
        <v>36</v>
      </c>
      <c r="L306" s="24" t="s">
        <v>25</v>
      </c>
    </row>
    <row r="307" spans="1:12">
      <c r="A307" s="21" t="s">
        <v>749</v>
      </c>
      <c r="B307" s="9" t="s">
        <v>90</v>
      </c>
      <c r="C307" s="9" t="s">
        <v>750</v>
      </c>
      <c r="D307" s="9" t="s">
        <v>78</v>
      </c>
      <c r="E307" s="10" t="s">
        <v>42</v>
      </c>
      <c r="F307" s="11">
        <v>30001.1</v>
      </c>
      <c r="G307" s="12">
        <v>4</v>
      </c>
      <c r="H307" s="13">
        <v>45333</v>
      </c>
      <c r="I307" s="10" t="s">
        <v>54</v>
      </c>
      <c r="J307" s="10" t="s">
        <v>17</v>
      </c>
      <c r="K307" s="10" t="s">
        <v>36</v>
      </c>
      <c r="L307" s="24" t="s">
        <v>18</v>
      </c>
    </row>
    <row r="308" spans="1:12">
      <c r="A308" s="21" t="s">
        <v>751</v>
      </c>
      <c r="B308" s="9" t="s">
        <v>319</v>
      </c>
      <c r="C308" s="9" t="s">
        <v>752</v>
      </c>
      <c r="D308" s="9" t="s">
        <v>29</v>
      </c>
      <c r="E308" s="10" t="s">
        <v>16</v>
      </c>
      <c r="F308" s="11">
        <v>30403.87</v>
      </c>
      <c r="G308" s="12">
        <v>2</v>
      </c>
      <c r="H308" s="13">
        <v>45078</v>
      </c>
      <c r="I308" s="10" t="s">
        <v>62</v>
      </c>
      <c r="J308" s="10" t="s">
        <v>17</v>
      </c>
      <c r="K308" s="10" t="s">
        <v>6820</v>
      </c>
      <c r="L308" s="24" t="s">
        <v>18</v>
      </c>
    </row>
    <row r="309" spans="1:12">
      <c r="A309" s="21" t="s">
        <v>753</v>
      </c>
      <c r="B309" s="9" t="s">
        <v>74</v>
      </c>
      <c r="C309" s="9" t="s">
        <v>754</v>
      </c>
      <c r="D309" s="9" t="s">
        <v>53</v>
      </c>
      <c r="E309" s="10" t="s">
        <v>42</v>
      </c>
      <c r="F309" s="11">
        <v>38431.32</v>
      </c>
      <c r="G309" s="12">
        <v>5</v>
      </c>
      <c r="H309" s="13">
        <v>45974</v>
      </c>
      <c r="I309" s="10" t="s">
        <v>43</v>
      </c>
      <c r="J309" s="10" t="s">
        <v>17</v>
      </c>
      <c r="K309" s="10" t="s">
        <v>36</v>
      </c>
      <c r="L309" s="24" t="s">
        <v>31</v>
      </c>
    </row>
    <row r="310" spans="1:12">
      <c r="A310" s="21" t="s">
        <v>755</v>
      </c>
      <c r="B310" s="9" t="s">
        <v>94</v>
      </c>
      <c r="C310" s="9" t="s">
        <v>756</v>
      </c>
      <c r="D310" s="9" t="s">
        <v>53</v>
      </c>
      <c r="E310" s="10" t="s">
        <v>42</v>
      </c>
      <c r="F310" s="11">
        <v>66114.320000000007</v>
      </c>
      <c r="G310" s="12">
        <v>2</v>
      </c>
      <c r="H310" s="13">
        <v>45922</v>
      </c>
      <c r="I310" s="10" t="s">
        <v>43</v>
      </c>
      <c r="J310" s="10" t="s">
        <v>17</v>
      </c>
      <c r="K310" s="10" t="s">
        <v>85</v>
      </c>
      <c r="L310" s="24" t="s">
        <v>44</v>
      </c>
    </row>
    <row r="311" spans="1:12">
      <c r="A311" s="21" t="s">
        <v>757</v>
      </c>
      <c r="B311" s="9" t="s">
        <v>251</v>
      </c>
      <c r="C311" s="9" t="s">
        <v>758</v>
      </c>
      <c r="D311" s="9" t="s">
        <v>78</v>
      </c>
      <c r="E311" s="10" t="s">
        <v>58</v>
      </c>
      <c r="F311" s="11">
        <v>34974.269999999997</v>
      </c>
      <c r="G311" s="12">
        <v>1</v>
      </c>
      <c r="H311" s="13">
        <v>45473</v>
      </c>
      <c r="I311" s="10" t="s">
        <v>35</v>
      </c>
      <c r="J311" s="10" t="s">
        <v>17</v>
      </c>
      <c r="K311" s="10" t="s">
        <v>55</v>
      </c>
      <c r="L311" s="24" t="s">
        <v>18</v>
      </c>
    </row>
    <row r="312" spans="1:12">
      <c r="A312" s="21" t="s">
        <v>759</v>
      </c>
      <c r="B312" s="9" t="s">
        <v>760</v>
      </c>
      <c r="C312" s="9" t="s">
        <v>245</v>
      </c>
      <c r="D312" s="9" t="s">
        <v>29</v>
      </c>
      <c r="E312" s="10" t="s">
        <v>16</v>
      </c>
      <c r="F312" s="11">
        <v>31394</v>
      </c>
      <c r="G312" s="12">
        <v>4</v>
      </c>
      <c r="H312" s="13">
        <v>45832</v>
      </c>
      <c r="I312" s="10" t="s">
        <v>43</v>
      </c>
      <c r="J312" s="10" t="s">
        <v>17</v>
      </c>
      <c r="K312" s="10" t="s">
        <v>85</v>
      </c>
      <c r="L312" s="24" t="s">
        <v>18</v>
      </c>
    </row>
    <row r="313" spans="1:12">
      <c r="A313" s="21" t="s">
        <v>761</v>
      </c>
      <c r="B313" s="9" t="s">
        <v>762</v>
      </c>
      <c r="C313" s="9" t="s">
        <v>763</v>
      </c>
      <c r="D313" s="9" t="s">
        <v>41</v>
      </c>
      <c r="E313" s="10" t="s">
        <v>42</v>
      </c>
      <c r="F313" s="11">
        <v>58936.99</v>
      </c>
      <c r="G313" s="12">
        <v>3</v>
      </c>
      <c r="H313" s="13">
        <v>45277</v>
      </c>
      <c r="I313" s="10" t="s">
        <v>54</v>
      </c>
      <c r="J313" s="10" t="s">
        <v>17</v>
      </c>
      <c r="K313" s="10" t="s">
        <v>24</v>
      </c>
      <c r="L313" s="24" t="s">
        <v>44</v>
      </c>
    </row>
    <row r="314" spans="1:12">
      <c r="A314" s="21" t="s">
        <v>764</v>
      </c>
      <c r="B314" s="9" t="s">
        <v>198</v>
      </c>
      <c r="C314" s="9" t="s">
        <v>765</v>
      </c>
      <c r="D314" s="9" t="s">
        <v>22</v>
      </c>
      <c r="E314" s="10" t="s">
        <v>42</v>
      </c>
      <c r="F314" s="11">
        <v>58089.42</v>
      </c>
      <c r="G314" s="12">
        <v>4</v>
      </c>
      <c r="H314" s="13">
        <v>45245</v>
      </c>
      <c r="I314" s="10" t="s">
        <v>62</v>
      </c>
      <c r="J314" s="10" t="s">
        <v>17</v>
      </c>
      <c r="K314" s="10" t="s">
        <v>6820</v>
      </c>
      <c r="L314" s="24" t="s">
        <v>37</v>
      </c>
    </row>
    <row r="315" spans="1:12">
      <c r="A315" s="21" t="s">
        <v>766</v>
      </c>
      <c r="B315" s="9" t="s">
        <v>138</v>
      </c>
      <c r="C315" s="9" t="s">
        <v>767</v>
      </c>
      <c r="D315" s="9" t="s">
        <v>119</v>
      </c>
      <c r="E315" s="10" t="s">
        <v>58</v>
      </c>
      <c r="F315" s="11">
        <v>50816.68</v>
      </c>
      <c r="G315" s="12">
        <v>2</v>
      </c>
      <c r="H315" s="13">
        <v>45378</v>
      </c>
      <c r="I315" s="10" t="s">
        <v>30</v>
      </c>
      <c r="J315" s="10" t="s">
        <v>17</v>
      </c>
      <c r="K315" s="10" t="s">
        <v>55</v>
      </c>
      <c r="L315" s="24" t="s">
        <v>18</v>
      </c>
    </row>
    <row r="316" spans="1:12">
      <c r="A316" s="21" t="s">
        <v>768</v>
      </c>
      <c r="B316" s="9" t="s">
        <v>174</v>
      </c>
      <c r="C316" s="9" t="s">
        <v>769</v>
      </c>
      <c r="D316" s="9" t="s">
        <v>22</v>
      </c>
      <c r="E316" s="10" t="s">
        <v>58</v>
      </c>
      <c r="F316" s="11">
        <v>52701.760000000002</v>
      </c>
      <c r="G316" s="12">
        <v>5</v>
      </c>
      <c r="H316" s="13">
        <v>45625</v>
      </c>
      <c r="I316" s="10" t="s">
        <v>35</v>
      </c>
      <c r="J316" s="10" t="s">
        <v>17</v>
      </c>
      <c r="K316" s="10" t="s">
        <v>24</v>
      </c>
      <c r="L316" s="24" t="s">
        <v>37</v>
      </c>
    </row>
    <row r="317" spans="1:12">
      <c r="A317" s="21" t="s">
        <v>770</v>
      </c>
      <c r="B317" s="9" t="s">
        <v>83</v>
      </c>
      <c r="C317" s="9" t="s">
        <v>771</v>
      </c>
      <c r="D317" s="9" t="s">
        <v>119</v>
      </c>
      <c r="E317" s="10" t="s">
        <v>42</v>
      </c>
      <c r="F317" s="11">
        <v>78506.759999999995</v>
      </c>
      <c r="G317" s="12">
        <v>1</v>
      </c>
      <c r="H317" s="13">
        <v>45101</v>
      </c>
      <c r="I317" s="10" t="s">
        <v>35</v>
      </c>
      <c r="J317" s="10" t="s">
        <v>17</v>
      </c>
      <c r="K317" s="10" t="s">
        <v>85</v>
      </c>
      <c r="L317" s="24" t="s">
        <v>44</v>
      </c>
    </row>
    <row r="318" spans="1:12">
      <c r="A318" s="21" t="s">
        <v>772</v>
      </c>
      <c r="B318" s="9" t="s">
        <v>773</v>
      </c>
      <c r="C318" s="9" t="s">
        <v>774</v>
      </c>
      <c r="D318" s="9" t="s">
        <v>53</v>
      </c>
      <c r="E318" s="10" t="s">
        <v>16</v>
      </c>
      <c r="F318" s="11">
        <v>11811.22</v>
      </c>
      <c r="G318" s="12">
        <v>4</v>
      </c>
      <c r="H318" s="13">
        <v>45667</v>
      </c>
      <c r="I318" s="10" t="s">
        <v>43</v>
      </c>
      <c r="J318" s="10" t="s">
        <v>17</v>
      </c>
      <c r="K318" s="10" t="s">
        <v>55</v>
      </c>
      <c r="L318" s="24" t="s">
        <v>37</v>
      </c>
    </row>
    <row r="319" spans="1:12">
      <c r="A319" s="21" t="s">
        <v>775</v>
      </c>
      <c r="B319" s="9" t="s">
        <v>776</v>
      </c>
      <c r="C319" s="9" t="s">
        <v>777</v>
      </c>
      <c r="D319" s="9" t="s">
        <v>41</v>
      </c>
      <c r="E319" s="10" t="s">
        <v>58</v>
      </c>
      <c r="F319" s="11">
        <v>16426.37</v>
      </c>
      <c r="G319" s="12">
        <v>4</v>
      </c>
      <c r="H319" s="13">
        <v>45389</v>
      </c>
      <c r="I319" s="10" t="s">
        <v>54</v>
      </c>
      <c r="J319" s="10" t="s">
        <v>17</v>
      </c>
      <c r="K319" s="10" t="s">
        <v>24</v>
      </c>
      <c r="L319" s="24" t="s">
        <v>18</v>
      </c>
    </row>
    <row r="320" spans="1:12">
      <c r="A320" s="21" t="s">
        <v>778</v>
      </c>
      <c r="B320" s="9" t="s">
        <v>590</v>
      </c>
      <c r="C320" s="9" t="s">
        <v>779</v>
      </c>
      <c r="D320" s="9" t="s">
        <v>41</v>
      </c>
      <c r="E320" s="10" t="s">
        <v>16</v>
      </c>
      <c r="F320" s="11">
        <v>43737.39</v>
      </c>
      <c r="G320" s="12">
        <v>1</v>
      </c>
      <c r="H320" s="13">
        <v>45795</v>
      </c>
      <c r="I320" s="10" t="s">
        <v>43</v>
      </c>
      <c r="J320" s="10" t="s">
        <v>17</v>
      </c>
      <c r="K320" s="10" t="s">
        <v>55</v>
      </c>
      <c r="L320" s="24" t="s">
        <v>31</v>
      </c>
    </row>
    <row r="321" spans="1:12">
      <c r="A321" s="21" t="s">
        <v>780</v>
      </c>
      <c r="B321" s="9" t="s">
        <v>357</v>
      </c>
      <c r="C321" s="9" t="s">
        <v>781</v>
      </c>
      <c r="D321" s="9" t="s">
        <v>15</v>
      </c>
      <c r="E321" s="10" t="s">
        <v>42</v>
      </c>
      <c r="F321" s="11">
        <v>22281.47</v>
      </c>
      <c r="G321" s="12">
        <v>1</v>
      </c>
      <c r="H321" s="13">
        <v>46002</v>
      </c>
      <c r="I321" s="10" t="s">
        <v>49</v>
      </c>
      <c r="J321" s="10" t="s">
        <v>17</v>
      </c>
      <c r="K321" s="10" t="s">
        <v>6820</v>
      </c>
      <c r="L321" s="24" t="s">
        <v>18</v>
      </c>
    </row>
    <row r="322" spans="1:12">
      <c r="A322" s="21" t="s">
        <v>782</v>
      </c>
      <c r="B322" s="9" t="s">
        <v>319</v>
      </c>
      <c r="C322" s="9" t="s">
        <v>783</v>
      </c>
      <c r="D322" s="9" t="s">
        <v>117</v>
      </c>
      <c r="E322" s="10" t="s">
        <v>16</v>
      </c>
      <c r="F322" s="11">
        <v>2061.5500000000002</v>
      </c>
      <c r="G322" s="12">
        <v>5</v>
      </c>
      <c r="H322" s="13">
        <v>45164</v>
      </c>
      <c r="I322" s="10" t="s">
        <v>43</v>
      </c>
      <c r="J322" s="10" t="s">
        <v>17</v>
      </c>
      <c r="K322" s="10" t="s">
        <v>36</v>
      </c>
      <c r="L322" s="24" t="s">
        <v>18</v>
      </c>
    </row>
    <row r="323" spans="1:12">
      <c r="A323" s="21" t="s">
        <v>784</v>
      </c>
      <c r="B323" s="9" t="s">
        <v>20</v>
      </c>
      <c r="C323" s="9" t="s">
        <v>785</v>
      </c>
      <c r="D323" s="9" t="s">
        <v>61</v>
      </c>
      <c r="E323" s="10" t="s">
        <v>42</v>
      </c>
      <c r="F323" s="11">
        <v>365.87</v>
      </c>
      <c r="G323" s="12">
        <v>1</v>
      </c>
      <c r="H323" s="13">
        <v>45954</v>
      </c>
      <c r="I323" s="10" t="s">
        <v>54</v>
      </c>
      <c r="J323" s="10" t="s">
        <v>17</v>
      </c>
      <c r="K323" s="10" t="s">
        <v>85</v>
      </c>
      <c r="L323" s="24" t="s">
        <v>44</v>
      </c>
    </row>
    <row r="324" spans="1:12">
      <c r="A324" s="21" t="s">
        <v>786</v>
      </c>
      <c r="B324" s="9" t="s">
        <v>121</v>
      </c>
      <c r="C324" s="9" t="s">
        <v>787</v>
      </c>
      <c r="D324" s="9" t="s">
        <v>78</v>
      </c>
      <c r="E324" s="10" t="s">
        <v>42</v>
      </c>
      <c r="F324" s="11">
        <v>37350.959999999999</v>
      </c>
      <c r="G324" s="12">
        <v>2</v>
      </c>
      <c r="H324" s="13">
        <v>45927</v>
      </c>
      <c r="I324" s="10" t="s">
        <v>54</v>
      </c>
      <c r="J324" s="10" t="s">
        <v>17</v>
      </c>
      <c r="K324" s="10" t="s">
        <v>24</v>
      </c>
      <c r="L324" s="24" t="s">
        <v>44</v>
      </c>
    </row>
    <row r="325" spans="1:12">
      <c r="A325" s="21" t="s">
        <v>788</v>
      </c>
      <c r="B325" s="9" t="s">
        <v>46</v>
      </c>
      <c r="C325" s="9" t="s">
        <v>789</v>
      </c>
      <c r="D325" s="9" t="s">
        <v>41</v>
      </c>
      <c r="E325" s="10" t="s">
        <v>16</v>
      </c>
      <c r="F325" s="11">
        <v>73302.06</v>
      </c>
      <c r="G325" s="12">
        <v>4</v>
      </c>
      <c r="H325" s="13">
        <v>45662</v>
      </c>
      <c r="I325" s="10" t="s">
        <v>23</v>
      </c>
      <c r="J325" s="10" t="s">
        <v>17</v>
      </c>
      <c r="K325" s="10" t="s">
        <v>36</v>
      </c>
      <c r="L325" s="24" t="s">
        <v>18</v>
      </c>
    </row>
    <row r="326" spans="1:12">
      <c r="A326" s="21" t="s">
        <v>790</v>
      </c>
      <c r="B326" s="9" t="s">
        <v>298</v>
      </c>
      <c r="C326" s="9" t="s">
        <v>791</v>
      </c>
      <c r="D326" s="9" t="s">
        <v>22</v>
      </c>
      <c r="E326" s="10" t="s">
        <v>42</v>
      </c>
      <c r="F326" s="11">
        <v>18630.13</v>
      </c>
      <c r="G326" s="12">
        <v>5</v>
      </c>
      <c r="H326" s="13">
        <v>45766</v>
      </c>
      <c r="I326" s="10" t="s">
        <v>30</v>
      </c>
      <c r="J326" s="10" t="s">
        <v>17</v>
      </c>
      <c r="K326" s="10" t="s">
        <v>55</v>
      </c>
      <c r="L326" s="24" t="s">
        <v>18</v>
      </c>
    </row>
    <row r="327" spans="1:12">
      <c r="A327" s="21" t="s">
        <v>792</v>
      </c>
      <c r="B327" s="9" t="s">
        <v>244</v>
      </c>
      <c r="C327" s="9" t="s">
        <v>793</v>
      </c>
      <c r="D327" s="9" t="s">
        <v>53</v>
      </c>
      <c r="E327" s="10" t="s">
        <v>58</v>
      </c>
      <c r="F327" s="11">
        <v>10230.4</v>
      </c>
      <c r="G327" s="12">
        <v>3</v>
      </c>
      <c r="H327" s="13">
        <v>44934</v>
      </c>
      <c r="I327" s="10" t="s">
        <v>49</v>
      </c>
      <c r="J327" s="10" t="s">
        <v>17</v>
      </c>
      <c r="K327" s="10" t="s">
        <v>85</v>
      </c>
      <c r="L327" s="24" t="s">
        <v>37</v>
      </c>
    </row>
    <row r="328" spans="1:12">
      <c r="A328" s="21" t="s">
        <v>794</v>
      </c>
      <c r="B328" s="9" t="s">
        <v>225</v>
      </c>
      <c r="C328" s="9" t="s">
        <v>795</v>
      </c>
      <c r="D328" s="9" t="s">
        <v>41</v>
      </c>
      <c r="E328" s="10" t="s">
        <v>42</v>
      </c>
      <c r="F328" s="11">
        <v>40537.699999999997</v>
      </c>
      <c r="G328" s="12">
        <v>3</v>
      </c>
      <c r="H328" s="13">
        <v>44934</v>
      </c>
      <c r="I328" s="10" t="s">
        <v>30</v>
      </c>
      <c r="J328" s="10" t="s">
        <v>17</v>
      </c>
      <c r="K328" s="10" t="s">
        <v>85</v>
      </c>
      <c r="L328" s="24" t="s">
        <v>25</v>
      </c>
    </row>
    <row r="329" spans="1:12">
      <c r="A329" s="21" t="s">
        <v>796</v>
      </c>
      <c r="B329" s="9" t="s">
        <v>20</v>
      </c>
      <c r="C329" s="9" t="s">
        <v>797</v>
      </c>
      <c r="D329" s="9" t="s">
        <v>117</v>
      </c>
      <c r="E329" s="10" t="s">
        <v>58</v>
      </c>
      <c r="F329" s="11">
        <v>55516.52</v>
      </c>
      <c r="G329" s="12">
        <v>3</v>
      </c>
      <c r="H329" s="13">
        <v>45516</v>
      </c>
      <c r="I329" s="10" t="s">
        <v>43</v>
      </c>
      <c r="J329" s="10" t="s">
        <v>17</v>
      </c>
      <c r="K329" s="10" t="s">
        <v>85</v>
      </c>
      <c r="L329" s="24" t="s">
        <v>37</v>
      </c>
    </row>
    <row r="330" spans="1:12">
      <c r="A330" s="21" t="s">
        <v>798</v>
      </c>
      <c r="B330" s="9" t="s">
        <v>33</v>
      </c>
      <c r="C330" s="9" t="s">
        <v>799</v>
      </c>
      <c r="D330" s="9" t="s">
        <v>22</v>
      </c>
      <c r="E330" s="10" t="s">
        <v>42</v>
      </c>
      <c r="F330" s="11">
        <v>39460.83</v>
      </c>
      <c r="G330" s="12">
        <v>2</v>
      </c>
      <c r="H330" s="13">
        <v>45907</v>
      </c>
      <c r="I330" s="10" t="s">
        <v>92</v>
      </c>
      <c r="J330" s="10" t="s">
        <v>17</v>
      </c>
      <c r="K330" s="10" t="s">
        <v>36</v>
      </c>
      <c r="L330" s="24" t="s">
        <v>18</v>
      </c>
    </row>
    <row r="331" spans="1:12">
      <c r="A331" s="21" t="s">
        <v>800</v>
      </c>
      <c r="B331" s="9" t="s">
        <v>390</v>
      </c>
      <c r="C331" s="9" t="s">
        <v>524</v>
      </c>
      <c r="D331" s="9" t="s">
        <v>78</v>
      </c>
      <c r="E331" s="10" t="s">
        <v>58</v>
      </c>
      <c r="F331" s="11">
        <v>17288.419999999998</v>
      </c>
      <c r="G331" s="12">
        <v>2</v>
      </c>
      <c r="H331" s="13">
        <v>45648</v>
      </c>
      <c r="I331" s="10" t="s">
        <v>30</v>
      </c>
      <c r="J331" s="10" t="s">
        <v>17</v>
      </c>
      <c r="K331" s="10" t="s">
        <v>36</v>
      </c>
      <c r="L331" s="24" t="s">
        <v>18</v>
      </c>
    </row>
    <row r="332" spans="1:12">
      <c r="A332" s="21" t="s">
        <v>801</v>
      </c>
      <c r="B332" s="9" t="s">
        <v>87</v>
      </c>
      <c r="C332" s="9" t="s">
        <v>802</v>
      </c>
      <c r="D332" s="9" t="s">
        <v>117</v>
      </c>
      <c r="E332" s="10" t="s">
        <v>16</v>
      </c>
      <c r="F332" s="11">
        <v>78974.61</v>
      </c>
      <c r="G332" s="12">
        <v>3</v>
      </c>
      <c r="H332" s="13">
        <v>45861</v>
      </c>
      <c r="I332" s="10" t="s">
        <v>43</v>
      </c>
      <c r="J332" s="10" t="s">
        <v>17</v>
      </c>
      <c r="K332" s="10" t="s">
        <v>85</v>
      </c>
      <c r="L332" s="24" t="s">
        <v>31</v>
      </c>
    </row>
    <row r="333" spans="1:12">
      <c r="A333" s="21" t="s">
        <v>803</v>
      </c>
      <c r="B333" s="9" t="s">
        <v>329</v>
      </c>
      <c r="C333" s="9" t="s">
        <v>804</v>
      </c>
      <c r="D333" s="9" t="s">
        <v>22</v>
      </c>
      <c r="E333" s="10" t="s">
        <v>42</v>
      </c>
      <c r="F333" s="11">
        <v>11867.1</v>
      </c>
      <c r="G333" s="12">
        <v>1</v>
      </c>
      <c r="H333" s="13">
        <v>45660</v>
      </c>
      <c r="I333" s="10" t="s">
        <v>43</v>
      </c>
      <c r="J333" s="10" t="s">
        <v>17</v>
      </c>
      <c r="K333" s="10" t="s">
        <v>6820</v>
      </c>
      <c r="L333" s="24" t="s">
        <v>25</v>
      </c>
    </row>
    <row r="334" spans="1:12">
      <c r="A334" s="21" t="s">
        <v>805</v>
      </c>
      <c r="B334" s="9" t="s">
        <v>164</v>
      </c>
      <c r="C334" s="9" t="s">
        <v>806</v>
      </c>
      <c r="D334" s="9" t="s">
        <v>117</v>
      </c>
      <c r="E334" s="10" t="s">
        <v>42</v>
      </c>
      <c r="F334" s="11">
        <v>65113.42</v>
      </c>
      <c r="G334" s="12">
        <v>3</v>
      </c>
      <c r="H334" s="13">
        <v>45824</v>
      </c>
      <c r="I334" s="10" t="s">
        <v>43</v>
      </c>
      <c r="J334" s="10" t="s">
        <v>17</v>
      </c>
      <c r="K334" s="10" t="s">
        <v>6820</v>
      </c>
      <c r="L334" s="24" t="s">
        <v>37</v>
      </c>
    </row>
    <row r="335" spans="1:12">
      <c r="A335" s="21" t="s">
        <v>807</v>
      </c>
      <c r="B335" s="9" t="s">
        <v>204</v>
      </c>
      <c r="C335" s="9" t="s">
        <v>808</v>
      </c>
      <c r="D335" s="9" t="s">
        <v>22</v>
      </c>
      <c r="E335" s="10" t="s">
        <v>42</v>
      </c>
      <c r="F335" s="11">
        <v>26513.29</v>
      </c>
      <c r="G335" s="12">
        <v>3</v>
      </c>
      <c r="H335" s="13">
        <v>45751</v>
      </c>
      <c r="I335" s="10" t="s">
        <v>43</v>
      </c>
      <c r="J335" s="10" t="s">
        <v>17</v>
      </c>
      <c r="K335" s="10" t="s">
        <v>55</v>
      </c>
      <c r="L335" s="24" t="s">
        <v>18</v>
      </c>
    </row>
    <row r="336" spans="1:12">
      <c r="A336" s="21" t="s">
        <v>809</v>
      </c>
      <c r="B336" s="9" t="s">
        <v>193</v>
      </c>
      <c r="C336" s="9" t="s">
        <v>810</v>
      </c>
      <c r="D336" s="9" t="s">
        <v>53</v>
      </c>
      <c r="E336" s="10" t="s">
        <v>58</v>
      </c>
      <c r="F336" s="11">
        <v>64386.22</v>
      </c>
      <c r="G336" s="12">
        <v>5</v>
      </c>
      <c r="H336" s="13">
        <v>45145</v>
      </c>
      <c r="I336" s="10" t="s">
        <v>49</v>
      </c>
      <c r="J336" s="10" t="s">
        <v>17</v>
      </c>
      <c r="K336" s="10" t="s">
        <v>36</v>
      </c>
      <c r="L336" s="24" t="s">
        <v>18</v>
      </c>
    </row>
    <row r="337" spans="1:12">
      <c r="A337" s="21" t="s">
        <v>811</v>
      </c>
      <c r="B337" s="9" t="s">
        <v>362</v>
      </c>
      <c r="C337" s="9" t="s">
        <v>812</v>
      </c>
      <c r="D337" s="9" t="s">
        <v>15</v>
      </c>
      <c r="E337" s="10" t="s">
        <v>42</v>
      </c>
      <c r="F337" s="11">
        <v>8560.14</v>
      </c>
      <c r="G337" s="12">
        <v>5</v>
      </c>
      <c r="H337" s="13">
        <v>45453</v>
      </c>
      <c r="I337" s="10" t="s">
        <v>62</v>
      </c>
      <c r="J337" s="10" t="s">
        <v>17</v>
      </c>
      <c r="K337" s="10" t="s">
        <v>55</v>
      </c>
      <c r="L337" s="24" t="s">
        <v>18</v>
      </c>
    </row>
    <row r="338" spans="1:12">
      <c r="A338" s="21" t="s">
        <v>813</v>
      </c>
      <c r="B338" s="9" t="s">
        <v>104</v>
      </c>
      <c r="C338" s="9" t="s">
        <v>814</v>
      </c>
      <c r="D338" s="9" t="s">
        <v>61</v>
      </c>
      <c r="E338" s="10" t="s">
        <v>42</v>
      </c>
      <c r="F338" s="11">
        <v>56158.93</v>
      </c>
      <c r="G338" s="12">
        <v>2</v>
      </c>
      <c r="H338" s="13">
        <v>45837</v>
      </c>
      <c r="I338" s="10" t="s">
        <v>92</v>
      </c>
      <c r="J338" s="10" t="s">
        <v>17</v>
      </c>
      <c r="K338" s="10" t="s">
        <v>55</v>
      </c>
      <c r="L338" s="24" t="s">
        <v>18</v>
      </c>
    </row>
    <row r="339" spans="1:12">
      <c r="A339" s="21" t="s">
        <v>815</v>
      </c>
      <c r="B339" s="9" t="s">
        <v>223</v>
      </c>
      <c r="C339" s="9" t="s">
        <v>816</v>
      </c>
      <c r="D339" s="9" t="s">
        <v>53</v>
      </c>
      <c r="E339" s="10" t="s">
        <v>42</v>
      </c>
      <c r="F339" s="11">
        <v>69217.03</v>
      </c>
      <c r="G339" s="12">
        <v>4</v>
      </c>
      <c r="H339" s="13">
        <v>44947</v>
      </c>
      <c r="I339" s="10" t="s">
        <v>49</v>
      </c>
      <c r="J339" s="10" t="s">
        <v>17</v>
      </c>
      <c r="K339" s="10" t="s">
        <v>55</v>
      </c>
      <c r="L339" s="24" t="s">
        <v>37</v>
      </c>
    </row>
    <row r="340" spans="1:12">
      <c r="A340" s="21" t="s">
        <v>817</v>
      </c>
      <c r="B340" s="9" t="s">
        <v>601</v>
      </c>
      <c r="C340" s="9" t="s">
        <v>818</v>
      </c>
      <c r="D340" s="9" t="s">
        <v>117</v>
      </c>
      <c r="E340" s="10" t="s">
        <v>42</v>
      </c>
      <c r="F340" s="11">
        <v>23309.47</v>
      </c>
      <c r="G340" s="12">
        <v>2</v>
      </c>
      <c r="H340" s="13">
        <v>45936</v>
      </c>
      <c r="I340" s="10" t="s">
        <v>49</v>
      </c>
      <c r="J340" s="10" t="s">
        <v>17</v>
      </c>
      <c r="K340" s="10" t="s">
        <v>55</v>
      </c>
      <c r="L340" s="24" t="s">
        <v>37</v>
      </c>
    </row>
    <row r="341" spans="1:12">
      <c r="A341" s="21" t="s">
        <v>819</v>
      </c>
      <c r="B341" s="9" t="s">
        <v>71</v>
      </c>
      <c r="C341" s="9" t="s">
        <v>820</v>
      </c>
      <c r="D341" s="9" t="s">
        <v>78</v>
      </c>
      <c r="E341" s="10" t="s">
        <v>16</v>
      </c>
      <c r="F341" s="11">
        <v>17401.57</v>
      </c>
      <c r="G341" s="12">
        <v>5</v>
      </c>
      <c r="H341" s="13">
        <v>45778</v>
      </c>
      <c r="I341" s="10" t="s">
        <v>49</v>
      </c>
      <c r="J341" s="10" t="s">
        <v>17</v>
      </c>
      <c r="K341" s="10" t="s">
        <v>85</v>
      </c>
      <c r="L341" s="24" t="s">
        <v>25</v>
      </c>
    </row>
    <row r="342" spans="1:12">
      <c r="A342" s="21" t="s">
        <v>821</v>
      </c>
      <c r="B342" s="9" t="s">
        <v>319</v>
      </c>
      <c r="C342" s="9" t="s">
        <v>21</v>
      </c>
      <c r="D342" s="9" t="s">
        <v>15</v>
      </c>
      <c r="E342" s="10" t="s">
        <v>42</v>
      </c>
      <c r="F342" s="11">
        <v>39242.1</v>
      </c>
      <c r="G342" s="12">
        <v>1</v>
      </c>
      <c r="H342" s="13">
        <v>45517</v>
      </c>
      <c r="I342" s="10" t="s">
        <v>54</v>
      </c>
      <c r="J342" s="10" t="s">
        <v>17</v>
      </c>
      <c r="K342" s="10" t="s">
        <v>36</v>
      </c>
      <c r="L342" s="24" t="s">
        <v>31</v>
      </c>
    </row>
    <row r="343" spans="1:12">
      <c r="A343" s="21" t="s">
        <v>822</v>
      </c>
      <c r="B343" s="9" t="s">
        <v>329</v>
      </c>
      <c r="C343" s="9" t="s">
        <v>823</v>
      </c>
      <c r="D343" s="9" t="s">
        <v>119</v>
      </c>
      <c r="E343" s="10" t="s">
        <v>16</v>
      </c>
      <c r="F343" s="11">
        <v>27481.56</v>
      </c>
      <c r="G343" s="12">
        <v>4</v>
      </c>
      <c r="H343" s="13">
        <v>45111</v>
      </c>
      <c r="I343" s="10" t="s">
        <v>30</v>
      </c>
      <c r="J343" s="10" t="s">
        <v>17</v>
      </c>
      <c r="K343" s="10" t="s">
        <v>24</v>
      </c>
      <c r="L343" s="24" t="s">
        <v>25</v>
      </c>
    </row>
    <row r="344" spans="1:12">
      <c r="A344" s="21" t="s">
        <v>824</v>
      </c>
      <c r="B344" s="9" t="s">
        <v>773</v>
      </c>
      <c r="C344" s="9" t="s">
        <v>825</v>
      </c>
      <c r="D344" s="9" t="s">
        <v>53</v>
      </c>
      <c r="E344" s="10" t="s">
        <v>58</v>
      </c>
      <c r="F344" s="11">
        <v>40642.6</v>
      </c>
      <c r="G344" s="12">
        <v>5</v>
      </c>
      <c r="H344" s="13">
        <v>45090</v>
      </c>
      <c r="I344" s="10" t="s">
        <v>23</v>
      </c>
      <c r="J344" s="10" t="s">
        <v>17</v>
      </c>
      <c r="K344" s="10" t="s">
        <v>24</v>
      </c>
      <c r="L344" s="24" t="s">
        <v>44</v>
      </c>
    </row>
    <row r="345" spans="1:12">
      <c r="A345" s="21" t="s">
        <v>826</v>
      </c>
      <c r="B345" s="9" t="s">
        <v>223</v>
      </c>
      <c r="C345" s="9" t="s">
        <v>827</v>
      </c>
      <c r="D345" s="9" t="s">
        <v>41</v>
      </c>
      <c r="E345" s="10" t="s">
        <v>16</v>
      </c>
      <c r="F345" s="11">
        <v>15256.86</v>
      </c>
      <c r="G345" s="12">
        <v>4</v>
      </c>
      <c r="H345" s="13">
        <v>45731</v>
      </c>
      <c r="I345" s="10" t="s">
        <v>49</v>
      </c>
      <c r="J345" s="10" t="s">
        <v>17</v>
      </c>
      <c r="K345" s="10" t="s">
        <v>36</v>
      </c>
      <c r="L345" s="24" t="s">
        <v>25</v>
      </c>
    </row>
    <row r="346" spans="1:12">
      <c r="A346" s="21" t="s">
        <v>828</v>
      </c>
      <c r="B346" s="9" t="s">
        <v>33</v>
      </c>
      <c r="C346" s="9" t="s">
        <v>829</v>
      </c>
      <c r="D346" s="9" t="s">
        <v>119</v>
      </c>
      <c r="E346" s="10" t="s">
        <v>58</v>
      </c>
      <c r="F346" s="11">
        <v>63584.09</v>
      </c>
      <c r="G346" s="12">
        <v>1</v>
      </c>
      <c r="H346" s="13">
        <v>45456</v>
      </c>
      <c r="I346" s="10" t="s">
        <v>30</v>
      </c>
      <c r="J346" s="10" t="s">
        <v>17</v>
      </c>
      <c r="K346" s="10" t="s">
        <v>36</v>
      </c>
      <c r="L346" s="24" t="s">
        <v>18</v>
      </c>
    </row>
    <row r="347" spans="1:12">
      <c r="A347" s="21" t="s">
        <v>830</v>
      </c>
      <c r="B347" s="9" t="s">
        <v>118</v>
      </c>
      <c r="C347" s="9" t="s">
        <v>831</v>
      </c>
      <c r="D347" s="9" t="s">
        <v>29</v>
      </c>
      <c r="E347" s="10" t="s">
        <v>16</v>
      </c>
      <c r="F347" s="11">
        <v>56434.59</v>
      </c>
      <c r="G347" s="12">
        <v>4</v>
      </c>
      <c r="H347" s="13">
        <v>44965</v>
      </c>
      <c r="I347" s="10" t="s">
        <v>62</v>
      </c>
      <c r="J347" s="10" t="s">
        <v>17</v>
      </c>
      <c r="K347" s="10" t="s">
        <v>55</v>
      </c>
      <c r="L347" s="24" t="s">
        <v>18</v>
      </c>
    </row>
    <row r="348" spans="1:12">
      <c r="A348" s="21" t="s">
        <v>832</v>
      </c>
      <c r="B348" s="9" t="s">
        <v>59</v>
      </c>
      <c r="C348" s="9" t="s">
        <v>833</v>
      </c>
      <c r="D348" s="9" t="s">
        <v>61</v>
      </c>
      <c r="E348" s="10" t="s">
        <v>42</v>
      </c>
      <c r="F348" s="11">
        <v>29029.72</v>
      </c>
      <c r="G348" s="12">
        <v>3</v>
      </c>
      <c r="H348" s="13">
        <v>44938</v>
      </c>
      <c r="I348" s="10" t="s">
        <v>23</v>
      </c>
      <c r="J348" s="10" t="s">
        <v>17</v>
      </c>
      <c r="K348" s="10" t="s">
        <v>36</v>
      </c>
      <c r="L348" s="24" t="s">
        <v>25</v>
      </c>
    </row>
    <row r="349" spans="1:12">
      <c r="A349" s="21" t="s">
        <v>834</v>
      </c>
      <c r="B349" s="9" t="s">
        <v>776</v>
      </c>
      <c r="C349" s="9" t="s">
        <v>835</v>
      </c>
      <c r="D349" s="9" t="s">
        <v>22</v>
      </c>
      <c r="E349" s="10" t="s">
        <v>42</v>
      </c>
      <c r="F349" s="11">
        <v>13669.42</v>
      </c>
      <c r="G349" s="12">
        <v>1</v>
      </c>
      <c r="H349" s="13">
        <v>45626</v>
      </c>
      <c r="I349" s="10" t="s">
        <v>43</v>
      </c>
      <c r="J349" s="10" t="s">
        <v>17</v>
      </c>
      <c r="K349" s="10" t="s">
        <v>36</v>
      </c>
      <c r="L349" s="24" t="s">
        <v>31</v>
      </c>
    </row>
    <row r="350" spans="1:12">
      <c r="A350" s="21" t="s">
        <v>836</v>
      </c>
      <c r="B350" s="9" t="s">
        <v>590</v>
      </c>
      <c r="C350" s="9" t="s">
        <v>837</v>
      </c>
      <c r="D350" s="9" t="s">
        <v>61</v>
      </c>
      <c r="E350" s="10" t="s">
        <v>42</v>
      </c>
      <c r="F350" s="11">
        <v>10972.47</v>
      </c>
      <c r="G350" s="12">
        <v>5</v>
      </c>
      <c r="H350" s="13">
        <v>45400</v>
      </c>
      <c r="I350" s="10" t="s">
        <v>49</v>
      </c>
      <c r="J350" s="10" t="s">
        <v>17</v>
      </c>
      <c r="K350" s="10" t="s">
        <v>6820</v>
      </c>
      <c r="L350" s="24" t="s">
        <v>31</v>
      </c>
    </row>
    <row r="351" spans="1:12">
      <c r="A351" s="21" t="s">
        <v>838</v>
      </c>
      <c r="B351" s="9" t="s">
        <v>27</v>
      </c>
      <c r="C351" s="9" t="s">
        <v>839</v>
      </c>
      <c r="D351" s="9" t="s">
        <v>29</v>
      </c>
      <c r="E351" s="10" t="s">
        <v>58</v>
      </c>
      <c r="F351" s="11">
        <v>63672.95</v>
      </c>
      <c r="G351" s="12">
        <v>1</v>
      </c>
      <c r="H351" s="13">
        <v>45555</v>
      </c>
      <c r="I351" s="10" t="s">
        <v>35</v>
      </c>
      <c r="J351" s="10" t="s">
        <v>17</v>
      </c>
      <c r="K351" s="10" t="s">
        <v>6820</v>
      </c>
      <c r="L351" s="24" t="s">
        <v>31</v>
      </c>
    </row>
    <row r="352" spans="1:12">
      <c r="A352" s="21" t="s">
        <v>840</v>
      </c>
      <c r="B352" s="9" t="s">
        <v>234</v>
      </c>
      <c r="C352" s="9" t="s">
        <v>369</v>
      </c>
      <c r="D352" s="9" t="s">
        <v>48</v>
      </c>
      <c r="E352" s="10" t="s">
        <v>42</v>
      </c>
      <c r="F352" s="11">
        <v>9790.1299999999992</v>
      </c>
      <c r="G352" s="12">
        <v>5</v>
      </c>
      <c r="H352" s="13">
        <v>45207</v>
      </c>
      <c r="I352" s="10" t="s">
        <v>49</v>
      </c>
      <c r="J352" s="10" t="s">
        <v>17</v>
      </c>
      <c r="K352" s="10" t="s">
        <v>24</v>
      </c>
      <c r="L352" s="24" t="s">
        <v>18</v>
      </c>
    </row>
    <row r="353" spans="1:12">
      <c r="A353" s="21" t="s">
        <v>841</v>
      </c>
      <c r="B353" s="9" t="s">
        <v>71</v>
      </c>
      <c r="C353" s="9" t="s">
        <v>842</v>
      </c>
      <c r="D353" s="9" t="s">
        <v>119</v>
      </c>
      <c r="E353" s="10" t="s">
        <v>42</v>
      </c>
      <c r="F353" s="11">
        <v>45171.6</v>
      </c>
      <c r="G353" s="12">
        <v>4</v>
      </c>
      <c r="H353" s="13">
        <v>45677</v>
      </c>
      <c r="I353" s="10" t="s">
        <v>30</v>
      </c>
      <c r="J353" s="10" t="s">
        <v>17</v>
      </c>
      <c r="K353" s="10" t="s">
        <v>55</v>
      </c>
      <c r="L353" s="24" t="s">
        <v>44</v>
      </c>
    </row>
    <row r="354" spans="1:12">
      <c r="A354" s="21" t="s">
        <v>843</v>
      </c>
      <c r="B354" s="9" t="s">
        <v>113</v>
      </c>
      <c r="C354" s="9" t="s">
        <v>844</v>
      </c>
      <c r="D354" s="9" t="s">
        <v>22</v>
      </c>
      <c r="E354" s="10" t="s">
        <v>42</v>
      </c>
      <c r="F354" s="11">
        <v>47485.82</v>
      </c>
      <c r="G354" s="12">
        <v>2</v>
      </c>
      <c r="H354" s="13">
        <v>45746</v>
      </c>
      <c r="I354" s="10" t="s">
        <v>62</v>
      </c>
      <c r="J354" s="10" t="s">
        <v>17</v>
      </c>
      <c r="K354" s="10" t="s">
        <v>36</v>
      </c>
      <c r="L354" s="24" t="s">
        <v>18</v>
      </c>
    </row>
    <row r="355" spans="1:12">
      <c r="A355" s="21" t="s">
        <v>845</v>
      </c>
      <c r="B355" s="9" t="s">
        <v>184</v>
      </c>
      <c r="C355" s="9" t="s">
        <v>846</v>
      </c>
      <c r="D355" s="9" t="s">
        <v>119</v>
      </c>
      <c r="E355" s="10" t="s">
        <v>42</v>
      </c>
      <c r="F355" s="11">
        <v>55828.38</v>
      </c>
      <c r="G355" s="12">
        <v>5</v>
      </c>
      <c r="H355" s="13">
        <v>45643</v>
      </c>
      <c r="I355" s="10" t="s">
        <v>43</v>
      </c>
      <c r="J355" s="10" t="s">
        <v>17</v>
      </c>
      <c r="K355" s="10" t="s">
        <v>55</v>
      </c>
      <c r="L355" s="24" t="s">
        <v>18</v>
      </c>
    </row>
    <row r="356" spans="1:12">
      <c r="A356" s="21" t="s">
        <v>847</v>
      </c>
      <c r="B356" s="9" t="s">
        <v>115</v>
      </c>
      <c r="C356" s="9" t="s">
        <v>848</v>
      </c>
      <c r="D356" s="9" t="s">
        <v>48</v>
      </c>
      <c r="E356" s="10" t="s">
        <v>42</v>
      </c>
      <c r="F356" s="11">
        <v>71601.75</v>
      </c>
      <c r="G356" s="12">
        <v>2</v>
      </c>
      <c r="H356" s="13">
        <v>44937</v>
      </c>
      <c r="I356" s="10" t="s">
        <v>62</v>
      </c>
      <c r="J356" s="10" t="s">
        <v>17</v>
      </c>
      <c r="K356" s="10" t="s">
        <v>36</v>
      </c>
      <c r="L356" s="24" t="s">
        <v>37</v>
      </c>
    </row>
    <row r="357" spans="1:12">
      <c r="A357" s="21" t="s">
        <v>849</v>
      </c>
      <c r="B357" s="9" t="s">
        <v>406</v>
      </c>
      <c r="C357" s="9" t="s">
        <v>850</v>
      </c>
      <c r="D357" s="9" t="s">
        <v>41</v>
      </c>
      <c r="E357" s="10" t="s">
        <v>42</v>
      </c>
      <c r="F357" s="11">
        <v>20948.46</v>
      </c>
      <c r="G357" s="12">
        <v>3</v>
      </c>
      <c r="H357" s="13">
        <v>45401</v>
      </c>
      <c r="I357" s="10" t="s">
        <v>35</v>
      </c>
      <c r="J357" s="10" t="s">
        <v>17</v>
      </c>
      <c r="K357" s="10" t="s">
        <v>85</v>
      </c>
      <c r="L357" s="24" t="s">
        <v>37</v>
      </c>
    </row>
    <row r="358" spans="1:12">
      <c r="A358" s="21" t="s">
        <v>851</v>
      </c>
      <c r="B358" s="9" t="s">
        <v>313</v>
      </c>
      <c r="C358" s="9" t="s">
        <v>852</v>
      </c>
      <c r="D358" s="9" t="s">
        <v>119</v>
      </c>
      <c r="E358" s="10" t="s">
        <v>42</v>
      </c>
      <c r="F358" s="11">
        <v>70089.63</v>
      </c>
      <c r="G358" s="12">
        <v>1</v>
      </c>
      <c r="H358" s="13">
        <v>45728</v>
      </c>
      <c r="I358" s="10" t="s">
        <v>43</v>
      </c>
      <c r="J358" s="10" t="s">
        <v>17</v>
      </c>
      <c r="K358" s="10" t="s">
        <v>55</v>
      </c>
      <c r="L358" s="24" t="s">
        <v>31</v>
      </c>
    </row>
    <row r="359" spans="1:12">
      <c r="A359" s="21" t="s">
        <v>853</v>
      </c>
      <c r="B359" s="9" t="s">
        <v>238</v>
      </c>
      <c r="C359" s="9" t="s">
        <v>854</v>
      </c>
      <c r="D359" s="9" t="s">
        <v>61</v>
      </c>
      <c r="E359" s="10" t="s">
        <v>42</v>
      </c>
      <c r="F359" s="11">
        <v>17707.38</v>
      </c>
      <c r="G359" s="12">
        <v>5</v>
      </c>
      <c r="H359" s="13">
        <v>45136</v>
      </c>
      <c r="I359" s="10" t="s">
        <v>49</v>
      </c>
      <c r="J359" s="10" t="s">
        <v>17</v>
      </c>
      <c r="K359" s="10" t="s">
        <v>24</v>
      </c>
      <c r="L359" s="24" t="s">
        <v>44</v>
      </c>
    </row>
    <row r="360" spans="1:12">
      <c r="A360" s="21" t="s">
        <v>855</v>
      </c>
      <c r="B360" s="9" t="s">
        <v>126</v>
      </c>
      <c r="C360" s="9" t="s">
        <v>856</v>
      </c>
      <c r="D360" s="9" t="s">
        <v>53</v>
      </c>
      <c r="E360" s="10" t="s">
        <v>42</v>
      </c>
      <c r="F360" s="11">
        <v>4823.96</v>
      </c>
      <c r="G360" s="12">
        <v>1</v>
      </c>
      <c r="H360" s="13">
        <v>45311</v>
      </c>
      <c r="I360" s="10" t="s">
        <v>43</v>
      </c>
      <c r="J360" s="10" t="s">
        <v>17</v>
      </c>
      <c r="K360" s="10" t="s">
        <v>6820</v>
      </c>
      <c r="L360" s="24" t="s">
        <v>44</v>
      </c>
    </row>
    <row r="361" spans="1:12">
      <c r="A361" s="21" t="s">
        <v>857</v>
      </c>
      <c r="B361" s="9" t="s">
        <v>152</v>
      </c>
      <c r="C361" s="9" t="s">
        <v>278</v>
      </c>
      <c r="D361" s="9" t="s">
        <v>29</v>
      </c>
      <c r="E361" s="10" t="s">
        <v>58</v>
      </c>
      <c r="F361" s="11">
        <v>64121.45</v>
      </c>
      <c r="G361" s="12">
        <v>4</v>
      </c>
      <c r="H361" s="13">
        <v>45862</v>
      </c>
      <c r="I361" s="10" t="s">
        <v>92</v>
      </c>
      <c r="J361" s="10" t="s">
        <v>17</v>
      </c>
      <c r="K361" s="10" t="s">
        <v>55</v>
      </c>
      <c r="L361" s="24" t="s">
        <v>37</v>
      </c>
    </row>
    <row r="362" spans="1:12">
      <c r="A362" s="21" t="s">
        <v>858</v>
      </c>
      <c r="B362" s="9" t="s">
        <v>244</v>
      </c>
      <c r="C362" s="9" t="s">
        <v>859</v>
      </c>
      <c r="D362" s="9" t="s">
        <v>53</v>
      </c>
      <c r="E362" s="10" t="s">
        <v>58</v>
      </c>
      <c r="F362" s="11">
        <v>2996.27</v>
      </c>
      <c r="G362" s="12">
        <v>3</v>
      </c>
      <c r="H362" s="13">
        <v>44973</v>
      </c>
      <c r="I362" s="10" t="s">
        <v>92</v>
      </c>
      <c r="J362" s="10" t="s">
        <v>17</v>
      </c>
      <c r="K362" s="10" t="s">
        <v>55</v>
      </c>
      <c r="L362" s="24" t="s">
        <v>18</v>
      </c>
    </row>
    <row r="363" spans="1:12">
      <c r="A363" s="21" t="s">
        <v>860</v>
      </c>
      <c r="B363" s="9" t="s">
        <v>476</v>
      </c>
      <c r="C363" s="9" t="s">
        <v>861</v>
      </c>
      <c r="D363" s="9" t="s">
        <v>78</v>
      </c>
      <c r="E363" s="10" t="s">
        <v>42</v>
      </c>
      <c r="F363" s="11">
        <v>72690.12</v>
      </c>
      <c r="G363" s="12">
        <v>3</v>
      </c>
      <c r="H363" s="13">
        <v>45486</v>
      </c>
      <c r="I363" s="10" t="s">
        <v>30</v>
      </c>
      <c r="J363" s="10" t="s">
        <v>17</v>
      </c>
      <c r="K363" s="10" t="s">
        <v>55</v>
      </c>
      <c r="L363" s="24" t="s">
        <v>31</v>
      </c>
    </row>
    <row r="364" spans="1:12">
      <c r="A364" s="21" t="s">
        <v>862</v>
      </c>
      <c r="B364" s="9" t="s">
        <v>180</v>
      </c>
      <c r="C364" s="9" t="s">
        <v>863</v>
      </c>
      <c r="D364" s="9" t="s">
        <v>48</v>
      </c>
      <c r="E364" s="10" t="s">
        <v>42</v>
      </c>
      <c r="F364" s="11">
        <v>22864.49</v>
      </c>
      <c r="G364" s="12">
        <v>4</v>
      </c>
      <c r="H364" s="13">
        <v>45921</v>
      </c>
      <c r="I364" s="10" t="s">
        <v>62</v>
      </c>
      <c r="J364" s="10" t="s">
        <v>17</v>
      </c>
      <c r="K364" s="10" t="s">
        <v>36</v>
      </c>
      <c r="L364" s="24" t="s">
        <v>37</v>
      </c>
    </row>
    <row r="365" spans="1:12">
      <c r="A365" s="21" t="s">
        <v>864</v>
      </c>
      <c r="B365" s="9" t="s">
        <v>244</v>
      </c>
      <c r="C365" s="9" t="s">
        <v>865</v>
      </c>
      <c r="D365" s="9" t="s">
        <v>53</v>
      </c>
      <c r="E365" s="10" t="s">
        <v>42</v>
      </c>
      <c r="F365" s="11">
        <v>24688.18</v>
      </c>
      <c r="G365" s="12">
        <v>5</v>
      </c>
      <c r="H365" s="13">
        <v>45744</v>
      </c>
      <c r="I365" s="10" t="s">
        <v>62</v>
      </c>
      <c r="J365" s="10" t="s">
        <v>17</v>
      </c>
      <c r="K365" s="10" t="s">
        <v>85</v>
      </c>
      <c r="L365" s="24" t="s">
        <v>37</v>
      </c>
    </row>
    <row r="366" spans="1:12">
      <c r="A366" s="21" t="s">
        <v>866</v>
      </c>
      <c r="B366" s="9" t="s">
        <v>473</v>
      </c>
      <c r="C366" s="9" t="s">
        <v>867</v>
      </c>
      <c r="D366" s="9" t="s">
        <v>119</v>
      </c>
      <c r="E366" s="10" t="s">
        <v>42</v>
      </c>
      <c r="F366" s="11">
        <v>60716.83</v>
      </c>
      <c r="G366" s="12">
        <v>2</v>
      </c>
      <c r="H366" s="13">
        <v>45629</v>
      </c>
      <c r="I366" s="10" t="s">
        <v>30</v>
      </c>
      <c r="J366" s="10" t="s">
        <v>17</v>
      </c>
      <c r="K366" s="10" t="s">
        <v>85</v>
      </c>
      <c r="L366" s="24" t="s">
        <v>18</v>
      </c>
    </row>
    <row r="367" spans="1:12">
      <c r="A367" s="21" t="s">
        <v>868</v>
      </c>
      <c r="B367" s="9" t="s">
        <v>329</v>
      </c>
      <c r="C367" s="9" t="s">
        <v>869</v>
      </c>
      <c r="D367" s="9" t="s">
        <v>29</v>
      </c>
      <c r="E367" s="10" t="s">
        <v>42</v>
      </c>
      <c r="F367" s="11">
        <v>63975.81</v>
      </c>
      <c r="G367" s="12">
        <v>4</v>
      </c>
      <c r="H367" s="13">
        <v>45321</v>
      </c>
      <c r="I367" s="10" t="s">
        <v>54</v>
      </c>
      <c r="J367" s="10" t="s">
        <v>17</v>
      </c>
      <c r="K367" s="10" t="s">
        <v>85</v>
      </c>
      <c r="L367" s="24" t="s">
        <v>37</v>
      </c>
    </row>
    <row r="368" spans="1:12">
      <c r="A368" s="21" t="s">
        <v>870</v>
      </c>
      <c r="B368" s="9" t="s">
        <v>184</v>
      </c>
      <c r="C368" s="9" t="s">
        <v>871</v>
      </c>
      <c r="D368" s="9" t="s">
        <v>15</v>
      </c>
      <c r="E368" s="10" t="s">
        <v>42</v>
      </c>
      <c r="F368" s="11">
        <v>76456.960000000006</v>
      </c>
      <c r="G368" s="12">
        <v>5</v>
      </c>
      <c r="H368" s="13">
        <v>45241</v>
      </c>
      <c r="I368" s="10" t="s">
        <v>49</v>
      </c>
      <c r="J368" s="10" t="s">
        <v>17</v>
      </c>
      <c r="K368" s="10" t="s">
        <v>24</v>
      </c>
      <c r="L368" s="24" t="s">
        <v>18</v>
      </c>
    </row>
    <row r="369" spans="1:12">
      <c r="A369" s="21" t="s">
        <v>872</v>
      </c>
      <c r="B369" s="9" t="s">
        <v>319</v>
      </c>
      <c r="C369" s="9" t="s">
        <v>873</v>
      </c>
      <c r="D369" s="9" t="s">
        <v>61</v>
      </c>
      <c r="E369" s="10" t="s">
        <v>42</v>
      </c>
      <c r="F369" s="11">
        <v>9364.31</v>
      </c>
      <c r="G369" s="12">
        <v>5</v>
      </c>
      <c r="H369" s="13">
        <v>45007</v>
      </c>
      <c r="I369" s="10" t="s">
        <v>92</v>
      </c>
      <c r="J369" s="10" t="s">
        <v>17</v>
      </c>
      <c r="K369" s="10" t="s">
        <v>55</v>
      </c>
      <c r="L369" s="24" t="s">
        <v>31</v>
      </c>
    </row>
    <row r="370" spans="1:12">
      <c r="A370" s="21" t="s">
        <v>874</v>
      </c>
      <c r="B370" s="9" t="s">
        <v>99</v>
      </c>
      <c r="C370" s="9" t="s">
        <v>875</v>
      </c>
      <c r="D370" s="9" t="s">
        <v>29</v>
      </c>
      <c r="E370" s="10" t="s">
        <v>42</v>
      </c>
      <c r="F370" s="11">
        <v>74898.84</v>
      </c>
      <c r="G370" s="12">
        <v>2</v>
      </c>
      <c r="H370" s="13">
        <v>45985</v>
      </c>
      <c r="I370" s="10" t="s">
        <v>23</v>
      </c>
      <c r="J370" s="10" t="s">
        <v>17</v>
      </c>
      <c r="K370" s="10" t="s">
        <v>55</v>
      </c>
      <c r="L370" s="24" t="s">
        <v>44</v>
      </c>
    </row>
    <row r="371" spans="1:12">
      <c r="A371" s="21" t="s">
        <v>876</v>
      </c>
      <c r="B371" s="9" t="s">
        <v>292</v>
      </c>
      <c r="C371" s="9" t="s">
        <v>877</v>
      </c>
      <c r="D371" s="9" t="s">
        <v>119</v>
      </c>
      <c r="E371" s="10" t="s">
        <v>42</v>
      </c>
      <c r="F371" s="11">
        <v>79631.11</v>
      </c>
      <c r="G371" s="12">
        <v>2</v>
      </c>
      <c r="H371" s="13">
        <v>45370</v>
      </c>
      <c r="I371" s="10" t="s">
        <v>49</v>
      </c>
      <c r="J371" s="10" t="s">
        <v>17</v>
      </c>
      <c r="K371" s="10" t="s">
        <v>24</v>
      </c>
      <c r="L371" s="24" t="s">
        <v>37</v>
      </c>
    </row>
    <row r="372" spans="1:12">
      <c r="A372" s="21" t="s">
        <v>878</v>
      </c>
      <c r="B372" s="9" t="s">
        <v>138</v>
      </c>
      <c r="C372" s="9" t="s">
        <v>879</v>
      </c>
      <c r="D372" s="9" t="s">
        <v>78</v>
      </c>
      <c r="E372" s="10" t="s">
        <v>16</v>
      </c>
      <c r="F372" s="11">
        <v>35229.61</v>
      </c>
      <c r="G372" s="12">
        <v>5</v>
      </c>
      <c r="H372" s="13">
        <v>45551</v>
      </c>
      <c r="I372" s="10" t="s">
        <v>49</v>
      </c>
      <c r="J372" s="10" t="s">
        <v>17</v>
      </c>
      <c r="K372" s="10" t="s">
        <v>6820</v>
      </c>
      <c r="L372" s="24" t="s">
        <v>25</v>
      </c>
    </row>
    <row r="373" spans="1:12">
      <c r="A373" s="21" t="s">
        <v>880</v>
      </c>
      <c r="B373" s="9" t="s">
        <v>64</v>
      </c>
      <c r="C373" s="9" t="s">
        <v>881</v>
      </c>
      <c r="D373" s="9" t="s">
        <v>78</v>
      </c>
      <c r="E373" s="10" t="s">
        <v>42</v>
      </c>
      <c r="F373" s="11">
        <v>59979.839999999997</v>
      </c>
      <c r="G373" s="12">
        <v>4</v>
      </c>
      <c r="H373" s="13">
        <v>45625</v>
      </c>
      <c r="I373" s="10" t="s">
        <v>43</v>
      </c>
      <c r="J373" s="10" t="s">
        <v>17</v>
      </c>
      <c r="K373" s="10" t="s">
        <v>36</v>
      </c>
      <c r="L373" s="24" t="s">
        <v>18</v>
      </c>
    </row>
    <row r="374" spans="1:12">
      <c r="A374" s="21" t="s">
        <v>882</v>
      </c>
      <c r="B374" s="9" t="s">
        <v>64</v>
      </c>
      <c r="C374" s="9" t="s">
        <v>883</v>
      </c>
      <c r="D374" s="9" t="s">
        <v>48</v>
      </c>
      <c r="E374" s="10" t="s">
        <v>42</v>
      </c>
      <c r="F374" s="11">
        <v>49590.400000000001</v>
      </c>
      <c r="G374" s="12">
        <v>3</v>
      </c>
      <c r="H374" s="13">
        <v>45260</v>
      </c>
      <c r="I374" s="10" t="s">
        <v>35</v>
      </c>
      <c r="J374" s="10" t="s">
        <v>17</v>
      </c>
      <c r="K374" s="10" t="s">
        <v>24</v>
      </c>
      <c r="L374" s="24" t="s">
        <v>18</v>
      </c>
    </row>
    <row r="375" spans="1:12">
      <c r="A375" s="21" t="s">
        <v>884</v>
      </c>
      <c r="B375" s="9" t="s">
        <v>423</v>
      </c>
      <c r="C375" s="9" t="s">
        <v>885</v>
      </c>
      <c r="D375" s="9" t="s">
        <v>41</v>
      </c>
      <c r="E375" s="10" t="s">
        <v>42</v>
      </c>
      <c r="F375" s="11">
        <v>45214.81</v>
      </c>
      <c r="G375" s="12">
        <v>1</v>
      </c>
      <c r="H375" s="13">
        <v>45862</v>
      </c>
      <c r="I375" s="10" t="s">
        <v>43</v>
      </c>
      <c r="J375" s="10" t="s">
        <v>17</v>
      </c>
      <c r="K375" s="10" t="s">
        <v>6820</v>
      </c>
      <c r="L375" s="24" t="s">
        <v>31</v>
      </c>
    </row>
    <row r="376" spans="1:12">
      <c r="A376" s="21" t="s">
        <v>886</v>
      </c>
      <c r="B376" s="9" t="s">
        <v>74</v>
      </c>
      <c r="C376" s="9" t="s">
        <v>887</v>
      </c>
      <c r="D376" s="9" t="s">
        <v>22</v>
      </c>
      <c r="E376" s="10" t="s">
        <v>42</v>
      </c>
      <c r="F376" s="11">
        <v>18210.38</v>
      </c>
      <c r="G376" s="12">
        <v>4</v>
      </c>
      <c r="H376" s="13">
        <v>45976</v>
      </c>
      <c r="I376" s="10" t="s">
        <v>35</v>
      </c>
      <c r="J376" s="10" t="s">
        <v>17</v>
      </c>
      <c r="K376" s="10" t="s">
        <v>55</v>
      </c>
      <c r="L376" s="24" t="s">
        <v>37</v>
      </c>
    </row>
    <row r="377" spans="1:12">
      <c r="A377" s="21" t="s">
        <v>888</v>
      </c>
      <c r="B377" s="9" t="s">
        <v>423</v>
      </c>
      <c r="C377" s="9" t="s">
        <v>889</v>
      </c>
      <c r="D377" s="9" t="s">
        <v>41</v>
      </c>
      <c r="E377" s="10" t="s">
        <v>16</v>
      </c>
      <c r="F377" s="11">
        <v>3840.35</v>
      </c>
      <c r="G377" s="12">
        <v>2</v>
      </c>
      <c r="H377" s="13">
        <v>45561</v>
      </c>
      <c r="I377" s="10" t="s">
        <v>43</v>
      </c>
      <c r="J377" s="10" t="s">
        <v>17</v>
      </c>
      <c r="K377" s="10" t="s">
        <v>85</v>
      </c>
      <c r="L377" s="24" t="s">
        <v>25</v>
      </c>
    </row>
    <row r="378" spans="1:12">
      <c r="A378" s="21" t="s">
        <v>890</v>
      </c>
      <c r="B378" s="9" t="s">
        <v>313</v>
      </c>
      <c r="C378" s="9" t="s">
        <v>891</v>
      </c>
      <c r="D378" s="9" t="s">
        <v>48</v>
      </c>
      <c r="E378" s="10" t="s">
        <v>42</v>
      </c>
      <c r="F378" s="11">
        <v>6226.05</v>
      </c>
      <c r="G378" s="12">
        <v>3</v>
      </c>
      <c r="H378" s="13">
        <v>45863</v>
      </c>
      <c r="I378" s="10" t="s">
        <v>49</v>
      </c>
      <c r="J378" s="10" t="s">
        <v>17</v>
      </c>
      <c r="K378" s="10" t="s">
        <v>55</v>
      </c>
      <c r="L378" s="24" t="s">
        <v>37</v>
      </c>
    </row>
    <row r="379" spans="1:12">
      <c r="A379" s="21" t="s">
        <v>892</v>
      </c>
      <c r="B379" s="9" t="s">
        <v>59</v>
      </c>
      <c r="C379" s="9" t="s">
        <v>893</v>
      </c>
      <c r="D379" s="9" t="s">
        <v>41</v>
      </c>
      <c r="E379" s="10" t="s">
        <v>16</v>
      </c>
      <c r="F379" s="11">
        <v>37973.199999999997</v>
      </c>
      <c r="G379" s="12">
        <v>5</v>
      </c>
      <c r="H379" s="13">
        <v>45780</v>
      </c>
      <c r="I379" s="10" t="s">
        <v>43</v>
      </c>
      <c r="J379" s="10" t="s">
        <v>17</v>
      </c>
      <c r="K379" s="10" t="s">
        <v>55</v>
      </c>
      <c r="L379" s="24" t="s">
        <v>44</v>
      </c>
    </row>
    <row r="380" spans="1:12">
      <c r="A380" s="21" t="s">
        <v>894</v>
      </c>
      <c r="B380" s="9" t="s">
        <v>130</v>
      </c>
      <c r="C380" s="9" t="s">
        <v>895</v>
      </c>
      <c r="D380" s="9" t="s">
        <v>117</v>
      </c>
      <c r="E380" s="10" t="s">
        <v>42</v>
      </c>
      <c r="F380" s="11">
        <v>22696.27</v>
      </c>
      <c r="G380" s="12">
        <v>4</v>
      </c>
      <c r="H380" s="13">
        <v>45682</v>
      </c>
      <c r="I380" s="10" t="s">
        <v>30</v>
      </c>
      <c r="J380" s="10" t="s">
        <v>17</v>
      </c>
      <c r="K380" s="10" t="s">
        <v>55</v>
      </c>
      <c r="L380" s="24" t="s">
        <v>44</v>
      </c>
    </row>
    <row r="381" spans="1:12">
      <c r="A381" s="21" t="s">
        <v>896</v>
      </c>
      <c r="B381" s="9" t="s">
        <v>289</v>
      </c>
      <c r="C381" s="9" t="s">
        <v>897</v>
      </c>
      <c r="D381" s="9" t="s">
        <v>53</v>
      </c>
      <c r="E381" s="10" t="s">
        <v>58</v>
      </c>
      <c r="F381" s="11">
        <v>77990.39</v>
      </c>
      <c r="G381" s="12">
        <v>5</v>
      </c>
      <c r="H381" s="13">
        <v>45583</v>
      </c>
      <c r="I381" s="10" t="s">
        <v>62</v>
      </c>
      <c r="J381" s="10" t="s">
        <v>17</v>
      </c>
      <c r="K381" s="10" t="s">
        <v>6820</v>
      </c>
      <c r="L381" s="24" t="s">
        <v>31</v>
      </c>
    </row>
    <row r="382" spans="1:12">
      <c r="A382" s="21" t="s">
        <v>898</v>
      </c>
      <c r="B382" s="9" t="s">
        <v>261</v>
      </c>
      <c r="C382" s="9" t="s">
        <v>899</v>
      </c>
      <c r="D382" s="9" t="s">
        <v>15</v>
      </c>
      <c r="E382" s="10" t="s">
        <v>42</v>
      </c>
      <c r="F382" s="11">
        <v>41361.97</v>
      </c>
      <c r="G382" s="12">
        <v>1</v>
      </c>
      <c r="H382" s="13">
        <v>45987</v>
      </c>
      <c r="I382" s="10" t="s">
        <v>43</v>
      </c>
      <c r="J382" s="10" t="s">
        <v>17</v>
      </c>
      <c r="K382" s="10" t="s">
        <v>6820</v>
      </c>
      <c r="L382" s="24" t="s">
        <v>44</v>
      </c>
    </row>
    <row r="383" spans="1:12">
      <c r="A383" s="21" t="s">
        <v>900</v>
      </c>
      <c r="B383" s="9" t="s">
        <v>362</v>
      </c>
      <c r="C383" s="9" t="s">
        <v>901</v>
      </c>
      <c r="D383" s="9" t="s">
        <v>119</v>
      </c>
      <c r="E383" s="10" t="s">
        <v>16</v>
      </c>
      <c r="F383" s="11">
        <v>42612.46</v>
      </c>
      <c r="G383" s="12">
        <v>4</v>
      </c>
      <c r="H383" s="13">
        <v>45099</v>
      </c>
      <c r="I383" s="10" t="s">
        <v>62</v>
      </c>
      <c r="J383" s="10" t="s">
        <v>17</v>
      </c>
      <c r="K383" s="10" t="s">
        <v>24</v>
      </c>
      <c r="L383" s="24" t="s">
        <v>25</v>
      </c>
    </row>
    <row r="384" spans="1:12">
      <c r="A384" s="21" t="s">
        <v>902</v>
      </c>
      <c r="B384" s="9" t="s">
        <v>130</v>
      </c>
      <c r="C384" s="9" t="s">
        <v>903</v>
      </c>
      <c r="D384" s="9" t="s">
        <v>78</v>
      </c>
      <c r="E384" s="10" t="s">
        <v>42</v>
      </c>
      <c r="F384" s="11">
        <v>54790.13</v>
      </c>
      <c r="G384" s="12">
        <v>4</v>
      </c>
      <c r="H384" s="13">
        <v>45718</v>
      </c>
      <c r="I384" s="10" t="s">
        <v>43</v>
      </c>
      <c r="J384" s="10" t="s">
        <v>17</v>
      </c>
      <c r="K384" s="10" t="s">
        <v>6820</v>
      </c>
      <c r="L384" s="24" t="s">
        <v>44</v>
      </c>
    </row>
    <row r="385" spans="1:12">
      <c r="A385" s="21" t="s">
        <v>904</v>
      </c>
      <c r="B385" s="9" t="s">
        <v>51</v>
      </c>
      <c r="C385" s="9" t="s">
        <v>348</v>
      </c>
      <c r="D385" s="9" t="s">
        <v>15</v>
      </c>
      <c r="E385" s="10" t="s">
        <v>58</v>
      </c>
      <c r="F385" s="11">
        <v>25880.93</v>
      </c>
      <c r="G385" s="12">
        <v>1</v>
      </c>
      <c r="H385" s="13">
        <v>45786</v>
      </c>
      <c r="I385" s="10" t="s">
        <v>54</v>
      </c>
      <c r="J385" s="10" t="s">
        <v>17</v>
      </c>
      <c r="K385" s="10" t="s">
        <v>55</v>
      </c>
      <c r="L385" s="24" t="s">
        <v>18</v>
      </c>
    </row>
    <row r="386" spans="1:12">
      <c r="A386" s="21" t="s">
        <v>905</v>
      </c>
      <c r="B386" s="9" t="s">
        <v>178</v>
      </c>
      <c r="C386" s="9" t="s">
        <v>512</v>
      </c>
      <c r="D386" s="9" t="s">
        <v>48</v>
      </c>
      <c r="E386" s="10" t="s">
        <v>16</v>
      </c>
      <c r="F386" s="11">
        <v>28032.400000000001</v>
      </c>
      <c r="G386" s="12">
        <v>1</v>
      </c>
      <c r="H386" s="13">
        <v>45815</v>
      </c>
      <c r="I386" s="10" t="s">
        <v>43</v>
      </c>
      <c r="J386" s="10" t="s">
        <v>17</v>
      </c>
      <c r="K386" s="10" t="s">
        <v>36</v>
      </c>
      <c r="L386" s="24" t="s">
        <v>18</v>
      </c>
    </row>
    <row r="387" spans="1:12">
      <c r="A387" s="21" t="s">
        <v>906</v>
      </c>
      <c r="B387" s="9" t="s">
        <v>584</v>
      </c>
      <c r="C387" s="9" t="s">
        <v>907</v>
      </c>
      <c r="D387" s="9" t="s">
        <v>22</v>
      </c>
      <c r="E387" s="10" t="s">
        <v>42</v>
      </c>
      <c r="F387" s="11">
        <v>48885.23</v>
      </c>
      <c r="G387" s="12">
        <v>3</v>
      </c>
      <c r="H387" s="13">
        <v>45227</v>
      </c>
      <c r="I387" s="10" t="s">
        <v>43</v>
      </c>
      <c r="J387" s="10" t="s">
        <v>17</v>
      </c>
      <c r="K387" s="10" t="s">
        <v>6820</v>
      </c>
      <c r="L387" s="24" t="s">
        <v>18</v>
      </c>
    </row>
    <row r="388" spans="1:12">
      <c r="A388" s="21" t="s">
        <v>908</v>
      </c>
      <c r="B388" s="9" t="s">
        <v>207</v>
      </c>
      <c r="C388" s="9" t="s">
        <v>909</v>
      </c>
      <c r="D388" s="9" t="s">
        <v>53</v>
      </c>
      <c r="E388" s="10" t="s">
        <v>16</v>
      </c>
      <c r="F388" s="11">
        <v>70715.740000000005</v>
      </c>
      <c r="G388" s="12">
        <v>2</v>
      </c>
      <c r="H388" s="13">
        <v>45077</v>
      </c>
      <c r="I388" s="10" t="s">
        <v>92</v>
      </c>
      <c r="J388" s="10" t="s">
        <v>17</v>
      </c>
      <c r="K388" s="10" t="s">
        <v>55</v>
      </c>
      <c r="L388" s="24" t="s">
        <v>37</v>
      </c>
    </row>
    <row r="389" spans="1:12">
      <c r="A389" s="21" t="s">
        <v>910</v>
      </c>
      <c r="B389" s="9" t="s">
        <v>118</v>
      </c>
      <c r="C389" s="9" t="s">
        <v>911</v>
      </c>
      <c r="D389" s="9" t="s">
        <v>117</v>
      </c>
      <c r="E389" s="10" t="s">
        <v>58</v>
      </c>
      <c r="F389" s="11">
        <v>77928.820000000007</v>
      </c>
      <c r="G389" s="12">
        <v>1</v>
      </c>
      <c r="H389" s="13">
        <v>45071</v>
      </c>
      <c r="I389" s="10" t="s">
        <v>49</v>
      </c>
      <c r="J389" s="10" t="s">
        <v>17</v>
      </c>
      <c r="K389" s="10" t="s">
        <v>85</v>
      </c>
      <c r="L389" s="24" t="s">
        <v>37</v>
      </c>
    </row>
    <row r="390" spans="1:12">
      <c r="A390" s="21" t="s">
        <v>912</v>
      </c>
      <c r="B390" s="9" t="s">
        <v>104</v>
      </c>
      <c r="C390" s="9" t="s">
        <v>913</v>
      </c>
      <c r="D390" s="9" t="s">
        <v>41</v>
      </c>
      <c r="E390" s="10" t="s">
        <v>42</v>
      </c>
      <c r="F390" s="11">
        <v>45974.559999999998</v>
      </c>
      <c r="G390" s="12">
        <v>5</v>
      </c>
      <c r="H390" s="13">
        <v>44946</v>
      </c>
      <c r="I390" s="10" t="s">
        <v>92</v>
      </c>
      <c r="J390" s="10" t="s">
        <v>17</v>
      </c>
      <c r="K390" s="10" t="s">
        <v>55</v>
      </c>
      <c r="L390" s="24" t="s">
        <v>25</v>
      </c>
    </row>
    <row r="391" spans="1:12">
      <c r="A391" s="21" t="s">
        <v>914</v>
      </c>
      <c r="B391" s="9" t="s">
        <v>87</v>
      </c>
      <c r="C391" s="9" t="s">
        <v>915</v>
      </c>
      <c r="D391" s="9" t="s">
        <v>41</v>
      </c>
      <c r="E391" s="10" t="s">
        <v>42</v>
      </c>
      <c r="F391" s="11">
        <v>29516.31</v>
      </c>
      <c r="G391" s="12">
        <v>1</v>
      </c>
      <c r="H391" s="13">
        <v>45601</v>
      </c>
      <c r="I391" s="10" t="s">
        <v>49</v>
      </c>
      <c r="J391" s="10" t="s">
        <v>17</v>
      </c>
      <c r="K391" s="10" t="s">
        <v>85</v>
      </c>
      <c r="L391" s="24" t="s">
        <v>25</v>
      </c>
    </row>
    <row r="392" spans="1:12">
      <c r="A392" s="21" t="s">
        <v>916</v>
      </c>
      <c r="B392" s="9" t="s">
        <v>223</v>
      </c>
      <c r="C392" s="9" t="s">
        <v>917</v>
      </c>
      <c r="D392" s="9" t="s">
        <v>78</v>
      </c>
      <c r="E392" s="10" t="s">
        <v>42</v>
      </c>
      <c r="F392" s="11">
        <v>79977.5</v>
      </c>
      <c r="G392" s="12">
        <v>4</v>
      </c>
      <c r="H392" s="13">
        <v>45022</v>
      </c>
      <c r="I392" s="10" t="s">
        <v>54</v>
      </c>
      <c r="J392" s="10" t="s">
        <v>17</v>
      </c>
      <c r="K392" s="10" t="s">
        <v>6820</v>
      </c>
      <c r="L392" s="24" t="s">
        <v>18</v>
      </c>
    </row>
    <row r="393" spans="1:12">
      <c r="A393" s="21" t="s">
        <v>918</v>
      </c>
      <c r="B393" s="9" t="s">
        <v>51</v>
      </c>
      <c r="C393" s="9" t="s">
        <v>919</v>
      </c>
      <c r="D393" s="9" t="s">
        <v>53</v>
      </c>
      <c r="E393" s="10" t="s">
        <v>42</v>
      </c>
      <c r="F393" s="11">
        <v>76780.149999999994</v>
      </c>
      <c r="G393" s="12">
        <v>2</v>
      </c>
      <c r="H393" s="13">
        <v>45524</v>
      </c>
      <c r="I393" s="10" t="s">
        <v>35</v>
      </c>
      <c r="J393" s="10" t="s">
        <v>17</v>
      </c>
      <c r="K393" s="10" t="s">
        <v>24</v>
      </c>
      <c r="L393" s="24" t="s">
        <v>31</v>
      </c>
    </row>
    <row r="394" spans="1:12">
      <c r="A394" s="21" t="s">
        <v>920</v>
      </c>
      <c r="B394" s="9" t="s">
        <v>13</v>
      </c>
      <c r="C394" s="9" t="s">
        <v>921</v>
      </c>
      <c r="D394" s="9" t="s">
        <v>48</v>
      </c>
      <c r="E394" s="10" t="s">
        <v>42</v>
      </c>
      <c r="F394" s="11">
        <v>8336.26</v>
      </c>
      <c r="G394" s="12">
        <v>2</v>
      </c>
      <c r="H394" s="13">
        <v>45080</v>
      </c>
      <c r="I394" s="10" t="s">
        <v>54</v>
      </c>
      <c r="J394" s="10" t="s">
        <v>17</v>
      </c>
      <c r="K394" s="10" t="s">
        <v>6820</v>
      </c>
      <c r="L394" s="24" t="s">
        <v>37</v>
      </c>
    </row>
    <row r="395" spans="1:12">
      <c r="A395" s="21" t="s">
        <v>922</v>
      </c>
      <c r="B395" s="9" t="s">
        <v>923</v>
      </c>
      <c r="C395" s="9" t="s">
        <v>924</v>
      </c>
      <c r="D395" s="9" t="s">
        <v>15</v>
      </c>
      <c r="E395" s="10" t="s">
        <v>16</v>
      </c>
      <c r="F395" s="11">
        <v>3385.66</v>
      </c>
      <c r="G395" s="12">
        <v>5</v>
      </c>
      <c r="H395" s="13">
        <v>45330</v>
      </c>
      <c r="I395" s="10" t="s">
        <v>54</v>
      </c>
      <c r="J395" s="10" t="s">
        <v>17</v>
      </c>
      <c r="K395" s="10" t="s">
        <v>55</v>
      </c>
      <c r="L395" s="24" t="s">
        <v>25</v>
      </c>
    </row>
    <row r="396" spans="1:12">
      <c r="A396" s="21" t="s">
        <v>925</v>
      </c>
      <c r="B396" s="9" t="s">
        <v>465</v>
      </c>
      <c r="C396" s="9" t="s">
        <v>926</v>
      </c>
      <c r="D396" s="9" t="s">
        <v>29</v>
      </c>
      <c r="E396" s="10" t="s">
        <v>42</v>
      </c>
      <c r="F396" s="11">
        <v>47886.93</v>
      </c>
      <c r="G396" s="12">
        <v>3</v>
      </c>
      <c r="H396" s="13">
        <v>46004</v>
      </c>
      <c r="I396" s="10" t="s">
        <v>92</v>
      </c>
      <c r="J396" s="10" t="s">
        <v>17</v>
      </c>
      <c r="K396" s="10" t="s">
        <v>36</v>
      </c>
      <c r="L396" s="24" t="s">
        <v>18</v>
      </c>
    </row>
    <row r="397" spans="1:12">
      <c r="A397" s="21" t="s">
        <v>927</v>
      </c>
      <c r="B397" s="9" t="s">
        <v>268</v>
      </c>
      <c r="C397" s="9" t="s">
        <v>928</v>
      </c>
      <c r="D397" s="9" t="s">
        <v>22</v>
      </c>
      <c r="E397" s="10" t="s">
        <v>42</v>
      </c>
      <c r="F397" s="11">
        <v>65771.13</v>
      </c>
      <c r="G397" s="12">
        <v>2</v>
      </c>
      <c r="H397" s="13">
        <v>45466</v>
      </c>
      <c r="I397" s="10" t="s">
        <v>23</v>
      </c>
      <c r="J397" s="10" t="s">
        <v>17</v>
      </c>
      <c r="K397" s="10" t="s">
        <v>55</v>
      </c>
      <c r="L397" s="24" t="s">
        <v>25</v>
      </c>
    </row>
    <row r="398" spans="1:12">
      <c r="A398" s="21" t="s">
        <v>930</v>
      </c>
      <c r="B398" s="9" t="s">
        <v>500</v>
      </c>
      <c r="C398" s="9" t="s">
        <v>212</v>
      </c>
      <c r="D398" s="9" t="s">
        <v>78</v>
      </c>
      <c r="E398" s="10" t="s">
        <v>42</v>
      </c>
      <c r="F398" s="11">
        <v>13855.35</v>
      </c>
      <c r="G398" s="12">
        <v>4</v>
      </c>
      <c r="H398" s="13">
        <v>45298</v>
      </c>
      <c r="I398" s="10" t="s">
        <v>62</v>
      </c>
      <c r="J398" s="10" t="s">
        <v>17</v>
      </c>
      <c r="K398" s="10" t="s">
        <v>24</v>
      </c>
      <c r="L398" s="24" t="s">
        <v>18</v>
      </c>
    </row>
    <row r="399" spans="1:12">
      <c r="A399" s="21" t="s">
        <v>931</v>
      </c>
      <c r="B399" s="9" t="s">
        <v>316</v>
      </c>
      <c r="C399" s="9" t="s">
        <v>932</v>
      </c>
      <c r="D399" s="9" t="s">
        <v>41</v>
      </c>
      <c r="E399" s="10" t="s">
        <v>42</v>
      </c>
      <c r="F399" s="11">
        <v>42844.54</v>
      </c>
      <c r="G399" s="12">
        <v>2</v>
      </c>
      <c r="H399" s="13">
        <v>45882</v>
      </c>
      <c r="I399" s="10" t="s">
        <v>35</v>
      </c>
      <c r="J399" s="10" t="s">
        <v>17</v>
      </c>
      <c r="K399" s="10" t="s">
        <v>85</v>
      </c>
      <c r="L399" s="24" t="s">
        <v>18</v>
      </c>
    </row>
    <row r="400" spans="1:12">
      <c r="A400" s="21" t="s">
        <v>933</v>
      </c>
      <c r="B400" s="9" t="s">
        <v>437</v>
      </c>
      <c r="C400" s="9" t="s">
        <v>934</v>
      </c>
      <c r="D400" s="9" t="s">
        <v>22</v>
      </c>
      <c r="E400" s="10" t="s">
        <v>16</v>
      </c>
      <c r="F400" s="11">
        <v>64216.57</v>
      </c>
      <c r="G400" s="12">
        <v>5</v>
      </c>
      <c r="H400" s="13">
        <v>45812</v>
      </c>
      <c r="I400" s="10" t="s">
        <v>43</v>
      </c>
      <c r="J400" s="10" t="s">
        <v>17</v>
      </c>
      <c r="K400" s="10" t="s">
        <v>85</v>
      </c>
      <c r="L400" s="24" t="s">
        <v>25</v>
      </c>
    </row>
    <row r="401" spans="1:12">
      <c r="A401" s="21" t="s">
        <v>935</v>
      </c>
      <c r="B401" s="9" t="s">
        <v>304</v>
      </c>
      <c r="C401" s="9" t="s">
        <v>936</v>
      </c>
      <c r="D401" s="9" t="s">
        <v>41</v>
      </c>
      <c r="E401" s="10" t="s">
        <v>58</v>
      </c>
      <c r="F401" s="11">
        <v>11229.15</v>
      </c>
      <c r="G401" s="12">
        <v>1</v>
      </c>
      <c r="H401" s="13">
        <v>45187</v>
      </c>
      <c r="I401" s="10" t="s">
        <v>62</v>
      </c>
      <c r="J401" s="10" t="s">
        <v>17</v>
      </c>
      <c r="K401" s="10" t="s">
        <v>36</v>
      </c>
      <c r="L401" s="24" t="s">
        <v>44</v>
      </c>
    </row>
    <row r="402" spans="1:12">
      <c r="A402" s="21" t="s">
        <v>937</v>
      </c>
      <c r="B402" s="9" t="s">
        <v>107</v>
      </c>
      <c r="C402" s="9" t="s">
        <v>938</v>
      </c>
      <c r="D402" s="9" t="s">
        <v>15</v>
      </c>
      <c r="E402" s="10" t="s">
        <v>42</v>
      </c>
      <c r="F402" s="11">
        <v>24588.49</v>
      </c>
      <c r="G402" s="12">
        <v>5</v>
      </c>
      <c r="H402" s="13">
        <v>45866</v>
      </c>
      <c r="I402" s="10" t="s">
        <v>49</v>
      </c>
      <c r="J402" s="10" t="s">
        <v>17</v>
      </c>
      <c r="K402" s="10" t="s">
        <v>36</v>
      </c>
      <c r="L402" s="24" t="s">
        <v>25</v>
      </c>
    </row>
    <row r="403" spans="1:12">
      <c r="A403" s="21" t="s">
        <v>939</v>
      </c>
      <c r="B403" s="9" t="s">
        <v>289</v>
      </c>
      <c r="C403" s="9" t="s">
        <v>461</v>
      </c>
      <c r="D403" s="9" t="s">
        <v>29</v>
      </c>
      <c r="E403" s="10" t="s">
        <v>16</v>
      </c>
      <c r="F403" s="11">
        <v>62978.35</v>
      </c>
      <c r="G403" s="12">
        <v>5</v>
      </c>
      <c r="H403" s="13">
        <v>45492</v>
      </c>
      <c r="I403" s="10" t="s">
        <v>49</v>
      </c>
      <c r="J403" s="10" t="s">
        <v>17</v>
      </c>
      <c r="K403" s="10" t="s">
        <v>6820</v>
      </c>
      <c r="L403" s="24" t="s">
        <v>18</v>
      </c>
    </row>
    <row r="404" spans="1:12">
      <c r="A404" s="21" t="s">
        <v>940</v>
      </c>
      <c r="B404" s="9" t="s">
        <v>80</v>
      </c>
      <c r="C404" s="9" t="s">
        <v>941</v>
      </c>
      <c r="D404" s="9" t="s">
        <v>53</v>
      </c>
      <c r="E404" s="10" t="s">
        <v>42</v>
      </c>
      <c r="F404" s="11">
        <v>10926.13</v>
      </c>
      <c r="G404" s="12">
        <v>4</v>
      </c>
      <c r="H404" s="13">
        <v>45342</v>
      </c>
      <c r="I404" s="10" t="s">
        <v>49</v>
      </c>
      <c r="J404" s="10" t="s">
        <v>17</v>
      </c>
      <c r="K404" s="10" t="s">
        <v>36</v>
      </c>
      <c r="L404" s="24" t="s">
        <v>18</v>
      </c>
    </row>
    <row r="405" spans="1:12">
      <c r="A405" s="21" t="s">
        <v>942</v>
      </c>
      <c r="B405" s="9" t="s">
        <v>289</v>
      </c>
      <c r="C405" s="9" t="s">
        <v>943</v>
      </c>
      <c r="D405" s="9" t="s">
        <v>78</v>
      </c>
      <c r="E405" s="10" t="s">
        <v>42</v>
      </c>
      <c r="F405" s="11">
        <v>39375.910000000003</v>
      </c>
      <c r="G405" s="12">
        <v>3</v>
      </c>
      <c r="H405" s="13">
        <v>45990</v>
      </c>
      <c r="I405" s="10" t="s">
        <v>30</v>
      </c>
      <c r="J405" s="10" t="s">
        <v>17</v>
      </c>
      <c r="K405" s="10" t="s">
        <v>55</v>
      </c>
      <c r="L405" s="24" t="s">
        <v>37</v>
      </c>
    </row>
    <row r="406" spans="1:12">
      <c r="A406" s="21" t="s">
        <v>944</v>
      </c>
      <c r="B406" s="9" t="s">
        <v>146</v>
      </c>
      <c r="C406" s="9" t="s">
        <v>945</v>
      </c>
      <c r="D406" s="9" t="s">
        <v>119</v>
      </c>
      <c r="E406" s="10" t="s">
        <v>42</v>
      </c>
      <c r="F406" s="11">
        <v>44524.82</v>
      </c>
      <c r="G406" s="12">
        <v>3</v>
      </c>
      <c r="H406" s="13">
        <v>45412</v>
      </c>
      <c r="I406" s="10" t="s">
        <v>23</v>
      </c>
      <c r="J406" s="10" t="s">
        <v>17</v>
      </c>
      <c r="K406" s="10" t="s">
        <v>24</v>
      </c>
      <c r="L406" s="24" t="s">
        <v>18</v>
      </c>
    </row>
    <row r="407" spans="1:12">
      <c r="A407" s="21" t="s">
        <v>946</v>
      </c>
      <c r="B407" s="9" t="s">
        <v>118</v>
      </c>
      <c r="C407" s="9" t="s">
        <v>947</v>
      </c>
      <c r="D407" s="9" t="s">
        <v>15</v>
      </c>
      <c r="E407" s="10" t="s">
        <v>42</v>
      </c>
      <c r="F407" s="11">
        <v>17910.150000000001</v>
      </c>
      <c r="G407" s="12">
        <v>4</v>
      </c>
      <c r="H407" s="13">
        <v>45771</v>
      </c>
      <c r="I407" s="10" t="s">
        <v>23</v>
      </c>
      <c r="J407" s="10" t="s">
        <v>17</v>
      </c>
      <c r="K407" s="10" t="s">
        <v>6820</v>
      </c>
      <c r="L407" s="24" t="s">
        <v>44</v>
      </c>
    </row>
    <row r="408" spans="1:12">
      <c r="A408" s="21" t="s">
        <v>948</v>
      </c>
      <c r="B408" s="9" t="s">
        <v>97</v>
      </c>
      <c r="C408" s="9" t="s">
        <v>949</v>
      </c>
      <c r="D408" s="9" t="s">
        <v>117</v>
      </c>
      <c r="E408" s="10" t="s">
        <v>42</v>
      </c>
      <c r="F408" s="11">
        <v>41559.03</v>
      </c>
      <c r="G408" s="12">
        <v>1</v>
      </c>
      <c r="H408" s="13">
        <v>45436</v>
      </c>
      <c r="I408" s="10" t="s">
        <v>49</v>
      </c>
      <c r="J408" s="10" t="s">
        <v>17</v>
      </c>
      <c r="K408" s="10" t="s">
        <v>36</v>
      </c>
      <c r="L408" s="24" t="s">
        <v>37</v>
      </c>
    </row>
    <row r="409" spans="1:12">
      <c r="A409" s="21" t="s">
        <v>950</v>
      </c>
      <c r="B409" s="9" t="s">
        <v>339</v>
      </c>
      <c r="C409" s="9" t="s">
        <v>951</v>
      </c>
      <c r="D409" s="9" t="s">
        <v>117</v>
      </c>
      <c r="E409" s="10" t="s">
        <v>58</v>
      </c>
      <c r="F409" s="11">
        <v>79265.41</v>
      </c>
      <c r="G409" s="12">
        <v>3</v>
      </c>
      <c r="H409" s="13">
        <v>45305</v>
      </c>
      <c r="I409" s="10" t="s">
        <v>35</v>
      </c>
      <c r="J409" s="10" t="s">
        <v>17</v>
      </c>
      <c r="K409" s="10" t="s">
        <v>24</v>
      </c>
      <c r="L409" s="24" t="s">
        <v>31</v>
      </c>
    </row>
    <row r="410" spans="1:12">
      <c r="A410" s="21" t="s">
        <v>952</v>
      </c>
      <c r="B410" s="9" t="s">
        <v>295</v>
      </c>
      <c r="C410" s="9" t="s">
        <v>953</v>
      </c>
      <c r="D410" s="9" t="s">
        <v>119</v>
      </c>
      <c r="E410" s="10" t="s">
        <v>42</v>
      </c>
      <c r="F410" s="11">
        <v>71962.539999999994</v>
      </c>
      <c r="G410" s="12">
        <v>2</v>
      </c>
      <c r="H410" s="13">
        <v>45634</v>
      </c>
      <c r="I410" s="10" t="s">
        <v>35</v>
      </c>
      <c r="J410" s="10" t="s">
        <v>17</v>
      </c>
      <c r="K410" s="10" t="s">
        <v>6820</v>
      </c>
      <c r="L410" s="24" t="s">
        <v>18</v>
      </c>
    </row>
    <row r="411" spans="1:12">
      <c r="A411" s="21" t="s">
        <v>954</v>
      </c>
      <c r="B411" s="9" t="s">
        <v>74</v>
      </c>
      <c r="C411" s="9" t="s">
        <v>955</v>
      </c>
      <c r="D411" s="9" t="s">
        <v>78</v>
      </c>
      <c r="E411" s="10" t="s">
        <v>16</v>
      </c>
      <c r="F411" s="11">
        <v>9195.56</v>
      </c>
      <c r="G411" s="12">
        <v>5</v>
      </c>
      <c r="H411" s="13">
        <v>45586</v>
      </c>
      <c r="I411" s="10" t="s">
        <v>49</v>
      </c>
      <c r="J411" s="10" t="s">
        <v>17</v>
      </c>
      <c r="K411" s="10" t="s">
        <v>55</v>
      </c>
      <c r="L411" s="24" t="s">
        <v>18</v>
      </c>
    </row>
    <row r="412" spans="1:12">
      <c r="A412" s="21" t="s">
        <v>956</v>
      </c>
      <c r="B412" s="9" t="s">
        <v>957</v>
      </c>
      <c r="C412" s="9" t="s">
        <v>958</v>
      </c>
      <c r="D412" s="9" t="s">
        <v>119</v>
      </c>
      <c r="E412" s="10" t="s">
        <v>58</v>
      </c>
      <c r="F412" s="11">
        <v>55245.05</v>
      </c>
      <c r="G412" s="12">
        <v>1</v>
      </c>
      <c r="H412" s="13">
        <v>45400</v>
      </c>
      <c r="I412" s="10" t="s">
        <v>30</v>
      </c>
      <c r="J412" s="10" t="s">
        <v>17</v>
      </c>
      <c r="K412" s="10" t="s">
        <v>55</v>
      </c>
      <c r="L412" s="24" t="s">
        <v>18</v>
      </c>
    </row>
    <row r="413" spans="1:12">
      <c r="A413" s="21" t="s">
        <v>959</v>
      </c>
      <c r="B413" s="9" t="s">
        <v>51</v>
      </c>
      <c r="C413" s="9" t="s">
        <v>960</v>
      </c>
      <c r="D413" s="9" t="s">
        <v>61</v>
      </c>
      <c r="E413" s="10" t="s">
        <v>42</v>
      </c>
      <c r="F413" s="11">
        <v>49651.67</v>
      </c>
      <c r="G413" s="12">
        <v>5</v>
      </c>
      <c r="H413" s="13">
        <v>45395</v>
      </c>
      <c r="I413" s="10" t="s">
        <v>30</v>
      </c>
      <c r="J413" s="10" t="s">
        <v>17</v>
      </c>
      <c r="K413" s="10" t="s">
        <v>24</v>
      </c>
      <c r="L413" s="24" t="s">
        <v>25</v>
      </c>
    </row>
    <row r="414" spans="1:12">
      <c r="A414" s="21" t="s">
        <v>961</v>
      </c>
      <c r="B414" s="9" t="s">
        <v>295</v>
      </c>
      <c r="C414" s="9" t="s">
        <v>962</v>
      </c>
      <c r="D414" s="9" t="s">
        <v>53</v>
      </c>
      <c r="E414" s="10" t="s">
        <v>42</v>
      </c>
      <c r="F414" s="11">
        <v>39317.67</v>
      </c>
      <c r="G414" s="12">
        <v>1</v>
      </c>
      <c r="H414" s="13">
        <v>45608</v>
      </c>
      <c r="I414" s="10" t="s">
        <v>54</v>
      </c>
      <c r="J414" s="10" t="s">
        <v>17</v>
      </c>
      <c r="K414" s="10" t="s">
        <v>24</v>
      </c>
      <c r="L414" s="24" t="s">
        <v>31</v>
      </c>
    </row>
    <row r="415" spans="1:12">
      <c r="A415" s="21" t="s">
        <v>963</v>
      </c>
      <c r="B415" s="9" t="s">
        <v>282</v>
      </c>
      <c r="C415" s="9" t="s">
        <v>964</v>
      </c>
      <c r="D415" s="9" t="s">
        <v>117</v>
      </c>
      <c r="E415" s="10" t="s">
        <v>16</v>
      </c>
      <c r="F415" s="11">
        <v>8708.2900000000009</v>
      </c>
      <c r="G415" s="12">
        <v>2</v>
      </c>
      <c r="H415" s="13">
        <v>45698</v>
      </c>
      <c r="I415" s="10" t="s">
        <v>23</v>
      </c>
      <c r="J415" s="10" t="s">
        <v>17</v>
      </c>
      <c r="K415" s="10" t="s">
        <v>36</v>
      </c>
      <c r="L415" s="24" t="s">
        <v>25</v>
      </c>
    </row>
    <row r="416" spans="1:12">
      <c r="A416" s="21" t="s">
        <v>965</v>
      </c>
      <c r="B416" s="9" t="s">
        <v>275</v>
      </c>
      <c r="C416" s="9" t="s">
        <v>966</v>
      </c>
      <c r="D416" s="9" t="s">
        <v>41</v>
      </c>
      <c r="E416" s="10" t="s">
        <v>16</v>
      </c>
      <c r="F416" s="11">
        <v>30978.55</v>
      </c>
      <c r="G416" s="12">
        <v>2</v>
      </c>
      <c r="H416" s="13">
        <v>45469</v>
      </c>
      <c r="I416" s="10" t="s">
        <v>43</v>
      </c>
      <c r="J416" s="10" t="s">
        <v>17</v>
      </c>
      <c r="K416" s="10" t="s">
        <v>55</v>
      </c>
      <c r="L416" s="24" t="s">
        <v>18</v>
      </c>
    </row>
    <row r="417" spans="1:12">
      <c r="A417" s="21" t="s">
        <v>967</v>
      </c>
      <c r="B417" s="9" t="s">
        <v>238</v>
      </c>
      <c r="C417" s="9" t="s">
        <v>968</v>
      </c>
      <c r="D417" s="9" t="s">
        <v>29</v>
      </c>
      <c r="E417" s="10" t="s">
        <v>16</v>
      </c>
      <c r="F417" s="11">
        <v>42581.08</v>
      </c>
      <c r="G417" s="12">
        <v>5</v>
      </c>
      <c r="H417" s="13">
        <v>45200</v>
      </c>
      <c r="I417" s="10" t="s">
        <v>62</v>
      </c>
      <c r="J417" s="10" t="s">
        <v>17</v>
      </c>
      <c r="K417" s="10" t="s">
        <v>36</v>
      </c>
      <c r="L417" s="24" t="s">
        <v>37</v>
      </c>
    </row>
    <row r="418" spans="1:12">
      <c r="A418" s="21" t="s">
        <v>969</v>
      </c>
      <c r="B418" s="9" t="s">
        <v>957</v>
      </c>
      <c r="C418" s="9" t="s">
        <v>970</v>
      </c>
      <c r="D418" s="9" t="s">
        <v>29</v>
      </c>
      <c r="E418" s="10" t="s">
        <v>42</v>
      </c>
      <c r="F418" s="11">
        <v>1546.36</v>
      </c>
      <c r="G418" s="12">
        <v>1</v>
      </c>
      <c r="H418" s="13">
        <v>45103</v>
      </c>
      <c r="I418" s="10" t="s">
        <v>43</v>
      </c>
      <c r="J418" s="10" t="s">
        <v>17</v>
      </c>
      <c r="K418" s="10" t="s">
        <v>85</v>
      </c>
      <c r="L418" s="24" t="s">
        <v>18</v>
      </c>
    </row>
    <row r="419" spans="1:12">
      <c r="A419" s="21" t="s">
        <v>971</v>
      </c>
      <c r="B419" s="9" t="s">
        <v>190</v>
      </c>
      <c r="C419" s="9" t="s">
        <v>972</v>
      </c>
      <c r="D419" s="9" t="s">
        <v>41</v>
      </c>
      <c r="E419" s="10" t="s">
        <v>42</v>
      </c>
      <c r="F419" s="11">
        <v>48286.96</v>
      </c>
      <c r="G419" s="12">
        <v>2</v>
      </c>
      <c r="H419" s="13">
        <v>45450</v>
      </c>
      <c r="I419" s="10" t="s">
        <v>54</v>
      </c>
      <c r="J419" s="10" t="s">
        <v>17</v>
      </c>
      <c r="K419" s="10" t="s">
        <v>6820</v>
      </c>
      <c r="L419" s="24" t="s">
        <v>44</v>
      </c>
    </row>
    <row r="420" spans="1:12">
      <c r="A420" s="21" t="s">
        <v>973</v>
      </c>
      <c r="B420" s="9" t="s">
        <v>415</v>
      </c>
      <c r="C420" s="9" t="s">
        <v>974</v>
      </c>
      <c r="D420" s="9" t="s">
        <v>119</v>
      </c>
      <c r="E420" s="10" t="s">
        <v>58</v>
      </c>
      <c r="F420" s="11">
        <v>48535.839999999997</v>
      </c>
      <c r="G420" s="12">
        <v>4</v>
      </c>
      <c r="H420" s="13">
        <v>45125</v>
      </c>
      <c r="I420" s="10" t="s">
        <v>30</v>
      </c>
      <c r="J420" s="10" t="s">
        <v>17</v>
      </c>
      <c r="K420" s="10" t="s">
        <v>6820</v>
      </c>
      <c r="L420" s="24" t="s">
        <v>44</v>
      </c>
    </row>
    <row r="421" spans="1:12">
      <c r="A421" s="21" t="s">
        <v>975</v>
      </c>
      <c r="B421" s="9" t="s">
        <v>223</v>
      </c>
      <c r="C421" s="9" t="s">
        <v>976</v>
      </c>
      <c r="D421" s="9" t="s">
        <v>41</v>
      </c>
      <c r="E421" s="10" t="s">
        <v>16</v>
      </c>
      <c r="F421" s="11">
        <v>54114.73</v>
      </c>
      <c r="G421" s="12">
        <v>2</v>
      </c>
      <c r="H421" s="13">
        <v>45621</v>
      </c>
      <c r="I421" s="10" t="s">
        <v>43</v>
      </c>
      <c r="J421" s="10" t="s">
        <v>17</v>
      </c>
      <c r="K421" s="10" t="s">
        <v>85</v>
      </c>
      <c r="L421" s="24" t="s">
        <v>31</v>
      </c>
    </row>
    <row r="422" spans="1:12">
      <c r="A422" s="21" t="s">
        <v>977</v>
      </c>
      <c r="B422" s="9" t="s">
        <v>420</v>
      </c>
      <c r="C422" s="9" t="s">
        <v>978</v>
      </c>
      <c r="D422" s="9" t="s">
        <v>41</v>
      </c>
      <c r="E422" s="10" t="s">
        <v>42</v>
      </c>
      <c r="F422" s="11">
        <v>11928.77</v>
      </c>
      <c r="G422" s="12">
        <v>5</v>
      </c>
      <c r="H422" s="13">
        <v>45002</v>
      </c>
      <c r="I422" s="10" t="s">
        <v>43</v>
      </c>
      <c r="J422" s="10" t="s">
        <v>17</v>
      </c>
      <c r="K422" s="10" t="s">
        <v>24</v>
      </c>
      <c r="L422" s="24" t="s">
        <v>44</v>
      </c>
    </row>
    <row r="423" spans="1:12">
      <c r="A423" s="21" t="s">
        <v>979</v>
      </c>
      <c r="B423" s="9" t="s">
        <v>251</v>
      </c>
      <c r="C423" s="9" t="s">
        <v>980</v>
      </c>
      <c r="D423" s="9" t="s">
        <v>41</v>
      </c>
      <c r="E423" s="10" t="s">
        <v>42</v>
      </c>
      <c r="F423" s="11">
        <v>6006.11</v>
      </c>
      <c r="G423" s="12">
        <v>4</v>
      </c>
      <c r="H423" s="13">
        <v>45432</v>
      </c>
      <c r="I423" s="10" t="s">
        <v>54</v>
      </c>
      <c r="J423" s="10" t="s">
        <v>17</v>
      </c>
      <c r="K423" s="10" t="s">
        <v>24</v>
      </c>
      <c r="L423" s="24" t="s">
        <v>31</v>
      </c>
    </row>
    <row r="424" spans="1:12">
      <c r="A424" s="21" t="s">
        <v>981</v>
      </c>
      <c r="B424" s="9" t="s">
        <v>470</v>
      </c>
      <c r="C424" s="9" t="s">
        <v>982</v>
      </c>
      <c r="D424" s="9" t="s">
        <v>119</v>
      </c>
      <c r="E424" s="10" t="s">
        <v>58</v>
      </c>
      <c r="F424" s="11">
        <v>42392.93</v>
      </c>
      <c r="G424" s="12">
        <v>1</v>
      </c>
      <c r="H424" s="13">
        <v>45614</v>
      </c>
      <c r="I424" s="10" t="s">
        <v>43</v>
      </c>
      <c r="J424" s="10" t="s">
        <v>17</v>
      </c>
      <c r="K424" s="10" t="s">
        <v>6820</v>
      </c>
      <c r="L424" s="24" t="s">
        <v>18</v>
      </c>
    </row>
    <row r="425" spans="1:12">
      <c r="A425" s="21" t="s">
        <v>983</v>
      </c>
      <c r="B425" s="9" t="s">
        <v>282</v>
      </c>
      <c r="C425" s="9" t="s">
        <v>984</v>
      </c>
      <c r="D425" s="9" t="s">
        <v>117</v>
      </c>
      <c r="E425" s="10" t="s">
        <v>42</v>
      </c>
      <c r="F425" s="11">
        <v>4868.92</v>
      </c>
      <c r="G425" s="12">
        <v>5</v>
      </c>
      <c r="H425" s="13">
        <v>45982</v>
      </c>
      <c r="I425" s="10" t="s">
        <v>35</v>
      </c>
      <c r="J425" s="10" t="s">
        <v>17</v>
      </c>
      <c r="K425" s="10" t="s">
        <v>6820</v>
      </c>
      <c r="L425" s="24" t="s">
        <v>25</v>
      </c>
    </row>
    <row r="426" spans="1:12">
      <c r="A426" s="21" t="s">
        <v>985</v>
      </c>
      <c r="B426" s="9" t="s">
        <v>146</v>
      </c>
      <c r="C426" s="9" t="s">
        <v>986</v>
      </c>
      <c r="D426" s="9" t="s">
        <v>119</v>
      </c>
      <c r="E426" s="10" t="s">
        <v>58</v>
      </c>
      <c r="F426" s="11">
        <v>62825.78</v>
      </c>
      <c r="G426" s="12">
        <v>4</v>
      </c>
      <c r="H426" s="13">
        <v>45851</v>
      </c>
      <c r="I426" s="10" t="s">
        <v>35</v>
      </c>
      <c r="J426" s="10" t="s">
        <v>17</v>
      </c>
      <c r="K426" s="10" t="s">
        <v>55</v>
      </c>
      <c r="L426" s="24" t="s">
        <v>25</v>
      </c>
    </row>
    <row r="427" spans="1:12">
      <c r="A427" s="21" t="s">
        <v>989</v>
      </c>
      <c r="B427" s="9" t="s">
        <v>426</v>
      </c>
      <c r="C427" s="9" t="s">
        <v>990</v>
      </c>
      <c r="D427" s="9" t="s">
        <v>53</v>
      </c>
      <c r="E427" s="10" t="s">
        <v>42</v>
      </c>
      <c r="F427" s="11">
        <v>9431.73</v>
      </c>
      <c r="G427" s="12">
        <v>5</v>
      </c>
      <c r="H427" s="13">
        <v>45932</v>
      </c>
      <c r="I427" s="10" t="s">
        <v>92</v>
      </c>
      <c r="J427" s="10" t="s">
        <v>17</v>
      </c>
      <c r="K427" s="10" t="s">
        <v>36</v>
      </c>
      <c r="L427" s="24" t="s">
        <v>18</v>
      </c>
    </row>
    <row r="428" spans="1:12">
      <c r="A428" s="21" t="s">
        <v>991</v>
      </c>
      <c r="B428" s="9" t="s">
        <v>465</v>
      </c>
      <c r="C428" s="9" t="s">
        <v>992</v>
      </c>
      <c r="D428" s="9" t="s">
        <v>41</v>
      </c>
      <c r="E428" s="10" t="s">
        <v>58</v>
      </c>
      <c r="F428" s="11">
        <v>54631.7</v>
      </c>
      <c r="G428" s="12">
        <v>1</v>
      </c>
      <c r="H428" s="13">
        <v>45805</v>
      </c>
      <c r="I428" s="10" t="s">
        <v>49</v>
      </c>
      <c r="J428" s="10" t="s">
        <v>17</v>
      </c>
      <c r="K428" s="10" t="s">
        <v>85</v>
      </c>
      <c r="L428" s="24" t="s">
        <v>37</v>
      </c>
    </row>
    <row r="429" spans="1:12">
      <c r="A429" s="21" t="s">
        <v>994</v>
      </c>
      <c r="B429" s="9" t="s">
        <v>204</v>
      </c>
      <c r="C429" s="9" t="s">
        <v>995</v>
      </c>
      <c r="D429" s="9" t="s">
        <v>119</v>
      </c>
      <c r="E429" s="10" t="s">
        <v>58</v>
      </c>
      <c r="F429" s="11">
        <v>56319.91</v>
      </c>
      <c r="G429" s="12">
        <v>3</v>
      </c>
      <c r="H429" s="13">
        <v>45650</v>
      </c>
      <c r="I429" s="10" t="s">
        <v>54</v>
      </c>
      <c r="J429" s="10" t="s">
        <v>17</v>
      </c>
      <c r="K429" s="10" t="s">
        <v>24</v>
      </c>
      <c r="L429" s="24" t="s">
        <v>18</v>
      </c>
    </row>
    <row r="430" spans="1:12">
      <c r="A430" s="21" t="s">
        <v>996</v>
      </c>
      <c r="B430" s="9" t="s">
        <v>238</v>
      </c>
      <c r="C430" s="9" t="s">
        <v>997</v>
      </c>
      <c r="D430" s="9" t="s">
        <v>29</v>
      </c>
      <c r="E430" s="10" t="s">
        <v>42</v>
      </c>
      <c r="F430" s="11">
        <v>70258.03</v>
      </c>
      <c r="G430" s="12">
        <v>5</v>
      </c>
      <c r="H430" s="13">
        <v>45521</v>
      </c>
      <c r="I430" s="10" t="s">
        <v>23</v>
      </c>
      <c r="J430" s="10" t="s">
        <v>17</v>
      </c>
      <c r="K430" s="10" t="s">
        <v>6820</v>
      </c>
      <c r="L430" s="24" t="s">
        <v>18</v>
      </c>
    </row>
    <row r="431" spans="1:12">
      <c r="A431" s="21" t="s">
        <v>998</v>
      </c>
      <c r="B431" s="9" t="s">
        <v>164</v>
      </c>
      <c r="C431" s="9" t="s">
        <v>68</v>
      </c>
      <c r="D431" s="9" t="s">
        <v>41</v>
      </c>
      <c r="E431" s="10" t="s">
        <v>16</v>
      </c>
      <c r="F431" s="11">
        <v>4564.2</v>
      </c>
      <c r="G431" s="12">
        <v>5</v>
      </c>
      <c r="H431" s="13">
        <v>45244</v>
      </c>
      <c r="I431" s="10" t="s">
        <v>43</v>
      </c>
      <c r="J431" s="10" t="s">
        <v>17</v>
      </c>
      <c r="K431" s="10" t="s">
        <v>24</v>
      </c>
      <c r="L431" s="24" t="s">
        <v>37</v>
      </c>
    </row>
    <row r="432" spans="1:12">
      <c r="A432" s="21" t="s">
        <v>999</v>
      </c>
      <c r="B432" s="9" t="s">
        <v>601</v>
      </c>
      <c r="C432" s="9" t="s">
        <v>1000</v>
      </c>
      <c r="D432" s="9" t="s">
        <v>22</v>
      </c>
      <c r="E432" s="10" t="s">
        <v>42</v>
      </c>
      <c r="F432" s="11">
        <v>67999.839999999997</v>
      </c>
      <c r="G432" s="12">
        <v>1</v>
      </c>
      <c r="H432" s="13">
        <v>45069</v>
      </c>
      <c r="I432" s="10" t="s">
        <v>43</v>
      </c>
      <c r="J432" s="10" t="s">
        <v>17</v>
      </c>
      <c r="K432" s="10" t="s">
        <v>85</v>
      </c>
      <c r="L432" s="24" t="s">
        <v>31</v>
      </c>
    </row>
    <row r="433" spans="1:12">
      <c r="A433" s="21" t="s">
        <v>1001</v>
      </c>
      <c r="B433" s="9" t="s">
        <v>87</v>
      </c>
      <c r="C433" s="9" t="s">
        <v>1002</v>
      </c>
      <c r="D433" s="9" t="s">
        <v>61</v>
      </c>
      <c r="E433" s="10" t="s">
        <v>16</v>
      </c>
      <c r="F433" s="11">
        <v>15093.82</v>
      </c>
      <c r="G433" s="12">
        <v>5</v>
      </c>
      <c r="H433" s="13">
        <v>45758</v>
      </c>
      <c r="I433" s="10" t="s">
        <v>43</v>
      </c>
      <c r="J433" s="10" t="s">
        <v>17</v>
      </c>
      <c r="K433" s="10" t="s">
        <v>85</v>
      </c>
      <c r="L433" s="24" t="s">
        <v>25</v>
      </c>
    </row>
    <row r="434" spans="1:12">
      <c r="A434" s="21" t="s">
        <v>1003</v>
      </c>
      <c r="B434" s="9" t="s">
        <v>261</v>
      </c>
      <c r="C434" s="9" t="s">
        <v>1004</v>
      </c>
      <c r="D434" s="9" t="s">
        <v>41</v>
      </c>
      <c r="E434" s="10" t="s">
        <v>42</v>
      </c>
      <c r="F434" s="11">
        <v>54099.7</v>
      </c>
      <c r="G434" s="12">
        <v>2</v>
      </c>
      <c r="H434" s="13">
        <v>45326</v>
      </c>
      <c r="I434" s="10" t="s">
        <v>43</v>
      </c>
      <c r="J434" s="10" t="s">
        <v>17</v>
      </c>
      <c r="K434" s="10" t="s">
        <v>36</v>
      </c>
      <c r="L434" s="24" t="s">
        <v>25</v>
      </c>
    </row>
    <row r="435" spans="1:12">
      <c r="A435" s="21" t="s">
        <v>1005</v>
      </c>
      <c r="B435" s="9" t="s">
        <v>275</v>
      </c>
      <c r="C435" s="9" t="s">
        <v>1006</v>
      </c>
      <c r="D435" s="9" t="s">
        <v>61</v>
      </c>
      <c r="E435" s="10" t="s">
        <v>16</v>
      </c>
      <c r="F435" s="11">
        <v>51995.96</v>
      </c>
      <c r="G435" s="12">
        <v>2</v>
      </c>
      <c r="H435" s="13">
        <v>45428</v>
      </c>
      <c r="I435" s="10" t="s">
        <v>92</v>
      </c>
      <c r="J435" s="10" t="s">
        <v>17</v>
      </c>
      <c r="K435" s="10" t="s">
        <v>85</v>
      </c>
      <c r="L435" s="24" t="s">
        <v>31</v>
      </c>
    </row>
    <row r="436" spans="1:12">
      <c r="A436" s="21" t="s">
        <v>1007</v>
      </c>
      <c r="B436" s="9" t="s">
        <v>87</v>
      </c>
      <c r="C436" s="9" t="s">
        <v>1008</v>
      </c>
      <c r="D436" s="9" t="s">
        <v>29</v>
      </c>
      <c r="E436" s="10" t="s">
        <v>42</v>
      </c>
      <c r="F436" s="11">
        <v>966.5</v>
      </c>
      <c r="G436" s="12">
        <v>4</v>
      </c>
      <c r="H436" s="13">
        <v>45862</v>
      </c>
      <c r="I436" s="10" t="s">
        <v>30</v>
      </c>
      <c r="J436" s="10" t="s">
        <v>17</v>
      </c>
      <c r="K436" s="10" t="s">
        <v>55</v>
      </c>
      <c r="L436" s="24" t="s">
        <v>18</v>
      </c>
    </row>
    <row r="437" spans="1:12">
      <c r="A437" s="21" t="s">
        <v>1009</v>
      </c>
      <c r="B437" s="9" t="s">
        <v>724</v>
      </c>
      <c r="C437" s="9" t="s">
        <v>1010</v>
      </c>
      <c r="D437" s="9" t="s">
        <v>53</v>
      </c>
      <c r="E437" s="10" t="s">
        <v>42</v>
      </c>
      <c r="F437" s="11">
        <v>16006.15</v>
      </c>
      <c r="G437" s="12">
        <v>4</v>
      </c>
      <c r="H437" s="13">
        <v>45206</v>
      </c>
      <c r="I437" s="10" t="s">
        <v>23</v>
      </c>
      <c r="J437" s="10" t="s">
        <v>17</v>
      </c>
      <c r="K437" s="10" t="s">
        <v>85</v>
      </c>
      <c r="L437" s="24" t="s">
        <v>31</v>
      </c>
    </row>
    <row r="438" spans="1:12">
      <c r="A438" s="21" t="s">
        <v>1011</v>
      </c>
      <c r="B438" s="9" t="s">
        <v>176</v>
      </c>
      <c r="C438" s="9" t="s">
        <v>632</v>
      </c>
      <c r="D438" s="9" t="s">
        <v>15</v>
      </c>
      <c r="E438" s="10" t="s">
        <v>42</v>
      </c>
      <c r="F438" s="11">
        <v>75221.31</v>
      </c>
      <c r="G438" s="12">
        <v>2</v>
      </c>
      <c r="H438" s="13">
        <v>45884</v>
      </c>
      <c r="I438" s="10" t="s">
        <v>35</v>
      </c>
      <c r="J438" s="10" t="s">
        <v>17</v>
      </c>
      <c r="K438" s="10" t="s">
        <v>24</v>
      </c>
      <c r="L438" s="24" t="s">
        <v>31</v>
      </c>
    </row>
    <row r="439" spans="1:12">
      <c r="A439" s="21" t="s">
        <v>1012</v>
      </c>
      <c r="B439" s="9" t="s">
        <v>352</v>
      </c>
      <c r="C439" s="9" t="s">
        <v>1013</v>
      </c>
      <c r="D439" s="9" t="s">
        <v>15</v>
      </c>
      <c r="E439" s="10" t="s">
        <v>42</v>
      </c>
      <c r="F439" s="11">
        <v>7992.43</v>
      </c>
      <c r="G439" s="12">
        <v>4</v>
      </c>
      <c r="H439" s="13">
        <v>45775</v>
      </c>
      <c r="I439" s="10" t="s">
        <v>49</v>
      </c>
      <c r="J439" s="10" t="s">
        <v>17</v>
      </c>
      <c r="K439" s="10" t="s">
        <v>6820</v>
      </c>
      <c r="L439" s="24" t="s">
        <v>37</v>
      </c>
    </row>
    <row r="440" spans="1:12">
      <c r="A440" s="21" t="s">
        <v>1014</v>
      </c>
      <c r="B440" s="9" t="s">
        <v>51</v>
      </c>
      <c r="C440" s="9" t="s">
        <v>1015</v>
      </c>
      <c r="D440" s="9" t="s">
        <v>61</v>
      </c>
      <c r="E440" s="10" t="s">
        <v>42</v>
      </c>
      <c r="F440" s="11">
        <v>42855.73</v>
      </c>
      <c r="G440" s="12">
        <v>2</v>
      </c>
      <c r="H440" s="13">
        <v>45144</v>
      </c>
      <c r="I440" s="10" t="s">
        <v>30</v>
      </c>
      <c r="J440" s="10" t="s">
        <v>17</v>
      </c>
      <c r="K440" s="10" t="s">
        <v>6820</v>
      </c>
      <c r="L440" s="24" t="s">
        <v>31</v>
      </c>
    </row>
    <row r="441" spans="1:12">
      <c r="A441" s="21" t="s">
        <v>1016</v>
      </c>
      <c r="B441" s="9" t="s">
        <v>773</v>
      </c>
      <c r="C441" s="9" t="s">
        <v>1017</v>
      </c>
      <c r="D441" s="9" t="s">
        <v>119</v>
      </c>
      <c r="E441" s="10" t="s">
        <v>42</v>
      </c>
      <c r="F441" s="11">
        <v>73345.52</v>
      </c>
      <c r="G441" s="12">
        <v>2</v>
      </c>
      <c r="H441" s="13">
        <v>45780</v>
      </c>
      <c r="I441" s="10" t="s">
        <v>43</v>
      </c>
      <c r="J441" s="10" t="s">
        <v>17</v>
      </c>
      <c r="K441" s="10" t="s">
        <v>36</v>
      </c>
      <c r="L441" s="24" t="s">
        <v>18</v>
      </c>
    </row>
    <row r="442" spans="1:12">
      <c r="A442" s="21" t="s">
        <v>1018</v>
      </c>
      <c r="B442" s="9" t="s">
        <v>476</v>
      </c>
      <c r="C442" s="9" t="s">
        <v>353</v>
      </c>
      <c r="D442" s="9" t="s">
        <v>119</v>
      </c>
      <c r="E442" s="10" t="s">
        <v>42</v>
      </c>
      <c r="F442" s="11">
        <v>54602.09</v>
      </c>
      <c r="G442" s="12">
        <v>5</v>
      </c>
      <c r="H442" s="13">
        <v>45133</v>
      </c>
      <c r="I442" s="10" t="s">
        <v>54</v>
      </c>
      <c r="J442" s="10" t="s">
        <v>17</v>
      </c>
      <c r="K442" s="10" t="s">
        <v>6820</v>
      </c>
      <c r="L442" s="24" t="s">
        <v>37</v>
      </c>
    </row>
    <row r="443" spans="1:12">
      <c r="A443" s="21" t="s">
        <v>1019</v>
      </c>
      <c r="B443" s="9" t="s">
        <v>1020</v>
      </c>
      <c r="C443" s="9" t="s">
        <v>1021</v>
      </c>
      <c r="D443" s="9" t="s">
        <v>22</v>
      </c>
      <c r="E443" s="10" t="s">
        <v>16</v>
      </c>
      <c r="F443" s="11">
        <v>38613.1</v>
      </c>
      <c r="G443" s="12">
        <v>3</v>
      </c>
      <c r="H443" s="13">
        <v>45774</v>
      </c>
      <c r="I443" s="10" t="s">
        <v>54</v>
      </c>
      <c r="J443" s="10" t="s">
        <v>17</v>
      </c>
      <c r="K443" s="10" t="s">
        <v>85</v>
      </c>
      <c r="L443" s="24" t="s">
        <v>18</v>
      </c>
    </row>
    <row r="444" spans="1:12">
      <c r="A444" s="21" t="s">
        <v>1022</v>
      </c>
      <c r="B444" s="9" t="s">
        <v>90</v>
      </c>
      <c r="C444" s="9" t="s">
        <v>958</v>
      </c>
      <c r="D444" s="9" t="s">
        <v>29</v>
      </c>
      <c r="E444" s="10" t="s">
        <v>58</v>
      </c>
      <c r="F444" s="11">
        <v>7376</v>
      </c>
      <c r="G444" s="12">
        <v>1</v>
      </c>
      <c r="H444" s="13">
        <v>45752</v>
      </c>
      <c r="I444" s="10" t="s">
        <v>43</v>
      </c>
      <c r="J444" s="10" t="s">
        <v>17</v>
      </c>
      <c r="K444" s="10" t="s">
        <v>24</v>
      </c>
      <c r="L444" s="24" t="s">
        <v>44</v>
      </c>
    </row>
    <row r="445" spans="1:12">
      <c r="A445" s="21" t="s">
        <v>1023</v>
      </c>
      <c r="B445" s="9" t="s">
        <v>83</v>
      </c>
      <c r="C445" s="9" t="s">
        <v>1024</v>
      </c>
      <c r="D445" s="9" t="s">
        <v>41</v>
      </c>
      <c r="E445" s="10" t="s">
        <v>58</v>
      </c>
      <c r="F445" s="11">
        <v>8166.38</v>
      </c>
      <c r="G445" s="12">
        <v>3</v>
      </c>
      <c r="H445" s="13">
        <v>45511</v>
      </c>
      <c r="I445" s="10" t="s">
        <v>54</v>
      </c>
      <c r="J445" s="10" t="s">
        <v>17</v>
      </c>
      <c r="K445" s="10" t="s">
        <v>24</v>
      </c>
      <c r="L445" s="24" t="s">
        <v>18</v>
      </c>
    </row>
    <row r="446" spans="1:12">
      <c r="A446" s="21" t="s">
        <v>1025</v>
      </c>
      <c r="B446" s="9" t="s">
        <v>381</v>
      </c>
      <c r="C446" s="9" t="s">
        <v>744</v>
      </c>
      <c r="D446" s="9" t="s">
        <v>22</v>
      </c>
      <c r="E446" s="10" t="s">
        <v>42</v>
      </c>
      <c r="F446" s="11">
        <v>33549.040000000001</v>
      </c>
      <c r="G446" s="12">
        <v>1</v>
      </c>
      <c r="H446" s="13">
        <v>45966</v>
      </c>
      <c r="I446" s="10" t="s">
        <v>62</v>
      </c>
      <c r="J446" s="10" t="s">
        <v>17</v>
      </c>
      <c r="K446" s="10" t="s">
        <v>36</v>
      </c>
      <c r="L446" s="24" t="s">
        <v>31</v>
      </c>
    </row>
    <row r="447" spans="1:12">
      <c r="A447" s="21" t="s">
        <v>1026</v>
      </c>
      <c r="B447" s="9" t="s">
        <v>152</v>
      </c>
      <c r="C447" s="9" t="s">
        <v>1027</v>
      </c>
      <c r="D447" s="9" t="s">
        <v>61</v>
      </c>
      <c r="E447" s="10" t="s">
        <v>42</v>
      </c>
      <c r="F447" s="11">
        <v>21891.62</v>
      </c>
      <c r="G447" s="12">
        <v>1</v>
      </c>
      <c r="H447" s="13">
        <v>45713</v>
      </c>
      <c r="I447" s="10" t="s">
        <v>35</v>
      </c>
      <c r="J447" s="10" t="s">
        <v>17</v>
      </c>
      <c r="K447" s="10" t="s">
        <v>55</v>
      </c>
      <c r="L447" s="24" t="s">
        <v>18</v>
      </c>
    </row>
    <row r="448" spans="1:12">
      <c r="A448" s="21" t="s">
        <v>1028</v>
      </c>
      <c r="B448" s="9" t="s">
        <v>420</v>
      </c>
      <c r="C448" s="9" t="s">
        <v>330</v>
      </c>
      <c r="D448" s="9" t="s">
        <v>119</v>
      </c>
      <c r="E448" s="10" t="s">
        <v>42</v>
      </c>
      <c r="F448" s="11">
        <v>69334.77</v>
      </c>
      <c r="G448" s="12">
        <v>2</v>
      </c>
      <c r="H448" s="13">
        <v>45023</v>
      </c>
      <c r="I448" s="10" t="s">
        <v>62</v>
      </c>
      <c r="J448" s="10" t="s">
        <v>17</v>
      </c>
      <c r="K448" s="10" t="s">
        <v>36</v>
      </c>
      <c r="L448" s="24" t="s">
        <v>18</v>
      </c>
    </row>
    <row r="449" spans="1:12">
      <c r="A449" s="21" t="s">
        <v>1029</v>
      </c>
      <c r="B449" s="9" t="s">
        <v>437</v>
      </c>
      <c r="C449" s="9" t="s">
        <v>1030</v>
      </c>
      <c r="D449" s="9" t="s">
        <v>41</v>
      </c>
      <c r="E449" s="10" t="s">
        <v>58</v>
      </c>
      <c r="F449" s="11">
        <v>75884.56</v>
      </c>
      <c r="G449" s="12">
        <v>5</v>
      </c>
      <c r="H449" s="13">
        <v>45530</v>
      </c>
      <c r="I449" s="10" t="s">
        <v>43</v>
      </c>
      <c r="J449" s="10" t="s">
        <v>17</v>
      </c>
      <c r="K449" s="10" t="s">
        <v>85</v>
      </c>
      <c r="L449" s="24" t="s">
        <v>37</v>
      </c>
    </row>
    <row r="450" spans="1:12">
      <c r="A450" s="21" t="s">
        <v>1031</v>
      </c>
      <c r="B450" s="9" t="s">
        <v>645</v>
      </c>
      <c r="C450" s="9" t="s">
        <v>1032</v>
      </c>
      <c r="D450" s="9" t="s">
        <v>53</v>
      </c>
      <c r="E450" s="10" t="s">
        <v>16</v>
      </c>
      <c r="F450" s="11">
        <v>52323.46</v>
      </c>
      <c r="G450" s="12">
        <v>5</v>
      </c>
      <c r="H450" s="13">
        <v>44945</v>
      </c>
      <c r="I450" s="10" t="s">
        <v>43</v>
      </c>
      <c r="J450" s="10" t="s">
        <v>17</v>
      </c>
      <c r="K450" s="10" t="s">
        <v>6820</v>
      </c>
      <c r="L450" s="24" t="s">
        <v>31</v>
      </c>
    </row>
    <row r="451" spans="1:12">
      <c r="A451" s="21" t="s">
        <v>1033</v>
      </c>
      <c r="B451" s="9" t="s">
        <v>307</v>
      </c>
      <c r="C451" s="9" t="s">
        <v>1034</v>
      </c>
      <c r="D451" s="9" t="s">
        <v>41</v>
      </c>
      <c r="E451" s="10" t="s">
        <v>42</v>
      </c>
      <c r="F451" s="11">
        <v>1234.19</v>
      </c>
      <c r="G451" s="12">
        <v>3</v>
      </c>
      <c r="H451" s="13">
        <v>45132</v>
      </c>
      <c r="I451" s="10" t="s">
        <v>49</v>
      </c>
      <c r="J451" s="10" t="s">
        <v>17</v>
      </c>
      <c r="K451" s="10" t="s">
        <v>24</v>
      </c>
      <c r="L451" s="24" t="s">
        <v>18</v>
      </c>
    </row>
    <row r="452" spans="1:12">
      <c r="A452" s="21" t="s">
        <v>1035</v>
      </c>
      <c r="B452" s="9" t="s">
        <v>138</v>
      </c>
      <c r="C452" s="9" t="s">
        <v>1036</v>
      </c>
      <c r="D452" s="9" t="s">
        <v>78</v>
      </c>
      <c r="E452" s="10" t="s">
        <v>42</v>
      </c>
      <c r="F452" s="11">
        <v>60946.17</v>
      </c>
      <c r="G452" s="12">
        <v>2</v>
      </c>
      <c r="H452" s="13">
        <v>45272</v>
      </c>
      <c r="I452" s="10" t="s">
        <v>23</v>
      </c>
      <c r="J452" s="10" t="s">
        <v>17</v>
      </c>
      <c r="K452" s="10" t="s">
        <v>36</v>
      </c>
      <c r="L452" s="24" t="s">
        <v>44</v>
      </c>
    </row>
    <row r="453" spans="1:12">
      <c r="A453" s="21" t="s">
        <v>1037</v>
      </c>
      <c r="B453" s="9" t="s">
        <v>301</v>
      </c>
      <c r="C453" s="9" t="s">
        <v>446</v>
      </c>
      <c r="D453" s="9" t="s">
        <v>61</v>
      </c>
      <c r="E453" s="10" t="s">
        <v>42</v>
      </c>
      <c r="F453" s="11">
        <v>21654.19</v>
      </c>
      <c r="G453" s="12">
        <v>4</v>
      </c>
      <c r="H453" s="13">
        <v>45696</v>
      </c>
      <c r="I453" s="10" t="s">
        <v>92</v>
      </c>
      <c r="J453" s="10" t="s">
        <v>17</v>
      </c>
      <c r="K453" s="10" t="s">
        <v>6820</v>
      </c>
      <c r="L453" s="24" t="s">
        <v>18</v>
      </c>
    </row>
    <row r="454" spans="1:12">
      <c r="A454" s="21" t="s">
        <v>1039</v>
      </c>
      <c r="B454" s="9" t="s">
        <v>74</v>
      </c>
      <c r="C454" s="9" t="s">
        <v>1040</v>
      </c>
      <c r="D454" s="9" t="s">
        <v>48</v>
      </c>
      <c r="E454" s="10" t="s">
        <v>58</v>
      </c>
      <c r="F454" s="11">
        <v>6617.32</v>
      </c>
      <c r="G454" s="12">
        <v>2</v>
      </c>
      <c r="H454" s="13">
        <v>44988</v>
      </c>
      <c r="I454" s="10" t="s">
        <v>43</v>
      </c>
      <c r="J454" s="10" t="s">
        <v>17</v>
      </c>
      <c r="K454" s="10" t="s">
        <v>85</v>
      </c>
      <c r="L454" s="24" t="s">
        <v>44</v>
      </c>
    </row>
    <row r="455" spans="1:12">
      <c r="A455" s="21" t="s">
        <v>1041</v>
      </c>
      <c r="B455" s="9" t="s">
        <v>347</v>
      </c>
      <c r="C455" s="9" t="s">
        <v>1042</v>
      </c>
      <c r="D455" s="9" t="s">
        <v>41</v>
      </c>
      <c r="E455" s="10" t="s">
        <v>42</v>
      </c>
      <c r="F455" s="11">
        <v>64427.6</v>
      </c>
      <c r="G455" s="12">
        <v>5</v>
      </c>
      <c r="H455" s="13">
        <v>45740</v>
      </c>
      <c r="I455" s="10" t="s">
        <v>30</v>
      </c>
      <c r="J455" s="10" t="s">
        <v>17</v>
      </c>
      <c r="K455" s="10" t="s">
        <v>36</v>
      </c>
      <c r="L455" s="24" t="s">
        <v>31</v>
      </c>
    </row>
    <row r="456" spans="1:12">
      <c r="A456" s="21" t="s">
        <v>1043</v>
      </c>
      <c r="B456" s="9" t="s">
        <v>301</v>
      </c>
      <c r="C456" s="9" t="s">
        <v>1044</v>
      </c>
      <c r="D456" s="9" t="s">
        <v>119</v>
      </c>
      <c r="E456" s="10" t="s">
        <v>42</v>
      </c>
      <c r="F456" s="11">
        <v>74168.289999999994</v>
      </c>
      <c r="G456" s="12">
        <v>4</v>
      </c>
      <c r="H456" s="13">
        <v>45732</v>
      </c>
      <c r="I456" s="10" t="s">
        <v>49</v>
      </c>
      <c r="J456" s="10" t="s">
        <v>17</v>
      </c>
      <c r="K456" s="10" t="s">
        <v>6820</v>
      </c>
      <c r="L456" s="24" t="s">
        <v>31</v>
      </c>
    </row>
    <row r="457" spans="1:12">
      <c r="A457" s="21" t="s">
        <v>1045</v>
      </c>
      <c r="B457" s="9" t="s">
        <v>601</v>
      </c>
      <c r="C457" s="9" t="s">
        <v>1046</v>
      </c>
      <c r="D457" s="9" t="s">
        <v>117</v>
      </c>
      <c r="E457" s="10" t="s">
        <v>16</v>
      </c>
      <c r="F457" s="11">
        <v>21239.23</v>
      </c>
      <c r="G457" s="12">
        <v>2</v>
      </c>
      <c r="H457" s="13">
        <v>45465</v>
      </c>
      <c r="I457" s="10" t="s">
        <v>49</v>
      </c>
      <c r="J457" s="10" t="s">
        <v>17</v>
      </c>
      <c r="K457" s="10" t="s">
        <v>55</v>
      </c>
      <c r="L457" s="24" t="s">
        <v>18</v>
      </c>
    </row>
    <row r="458" spans="1:12">
      <c r="A458" s="21" t="s">
        <v>1047</v>
      </c>
      <c r="B458" s="9" t="s">
        <v>301</v>
      </c>
      <c r="C458" s="9" t="s">
        <v>1048</v>
      </c>
      <c r="D458" s="9" t="s">
        <v>53</v>
      </c>
      <c r="E458" s="10" t="s">
        <v>16</v>
      </c>
      <c r="F458" s="11">
        <v>26531.599999999999</v>
      </c>
      <c r="G458" s="12">
        <v>1</v>
      </c>
      <c r="H458" s="13">
        <v>45969</v>
      </c>
      <c r="I458" s="10" t="s">
        <v>30</v>
      </c>
      <c r="J458" s="10" t="s">
        <v>17</v>
      </c>
      <c r="K458" s="10" t="s">
        <v>55</v>
      </c>
      <c r="L458" s="24" t="s">
        <v>37</v>
      </c>
    </row>
    <row r="459" spans="1:12">
      <c r="A459" s="21" t="s">
        <v>1049</v>
      </c>
      <c r="B459" s="9" t="s">
        <v>923</v>
      </c>
      <c r="C459" s="9" t="s">
        <v>903</v>
      </c>
      <c r="D459" s="9" t="s">
        <v>119</v>
      </c>
      <c r="E459" s="10" t="s">
        <v>42</v>
      </c>
      <c r="F459" s="11">
        <v>23078.2</v>
      </c>
      <c r="G459" s="12">
        <v>1</v>
      </c>
      <c r="H459" s="13">
        <v>45227</v>
      </c>
      <c r="I459" s="10" t="s">
        <v>92</v>
      </c>
      <c r="J459" s="10" t="s">
        <v>17</v>
      </c>
      <c r="K459" s="10" t="s">
        <v>85</v>
      </c>
      <c r="L459" s="24" t="s">
        <v>18</v>
      </c>
    </row>
    <row r="460" spans="1:12">
      <c r="A460" s="21" t="s">
        <v>1050</v>
      </c>
      <c r="B460" s="9" t="s">
        <v>301</v>
      </c>
      <c r="C460" s="9" t="s">
        <v>1051</v>
      </c>
      <c r="D460" s="9" t="s">
        <v>29</v>
      </c>
      <c r="E460" s="10" t="s">
        <v>42</v>
      </c>
      <c r="F460" s="11">
        <v>47131.6</v>
      </c>
      <c r="G460" s="12">
        <v>5</v>
      </c>
      <c r="H460" s="13">
        <v>46003</v>
      </c>
      <c r="I460" s="10" t="s">
        <v>43</v>
      </c>
      <c r="J460" s="10" t="s">
        <v>17</v>
      </c>
      <c r="K460" s="10" t="s">
        <v>36</v>
      </c>
      <c r="L460" s="24" t="s">
        <v>31</v>
      </c>
    </row>
    <row r="461" spans="1:12">
      <c r="A461" s="21" t="s">
        <v>1052</v>
      </c>
      <c r="B461" s="9" t="s">
        <v>500</v>
      </c>
      <c r="C461" s="9" t="s">
        <v>779</v>
      </c>
      <c r="D461" s="9" t="s">
        <v>15</v>
      </c>
      <c r="E461" s="10" t="s">
        <v>16</v>
      </c>
      <c r="F461" s="11">
        <v>10394.73</v>
      </c>
      <c r="G461" s="12">
        <v>3</v>
      </c>
      <c r="H461" s="13">
        <v>45646</v>
      </c>
      <c r="I461" s="10" t="s">
        <v>54</v>
      </c>
      <c r="J461" s="10" t="s">
        <v>17</v>
      </c>
      <c r="K461" s="10" t="s">
        <v>36</v>
      </c>
      <c r="L461" s="24" t="s">
        <v>25</v>
      </c>
    </row>
    <row r="462" spans="1:12">
      <c r="A462" s="21" t="s">
        <v>1053</v>
      </c>
      <c r="B462" s="9" t="s">
        <v>225</v>
      </c>
      <c r="C462" s="9" t="s">
        <v>1054</v>
      </c>
      <c r="D462" s="9" t="s">
        <v>22</v>
      </c>
      <c r="E462" s="10" t="s">
        <v>16</v>
      </c>
      <c r="F462" s="11">
        <v>56468.31</v>
      </c>
      <c r="G462" s="12">
        <v>5</v>
      </c>
      <c r="H462" s="13">
        <v>45262</v>
      </c>
      <c r="I462" s="10" t="s">
        <v>30</v>
      </c>
      <c r="J462" s="10" t="s">
        <v>17</v>
      </c>
      <c r="K462" s="10" t="s">
        <v>55</v>
      </c>
      <c r="L462" s="24" t="s">
        <v>18</v>
      </c>
    </row>
    <row r="463" spans="1:12">
      <c r="A463" s="21" t="s">
        <v>1055</v>
      </c>
      <c r="B463" s="9" t="s">
        <v>87</v>
      </c>
      <c r="C463" s="9" t="s">
        <v>582</v>
      </c>
      <c r="D463" s="9" t="s">
        <v>22</v>
      </c>
      <c r="E463" s="10" t="s">
        <v>42</v>
      </c>
      <c r="F463" s="11">
        <v>1262.3900000000001</v>
      </c>
      <c r="G463" s="12">
        <v>5</v>
      </c>
      <c r="H463" s="13">
        <v>45991</v>
      </c>
      <c r="I463" s="10" t="s">
        <v>43</v>
      </c>
      <c r="J463" s="10" t="s">
        <v>17</v>
      </c>
      <c r="K463" s="10" t="s">
        <v>24</v>
      </c>
      <c r="L463" s="24" t="s">
        <v>25</v>
      </c>
    </row>
    <row r="464" spans="1:12">
      <c r="A464" s="21" t="s">
        <v>1056</v>
      </c>
      <c r="B464" s="9" t="s">
        <v>74</v>
      </c>
      <c r="C464" s="9" t="s">
        <v>1057</v>
      </c>
      <c r="D464" s="9" t="s">
        <v>41</v>
      </c>
      <c r="E464" s="10" t="s">
        <v>58</v>
      </c>
      <c r="F464" s="11">
        <v>17743.54</v>
      </c>
      <c r="G464" s="12">
        <v>3</v>
      </c>
      <c r="H464" s="13">
        <v>45613</v>
      </c>
      <c r="I464" s="10" t="s">
        <v>92</v>
      </c>
      <c r="J464" s="10" t="s">
        <v>17</v>
      </c>
      <c r="K464" s="10" t="s">
        <v>6820</v>
      </c>
      <c r="L464" s="24" t="s">
        <v>18</v>
      </c>
    </row>
    <row r="465" spans="1:12">
      <c r="A465" s="21" t="s">
        <v>1058</v>
      </c>
      <c r="B465" s="9" t="s">
        <v>138</v>
      </c>
      <c r="C465" s="9" t="s">
        <v>239</v>
      </c>
      <c r="D465" s="9" t="s">
        <v>15</v>
      </c>
      <c r="E465" s="10" t="s">
        <v>42</v>
      </c>
      <c r="F465" s="11">
        <v>62177.18</v>
      </c>
      <c r="G465" s="12">
        <v>3</v>
      </c>
      <c r="H465" s="13">
        <v>45938</v>
      </c>
      <c r="I465" s="10" t="s">
        <v>43</v>
      </c>
      <c r="J465" s="10" t="s">
        <v>17</v>
      </c>
      <c r="K465" s="10" t="s">
        <v>24</v>
      </c>
      <c r="L465" s="24" t="s">
        <v>37</v>
      </c>
    </row>
    <row r="466" spans="1:12">
      <c r="A466" s="21" t="s">
        <v>1059</v>
      </c>
      <c r="B466" s="9" t="s">
        <v>152</v>
      </c>
      <c r="C466" s="9" t="s">
        <v>1060</v>
      </c>
      <c r="D466" s="9" t="s">
        <v>119</v>
      </c>
      <c r="E466" s="10" t="s">
        <v>42</v>
      </c>
      <c r="F466" s="11">
        <v>58426</v>
      </c>
      <c r="G466" s="12">
        <v>5</v>
      </c>
      <c r="H466" s="13">
        <v>45506</v>
      </c>
      <c r="I466" s="10" t="s">
        <v>30</v>
      </c>
      <c r="J466" s="10" t="s">
        <v>17</v>
      </c>
      <c r="K466" s="10" t="s">
        <v>24</v>
      </c>
      <c r="L466" s="24" t="s">
        <v>37</v>
      </c>
    </row>
    <row r="467" spans="1:12">
      <c r="A467" s="21" t="s">
        <v>1061</v>
      </c>
      <c r="B467" s="9" t="s">
        <v>304</v>
      </c>
      <c r="C467" s="9" t="s">
        <v>1062</v>
      </c>
      <c r="D467" s="9" t="s">
        <v>15</v>
      </c>
      <c r="E467" s="10" t="s">
        <v>58</v>
      </c>
      <c r="F467" s="11">
        <v>61677.72</v>
      </c>
      <c r="G467" s="12">
        <v>4</v>
      </c>
      <c r="H467" s="13">
        <v>44948</v>
      </c>
      <c r="I467" s="10" t="s">
        <v>62</v>
      </c>
      <c r="J467" s="10" t="s">
        <v>17</v>
      </c>
      <c r="K467" s="10" t="s">
        <v>24</v>
      </c>
      <c r="L467" s="24" t="s">
        <v>31</v>
      </c>
    </row>
    <row r="468" spans="1:12">
      <c r="A468" s="21" t="s">
        <v>1063</v>
      </c>
      <c r="B468" s="9" t="s">
        <v>101</v>
      </c>
      <c r="C468" s="9" t="s">
        <v>1064</v>
      </c>
      <c r="D468" s="9" t="s">
        <v>53</v>
      </c>
      <c r="E468" s="10" t="s">
        <v>42</v>
      </c>
      <c r="F468" s="11">
        <v>3793.81</v>
      </c>
      <c r="G468" s="12">
        <v>2</v>
      </c>
      <c r="H468" s="13">
        <v>45164</v>
      </c>
      <c r="I468" s="10" t="s">
        <v>49</v>
      </c>
      <c r="J468" s="10" t="s">
        <v>17</v>
      </c>
      <c r="K468" s="10" t="s">
        <v>6820</v>
      </c>
      <c r="L468" s="24" t="s">
        <v>37</v>
      </c>
    </row>
    <row r="469" spans="1:12">
      <c r="A469" s="21" t="s">
        <v>1065</v>
      </c>
      <c r="B469" s="9" t="s">
        <v>115</v>
      </c>
      <c r="C469" s="9" t="s">
        <v>1066</v>
      </c>
      <c r="D469" s="9" t="s">
        <v>22</v>
      </c>
      <c r="E469" s="10" t="s">
        <v>58</v>
      </c>
      <c r="F469" s="11">
        <v>14719.15</v>
      </c>
      <c r="G469" s="12">
        <v>3</v>
      </c>
      <c r="H469" s="13">
        <v>45744</v>
      </c>
      <c r="I469" s="10" t="s">
        <v>23</v>
      </c>
      <c r="J469" s="10" t="s">
        <v>17</v>
      </c>
      <c r="K469" s="10" t="s">
        <v>85</v>
      </c>
      <c r="L469" s="24" t="s">
        <v>44</v>
      </c>
    </row>
    <row r="470" spans="1:12">
      <c r="A470" s="21" t="s">
        <v>1067</v>
      </c>
      <c r="B470" s="9" t="s">
        <v>101</v>
      </c>
      <c r="C470" s="9" t="s">
        <v>673</v>
      </c>
      <c r="D470" s="9" t="s">
        <v>78</v>
      </c>
      <c r="E470" s="10" t="s">
        <v>42</v>
      </c>
      <c r="F470" s="11">
        <v>22928</v>
      </c>
      <c r="G470" s="12">
        <v>5</v>
      </c>
      <c r="H470" s="13">
        <v>45546</v>
      </c>
      <c r="I470" s="10" t="s">
        <v>43</v>
      </c>
      <c r="J470" s="10" t="s">
        <v>17</v>
      </c>
      <c r="K470" s="10" t="s">
        <v>55</v>
      </c>
      <c r="L470" s="24" t="s">
        <v>18</v>
      </c>
    </row>
    <row r="471" spans="1:12">
      <c r="A471" s="21" t="s">
        <v>1068</v>
      </c>
      <c r="B471" s="9" t="s">
        <v>223</v>
      </c>
      <c r="C471" s="9" t="s">
        <v>1069</v>
      </c>
      <c r="D471" s="9" t="s">
        <v>15</v>
      </c>
      <c r="E471" s="10" t="s">
        <v>16</v>
      </c>
      <c r="F471" s="11">
        <v>68765.25</v>
      </c>
      <c r="G471" s="12">
        <v>4</v>
      </c>
      <c r="H471" s="13">
        <v>45169</v>
      </c>
      <c r="I471" s="10" t="s">
        <v>35</v>
      </c>
      <c r="J471" s="10" t="s">
        <v>17</v>
      </c>
      <c r="K471" s="10" t="s">
        <v>6820</v>
      </c>
      <c r="L471" s="24" t="s">
        <v>18</v>
      </c>
    </row>
    <row r="472" spans="1:12">
      <c r="A472" s="21" t="s">
        <v>1070</v>
      </c>
      <c r="B472" s="9" t="s">
        <v>146</v>
      </c>
      <c r="C472" s="9" t="s">
        <v>1071</v>
      </c>
      <c r="D472" s="9" t="s">
        <v>119</v>
      </c>
      <c r="E472" s="10" t="s">
        <v>16</v>
      </c>
      <c r="F472" s="11">
        <v>35232.230000000003</v>
      </c>
      <c r="G472" s="12">
        <v>3</v>
      </c>
      <c r="H472" s="13">
        <v>45759</v>
      </c>
      <c r="I472" s="10" t="s">
        <v>23</v>
      </c>
      <c r="J472" s="10" t="s">
        <v>17</v>
      </c>
      <c r="K472" s="10" t="s">
        <v>24</v>
      </c>
      <c r="L472" s="24" t="s">
        <v>31</v>
      </c>
    </row>
    <row r="473" spans="1:12">
      <c r="A473" s="21" t="s">
        <v>1072</v>
      </c>
      <c r="B473" s="9" t="s">
        <v>307</v>
      </c>
      <c r="C473" s="9" t="s">
        <v>1073</v>
      </c>
      <c r="D473" s="9" t="s">
        <v>15</v>
      </c>
      <c r="E473" s="10" t="s">
        <v>58</v>
      </c>
      <c r="F473" s="11">
        <v>4952.74</v>
      </c>
      <c r="G473" s="12">
        <v>5</v>
      </c>
      <c r="H473" s="13">
        <v>45560</v>
      </c>
      <c r="I473" s="10" t="s">
        <v>35</v>
      </c>
      <c r="J473" s="10" t="s">
        <v>17</v>
      </c>
      <c r="K473" s="10" t="s">
        <v>6820</v>
      </c>
      <c r="L473" s="24" t="s">
        <v>18</v>
      </c>
    </row>
    <row r="474" spans="1:12">
      <c r="A474" s="21" t="s">
        <v>1074</v>
      </c>
      <c r="B474" s="9" t="s">
        <v>138</v>
      </c>
      <c r="C474" s="9" t="s">
        <v>997</v>
      </c>
      <c r="D474" s="9" t="s">
        <v>117</v>
      </c>
      <c r="E474" s="10" t="s">
        <v>42</v>
      </c>
      <c r="F474" s="11">
        <v>23724.3</v>
      </c>
      <c r="G474" s="12">
        <v>2</v>
      </c>
      <c r="H474" s="13">
        <v>45249</v>
      </c>
      <c r="I474" s="10" t="s">
        <v>92</v>
      </c>
      <c r="J474" s="10" t="s">
        <v>17</v>
      </c>
      <c r="K474" s="10" t="s">
        <v>6820</v>
      </c>
      <c r="L474" s="24" t="s">
        <v>25</v>
      </c>
    </row>
    <row r="475" spans="1:12">
      <c r="A475" s="21" t="s">
        <v>1075</v>
      </c>
      <c r="B475" s="9" t="s">
        <v>157</v>
      </c>
      <c r="C475" s="9" t="s">
        <v>1076</v>
      </c>
      <c r="D475" s="9" t="s">
        <v>117</v>
      </c>
      <c r="E475" s="10" t="s">
        <v>16</v>
      </c>
      <c r="F475" s="11">
        <v>11996.82</v>
      </c>
      <c r="G475" s="12">
        <v>1</v>
      </c>
      <c r="H475" s="13">
        <v>45376</v>
      </c>
      <c r="I475" s="10" t="s">
        <v>23</v>
      </c>
      <c r="J475" s="10" t="s">
        <v>17</v>
      </c>
      <c r="K475" s="10" t="s">
        <v>36</v>
      </c>
      <c r="L475" s="24" t="s">
        <v>44</v>
      </c>
    </row>
    <row r="476" spans="1:12">
      <c r="A476" s="21" t="s">
        <v>1077</v>
      </c>
      <c r="B476" s="9" t="s">
        <v>234</v>
      </c>
      <c r="C476" s="9" t="s">
        <v>1078</v>
      </c>
      <c r="D476" s="9" t="s">
        <v>29</v>
      </c>
      <c r="E476" s="10" t="s">
        <v>42</v>
      </c>
      <c r="F476" s="11">
        <v>77708</v>
      </c>
      <c r="G476" s="12">
        <v>4</v>
      </c>
      <c r="H476" s="13">
        <v>45871</v>
      </c>
      <c r="I476" s="10" t="s">
        <v>62</v>
      </c>
      <c r="J476" s="10" t="s">
        <v>17</v>
      </c>
      <c r="K476" s="10" t="s">
        <v>36</v>
      </c>
      <c r="L476" s="24" t="s">
        <v>18</v>
      </c>
    </row>
    <row r="477" spans="1:12">
      <c r="A477" s="21" t="s">
        <v>1079</v>
      </c>
      <c r="B477" s="9" t="s">
        <v>344</v>
      </c>
      <c r="C477" s="9" t="s">
        <v>1080</v>
      </c>
      <c r="D477" s="9" t="s">
        <v>15</v>
      </c>
      <c r="E477" s="10" t="s">
        <v>42</v>
      </c>
      <c r="F477" s="11">
        <v>15831.86</v>
      </c>
      <c r="G477" s="12">
        <v>4</v>
      </c>
      <c r="H477" s="13">
        <v>45116</v>
      </c>
      <c r="I477" s="10" t="s">
        <v>92</v>
      </c>
      <c r="J477" s="10" t="s">
        <v>17</v>
      </c>
      <c r="K477" s="10" t="s">
        <v>36</v>
      </c>
      <c r="L477" s="24" t="s">
        <v>31</v>
      </c>
    </row>
    <row r="478" spans="1:12">
      <c r="A478" s="21" t="s">
        <v>1081</v>
      </c>
      <c r="B478" s="9" t="s">
        <v>347</v>
      </c>
      <c r="C478" s="9" t="s">
        <v>1082</v>
      </c>
      <c r="D478" s="9" t="s">
        <v>41</v>
      </c>
      <c r="E478" s="10" t="s">
        <v>16</v>
      </c>
      <c r="F478" s="11">
        <v>6660.31</v>
      </c>
      <c r="G478" s="12">
        <v>4</v>
      </c>
      <c r="H478" s="13">
        <v>45421</v>
      </c>
      <c r="I478" s="10" t="s">
        <v>23</v>
      </c>
      <c r="J478" s="10" t="s">
        <v>17</v>
      </c>
      <c r="K478" s="10" t="s">
        <v>55</v>
      </c>
      <c r="L478" s="24" t="s">
        <v>18</v>
      </c>
    </row>
    <row r="479" spans="1:12">
      <c r="A479" s="21" t="s">
        <v>1083</v>
      </c>
      <c r="B479" s="9" t="s">
        <v>39</v>
      </c>
      <c r="C479" s="9" t="s">
        <v>1084</v>
      </c>
      <c r="D479" s="9" t="s">
        <v>48</v>
      </c>
      <c r="E479" s="10" t="s">
        <v>16</v>
      </c>
      <c r="F479" s="11">
        <v>77659.09</v>
      </c>
      <c r="G479" s="12">
        <v>4</v>
      </c>
      <c r="H479" s="13">
        <v>45221</v>
      </c>
      <c r="I479" s="10" t="s">
        <v>43</v>
      </c>
      <c r="J479" s="10" t="s">
        <v>17</v>
      </c>
      <c r="K479" s="10" t="s">
        <v>24</v>
      </c>
      <c r="L479" s="24" t="s">
        <v>25</v>
      </c>
    </row>
    <row r="480" spans="1:12">
      <c r="A480" s="21" t="s">
        <v>1087</v>
      </c>
      <c r="B480" s="9" t="s">
        <v>390</v>
      </c>
      <c r="C480" s="9" t="s">
        <v>1088</v>
      </c>
      <c r="D480" s="9" t="s">
        <v>48</v>
      </c>
      <c r="E480" s="10" t="s">
        <v>58</v>
      </c>
      <c r="F480" s="11">
        <v>54165.69</v>
      </c>
      <c r="G480" s="12">
        <v>3</v>
      </c>
      <c r="H480" s="13">
        <v>45270</v>
      </c>
      <c r="I480" s="10" t="s">
        <v>30</v>
      </c>
      <c r="J480" s="10" t="s">
        <v>17</v>
      </c>
      <c r="K480" s="10" t="s">
        <v>85</v>
      </c>
      <c r="L480" s="24" t="s">
        <v>18</v>
      </c>
    </row>
    <row r="481" spans="1:12">
      <c r="A481" s="21" t="s">
        <v>1089</v>
      </c>
      <c r="B481" s="9" t="s">
        <v>760</v>
      </c>
      <c r="C481" s="9" t="s">
        <v>1090</v>
      </c>
      <c r="D481" s="9" t="s">
        <v>29</v>
      </c>
      <c r="E481" s="10" t="s">
        <v>16</v>
      </c>
      <c r="F481" s="11">
        <v>75161.820000000007</v>
      </c>
      <c r="G481" s="12">
        <v>4</v>
      </c>
      <c r="H481" s="13">
        <v>45167</v>
      </c>
      <c r="I481" s="10" t="s">
        <v>54</v>
      </c>
      <c r="J481" s="10" t="s">
        <v>17</v>
      </c>
      <c r="K481" s="10" t="s">
        <v>24</v>
      </c>
      <c r="L481" s="24" t="s">
        <v>25</v>
      </c>
    </row>
    <row r="482" spans="1:12">
      <c r="A482" s="21" t="s">
        <v>1091</v>
      </c>
      <c r="B482" s="9" t="s">
        <v>406</v>
      </c>
      <c r="C482" s="9" t="s">
        <v>1092</v>
      </c>
      <c r="D482" s="9" t="s">
        <v>15</v>
      </c>
      <c r="E482" s="10" t="s">
        <v>42</v>
      </c>
      <c r="F482" s="11">
        <v>29194.65</v>
      </c>
      <c r="G482" s="12">
        <v>1</v>
      </c>
      <c r="H482" s="13">
        <v>45287</v>
      </c>
      <c r="I482" s="10" t="s">
        <v>30</v>
      </c>
      <c r="J482" s="10" t="s">
        <v>17</v>
      </c>
      <c r="K482" s="10" t="s">
        <v>24</v>
      </c>
      <c r="L482" s="24" t="s">
        <v>31</v>
      </c>
    </row>
    <row r="483" spans="1:12">
      <c r="A483" s="21" t="s">
        <v>1093</v>
      </c>
      <c r="B483" s="9" t="s">
        <v>207</v>
      </c>
      <c r="C483" s="9" t="s">
        <v>479</v>
      </c>
      <c r="D483" s="9" t="s">
        <v>117</v>
      </c>
      <c r="E483" s="10" t="s">
        <v>16</v>
      </c>
      <c r="F483" s="11">
        <v>13755.54</v>
      </c>
      <c r="G483" s="12">
        <v>1</v>
      </c>
      <c r="H483" s="13">
        <v>45785</v>
      </c>
      <c r="I483" s="10" t="s">
        <v>62</v>
      </c>
      <c r="J483" s="10" t="s">
        <v>17</v>
      </c>
      <c r="K483" s="10" t="s">
        <v>24</v>
      </c>
      <c r="L483" s="24" t="s">
        <v>44</v>
      </c>
    </row>
    <row r="484" spans="1:12">
      <c r="A484" s="21" t="s">
        <v>1094</v>
      </c>
      <c r="B484" s="9" t="s">
        <v>773</v>
      </c>
      <c r="C484" s="9" t="s">
        <v>1095</v>
      </c>
      <c r="D484" s="9" t="s">
        <v>53</v>
      </c>
      <c r="E484" s="10" t="s">
        <v>42</v>
      </c>
      <c r="F484" s="11">
        <v>65896.31</v>
      </c>
      <c r="G484" s="12">
        <v>2</v>
      </c>
      <c r="H484" s="13">
        <v>45382</v>
      </c>
      <c r="I484" s="10" t="s">
        <v>43</v>
      </c>
      <c r="J484" s="10" t="s">
        <v>17</v>
      </c>
      <c r="K484" s="10" t="s">
        <v>55</v>
      </c>
      <c r="L484" s="24" t="s">
        <v>31</v>
      </c>
    </row>
    <row r="485" spans="1:12">
      <c r="A485" s="21" t="s">
        <v>1096</v>
      </c>
      <c r="B485" s="9" t="s">
        <v>415</v>
      </c>
      <c r="C485" s="9" t="s">
        <v>1097</v>
      </c>
      <c r="D485" s="9" t="s">
        <v>48</v>
      </c>
      <c r="E485" s="10" t="s">
        <v>42</v>
      </c>
      <c r="F485" s="11">
        <v>3661.86</v>
      </c>
      <c r="G485" s="12">
        <v>3</v>
      </c>
      <c r="H485" s="13">
        <v>45276</v>
      </c>
      <c r="I485" s="10" t="s">
        <v>43</v>
      </c>
      <c r="J485" s="10" t="s">
        <v>17</v>
      </c>
      <c r="K485" s="10" t="s">
        <v>85</v>
      </c>
      <c r="L485" s="24" t="s">
        <v>25</v>
      </c>
    </row>
    <row r="486" spans="1:12">
      <c r="A486" s="21" t="s">
        <v>1098</v>
      </c>
      <c r="B486" s="9" t="s">
        <v>87</v>
      </c>
      <c r="C486" s="9" t="s">
        <v>1099</v>
      </c>
      <c r="D486" s="9" t="s">
        <v>15</v>
      </c>
      <c r="E486" s="10" t="s">
        <v>16</v>
      </c>
      <c r="F486" s="11">
        <v>64915.64</v>
      </c>
      <c r="G486" s="12">
        <v>5</v>
      </c>
      <c r="H486" s="13">
        <v>45591</v>
      </c>
      <c r="I486" s="10" t="s">
        <v>23</v>
      </c>
      <c r="J486" s="10" t="s">
        <v>17</v>
      </c>
      <c r="K486" s="10" t="s">
        <v>24</v>
      </c>
      <c r="L486" s="24" t="s">
        <v>18</v>
      </c>
    </row>
    <row r="487" spans="1:12">
      <c r="A487" s="21" t="s">
        <v>1100</v>
      </c>
      <c r="B487" s="9" t="s">
        <v>107</v>
      </c>
      <c r="C487" s="9" t="s">
        <v>1101</v>
      </c>
      <c r="D487" s="9" t="s">
        <v>61</v>
      </c>
      <c r="E487" s="10" t="s">
        <v>16</v>
      </c>
      <c r="F487" s="11">
        <v>53477.16</v>
      </c>
      <c r="G487" s="12">
        <v>1</v>
      </c>
      <c r="H487" s="13">
        <v>45393</v>
      </c>
      <c r="I487" s="10" t="s">
        <v>43</v>
      </c>
      <c r="J487" s="10" t="s">
        <v>17</v>
      </c>
      <c r="K487" s="10" t="s">
        <v>55</v>
      </c>
      <c r="L487" s="24" t="s">
        <v>18</v>
      </c>
    </row>
    <row r="488" spans="1:12">
      <c r="A488" s="21" t="s">
        <v>1102</v>
      </c>
      <c r="B488" s="9" t="s">
        <v>174</v>
      </c>
      <c r="C488" s="9" t="s">
        <v>1103</v>
      </c>
      <c r="D488" s="9" t="s">
        <v>15</v>
      </c>
      <c r="E488" s="10" t="s">
        <v>42</v>
      </c>
      <c r="F488" s="11">
        <v>76277.78</v>
      </c>
      <c r="G488" s="12">
        <v>4</v>
      </c>
      <c r="H488" s="13">
        <v>45518</v>
      </c>
      <c r="I488" s="10" t="s">
        <v>62</v>
      </c>
      <c r="J488" s="10" t="s">
        <v>17</v>
      </c>
      <c r="K488" s="10" t="s">
        <v>55</v>
      </c>
      <c r="L488" s="24" t="s">
        <v>25</v>
      </c>
    </row>
    <row r="489" spans="1:12">
      <c r="A489" s="21" t="s">
        <v>1104</v>
      </c>
      <c r="B489" s="9" t="s">
        <v>329</v>
      </c>
      <c r="C489" s="9" t="s">
        <v>1105</v>
      </c>
      <c r="D489" s="9" t="s">
        <v>117</v>
      </c>
      <c r="E489" s="10" t="s">
        <v>58</v>
      </c>
      <c r="F489" s="11">
        <v>49059.96</v>
      </c>
      <c r="G489" s="12">
        <v>2</v>
      </c>
      <c r="H489" s="13">
        <v>45438</v>
      </c>
      <c r="I489" s="10" t="s">
        <v>30</v>
      </c>
      <c r="J489" s="10" t="s">
        <v>17</v>
      </c>
      <c r="K489" s="10" t="s">
        <v>36</v>
      </c>
      <c r="L489" s="24" t="s">
        <v>44</v>
      </c>
    </row>
    <row r="490" spans="1:12">
      <c r="A490" s="21" t="s">
        <v>1106</v>
      </c>
      <c r="B490" s="9" t="s">
        <v>80</v>
      </c>
      <c r="C490" s="9" t="s">
        <v>1107</v>
      </c>
      <c r="D490" s="9" t="s">
        <v>22</v>
      </c>
      <c r="E490" s="10" t="s">
        <v>42</v>
      </c>
      <c r="F490" s="11">
        <v>43003.58</v>
      </c>
      <c r="G490" s="12">
        <v>5</v>
      </c>
      <c r="H490" s="13">
        <v>45052</v>
      </c>
      <c r="I490" s="10" t="s">
        <v>62</v>
      </c>
      <c r="J490" s="10" t="s">
        <v>17</v>
      </c>
      <c r="K490" s="10" t="s">
        <v>36</v>
      </c>
      <c r="L490" s="24" t="s">
        <v>31</v>
      </c>
    </row>
    <row r="491" spans="1:12">
      <c r="A491" s="21" t="s">
        <v>1108</v>
      </c>
      <c r="B491" s="9" t="s">
        <v>554</v>
      </c>
      <c r="C491" s="9" t="s">
        <v>431</v>
      </c>
      <c r="D491" s="9" t="s">
        <v>61</v>
      </c>
      <c r="E491" s="10" t="s">
        <v>42</v>
      </c>
      <c r="F491" s="11">
        <v>20845.099999999999</v>
      </c>
      <c r="G491" s="12">
        <v>3</v>
      </c>
      <c r="H491" s="13">
        <v>45751</v>
      </c>
      <c r="I491" s="10" t="s">
        <v>92</v>
      </c>
      <c r="J491" s="10" t="s">
        <v>17</v>
      </c>
      <c r="K491" s="10" t="s">
        <v>85</v>
      </c>
      <c r="L491" s="24" t="s">
        <v>18</v>
      </c>
    </row>
    <row r="492" spans="1:12">
      <c r="A492" s="21" t="s">
        <v>1109</v>
      </c>
      <c r="B492" s="9" t="s">
        <v>390</v>
      </c>
      <c r="C492" s="9" t="s">
        <v>1110</v>
      </c>
      <c r="D492" s="9" t="s">
        <v>119</v>
      </c>
      <c r="E492" s="10" t="s">
        <v>16</v>
      </c>
      <c r="F492" s="11">
        <v>61399.94</v>
      </c>
      <c r="G492" s="12">
        <v>5</v>
      </c>
      <c r="H492" s="13">
        <v>45383</v>
      </c>
      <c r="I492" s="10" t="s">
        <v>49</v>
      </c>
      <c r="J492" s="10" t="s">
        <v>17</v>
      </c>
      <c r="K492" s="10" t="s">
        <v>55</v>
      </c>
      <c r="L492" s="24" t="s">
        <v>31</v>
      </c>
    </row>
    <row r="493" spans="1:12">
      <c r="A493" s="21" t="s">
        <v>1111</v>
      </c>
      <c r="B493" s="9" t="s">
        <v>101</v>
      </c>
      <c r="C493" s="9" t="s">
        <v>407</v>
      </c>
      <c r="D493" s="9" t="s">
        <v>41</v>
      </c>
      <c r="E493" s="10" t="s">
        <v>42</v>
      </c>
      <c r="F493" s="11">
        <v>57809.79</v>
      </c>
      <c r="G493" s="12">
        <v>4</v>
      </c>
      <c r="H493" s="13">
        <v>45322</v>
      </c>
      <c r="I493" s="10" t="s">
        <v>35</v>
      </c>
      <c r="J493" s="10" t="s">
        <v>17</v>
      </c>
      <c r="K493" s="10" t="s">
        <v>24</v>
      </c>
      <c r="L493" s="24" t="s">
        <v>31</v>
      </c>
    </row>
    <row r="494" spans="1:12">
      <c r="A494" s="21" t="s">
        <v>1112</v>
      </c>
      <c r="B494" s="9" t="s">
        <v>94</v>
      </c>
      <c r="C494" s="9" t="s">
        <v>756</v>
      </c>
      <c r="D494" s="9" t="s">
        <v>15</v>
      </c>
      <c r="E494" s="10" t="s">
        <v>42</v>
      </c>
      <c r="F494" s="11">
        <v>2873.46</v>
      </c>
      <c r="G494" s="12">
        <v>4</v>
      </c>
      <c r="H494" s="13">
        <v>45354</v>
      </c>
      <c r="I494" s="10" t="s">
        <v>49</v>
      </c>
      <c r="J494" s="10" t="s">
        <v>17</v>
      </c>
      <c r="K494" s="10" t="s">
        <v>6820</v>
      </c>
      <c r="L494" s="24" t="s">
        <v>18</v>
      </c>
    </row>
    <row r="495" spans="1:12">
      <c r="A495" s="21" t="s">
        <v>1113</v>
      </c>
      <c r="B495" s="9" t="s">
        <v>590</v>
      </c>
      <c r="C495" s="9" t="s">
        <v>1114</v>
      </c>
      <c r="D495" s="9" t="s">
        <v>61</v>
      </c>
      <c r="E495" s="10" t="s">
        <v>42</v>
      </c>
      <c r="F495" s="11">
        <v>28261.07</v>
      </c>
      <c r="G495" s="12">
        <v>2</v>
      </c>
      <c r="H495" s="13">
        <v>45506</v>
      </c>
      <c r="I495" s="10" t="s">
        <v>23</v>
      </c>
      <c r="J495" s="10" t="s">
        <v>17</v>
      </c>
      <c r="K495" s="10" t="s">
        <v>6820</v>
      </c>
      <c r="L495" s="24" t="s">
        <v>25</v>
      </c>
    </row>
    <row r="496" spans="1:12">
      <c r="A496" s="21" t="s">
        <v>1115</v>
      </c>
      <c r="B496" s="9" t="s">
        <v>298</v>
      </c>
      <c r="C496" s="9" t="s">
        <v>308</v>
      </c>
      <c r="D496" s="9" t="s">
        <v>119</v>
      </c>
      <c r="E496" s="10" t="s">
        <v>16</v>
      </c>
      <c r="F496" s="11">
        <v>79293.460000000006</v>
      </c>
      <c r="G496" s="12">
        <v>2</v>
      </c>
      <c r="H496" s="13">
        <v>45999</v>
      </c>
      <c r="I496" s="10" t="s">
        <v>92</v>
      </c>
      <c r="J496" s="10" t="s">
        <v>17</v>
      </c>
      <c r="K496" s="10" t="s">
        <v>55</v>
      </c>
      <c r="L496" s="24" t="s">
        <v>18</v>
      </c>
    </row>
    <row r="497" spans="1:12">
      <c r="A497" s="21" t="s">
        <v>1116</v>
      </c>
      <c r="B497" s="9" t="s">
        <v>77</v>
      </c>
      <c r="C497" s="9" t="s">
        <v>1117</v>
      </c>
      <c r="D497" s="9" t="s">
        <v>22</v>
      </c>
      <c r="E497" s="10" t="s">
        <v>58</v>
      </c>
      <c r="F497" s="11">
        <v>69742.080000000002</v>
      </c>
      <c r="G497" s="12">
        <v>4</v>
      </c>
      <c r="H497" s="13">
        <v>45521</v>
      </c>
      <c r="I497" s="10" t="s">
        <v>23</v>
      </c>
      <c r="J497" s="10" t="s">
        <v>17</v>
      </c>
      <c r="K497" s="10" t="s">
        <v>36</v>
      </c>
      <c r="L497" s="24" t="s">
        <v>44</v>
      </c>
    </row>
    <row r="498" spans="1:12">
      <c r="A498" s="21" t="s">
        <v>1118</v>
      </c>
      <c r="B498" s="9" t="s">
        <v>143</v>
      </c>
      <c r="C498" s="9" t="s">
        <v>1119</v>
      </c>
      <c r="D498" s="9" t="s">
        <v>53</v>
      </c>
      <c r="E498" s="10" t="s">
        <v>58</v>
      </c>
      <c r="F498" s="11">
        <v>40020.04</v>
      </c>
      <c r="G498" s="12">
        <v>3</v>
      </c>
      <c r="H498" s="13">
        <v>45391</v>
      </c>
      <c r="I498" s="10" t="s">
        <v>49</v>
      </c>
      <c r="J498" s="10" t="s">
        <v>17</v>
      </c>
      <c r="K498" s="10" t="s">
        <v>24</v>
      </c>
      <c r="L498" s="24" t="s">
        <v>18</v>
      </c>
    </row>
    <row r="499" spans="1:12">
      <c r="A499" s="21" t="s">
        <v>1120</v>
      </c>
      <c r="B499" s="9" t="s">
        <v>473</v>
      </c>
      <c r="C499" s="9" t="s">
        <v>1121</v>
      </c>
      <c r="D499" s="9" t="s">
        <v>78</v>
      </c>
      <c r="E499" s="10" t="s">
        <v>42</v>
      </c>
      <c r="F499" s="11">
        <v>4417.6899999999996</v>
      </c>
      <c r="G499" s="12">
        <v>4</v>
      </c>
      <c r="H499" s="13">
        <v>45548</v>
      </c>
      <c r="I499" s="10" t="s">
        <v>23</v>
      </c>
      <c r="J499" s="10" t="s">
        <v>17</v>
      </c>
      <c r="K499" s="10" t="s">
        <v>6820</v>
      </c>
      <c r="L499" s="24" t="s">
        <v>25</v>
      </c>
    </row>
    <row r="500" spans="1:12">
      <c r="A500" s="21" t="s">
        <v>1123</v>
      </c>
      <c r="B500" s="9" t="s">
        <v>645</v>
      </c>
      <c r="C500" s="9" t="s">
        <v>1124</v>
      </c>
      <c r="D500" s="9" t="s">
        <v>53</v>
      </c>
      <c r="E500" s="10" t="s">
        <v>42</v>
      </c>
      <c r="F500" s="11">
        <v>43318.1</v>
      </c>
      <c r="G500" s="12">
        <v>3</v>
      </c>
      <c r="H500" s="13">
        <v>45804</v>
      </c>
      <c r="I500" s="10" t="s">
        <v>43</v>
      </c>
      <c r="J500" s="10" t="s">
        <v>17</v>
      </c>
      <c r="K500" s="10" t="s">
        <v>24</v>
      </c>
      <c r="L500" s="24" t="s">
        <v>44</v>
      </c>
    </row>
    <row r="501" spans="1:12">
      <c r="A501" s="21" t="s">
        <v>1125</v>
      </c>
      <c r="B501" s="9" t="s">
        <v>268</v>
      </c>
      <c r="C501" s="9" t="s">
        <v>606</v>
      </c>
      <c r="D501" s="9" t="s">
        <v>48</v>
      </c>
      <c r="E501" s="10" t="s">
        <v>16</v>
      </c>
      <c r="F501" s="11">
        <v>13408.16</v>
      </c>
      <c r="G501" s="12">
        <v>2</v>
      </c>
      <c r="H501" s="13">
        <v>45711</v>
      </c>
      <c r="I501" s="10" t="s">
        <v>92</v>
      </c>
      <c r="J501" s="10" t="s">
        <v>17</v>
      </c>
      <c r="K501" s="10" t="s">
        <v>55</v>
      </c>
      <c r="L501" s="24" t="s">
        <v>18</v>
      </c>
    </row>
    <row r="502" spans="1:12">
      <c r="A502" s="21" t="s">
        <v>1126</v>
      </c>
      <c r="B502" s="9" t="s">
        <v>251</v>
      </c>
      <c r="C502" s="9" t="s">
        <v>110</v>
      </c>
      <c r="D502" s="9" t="s">
        <v>41</v>
      </c>
      <c r="E502" s="10" t="s">
        <v>16</v>
      </c>
      <c r="F502" s="11">
        <v>7939.34</v>
      </c>
      <c r="G502" s="12">
        <v>1</v>
      </c>
      <c r="H502" s="13">
        <v>45101</v>
      </c>
      <c r="I502" s="10" t="s">
        <v>23</v>
      </c>
      <c r="J502" s="10" t="s">
        <v>17</v>
      </c>
      <c r="K502" s="10" t="s">
        <v>85</v>
      </c>
      <c r="L502" s="24" t="s">
        <v>37</v>
      </c>
    </row>
    <row r="503" spans="1:12">
      <c r="A503" s="21" t="s">
        <v>1127</v>
      </c>
      <c r="B503" s="9" t="s">
        <v>126</v>
      </c>
      <c r="C503" s="9" t="s">
        <v>1128</v>
      </c>
      <c r="D503" s="9" t="s">
        <v>117</v>
      </c>
      <c r="E503" s="10" t="s">
        <v>16</v>
      </c>
      <c r="F503" s="11">
        <v>47255.839999999997</v>
      </c>
      <c r="G503" s="12">
        <v>2</v>
      </c>
      <c r="H503" s="13">
        <v>45837</v>
      </c>
      <c r="I503" s="10" t="s">
        <v>54</v>
      </c>
      <c r="J503" s="10" t="s">
        <v>17</v>
      </c>
      <c r="K503" s="10" t="s">
        <v>85</v>
      </c>
      <c r="L503" s="24" t="s">
        <v>44</v>
      </c>
    </row>
    <row r="504" spans="1:12">
      <c r="A504" s="21" t="s">
        <v>1129</v>
      </c>
      <c r="B504" s="9" t="s">
        <v>201</v>
      </c>
      <c r="C504" s="9" t="s">
        <v>1130</v>
      </c>
      <c r="D504" s="9" t="s">
        <v>53</v>
      </c>
      <c r="E504" s="10" t="s">
        <v>42</v>
      </c>
      <c r="F504" s="11">
        <v>14092.53</v>
      </c>
      <c r="G504" s="12">
        <v>5</v>
      </c>
      <c r="H504" s="13">
        <v>45891</v>
      </c>
      <c r="I504" s="10" t="s">
        <v>35</v>
      </c>
      <c r="J504" s="10" t="s">
        <v>17</v>
      </c>
      <c r="K504" s="10" t="s">
        <v>85</v>
      </c>
      <c r="L504" s="24" t="s">
        <v>37</v>
      </c>
    </row>
    <row r="505" spans="1:12">
      <c r="A505" s="21" t="s">
        <v>1131</v>
      </c>
      <c r="B505" s="9" t="s">
        <v>381</v>
      </c>
      <c r="C505" s="9" t="s">
        <v>1132</v>
      </c>
      <c r="D505" s="9" t="s">
        <v>48</v>
      </c>
      <c r="E505" s="10" t="s">
        <v>42</v>
      </c>
      <c r="F505" s="11">
        <v>30107.51</v>
      </c>
      <c r="G505" s="12">
        <v>1</v>
      </c>
      <c r="H505" s="13">
        <v>45501</v>
      </c>
      <c r="I505" s="10" t="s">
        <v>30</v>
      </c>
      <c r="J505" s="10" t="s">
        <v>17</v>
      </c>
      <c r="K505" s="10" t="s">
        <v>55</v>
      </c>
      <c r="L505" s="24" t="s">
        <v>25</v>
      </c>
    </row>
    <row r="506" spans="1:12">
      <c r="A506" s="21" t="s">
        <v>1133</v>
      </c>
      <c r="B506" s="9" t="s">
        <v>107</v>
      </c>
      <c r="C506" s="9" t="s">
        <v>1085</v>
      </c>
      <c r="D506" s="9" t="s">
        <v>15</v>
      </c>
      <c r="E506" s="10" t="s">
        <v>42</v>
      </c>
      <c r="F506" s="11">
        <v>49731.79</v>
      </c>
      <c r="G506" s="12">
        <v>3</v>
      </c>
      <c r="H506" s="13">
        <v>45091</v>
      </c>
      <c r="I506" s="10" t="s">
        <v>23</v>
      </c>
      <c r="J506" s="10" t="s">
        <v>17</v>
      </c>
      <c r="K506" s="10" t="s">
        <v>6820</v>
      </c>
      <c r="L506" s="24" t="s">
        <v>25</v>
      </c>
    </row>
    <row r="507" spans="1:12">
      <c r="A507" s="21" t="s">
        <v>1134</v>
      </c>
      <c r="B507" s="9" t="s">
        <v>304</v>
      </c>
      <c r="C507" s="9" t="s">
        <v>1135</v>
      </c>
      <c r="D507" s="9" t="s">
        <v>117</v>
      </c>
      <c r="E507" s="10" t="s">
        <v>16</v>
      </c>
      <c r="F507" s="11">
        <v>58115.19</v>
      </c>
      <c r="G507" s="12">
        <v>2</v>
      </c>
      <c r="H507" s="13">
        <v>45787</v>
      </c>
      <c r="I507" s="10" t="s">
        <v>62</v>
      </c>
      <c r="J507" s="10" t="s">
        <v>17</v>
      </c>
      <c r="K507" s="10" t="s">
        <v>36</v>
      </c>
      <c r="L507" s="24" t="s">
        <v>18</v>
      </c>
    </row>
    <row r="508" spans="1:12">
      <c r="A508" s="21" t="s">
        <v>1136</v>
      </c>
      <c r="B508" s="9" t="s">
        <v>601</v>
      </c>
      <c r="C508" s="9" t="s">
        <v>1137</v>
      </c>
      <c r="D508" s="9" t="s">
        <v>41</v>
      </c>
      <c r="E508" s="10" t="s">
        <v>16</v>
      </c>
      <c r="F508" s="11">
        <v>12019.55</v>
      </c>
      <c r="G508" s="12">
        <v>4</v>
      </c>
      <c r="H508" s="13">
        <v>45530</v>
      </c>
      <c r="I508" s="10" t="s">
        <v>92</v>
      </c>
      <c r="J508" s="10" t="s">
        <v>17</v>
      </c>
      <c r="K508" s="10" t="s">
        <v>6820</v>
      </c>
      <c r="L508" s="24" t="s">
        <v>18</v>
      </c>
    </row>
    <row r="509" spans="1:12">
      <c r="A509" s="21" t="s">
        <v>1138</v>
      </c>
      <c r="B509" s="9" t="s">
        <v>121</v>
      </c>
      <c r="C509" s="9" t="s">
        <v>1139</v>
      </c>
      <c r="D509" s="9" t="s">
        <v>117</v>
      </c>
      <c r="E509" s="10" t="s">
        <v>42</v>
      </c>
      <c r="F509" s="11">
        <v>49778.34</v>
      </c>
      <c r="G509" s="12">
        <v>1</v>
      </c>
      <c r="H509" s="13">
        <v>45684</v>
      </c>
      <c r="I509" s="10" t="s">
        <v>23</v>
      </c>
      <c r="J509" s="10" t="s">
        <v>17</v>
      </c>
      <c r="K509" s="10" t="s">
        <v>24</v>
      </c>
      <c r="L509" s="24" t="s">
        <v>18</v>
      </c>
    </row>
    <row r="510" spans="1:12">
      <c r="A510" s="21" t="s">
        <v>1140</v>
      </c>
      <c r="B510" s="9" t="s">
        <v>51</v>
      </c>
      <c r="C510" s="9" t="s">
        <v>1141</v>
      </c>
      <c r="D510" s="9" t="s">
        <v>117</v>
      </c>
      <c r="E510" s="10" t="s">
        <v>42</v>
      </c>
      <c r="F510" s="11">
        <v>54920.98</v>
      </c>
      <c r="G510" s="12">
        <v>5</v>
      </c>
      <c r="H510" s="13">
        <v>45839</v>
      </c>
      <c r="I510" s="10" t="s">
        <v>30</v>
      </c>
      <c r="J510" s="10" t="s">
        <v>17</v>
      </c>
      <c r="K510" s="10" t="s">
        <v>55</v>
      </c>
      <c r="L510" s="24" t="s">
        <v>18</v>
      </c>
    </row>
    <row r="511" spans="1:12">
      <c r="A511" s="21" t="s">
        <v>1142</v>
      </c>
      <c r="B511" s="9" t="s">
        <v>176</v>
      </c>
      <c r="C511" s="9" t="s">
        <v>1119</v>
      </c>
      <c r="D511" s="9" t="s">
        <v>117</v>
      </c>
      <c r="E511" s="10" t="s">
        <v>16</v>
      </c>
      <c r="F511" s="11">
        <v>58992.6</v>
      </c>
      <c r="G511" s="12">
        <v>1</v>
      </c>
      <c r="H511" s="13">
        <v>45471</v>
      </c>
      <c r="I511" s="10" t="s">
        <v>43</v>
      </c>
      <c r="J511" s="10" t="s">
        <v>17</v>
      </c>
      <c r="K511" s="10" t="s">
        <v>24</v>
      </c>
      <c r="L511" s="24" t="s">
        <v>37</v>
      </c>
    </row>
    <row r="512" spans="1:12">
      <c r="A512" s="21" t="s">
        <v>1143</v>
      </c>
      <c r="B512" s="9" t="s">
        <v>476</v>
      </c>
      <c r="C512" s="9" t="s">
        <v>1107</v>
      </c>
      <c r="D512" s="9" t="s">
        <v>22</v>
      </c>
      <c r="E512" s="10" t="s">
        <v>16</v>
      </c>
      <c r="F512" s="11">
        <v>9616.64</v>
      </c>
      <c r="G512" s="12">
        <v>2</v>
      </c>
      <c r="H512" s="13">
        <v>45839</v>
      </c>
      <c r="I512" s="10" t="s">
        <v>43</v>
      </c>
      <c r="J512" s="10" t="s">
        <v>17</v>
      </c>
      <c r="K512" s="10" t="s">
        <v>85</v>
      </c>
      <c r="L512" s="24" t="s">
        <v>18</v>
      </c>
    </row>
    <row r="513" spans="1:12">
      <c r="A513" s="21" t="s">
        <v>1144</v>
      </c>
      <c r="B513" s="9" t="s">
        <v>601</v>
      </c>
      <c r="C513" s="9" t="s">
        <v>1145</v>
      </c>
      <c r="D513" s="9" t="s">
        <v>29</v>
      </c>
      <c r="E513" s="10" t="s">
        <v>58</v>
      </c>
      <c r="F513" s="11">
        <v>29704.13</v>
      </c>
      <c r="G513" s="12">
        <v>5</v>
      </c>
      <c r="H513" s="13">
        <v>45998</v>
      </c>
      <c r="I513" s="10" t="s">
        <v>23</v>
      </c>
      <c r="J513" s="10" t="s">
        <v>17</v>
      </c>
      <c r="K513" s="10" t="s">
        <v>55</v>
      </c>
      <c r="L513" s="24" t="s">
        <v>31</v>
      </c>
    </row>
    <row r="514" spans="1:12">
      <c r="A514" s="21" t="s">
        <v>1146</v>
      </c>
      <c r="B514" s="9" t="s">
        <v>167</v>
      </c>
      <c r="C514" s="9" t="s">
        <v>658</v>
      </c>
      <c r="D514" s="9" t="s">
        <v>117</v>
      </c>
      <c r="E514" s="10" t="s">
        <v>42</v>
      </c>
      <c r="F514" s="11">
        <v>74888.81</v>
      </c>
      <c r="G514" s="12">
        <v>1</v>
      </c>
      <c r="H514" s="13">
        <v>44983</v>
      </c>
      <c r="I514" s="10" t="s">
        <v>30</v>
      </c>
      <c r="J514" s="10" t="s">
        <v>17</v>
      </c>
      <c r="K514" s="10" t="s">
        <v>6820</v>
      </c>
      <c r="L514" s="24" t="s">
        <v>44</v>
      </c>
    </row>
    <row r="515" spans="1:12">
      <c r="A515" s="21" t="s">
        <v>1147</v>
      </c>
      <c r="B515" s="9" t="s">
        <v>397</v>
      </c>
      <c r="C515" s="9" t="s">
        <v>1148</v>
      </c>
      <c r="D515" s="9" t="s">
        <v>117</v>
      </c>
      <c r="E515" s="10" t="s">
        <v>42</v>
      </c>
      <c r="F515" s="11">
        <v>46476.99</v>
      </c>
      <c r="G515" s="12">
        <v>2</v>
      </c>
      <c r="H515" s="13">
        <v>46020</v>
      </c>
      <c r="I515" s="10" t="s">
        <v>62</v>
      </c>
      <c r="J515" s="10" t="s">
        <v>17</v>
      </c>
      <c r="K515" s="10" t="s">
        <v>24</v>
      </c>
      <c r="L515" s="24" t="s">
        <v>18</v>
      </c>
    </row>
    <row r="516" spans="1:12">
      <c r="A516" s="21" t="s">
        <v>1149</v>
      </c>
      <c r="B516" s="9" t="s">
        <v>584</v>
      </c>
      <c r="C516" s="9" t="s">
        <v>1150</v>
      </c>
      <c r="D516" s="9" t="s">
        <v>78</v>
      </c>
      <c r="E516" s="10" t="s">
        <v>16</v>
      </c>
      <c r="F516" s="11">
        <v>35505.89</v>
      </c>
      <c r="G516" s="12">
        <v>5</v>
      </c>
      <c r="H516" s="13">
        <v>45076</v>
      </c>
      <c r="I516" s="10" t="s">
        <v>92</v>
      </c>
      <c r="J516" s="10" t="s">
        <v>17</v>
      </c>
      <c r="K516" s="10" t="s">
        <v>85</v>
      </c>
      <c r="L516" s="24" t="s">
        <v>31</v>
      </c>
    </row>
    <row r="517" spans="1:12">
      <c r="A517" s="21" t="s">
        <v>1151</v>
      </c>
      <c r="B517" s="9" t="s">
        <v>665</v>
      </c>
      <c r="C517" s="9" t="s">
        <v>1152</v>
      </c>
      <c r="D517" s="9" t="s">
        <v>15</v>
      </c>
      <c r="E517" s="10" t="s">
        <v>42</v>
      </c>
      <c r="F517" s="11">
        <v>24463.55</v>
      </c>
      <c r="G517" s="12">
        <v>2</v>
      </c>
      <c r="H517" s="13">
        <v>45714</v>
      </c>
      <c r="I517" s="10" t="s">
        <v>23</v>
      </c>
      <c r="J517" s="10" t="s">
        <v>17</v>
      </c>
      <c r="K517" s="10" t="s">
        <v>55</v>
      </c>
      <c r="L517" s="24" t="s">
        <v>31</v>
      </c>
    </row>
    <row r="518" spans="1:12">
      <c r="A518" s="21" t="s">
        <v>1153</v>
      </c>
      <c r="B518" s="9" t="s">
        <v>362</v>
      </c>
      <c r="C518" s="9" t="s">
        <v>1154</v>
      </c>
      <c r="D518" s="9" t="s">
        <v>15</v>
      </c>
      <c r="E518" s="10" t="s">
        <v>16</v>
      </c>
      <c r="F518" s="11">
        <v>42704.99</v>
      </c>
      <c r="G518" s="12">
        <v>3</v>
      </c>
      <c r="H518" s="13">
        <v>46006</v>
      </c>
      <c r="I518" s="10" t="s">
        <v>43</v>
      </c>
      <c r="J518" s="10" t="s">
        <v>17</v>
      </c>
      <c r="K518" s="10" t="s">
        <v>85</v>
      </c>
      <c r="L518" s="24" t="s">
        <v>25</v>
      </c>
    </row>
    <row r="519" spans="1:12">
      <c r="A519" s="21" t="s">
        <v>1155</v>
      </c>
      <c r="B519" s="9" t="s">
        <v>193</v>
      </c>
      <c r="C519" s="9" t="s">
        <v>1156</v>
      </c>
      <c r="D519" s="9" t="s">
        <v>53</v>
      </c>
      <c r="E519" s="10" t="s">
        <v>42</v>
      </c>
      <c r="F519" s="11">
        <v>14753.52</v>
      </c>
      <c r="G519" s="12">
        <v>2</v>
      </c>
      <c r="H519" s="13">
        <v>44947</v>
      </c>
      <c r="I519" s="10" t="s">
        <v>30</v>
      </c>
      <c r="J519" s="10" t="s">
        <v>17</v>
      </c>
      <c r="K519" s="10" t="s">
        <v>85</v>
      </c>
      <c r="L519" s="24" t="s">
        <v>44</v>
      </c>
    </row>
    <row r="520" spans="1:12">
      <c r="A520" s="21" t="s">
        <v>1157</v>
      </c>
      <c r="B520" s="9" t="s">
        <v>238</v>
      </c>
      <c r="C520" s="9" t="s">
        <v>1158</v>
      </c>
      <c r="D520" s="9" t="s">
        <v>29</v>
      </c>
      <c r="E520" s="10" t="s">
        <v>16</v>
      </c>
      <c r="F520" s="11">
        <v>56559.360000000001</v>
      </c>
      <c r="G520" s="12">
        <v>3</v>
      </c>
      <c r="H520" s="13">
        <v>45719</v>
      </c>
      <c r="I520" s="10" t="s">
        <v>49</v>
      </c>
      <c r="J520" s="10" t="s">
        <v>17</v>
      </c>
      <c r="K520" s="10" t="s">
        <v>6820</v>
      </c>
      <c r="L520" s="24" t="s">
        <v>25</v>
      </c>
    </row>
    <row r="521" spans="1:12">
      <c r="A521" s="21" t="s">
        <v>1159</v>
      </c>
      <c r="B521" s="9" t="s">
        <v>304</v>
      </c>
      <c r="C521" s="9" t="s">
        <v>1160</v>
      </c>
      <c r="D521" s="9" t="s">
        <v>61</v>
      </c>
      <c r="E521" s="10" t="s">
        <v>42</v>
      </c>
      <c r="F521" s="11">
        <v>55536.800000000003</v>
      </c>
      <c r="G521" s="12">
        <v>2</v>
      </c>
      <c r="H521" s="13">
        <v>45676</v>
      </c>
      <c r="I521" s="10" t="s">
        <v>43</v>
      </c>
      <c r="J521" s="10" t="s">
        <v>17</v>
      </c>
      <c r="K521" s="10" t="s">
        <v>24</v>
      </c>
      <c r="L521" s="24" t="s">
        <v>18</v>
      </c>
    </row>
    <row r="522" spans="1:12">
      <c r="A522" s="21" t="s">
        <v>1161</v>
      </c>
      <c r="B522" s="9" t="s">
        <v>500</v>
      </c>
      <c r="C522" s="9" t="s">
        <v>1162</v>
      </c>
      <c r="D522" s="9" t="s">
        <v>78</v>
      </c>
      <c r="E522" s="10" t="s">
        <v>58</v>
      </c>
      <c r="F522" s="11">
        <v>17504.23</v>
      </c>
      <c r="G522" s="12">
        <v>1</v>
      </c>
      <c r="H522" s="13">
        <v>45118</v>
      </c>
      <c r="I522" s="10" t="s">
        <v>43</v>
      </c>
      <c r="J522" s="10" t="s">
        <v>17</v>
      </c>
      <c r="K522" s="10" t="s">
        <v>85</v>
      </c>
      <c r="L522" s="24" t="s">
        <v>18</v>
      </c>
    </row>
    <row r="523" spans="1:12">
      <c r="A523" s="21" t="s">
        <v>1163</v>
      </c>
      <c r="B523" s="9" t="s">
        <v>74</v>
      </c>
      <c r="C523" s="9" t="s">
        <v>1164</v>
      </c>
      <c r="D523" s="9" t="s">
        <v>48</v>
      </c>
      <c r="E523" s="10" t="s">
        <v>58</v>
      </c>
      <c r="F523" s="11">
        <v>19216.509999999998</v>
      </c>
      <c r="G523" s="12">
        <v>3</v>
      </c>
      <c r="H523" s="13">
        <v>45401</v>
      </c>
      <c r="I523" s="10" t="s">
        <v>30</v>
      </c>
      <c r="J523" s="10" t="s">
        <v>17</v>
      </c>
      <c r="K523" s="10" t="s">
        <v>6820</v>
      </c>
      <c r="L523" s="24" t="s">
        <v>37</v>
      </c>
    </row>
    <row r="524" spans="1:12">
      <c r="A524" s="21" t="s">
        <v>1165</v>
      </c>
      <c r="B524" s="9" t="s">
        <v>426</v>
      </c>
      <c r="C524" s="9" t="s">
        <v>1166</v>
      </c>
      <c r="D524" s="9" t="s">
        <v>48</v>
      </c>
      <c r="E524" s="10" t="s">
        <v>42</v>
      </c>
      <c r="F524" s="11">
        <v>8663.42</v>
      </c>
      <c r="G524" s="12">
        <v>5</v>
      </c>
      <c r="H524" s="13">
        <v>45150</v>
      </c>
      <c r="I524" s="10" t="s">
        <v>30</v>
      </c>
      <c r="J524" s="10" t="s">
        <v>17</v>
      </c>
      <c r="K524" s="10" t="s">
        <v>6820</v>
      </c>
      <c r="L524" s="24" t="s">
        <v>18</v>
      </c>
    </row>
    <row r="525" spans="1:12">
      <c r="A525" s="21" t="s">
        <v>1167</v>
      </c>
      <c r="B525" s="9" t="s">
        <v>420</v>
      </c>
      <c r="C525" s="9" t="s">
        <v>1168</v>
      </c>
      <c r="D525" s="9" t="s">
        <v>117</v>
      </c>
      <c r="E525" s="10" t="s">
        <v>58</v>
      </c>
      <c r="F525" s="11">
        <v>7689.55</v>
      </c>
      <c r="G525" s="12">
        <v>5</v>
      </c>
      <c r="H525" s="13">
        <v>45045</v>
      </c>
      <c r="I525" s="10" t="s">
        <v>30</v>
      </c>
      <c r="J525" s="10" t="s">
        <v>17</v>
      </c>
      <c r="K525" s="10" t="s">
        <v>36</v>
      </c>
      <c r="L525" s="24" t="s">
        <v>37</v>
      </c>
    </row>
    <row r="526" spans="1:12">
      <c r="A526" s="21" t="s">
        <v>1169</v>
      </c>
      <c r="B526" s="9" t="s">
        <v>69</v>
      </c>
      <c r="C526" s="9" t="s">
        <v>1170</v>
      </c>
      <c r="D526" s="9" t="s">
        <v>53</v>
      </c>
      <c r="E526" s="10" t="s">
        <v>42</v>
      </c>
      <c r="F526" s="11">
        <v>61429.99</v>
      </c>
      <c r="G526" s="12">
        <v>4</v>
      </c>
      <c r="H526" s="13">
        <v>45516</v>
      </c>
      <c r="I526" s="10" t="s">
        <v>54</v>
      </c>
      <c r="J526" s="10" t="s">
        <v>17</v>
      </c>
      <c r="K526" s="10" t="s">
        <v>24</v>
      </c>
      <c r="L526" s="24" t="s">
        <v>31</v>
      </c>
    </row>
    <row r="527" spans="1:12">
      <c r="A527" s="21" t="s">
        <v>1171</v>
      </c>
      <c r="B527" s="9" t="s">
        <v>99</v>
      </c>
      <c r="C527" s="9" t="s">
        <v>1172</v>
      </c>
      <c r="D527" s="9" t="s">
        <v>22</v>
      </c>
      <c r="E527" s="10" t="s">
        <v>16</v>
      </c>
      <c r="F527" s="11">
        <v>54026.86</v>
      </c>
      <c r="G527" s="12">
        <v>2</v>
      </c>
      <c r="H527" s="13">
        <v>45724</v>
      </c>
      <c r="I527" s="10" t="s">
        <v>49</v>
      </c>
      <c r="J527" s="10" t="s">
        <v>17</v>
      </c>
      <c r="K527" s="10" t="s">
        <v>85</v>
      </c>
      <c r="L527" s="24" t="s">
        <v>31</v>
      </c>
    </row>
    <row r="528" spans="1:12">
      <c r="A528" s="21" t="s">
        <v>1173</v>
      </c>
      <c r="B528" s="9" t="s">
        <v>190</v>
      </c>
      <c r="C528" s="9" t="s">
        <v>907</v>
      </c>
      <c r="D528" s="9" t="s">
        <v>48</v>
      </c>
      <c r="E528" s="10" t="s">
        <v>58</v>
      </c>
      <c r="F528" s="11">
        <v>36008.339999999997</v>
      </c>
      <c r="G528" s="12">
        <v>4</v>
      </c>
      <c r="H528" s="13">
        <v>45990</v>
      </c>
      <c r="I528" s="10" t="s">
        <v>49</v>
      </c>
      <c r="J528" s="10" t="s">
        <v>17</v>
      </c>
      <c r="K528" s="10" t="s">
        <v>24</v>
      </c>
      <c r="L528" s="24" t="s">
        <v>44</v>
      </c>
    </row>
    <row r="529" spans="1:12">
      <c r="A529" s="21" t="s">
        <v>1174</v>
      </c>
      <c r="B529" s="9" t="s">
        <v>569</v>
      </c>
      <c r="C529" s="9" t="s">
        <v>1175</v>
      </c>
      <c r="D529" s="9" t="s">
        <v>41</v>
      </c>
      <c r="E529" s="10" t="s">
        <v>42</v>
      </c>
      <c r="F529" s="11">
        <v>29387.25</v>
      </c>
      <c r="G529" s="12">
        <v>5</v>
      </c>
      <c r="H529" s="13">
        <v>45841</v>
      </c>
      <c r="I529" s="10" t="s">
        <v>49</v>
      </c>
      <c r="J529" s="10" t="s">
        <v>17</v>
      </c>
      <c r="K529" s="10" t="s">
        <v>6820</v>
      </c>
      <c r="L529" s="24" t="s">
        <v>25</v>
      </c>
    </row>
    <row r="530" spans="1:12">
      <c r="A530" s="21" t="s">
        <v>1176</v>
      </c>
      <c r="B530" s="9" t="s">
        <v>760</v>
      </c>
      <c r="C530" s="9" t="s">
        <v>1177</v>
      </c>
      <c r="D530" s="9" t="s">
        <v>53</v>
      </c>
      <c r="E530" s="10" t="s">
        <v>42</v>
      </c>
      <c r="F530" s="11">
        <v>53789.05</v>
      </c>
      <c r="G530" s="12">
        <v>3</v>
      </c>
      <c r="H530" s="13">
        <v>45806</v>
      </c>
      <c r="I530" s="10" t="s">
        <v>35</v>
      </c>
      <c r="J530" s="10" t="s">
        <v>17</v>
      </c>
      <c r="K530" s="10" t="s">
        <v>55</v>
      </c>
      <c r="L530" s="24" t="s">
        <v>44</v>
      </c>
    </row>
    <row r="531" spans="1:12">
      <c r="A531" s="21" t="s">
        <v>1178</v>
      </c>
      <c r="B531" s="9" t="s">
        <v>465</v>
      </c>
      <c r="C531" s="9" t="s">
        <v>1179</v>
      </c>
      <c r="D531" s="9" t="s">
        <v>78</v>
      </c>
      <c r="E531" s="10" t="s">
        <v>58</v>
      </c>
      <c r="F531" s="11">
        <v>64060.69</v>
      </c>
      <c r="G531" s="12">
        <v>2</v>
      </c>
      <c r="H531" s="13">
        <v>46001</v>
      </c>
      <c r="I531" s="10" t="s">
        <v>35</v>
      </c>
      <c r="J531" s="10" t="s">
        <v>17</v>
      </c>
      <c r="K531" s="10" t="s">
        <v>36</v>
      </c>
      <c r="L531" s="24" t="s">
        <v>31</v>
      </c>
    </row>
    <row r="532" spans="1:12">
      <c r="A532" s="21" t="s">
        <v>1180</v>
      </c>
      <c r="B532" s="9" t="s">
        <v>460</v>
      </c>
      <c r="C532" s="9" t="s">
        <v>1181</v>
      </c>
      <c r="D532" s="9" t="s">
        <v>41</v>
      </c>
      <c r="E532" s="10" t="s">
        <v>42</v>
      </c>
      <c r="F532" s="11">
        <v>32026.89</v>
      </c>
      <c r="G532" s="12">
        <v>5</v>
      </c>
      <c r="H532" s="13">
        <v>45090</v>
      </c>
      <c r="I532" s="10" t="s">
        <v>23</v>
      </c>
      <c r="J532" s="10" t="s">
        <v>17</v>
      </c>
      <c r="K532" s="10" t="s">
        <v>85</v>
      </c>
      <c r="L532" s="24" t="s">
        <v>37</v>
      </c>
    </row>
    <row r="533" spans="1:12">
      <c r="A533" s="21" t="s">
        <v>1182</v>
      </c>
      <c r="B533" s="9" t="s">
        <v>130</v>
      </c>
      <c r="C533" s="9" t="s">
        <v>1183</v>
      </c>
      <c r="D533" s="9" t="s">
        <v>119</v>
      </c>
      <c r="E533" s="10" t="s">
        <v>42</v>
      </c>
      <c r="F533" s="11">
        <v>63244.46</v>
      </c>
      <c r="G533" s="12">
        <v>4</v>
      </c>
      <c r="H533" s="13">
        <v>45182</v>
      </c>
      <c r="I533" s="10" t="s">
        <v>43</v>
      </c>
      <c r="J533" s="10" t="s">
        <v>17</v>
      </c>
      <c r="K533" s="10" t="s">
        <v>55</v>
      </c>
      <c r="L533" s="24" t="s">
        <v>18</v>
      </c>
    </row>
    <row r="534" spans="1:12">
      <c r="A534" s="21" t="s">
        <v>1184</v>
      </c>
      <c r="B534" s="9" t="s">
        <v>298</v>
      </c>
      <c r="C534" s="9" t="s">
        <v>158</v>
      </c>
      <c r="D534" s="9" t="s">
        <v>15</v>
      </c>
      <c r="E534" s="10" t="s">
        <v>42</v>
      </c>
      <c r="F534" s="11">
        <v>2678.44</v>
      </c>
      <c r="G534" s="12">
        <v>5</v>
      </c>
      <c r="H534" s="13">
        <v>45823</v>
      </c>
      <c r="I534" s="10" t="s">
        <v>43</v>
      </c>
      <c r="J534" s="10" t="s">
        <v>17</v>
      </c>
      <c r="K534" s="10" t="s">
        <v>85</v>
      </c>
      <c r="L534" s="24" t="s">
        <v>44</v>
      </c>
    </row>
    <row r="535" spans="1:12">
      <c r="A535" s="21" t="s">
        <v>1185</v>
      </c>
      <c r="B535" s="9" t="s">
        <v>135</v>
      </c>
      <c r="C535" s="9" t="s">
        <v>1186</v>
      </c>
      <c r="D535" s="9" t="s">
        <v>78</v>
      </c>
      <c r="E535" s="10" t="s">
        <v>42</v>
      </c>
      <c r="F535" s="11">
        <v>42095.45</v>
      </c>
      <c r="G535" s="12">
        <v>5</v>
      </c>
      <c r="H535" s="13">
        <v>45512</v>
      </c>
      <c r="I535" s="10" t="s">
        <v>54</v>
      </c>
      <c r="J535" s="10" t="s">
        <v>17</v>
      </c>
      <c r="K535" s="10" t="s">
        <v>6820</v>
      </c>
      <c r="L535" s="24" t="s">
        <v>18</v>
      </c>
    </row>
    <row r="536" spans="1:12">
      <c r="A536" s="21" t="s">
        <v>1187</v>
      </c>
      <c r="B536" s="9" t="s">
        <v>420</v>
      </c>
      <c r="C536" s="9" t="s">
        <v>1188</v>
      </c>
      <c r="D536" s="9" t="s">
        <v>117</v>
      </c>
      <c r="E536" s="10" t="s">
        <v>42</v>
      </c>
      <c r="F536" s="11">
        <v>18646.96</v>
      </c>
      <c r="G536" s="12">
        <v>1</v>
      </c>
      <c r="H536" s="13">
        <v>45322</v>
      </c>
      <c r="I536" s="10" t="s">
        <v>54</v>
      </c>
      <c r="J536" s="10" t="s">
        <v>17</v>
      </c>
      <c r="K536" s="10" t="s">
        <v>6820</v>
      </c>
      <c r="L536" s="24" t="s">
        <v>18</v>
      </c>
    </row>
    <row r="537" spans="1:12">
      <c r="A537" s="21" t="s">
        <v>1189</v>
      </c>
      <c r="B537" s="9" t="s">
        <v>184</v>
      </c>
      <c r="C537" s="9" t="s">
        <v>1190</v>
      </c>
      <c r="D537" s="9" t="s">
        <v>22</v>
      </c>
      <c r="E537" s="10" t="s">
        <v>58</v>
      </c>
      <c r="F537" s="11">
        <v>36249.839999999997</v>
      </c>
      <c r="G537" s="12">
        <v>1</v>
      </c>
      <c r="H537" s="13">
        <v>45889</v>
      </c>
      <c r="I537" s="10" t="s">
        <v>92</v>
      </c>
      <c r="J537" s="10" t="s">
        <v>17</v>
      </c>
      <c r="K537" s="10" t="s">
        <v>85</v>
      </c>
      <c r="L537" s="24" t="s">
        <v>18</v>
      </c>
    </row>
    <row r="538" spans="1:12">
      <c r="A538" s="21" t="s">
        <v>1191</v>
      </c>
      <c r="B538" s="9" t="s">
        <v>406</v>
      </c>
      <c r="C538" s="9" t="s">
        <v>1192</v>
      </c>
      <c r="D538" s="9" t="s">
        <v>117</v>
      </c>
      <c r="E538" s="10" t="s">
        <v>42</v>
      </c>
      <c r="F538" s="11">
        <v>38803.21</v>
      </c>
      <c r="G538" s="12">
        <v>5</v>
      </c>
      <c r="H538" s="13">
        <v>45503</v>
      </c>
      <c r="I538" s="10" t="s">
        <v>62</v>
      </c>
      <c r="J538" s="10" t="s">
        <v>17</v>
      </c>
      <c r="K538" s="10" t="s">
        <v>55</v>
      </c>
      <c r="L538" s="24" t="s">
        <v>31</v>
      </c>
    </row>
    <row r="539" spans="1:12">
      <c r="A539" s="21" t="s">
        <v>1193</v>
      </c>
      <c r="B539" s="9" t="s">
        <v>304</v>
      </c>
      <c r="C539" s="9" t="s">
        <v>1194</v>
      </c>
      <c r="D539" s="9" t="s">
        <v>117</v>
      </c>
      <c r="E539" s="10" t="s">
        <v>58</v>
      </c>
      <c r="F539" s="11">
        <v>9897.19</v>
      </c>
      <c r="G539" s="12">
        <v>1</v>
      </c>
      <c r="H539" s="13">
        <v>45726</v>
      </c>
      <c r="I539" s="10" t="s">
        <v>43</v>
      </c>
      <c r="J539" s="10" t="s">
        <v>17</v>
      </c>
      <c r="K539" s="10" t="s">
        <v>36</v>
      </c>
      <c r="L539" s="24" t="s">
        <v>44</v>
      </c>
    </row>
    <row r="540" spans="1:12">
      <c r="A540" s="21" t="s">
        <v>1195</v>
      </c>
      <c r="B540" s="9" t="s">
        <v>344</v>
      </c>
      <c r="C540" s="9" t="s">
        <v>1196</v>
      </c>
      <c r="D540" s="9" t="s">
        <v>117</v>
      </c>
      <c r="E540" s="10" t="s">
        <v>42</v>
      </c>
      <c r="F540" s="11">
        <v>12545.44</v>
      </c>
      <c r="G540" s="12">
        <v>3</v>
      </c>
      <c r="H540" s="13">
        <v>45048</v>
      </c>
      <c r="I540" s="10" t="s">
        <v>35</v>
      </c>
      <c r="J540" s="10" t="s">
        <v>17</v>
      </c>
      <c r="K540" s="10" t="s">
        <v>85</v>
      </c>
      <c r="L540" s="24" t="s">
        <v>37</v>
      </c>
    </row>
    <row r="541" spans="1:12">
      <c r="A541" s="21" t="s">
        <v>1197</v>
      </c>
      <c r="B541" s="9" t="s">
        <v>138</v>
      </c>
      <c r="C541" s="9" t="s">
        <v>1198</v>
      </c>
      <c r="D541" s="9" t="s">
        <v>117</v>
      </c>
      <c r="E541" s="10" t="s">
        <v>42</v>
      </c>
      <c r="F541" s="11">
        <v>3370.24</v>
      </c>
      <c r="G541" s="12">
        <v>1</v>
      </c>
      <c r="H541" s="13">
        <v>45207</v>
      </c>
      <c r="I541" s="10" t="s">
        <v>49</v>
      </c>
      <c r="J541" s="10" t="s">
        <v>17</v>
      </c>
      <c r="K541" s="10" t="s">
        <v>85</v>
      </c>
      <c r="L541" s="24" t="s">
        <v>37</v>
      </c>
    </row>
    <row r="542" spans="1:12">
      <c r="A542" s="21" t="s">
        <v>1199</v>
      </c>
      <c r="B542" s="9" t="s">
        <v>115</v>
      </c>
      <c r="C542" s="9" t="s">
        <v>1200</v>
      </c>
      <c r="D542" s="9" t="s">
        <v>48</v>
      </c>
      <c r="E542" s="10" t="s">
        <v>58</v>
      </c>
      <c r="F542" s="11">
        <v>53497.23</v>
      </c>
      <c r="G542" s="12">
        <v>1</v>
      </c>
      <c r="H542" s="13">
        <v>45071</v>
      </c>
      <c r="I542" s="10" t="s">
        <v>54</v>
      </c>
      <c r="J542" s="10" t="s">
        <v>17</v>
      </c>
      <c r="K542" s="10" t="s">
        <v>36</v>
      </c>
      <c r="L542" s="24" t="s">
        <v>44</v>
      </c>
    </row>
    <row r="543" spans="1:12">
      <c r="A543" s="21" t="s">
        <v>1201</v>
      </c>
      <c r="B543" s="9" t="s">
        <v>101</v>
      </c>
      <c r="C543" s="9" t="s">
        <v>1202</v>
      </c>
      <c r="D543" s="9" t="s">
        <v>117</v>
      </c>
      <c r="E543" s="10" t="s">
        <v>42</v>
      </c>
      <c r="F543" s="11">
        <v>11767.02</v>
      </c>
      <c r="G543" s="12">
        <v>4</v>
      </c>
      <c r="H543" s="13">
        <v>45136</v>
      </c>
      <c r="I543" s="10" t="s">
        <v>92</v>
      </c>
      <c r="J543" s="10" t="s">
        <v>17</v>
      </c>
      <c r="K543" s="10" t="s">
        <v>85</v>
      </c>
      <c r="L543" s="24" t="s">
        <v>25</v>
      </c>
    </row>
    <row r="544" spans="1:12">
      <c r="A544" s="21" t="s">
        <v>1203</v>
      </c>
      <c r="B544" s="9" t="s">
        <v>460</v>
      </c>
      <c r="C544" s="9" t="s">
        <v>1204</v>
      </c>
      <c r="D544" s="9" t="s">
        <v>78</v>
      </c>
      <c r="E544" s="10" t="s">
        <v>42</v>
      </c>
      <c r="F544" s="11">
        <v>13965.62</v>
      </c>
      <c r="G544" s="12">
        <v>2</v>
      </c>
      <c r="H544" s="13">
        <v>45724</v>
      </c>
      <c r="I544" s="10" t="s">
        <v>35</v>
      </c>
      <c r="J544" s="10" t="s">
        <v>17</v>
      </c>
      <c r="K544" s="10" t="s">
        <v>36</v>
      </c>
      <c r="L544" s="24" t="s">
        <v>18</v>
      </c>
    </row>
    <row r="545" spans="1:12">
      <c r="A545" s="21" t="s">
        <v>1205</v>
      </c>
      <c r="B545" s="9" t="s">
        <v>107</v>
      </c>
      <c r="C545" s="9" t="s">
        <v>1206</v>
      </c>
      <c r="D545" s="9" t="s">
        <v>29</v>
      </c>
      <c r="E545" s="10" t="s">
        <v>58</v>
      </c>
      <c r="F545" s="11">
        <v>10473.67</v>
      </c>
      <c r="G545" s="12">
        <v>2</v>
      </c>
      <c r="H545" s="13">
        <v>45801</v>
      </c>
      <c r="I545" s="10" t="s">
        <v>43</v>
      </c>
      <c r="J545" s="10" t="s">
        <v>17</v>
      </c>
      <c r="K545" s="10" t="s">
        <v>6820</v>
      </c>
      <c r="L545" s="24" t="s">
        <v>37</v>
      </c>
    </row>
    <row r="546" spans="1:12">
      <c r="A546" s="21" t="s">
        <v>1207</v>
      </c>
      <c r="B546" s="9" t="s">
        <v>957</v>
      </c>
      <c r="C546" s="9" t="s">
        <v>1208</v>
      </c>
      <c r="D546" s="9" t="s">
        <v>41</v>
      </c>
      <c r="E546" s="10" t="s">
        <v>42</v>
      </c>
      <c r="F546" s="11">
        <v>78101.460000000006</v>
      </c>
      <c r="G546" s="12">
        <v>3</v>
      </c>
      <c r="H546" s="13">
        <v>45465</v>
      </c>
      <c r="I546" s="10" t="s">
        <v>62</v>
      </c>
      <c r="J546" s="10" t="s">
        <v>17</v>
      </c>
      <c r="K546" s="10" t="s">
        <v>24</v>
      </c>
      <c r="L546" s="24" t="s">
        <v>25</v>
      </c>
    </row>
    <row r="547" spans="1:12">
      <c r="A547" s="21" t="s">
        <v>1209</v>
      </c>
      <c r="B547" s="9" t="s">
        <v>149</v>
      </c>
      <c r="C547" s="9" t="s">
        <v>1210</v>
      </c>
      <c r="D547" s="9" t="s">
        <v>119</v>
      </c>
      <c r="E547" s="10" t="s">
        <v>42</v>
      </c>
      <c r="F547" s="11">
        <v>38625.19</v>
      </c>
      <c r="G547" s="12">
        <v>5</v>
      </c>
      <c r="H547" s="13">
        <v>44978</v>
      </c>
      <c r="I547" s="10" t="s">
        <v>35</v>
      </c>
      <c r="J547" s="10" t="s">
        <v>17</v>
      </c>
      <c r="K547" s="10" t="s">
        <v>24</v>
      </c>
      <c r="L547" s="24" t="s">
        <v>31</v>
      </c>
    </row>
    <row r="548" spans="1:12">
      <c r="A548" s="21" t="s">
        <v>1211</v>
      </c>
      <c r="B548" s="9" t="s">
        <v>307</v>
      </c>
      <c r="C548" s="9" t="s">
        <v>1212</v>
      </c>
      <c r="D548" s="9" t="s">
        <v>48</v>
      </c>
      <c r="E548" s="10" t="s">
        <v>58</v>
      </c>
      <c r="F548" s="11">
        <v>52222.51</v>
      </c>
      <c r="G548" s="12">
        <v>2</v>
      </c>
      <c r="H548" s="13">
        <v>45408</v>
      </c>
      <c r="I548" s="10" t="s">
        <v>43</v>
      </c>
      <c r="J548" s="10" t="s">
        <v>17</v>
      </c>
      <c r="K548" s="10" t="s">
        <v>36</v>
      </c>
      <c r="L548" s="24" t="s">
        <v>37</v>
      </c>
    </row>
    <row r="549" spans="1:12">
      <c r="A549" s="21" t="s">
        <v>1213</v>
      </c>
      <c r="B549" s="9" t="s">
        <v>59</v>
      </c>
      <c r="C549" s="9" t="s">
        <v>1214</v>
      </c>
      <c r="D549" s="9" t="s">
        <v>117</v>
      </c>
      <c r="E549" s="10" t="s">
        <v>42</v>
      </c>
      <c r="F549" s="11">
        <v>39956.239999999998</v>
      </c>
      <c r="G549" s="12">
        <v>3</v>
      </c>
      <c r="H549" s="13">
        <v>45245</v>
      </c>
      <c r="I549" s="10" t="s">
        <v>43</v>
      </c>
      <c r="J549" s="10" t="s">
        <v>17</v>
      </c>
      <c r="K549" s="10" t="s">
        <v>24</v>
      </c>
      <c r="L549" s="24" t="s">
        <v>18</v>
      </c>
    </row>
    <row r="550" spans="1:12">
      <c r="A550" s="21" t="s">
        <v>1215</v>
      </c>
      <c r="B550" s="9" t="s">
        <v>27</v>
      </c>
      <c r="C550" s="9" t="s">
        <v>1216</v>
      </c>
      <c r="D550" s="9" t="s">
        <v>29</v>
      </c>
      <c r="E550" s="10" t="s">
        <v>42</v>
      </c>
      <c r="F550" s="11">
        <v>26667.91</v>
      </c>
      <c r="G550" s="12">
        <v>2</v>
      </c>
      <c r="H550" s="13">
        <v>45755</v>
      </c>
      <c r="I550" s="10" t="s">
        <v>43</v>
      </c>
      <c r="J550" s="10" t="s">
        <v>17</v>
      </c>
      <c r="K550" s="10" t="s">
        <v>24</v>
      </c>
      <c r="L550" s="24" t="s">
        <v>44</v>
      </c>
    </row>
    <row r="551" spans="1:12">
      <c r="A551" s="21" t="s">
        <v>1217</v>
      </c>
      <c r="B551" s="9" t="s">
        <v>329</v>
      </c>
      <c r="C551" s="9" t="s">
        <v>1218</v>
      </c>
      <c r="D551" s="9" t="s">
        <v>117</v>
      </c>
      <c r="E551" s="10" t="s">
        <v>42</v>
      </c>
      <c r="F551" s="11">
        <v>47116.61</v>
      </c>
      <c r="G551" s="12">
        <v>4</v>
      </c>
      <c r="H551" s="13">
        <v>44957</v>
      </c>
      <c r="I551" s="10" t="s">
        <v>49</v>
      </c>
      <c r="J551" s="10" t="s">
        <v>17</v>
      </c>
      <c r="K551" s="10" t="s">
        <v>55</v>
      </c>
      <c r="L551" s="24" t="s">
        <v>25</v>
      </c>
    </row>
    <row r="552" spans="1:12">
      <c r="A552" s="21" t="s">
        <v>1219</v>
      </c>
      <c r="B552" s="9" t="s">
        <v>135</v>
      </c>
      <c r="C552" s="9" t="s">
        <v>1220</v>
      </c>
      <c r="D552" s="9" t="s">
        <v>41</v>
      </c>
      <c r="E552" s="10" t="s">
        <v>16</v>
      </c>
      <c r="F552" s="11">
        <v>23623.279999999999</v>
      </c>
      <c r="G552" s="12">
        <v>2</v>
      </c>
      <c r="H552" s="13">
        <v>44980</v>
      </c>
      <c r="I552" s="10" t="s">
        <v>23</v>
      </c>
      <c r="J552" s="10" t="s">
        <v>17</v>
      </c>
      <c r="K552" s="10" t="s">
        <v>36</v>
      </c>
      <c r="L552" s="24" t="s">
        <v>25</v>
      </c>
    </row>
    <row r="553" spans="1:12">
      <c r="A553" s="21" t="s">
        <v>1221</v>
      </c>
      <c r="B553" s="9" t="s">
        <v>476</v>
      </c>
      <c r="C553" s="9" t="s">
        <v>735</v>
      </c>
      <c r="D553" s="9" t="s">
        <v>29</v>
      </c>
      <c r="E553" s="10" t="s">
        <v>42</v>
      </c>
      <c r="F553" s="11">
        <v>25786.84</v>
      </c>
      <c r="G553" s="12">
        <v>2</v>
      </c>
      <c r="H553" s="13">
        <v>45770</v>
      </c>
      <c r="I553" s="10" t="s">
        <v>62</v>
      </c>
      <c r="J553" s="10" t="s">
        <v>17</v>
      </c>
      <c r="K553" s="10" t="s">
        <v>85</v>
      </c>
      <c r="L553" s="24" t="s">
        <v>37</v>
      </c>
    </row>
    <row r="554" spans="1:12">
      <c r="A554" s="21" t="s">
        <v>1222</v>
      </c>
      <c r="B554" s="9" t="s">
        <v>590</v>
      </c>
      <c r="C554" s="9" t="s">
        <v>1223</v>
      </c>
      <c r="D554" s="9" t="s">
        <v>78</v>
      </c>
      <c r="E554" s="10" t="s">
        <v>58</v>
      </c>
      <c r="F554" s="11">
        <v>49549.26</v>
      </c>
      <c r="G554" s="12">
        <v>1</v>
      </c>
      <c r="H554" s="13">
        <v>45129</v>
      </c>
      <c r="I554" s="10" t="s">
        <v>30</v>
      </c>
      <c r="J554" s="10" t="s">
        <v>17</v>
      </c>
      <c r="K554" s="10" t="s">
        <v>6820</v>
      </c>
      <c r="L554" s="24" t="s">
        <v>25</v>
      </c>
    </row>
    <row r="555" spans="1:12">
      <c r="A555" s="21" t="s">
        <v>1224</v>
      </c>
      <c r="B555" s="9" t="s">
        <v>80</v>
      </c>
      <c r="C555" s="9" t="s">
        <v>1225</v>
      </c>
      <c r="D555" s="9" t="s">
        <v>29</v>
      </c>
      <c r="E555" s="10" t="s">
        <v>42</v>
      </c>
      <c r="F555" s="11">
        <v>52893.41</v>
      </c>
      <c r="G555" s="12">
        <v>5</v>
      </c>
      <c r="H555" s="13">
        <v>45616</v>
      </c>
      <c r="I555" s="10" t="s">
        <v>62</v>
      </c>
      <c r="J555" s="10" t="s">
        <v>17</v>
      </c>
      <c r="K555" s="10" t="s">
        <v>36</v>
      </c>
      <c r="L555" s="24" t="s">
        <v>25</v>
      </c>
    </row>
    <row r="556" spans="1:12">
      <c r="A556" s="21" t="s">
        <v>1226</v>
      </c>
      <c r="B556" s="9" t="s">
        <v>87</v>
      </c>
      <c r="C556" s="9" t="s">
        <v>1162</v>
      </c>
      <c r="D556" s="9" t="s">
        <v>29</v>
      </c>
      <c r="E556" s="10" t="s">
        <v>42</v>
      </c>
      <c r="F556" s="11">
        <v>70620.56</v>
      </c>
      <c r="G556" s="12">
        <v>3</v>
      </c>
      <c r="H556" s="13">
        <v>45485</v>
      </c>
      <c r="I556" s="10" t="s">
        <v>43</v>
      </c>
      <c r="J556" s="10" t="s">
        <v>17</v>
      </c>
      <c r="K556" s="10" t="s">
        <v>55</v>
      </c>
      <c r="L556" s="24" t="s">
        <v>18</v>
      </c>
    </row>
    <row r="557" spans="1:12">
      <c r="A557" s="21" t="s">
        <v>1227</v>
      </c>
      <c r="B557" s="9" t="s">
        <v>776</v>
      </c>
      <c r="C557" s="9" t="s">
        <v>1228</v>
      </c>
      <c r="D557" s="9" t="s">
        <v>53</v>
      </c>
      <c r="E557" s="10" t="s">
        <v>58</v>
      </c>
      <c r="F557" s="11">
        <v>7609.3</v>
      </c>
      <c r="G557" s="12">
        <v>3</v>
      </c>
      <c r="H557" s="13">
        <v>45184</v>
      </c>
      <c r="I557" s="10" t="s">
        <v>62</v>
      </c>
      <c r="J557" s="10" t="s">
        <v>17</v>
      </c>
      <c r="K557" s="10" t="s">
        <v>24</v>
      </c>
      <c r="L557" s="24" t="s">
        <v>18</v>
      </c>
    </row>
    <row r="558" spans="1:12">
      <c r="A558" s="21" t="s">
        <v>1229</v>
      </c>
      <c r="B558" s="9" t="s">
        <v>97</v>
      </c>
      <c r="C558" s="9" t="s">
        <v>1230</v>
      </c>
      <c r="D558" s="9" t="s">
        <v>15</v>
      </c>
      <c r="E558" s="10" t="s">
        <v>42</v>
      </c>
      <c r="F558" s="11">
        <v>3456.04</v>
      </c>
      <c r="G558" s="12">
        <v>3</v>
      </c>
      <c r="H558" s="13">
        <v>45157</v>
      </c>
      <c r="I558" s="10" t="s">
        <v>43</v>
      </c>
      <c r="J558" s="10" t="s">
        <v>17</v>
      </c>
      <c r="K558" s="10" t="s">
        <v>85</v>
      </c>
      <c r="L558" s="24" t="s">
        <v>25</v>
      </c>
    </row>
    <row r="559" spans="1:12">
      <c r="A559" s="21" t="s">
        <v>1231</v>
      </c>
      <c r="B559" s="9" t="s">
        <v>760</v>
      </c>
      <c r="C559" s="9" t="s">
        <v>1232</v>
      </c>
      <c r="D559" s="9" t="s">
        <v>29</v>
      </c>
      <c r="E559" s="10" t="s">
        <v>16</v>
      </c>
      <c r="F559" s="11">
        <v>4109.6400000000003</v>
      </c>
      <c r="G559" s="12">
        <v>4</v>
      </c>
      <c r="H559" s="13">
        <v>45518</v>
      </c>
      <c r="I559" s="10" t="s">
        <v>23</v>
      </c>
      <c r="J559" s="10" t="s">
        <v>17</v>
      </c>
      <c r="K559" s="10" t="s">
        <v>85</v>
      </c>
      <c r="L559" s="24" t="s">
        <v>44</v>
      </c>
    </row>
    <row r="560" spans="1:12">
      <c r="A560" s="21" t="s">
        <v>1233</v>
      </c>
      <c r="B560" s="9" t="s">
        <v>118</v>
      </c>
      <c r="C560" s="9" t="s">
        <v>1234</v>
      </c>
      <c r="D560" s="9" t="s">
        <v>48</v>
      </c>
      <c r="E560" s="10" t="s">
        <v>58</v>
      </c>
      <c r="F560" s="11">
        <v>64103.48</v>
      </c>
      <c r="G560" s="12">
        <v>2</v>
      </c>
      <c r="H560" s="13">
        <v>45751</v>
      </c>
      <c r="I560" s="10" t="s">
        <v>43</v>
      </c>
      <c r="J560" s="10" t="s">
        <v>17</v>
      </c>
      <c r="K560" s="10" t="s">
        <v>36</v>
      </c>
      <c r="L560" s="24" t="s">
        <v>25</v>
      </c>
    </row>
    <row r="561" spans="1:12">
      <c r="A561" s="21" t="s">
        <v>1235</v>
      </c>
      <c r="B561" s="9" t="s">
        <v>390</v>
      </c>
      <c r="C561" s="9" t="s">
        <v>1236</v>
      </c>
      <c r="D561" s="9" t="s">
        <v>22</v>
      </c>
      <c r="E561" s="10" t="s">
        <v>42</v>
      </c>
      <c r="F561" s="11">
        <v>78201.88</v>
      </c>
      <c r="G561" s="12">
        <v>1</v>
      </c>
      <c r="H561" s="13">
        <v>45951</v>
      </c>
      <c r="I561" s="10" t="s">
        <v>49</v>
      </c>
      <c r="J561" s="10" t="s">
        <v>17</v>
      </c>
      <c r="K561" s="10" t="s">
        <v>6820</v>
      </c>
      <c r="L561" s="24" t="s">
        <v>37</v>
      </c>
    </row>
    <row r="562" spans="1:12">
      <c r="A562" s="21" t="s">
        <v>1237</v>
      </c>
      <c r="B562" s="9" t="s">
        <v>74</v>
      </c>
      <c r="C562" s="9" t="s">
        <v>1238</v>
      </c>
      <c r="D562" s="9" t="s">
        <v>41</v>
      </c>
      <c r="E562" s="10" t="s">
        <v>42</v>
      </c>
      <c r="F562" s="11">
        <v>70005.61</v>
      </c>
      <c r="G562" s="12">
        <v>3</v>
      </c>
      <c r="H562" s="13">
        <v>45476</v>
      </c>
      <c r="I562" s="10" t="s">
        <v>43</v>
      </c>
      <c r="J562" s="10" t="s">
        <v>17</v>
      </c>
      <c r="K562" s="10" t="s">
        <v>55</v>
      </c>
      <c r="L562" s="24" t="s">
        <v>44</v>
      </c>
    </row>
    <row r="563" spans="1:12">
      <c r="A563" s="21" t="s">
        <v>1239</v>
      </c>
      <c r="B563" s="9" t="s">
        <v>187</v>
      </c>
      <c r="C563" s="9" t="s">
        <v>949</v>
      </c>
      <c r="D563" s="9" t="s">
        <v>119</v>
      </c>
      <c r="E563" s="10" t="s">
        <v>42</v>
      </c>
      <c r="F563" s="11">
        <v>75503.02</v>
      </c>
      <c r="G563" s="12">
        <v>2</v>
      </c>
      <c r="H563" s="13">
        <v>45987</v>
      </c>
      <c r="I563" s="10" t="s">
        <v>54</v>
      </c>
      <c r="J563" s="10" t="s">
        <v>17</v>
      </c>
      <c r="K563" s="10" t="s">
        <v>6820</v>
      </c>
      <c r="L563" s="24" t="s">
        <v>18</v>
      </c>
    </row>
    <row r="564" spans="1:12">
      <c r="A564" s="21" t="s">
        <v>1240</v>
      </c>
      <c r="B564" s="9" t="s">
        <v>149</v>
      </c>
      <c r="C564" s="9" t="s">
        <v>1241</v>
      </c>
      <c r="D564" s="9" t="s">
        <v>61</v>
      </c>
      <c r="E564" s="10" t="s">
        <v>42</v>
      </c>
      <c r="F564" s="11">
        <v>18365.95</v>
      </c>
      <c r="G564" s="12">
        <v>2</v>
      </c>
      <c r="H564" s="13">
        <v>45918</v>
      </c>
      <c r="I564" s="10" t="s">
        <v>92</v>
      </c>
      <c r="J564" s="10" t="s">
        <v>17</v>
      </c>
      <c r="K564" s="10" t="s">
        <v>36</v>
      </c>
      <c r="L564" s="24" t="s">
        <v>37</v>
      </c>
    </row>
    <row r="565" spans="1:12">
      <c r="A565" s="21" t="s">
        <v>1242</v>
      </c>
      <c r="B565" s="9" t="s">
        <v>476</v>
      </c>
      <c r="C565" s="9" t="s">
        <v>725</v>
      </c>
      <c r="D565" s="9" t="s">
        <v>61</v>
      </c>
      <c r="E565" s="10" t="s">
        <v>42</v>
      </c>
      <c r="F565" s="11">
        <v>76100.06</v>
      </c>
      <c r="G565" s="12">
        <v>5</v>
      </c>
      <c r="H565" s="13">
        <v>45698</v>
      </c>
      <c r="I565" s="10" t="s">
        <v>43</v>
      </c>
      <c r="J565" s="10" t="s">
        <v>17</v>
      </c>
      <c r="K565" s="10" t="s">
        <v>36</v>
      </c>
      <c r="L565" s="24" t="s">
        <v>37</v>
      </c>
    </row>
    <row r="566" spans="1:12">
      <c r="A566" s="21" t="s">
        <v>1243</v>
      </c>
      <c r="B566" s="9" t="s">
        <v>415</v>
      </c>
      <c r="C566" s="9" t="s">
        <v>1244</v>
      </c>
      <c r="D566" s="9" t="s">
        <v>61</v>
      </c>
      <c r="E566" s="10" t="s">
        <v>42</v>
      </c>
      <c r="F566" s="11">
        <v>16548.28</v>
      </c>
      <c r="G566" s="12">
        <v>5</v>
      </c>
      <c r="H566" s="13">
        <v>45408</v>
      </c>
      <c r="I566" s="10" t="s">
        <v>49</v>
      </c>
      <c r="J566" s="10" t="s">
        <v>17</v>
      </c>
      <c r="K566" s="10" t="s">
        <v>85</v>
      </c>
      <c r="L566" s="24" t="s">
        <v>37</v>
      </c>
    </row>
    <row r="567" spans="1:12">
      <c r="A567" s="21" t="s">
        <v>1245</v>
      </c>
      <c r="B567" s="9" t="s">
        <v>500</v>
      </c>
      <c r="C567" s="9" t="s">
        <v>1246</v>
      </c>
      <c r="D567" s="9" t="s">
        <v>48</v>
      </c>
      <c r="E567" s="10" t="s">
        <v>58</v>
      </c>
      <c r="F567" s="11">
        <v>7954.71</v>
      </c>
      <c r="G567" s="12">
        <v>1</v>
      </c>
      <c r="H567" s="13">
        <v>45953</v>
      </c>
      <c r="I567" s="10" t="s">
        <v>43</v>
      </c>
      <c r="J567" s="10" t="s">
        <v>17</v>
      </c>
      <c r="K567" s="10" t="s">
        <v>55</v>
      </c>
      <c r="L567" s="24" t="s">
        <v>44</v>
      </c>
    </row>
    <row r="568" spans="1:12">
      <c r="A568" s="21" t="s">
        <v>1247</v>
      </c>
      <c r="B568" s="9" t="s">
        <v>107</v>
      </c>
      <c r="C568" s="9" t="s">
        <v>1248</v>
      </c>
      <c r="D568" s="9" t="s">
        <v>15</v>
      </c>
      <c r="E568" s="10" t="s">
        <v>42</v>
      </c>
      <c r="F568" s="11">
        <v>2457.17</v>
      </c>
      <c r="G568" s="12">
        <v>5</v>
      </c>
      <c r="H568" s="13">
        <v>45278</v>
      </c>
      <c r="I568" s="10" t="s">
        <v>49</v>
      </c>
      <c r="J568" s="10" t="s">
        <v>17</v>
      </c>
      <c r="K568" s="10" t="s">
        <v>36</v>
      </c>
      <c r="L568" s="24" t="s">
        <v>37</v>
      </c>
    </row>
    <row r="569" spans="1:12">
      <c r="A569" s="21" t="s">
        <v>1249</v>
      </c>
      <c r="B569" s="9" t="s">
        <v>352</v>
      </c>
      <c r="C569" s="9" t="s">
        <v>1250</v>
      </c>
      <c r="D569" s="9" t="s">
        <v>61</v>
      </c>
      <c r="E569" s="10" t="s">
        <v>58</v>
      </c>
      <c r="F569" s="11">
        <v>11781.38</v>
      </c>
      <c r="G569" s="12">
        <v>3</v>
      </c>
      <c r="H569" s="13">
        <v>45893</v>
      </c>
      <c r="I569" s="10" t="s">
        <v>54</v>
      </c>
      <c r="J569" s="10" t="s">
        <v>17</v>
      </c>
      <c r="K569" s="10" t="s">
        <v>6820</v>
      </c>
      <c r="L569" s="24" t="s">
        <v>44</v>
      </c>
    </row>
    <row r="570" spans="1:12">
      <c r="A570" s="21" t="s">
        <v>1251</v>
      </c>
      <c r="B570" s="9" t="s">
        <v>178</v>
      </c>
      <c r="C570" s="9" t="s">
        <v>1252</v>
      </c>
      <c r="D570" s="9" t="s">
        <v>117</v>
      </c>
      <c r="E570" s="10" t="s">
        <v>16</v>
      </c>
      <c r="F570" s="11">
        <v>23366.68</v>
      </c>
      <c r="G570" s="12">
        <v>5</v>
      </c>
      <c r="H570" s="13">
        <v>45043</v>
      </c>
      <c r="I570" s="10" t="s">
        <v>23</v>
      </c>
      <c r="J570" s="10" t="s">
        <v>17</v>
      </c>
      <c r="K570" s="10" t="s">
        <v>36</v>
      </c>
      <c r="L570" s="24" t="s">
        <v>44</v>
      </c>
    </row>
    <row r="571" spans="1:12">
      <c r="A571" s="21" t="s">
        <v>1253</v>
      </c>
      <c r="B571" s="9" t="s">
        <v>138</v>
      </c>
      <c r="C571" s="9" t="s">
        <v>1254</v>
      </c>
      <c r="D571" s="9" t="s">
        <v>29</v>
      </c>
      <c r="E571" s="10" t="s">
        <v>42</v>
      </c>
      <c r="F571" s="11">
        <v>41959.47</v>
      </c>
      <c r="G571" s="12">
        <v>4</v>
      </c>
      <c r="H571" s="13">
        <v>45996</v>
      </c>
      <c r="I571" s="10" t="s">
        <v>54</v>
      </c>
      <c r="J571" s="10" t="s">
        <v>17</v>
      </c>
      <c r="K571" s="10" t="s">
        <v>6820</v>
      </c>
      <c r="L571" s="24" t="s">
        <v>18</v>
      </c>
    </row>
    <row r="572" spans="1:12">
      <c r="A572" s="21" t="s">
        <v>1255</v>
      </c>
      <c r="B572" s="9" t="s">
        <v>104</v>
      </c>
      <c r="C572" s="9" t="s">
        <v>1256</v>
      </c>
      <c r="D572" s="9" t="s">
        <v>117</v>
      </c>
      <c r="E572" s="10" t="s">
        <v>42</v>
      </c>
      <c r="F572" s="11">
        <v>2314.17</v>
      </c>
      <c r="G572" s="12">
        <v>4</v>
      </c>
      <c r="H572" s="13">
        <v>44933</v>
      </c>
      <c r="I572" s="10" t="s">
        <v>62</v>
      </c>
      <c r="J572" s="10" t="s">
        <v>17</v>
      </c>
      <c r="K572" s="10" t="s">
        <v>6820</v>
      </c>
      <c r="L572" s="24" t="s">
        <v>37</v>
      </c>
    </row>
    <row r="573" spans="1:12">
      <c r="A573" s="21" t="s">
        <v>1257</v>
      </c>
      <c r="B573" s="9" t="s">
        <v>87</v>
      </c>
      <c r="C573" s="9" t="s">
        <v>1006</v>
      </c>
      <c r="D573" s="9" t="s">
        <v>61</v>
      </c>
      <c r="E573" s="10" t="s">
        <v>42</v>
      </c>
      <c r="F573" s="11">
        <v>48114.94</v>
      </c>
      <c r="G573" s="12">
        <v>2</v>
      </c>
      <c r="H573" s="13">
        <v>45446</v>
      </c>
      <c r="I573" s="10" t="s">
        <v>43</v>
      </c>
      <c r="J573" s="10" t="s">
        <v>17</v>
      </c>
      <c r="K573" s="10" t="s">
        <v>24</v>
      </c>
      <c r="L573" s="24" t="s">
        <v>31</v>
      </c>
    </row>
    <row r="574" spans="1:12">
      <c r="A574" s="21" t="s">
        <v>1258</v>
      </c>
      <c r="B574" s="9" t="s">
        <v>500</v>
      </c>
      <c r="C574" s="9" t="s">
        <v>1148</v>
      </c>
      <c r="D574" s="9" t="s">
        <v>117</v>
      </c>
      <c r="E574" s="10" t="s">
        <v>42</v>
      </c>
      <c r="F574" s="11">
        <v>12432.63</v>
      </c>
      <c r="G574" s="12">
        <v>3</v>
      </c>
      <c r="H574" s="13">
        <v>44978</v>
      </c>
      <c r="I574" s="10" t="s">
        <v>43</v>
      </c>
      <c r="J574" s="10" t="s">
        <v>17</v>
      </c>
      <c r="K574" s="10" t="s">
        <v>85</v>
      </c>
      <c r="L574" s="24" t="s">
        <v>37</v>
      </c>
    </row>
    <row r="575" spans="1:12">
      <c r="A575" s="21" t="s">
        <v>1259</v>
      </c>
      <c r="B575" s="9" t="s">
        <v>187</v>
      </c>
      <c r="C575" s="9" t="s">
        <v>1260</v>
      </c>
      <c r="D575" s="9" t="s">
        <v>48</v>
      </c>
      <c r="E575" s="10" t="s">
        <v>42</v>
      </c>
      <c r="F575" s="11">
        <v>13465.49</v>
      </c>
      <c r="G575" s="12">
        <v>4</v>
      </c>
      <c r="H575" s="13">
        <v>45291</v>
      </c>
      <c r="I575" s="10" t="s">
        <v>92</v>
      </c>
      <c r="J575" s="10" t="s">
        <v>17</v>
      </c>
      <c r="K575" s="10" t="s">
        <v>36</v>
      </c>
      <c r="L575" s="24" t="s">
        <v>18</v>
      </c>
    </row>
    <row r="576" spans="1:12">
      <c r="A576" s="21" t="s">
        <v>1261</v>
      </c>
      <c r="B576" s="9" t="s">
        <v>126</v>
      </c>
      <c r="C576" s="9" t="s">
        <v>1086</v>
      </c>
      <c r="D576" s="9" t="s">
        <v>48</v>
      </c>
      <c r="E576" s="10" t="s">
        <v>42</v>
      </c>
      <c r="F576" s="11">
        <v>68560.36</v>
      </c>
      <c r="G576" s="12">
        <v>3</v>
      </c>
      <c r="H576" s="13">
        <v>45265</v>
      </c>
      <c r="I576" s="10" t="s">
        <v>43</v>
      </c>
      <c r="J576" s="10" t="s">
        <v>17</v>
      </c>
      <c r="K576" s="10" t="s">
        <v>24</v>
      </c>
      <c r="L576" s="24" t="s">
        <v>44</v>
      </c>
    </row>
    <row r="577" spans="1:12">
      <c r="A577" s="21" t="s">
        <v>1262</v>
      </c>
      <c r="B577" s="9" t="s">
        <v>397</v>
      </c>
      <c r="C577" s="9" t="s">
        <v>1263</v>
      </c>
      <c r="D577" s="9" t="s">
        <v>41</v>
      </c>
      <c r="E577" s="10" t="s">
        <v>58</v>
      </c>
      <c r="F577" s="11">
        <v>47363.33</v>
      </c>
      <c r="G577" s="12">
        <v>2</v>
      </c>
      <c r="H577" s="13">
        <v>45452</v>
      </c>
      <c r="I577" s="10" t="s">
        <v>30</v>
      </c>
      <c r="J577" s="10" t="s">
        <v>17</v>
      </c>
      <c r="K577" s="10" t="s">
        <v>6820</v>
      </c>
      <c r="L577" s="24" t="s">
        <v>18</v>
      </c>
    </row>
    <row r="578" spans="1:12">
      <c r="A578" s="21" t="s">
        <v>1264</v>
      </c>
      <c r="B578" s="9" t="s">
        <v>193</v>
      </c>
      <c r="C578" s="9" t="s">
        <v>1265</v>
      </c>
      <c r="D578" s="9" t="s">
        <v>61</v>
      </c>
      <c r="E578" s="10" t="s">
        <v>42</v>
      </c>
      <c r="F578" s="11">
        <v>15599.41</v>
      </c>
      <c r="G578" s="12">
        <v>3</v>
      </c>
      <c r="H578" s="13">
        <v>45356</v>
      </c>
      <c r="I578" s="10" t="s">
        <v>30</v>
      </c>
      <c r="J578" s="10" t="s">
        <v>17</v>
      </c>
      <c r="K578" s="10" t="s">
        <v>85</v>
      </c>
      <c r="L578" s="24" t="s">
        <v>31</v>
      </c>
    </row>
    <row r="579" spans="1:12">
      <c r="A579" s="21" t="s">
        <v>1266</v>
      </c>
      <c r="B579" s="9" t="s">
        <v>776</v>
      </c>
      <c r="C579" s="9" t="s">
        <v>1267</v>
      </c>
      <c r="D579" s="9" t="s">
        <v>61</v>
      </c>
      <c r="E579" s="10" t="s">
        <v>16</v>
      </c>
      <c r="F579" s="11">
        <v>73329.789999999994</v>
      </c>
      <c r="G579" s="12">
        <v>5</v>
      </c>
      <c r="H579" s="13">
        <v>45367</v>
      </c>
      <c r="I579" s="10" t="s">
        <v>62</v>
      </c>
      <c r="J579" s="10" t="s">
        <v>17</v>
      </c>
      <c r="K579" s="10" t="s">
        <v>6820</v>
      </c>
      <c r="L579" s="24" t="s">
        <v>18</v>
      </c>
    </row>
    <row r="580" spans="1:12">
      <c r="A580" s="21" t="s">
        <v>1268</v>
      </c>
      <c r="B580" s="9" t="s">
        <v>347</v>
      </c>
      <c r="C580" s="9" t="s">
        <v>1269</v>
      </c>
      <c r="D580" s="9" t="s">
        <v>119</v>
      </c>
      <c r="E580" s="10" t="s">
        <v>58</v>
      </c>
      <c r="F580" s="11">
        <v>1022.03</v>
      </c>
      <c r="G580" s="12">
        <v>4</v>
      </c>
      <c r="H580" s="13">
        <v>45104</v>
      </c>
      <c r="I580" s="10" t="s">
        <v>30</v>
      </c>
      <c r="J580" s="10" t="s">
        <v>17</v>
      </c>
      <c r="K580" s="10" t="s">
        <v>85</v>
      </c>
      <c r="L580" s="24" t="s">
        <v>25</v>
      </c>
    </row>
    <row r="581" spans="1:12">
      <c r="A581" s="21" t="s">
        <v>1270</v>
      </c>
      <c r="B581" s="9" t="s">
        <v>135</v>
      </c>
      <c r="C581" s="9" t="s">
        <v>544</v>
      </c>
      <c r="D581" s="9" t="s">
        <v>22</v>
      </c>
      <c r="E581" s="10" t="s">
        <v>42</v>
      </c>
      <c r="F581" s="11">
        <v>66398.78</v>
      </c>
      <c r="G581" s="12">
        <v>2</v>
      </c>
      <c r="H581" s="13">
        <v>45251</v>
      </c>
      <c r="I581" s="10" t="s">
        <v>23</v>
      </c>
      <c r="J581" s="10" t="s">
        <v>17</v>
      </c>
      <c r="K581" s="10" t="s">
        <v>36</v>
      </c>
      <c r="L581" s="24" t="s">
        <v>18</v>
      </c>
    </row>
    <row r="582" spans="1:12">
      <c r="A582" s="21" t="s">
        <v>1271</v>
      </c>
      <c r="B582" s="9" t="s">
        <v>135</v>
      </c>
      <c r="C582" s="9" t="s">
        <v>1272</v>
      </c>
      <c r="D582" s="9" t="s">
        <v>48</v>
      </c>
      <c r="E582" s="10" t="s">
        <v>16</v>
      </c>
      <c r="F582" s="11">
        <v>60672.32</v>
      </c>
      <c r="G582" s="12">
        <v>2</v>
      </c>
      <c r="H582" s="13">
        <v>45656</v>
      </c>
      <c r="I582" s="10" t="s">
        <v>35</v>
      </c>
      <c r="J582" s="10" t="s">
        <v>17</v>
      </c>
      <c r="K582" s="10" t="s">
        <v>24</v>
      </c>
      <c r="L582" s="24" t="s">
        <v>37</v>
      </c>
    </row>
    <row r="583" spans="1:12">
      <c r="A583" s="21" t="s">
        <v>1273</v>
      </c>
      <c r="B583" s="9" t="s">
        <v>251</v>
      </c>
      <c r="C583" s="9" t="s">
        <v>1274</v>
      </c>
      <c r="D583" s="9" t="s">
        <v>48</v>
      </c>
      <c r="E583" s="10" t="s">
        <v>58</v>
      </c>
      <c r="F583" s="11">
        <v>39625.160000000003</v>
      </c>
      <c r="G583" s="12">
        <v>3</v>
      </c>
      <c r="H583" s="13">
        <v>45286</v>
      </c>
      <c r="I583" s="10" t="s">
        <v>43</v>
      </c>
      <c r="J583" s="10" t="s">
        <v>17</v>
      </c>
      <c r="K583" s="10" t="s">
        <v>55</v>
      </c>
      <c r="L583" s="24" t="s">
        <v>25</v>
      </c>
    </row>
    <row r="584" spans="1:12">
      <c r="A584" s="21" t="s">
        <v>1275</v>
      </c>
      <c r="B584" s="9" t="s">
        <v>554</v>
      </c>
      <c r="C584" s="9" t="s">
        <v>1276</v>
      </c>
      <c r="D584" s="9" t="s">
        <v>41</v>
      </c>
      <c r="E584" s="10" t="s">
        <v>42</v>
      </c>
      <c r="F584" s="11">
        <v>4071.54</v>
      </c>
      <c r="G584" s="12">
        <v>2</v>
      </c>
      <c r="H584" s="13">
        <v>45372</v>
      </c>
      <c r="I584" s="10" t="s">
        <v>49</v>
      </c>
      <c r="J584" s="10" t="s">
        <v>17</v>
      </c>
      <c r="K584" s="10" t="s">
        <v>85</v>
      </c>
      <c r="L584" s="24" t="s">
        <v>18</v>
      </c>
    </row>
    <row r="585" spans="1:12">
      <c r="A585" s="21" t="s">
        <v>1277</v>
      </c>
      <c r="B585" s="9" t="s">
        <v>46</v>
      </c>
      <c r="C585" s="9" t="s">
        <v>1027</v>
      </c>
      <c r="D585" s="9" t="s">
        <v>119</v>
      </c>
      <c r="E585" s="10" t="s">
        <v>58</v>
      </c>
      <c r="F585" s="11">
        <v>1933.97</v>
      </c>
      <c r="G585" s="12">
        <v>3</v>
      </c>
      <c r="H585" s="13">
        <v>45538</v>
      </c>
      <c r="I585" s="10" t="s">
        <v>92</v>
      </c>
      <c r="J585" s="10" t="s">
        <v>17</v>
      </c>
      <c r="K585" s="10" t="s">
        <v>6820</v>
      </c>
      <c r="L585" s="24" t="s">
        <v>31</v>
      </c>
    </row>
    <row r="586" spans="1:12">
      <c r="A586" s="21" t="s">
        <v>1278</v>
      </c>
      <c r="B586" s="9" t="s">
        <v>584</v>
      </c>
      <c r="C586" s="9" t="s">
        <v>1279</v>
      </c>
      <c r="D586" s="9" t="s">
        <v>117</v>
      </c>
      <c r="E586" s="10" t="s">
        <v>58</v>
      </c>
      <c r="F586" s="11">
        <v>10380.66</v>
      </c>
      <c r="G586" s="12">
        <v>4</v>
      </c>
      <c r="H586" s="13">
        <v>45992</v>
      </c>
      <c r="I586" s="10" t="s">
        <v>30</v>
      </c>
      <c r="J586" s="10" t="s">
        <v>17</v>
      </c>
      <c r="K586" s="10" t="s">
        <v>55</v>
      </c>
      <c r="L586" s="24" t="s">
        <v>44</v>
      </c>
    </row>
    <row r="587" spans="1:12">
      <c r="A587" s="21" t="s">
        <v>1280</v>
      </c>
      <c r="B587" s="9" t="s">
        <v>282</v>
      </c>
      <c r="C587" s="9" t="s">
        <v>1281</v>
      </c>
      <c r="D587" s="9" t="s">
        <v>61</v>
      </c>
      <c r="E587" s="10" t="s">
        <v>16</v>
      </c>
      <c r="F587" s="11">
        <v>8717.7800000000007</v>
      </c>
      <c r="G587" s="12">
        <v>4</v>
      </c>
      <c r="H587" s="13">
        <v>45266</v>
      </c>
      <c r="I587" s="10" t="s">
        <v>62</v>
      </c>
      <c r="J587" s="10" t="s">
        <v>17</v>
      </c>
      <c r="K587" s="10" t="s">
        <v>85</v>
      </c>
      <c r="L587" s="24" t="s">
        <v>18</v>
      </c>
    </row>
    <row r="588" spans="1:12">
      <c r="A588" s="21" t="s">
        <v>1282</v>
      </c>
      <c r="B588" s="9" t="s">
        <v>762</v>
      </c>
      <c r="C588" s="9" t="s">
        <v>355</v>
      </c>
      <c r="D588" s="9" t="s">
        <v>53</v>
      </c>
      <c r="E588" s="10" t="s">
        <v>42</v>
      </c>
      <c r="F588" s="11">
        <v>70186.720000000001</v>
      </c>
      <c r="G588" s="12">
        <v>5</v>
      </c>
      <c r="H588" s="13">
        <v>45371</v>
      </c>
      <c r="I588" s="10" t="s">
        <v>54</v>
      </c>
      <c r="J588" s="10" t="s">
        <v>17</v>
      </c>
      <c r="K588" s="10" t="s">
        <v>6820</v>
      </c>
      <c r="L588" s="24" t="s">
        <v>44</v>
      </c>
    </row>
    <row r="589" spans="1:12">
      <c r="A589" s="21" t="s">
        <v>1283</v>
      </c>
      <c r="B589" s="9" t="s">
        <v>463</v>
      </c>
      <c r="C589" s="9" t="s">
        <v>1284</v>
      </c>
      <c r="D589" s="9" t="s">
        <v>22</v>
      </c>
      <c r="E589" s="10" t="s">
        <v>42</v>
      </c>
      <c r="F589" s="11">
        <v>51342.04</v>
      </c>
      <c r="G589" s="12">
        <v>5</v>
      </c>
      <c r="H589" s="13">
        <v>45515</v>
      </c>
      <c r="I589" s="10" t="s">
        <v>54</v>
      </c>
      <c r="J589" s="10" t="s">
        <v>17</v>
      </c>
      <c r="K589" s="10" t="s">
        <v>24</v>
      </c>
      <c r="L589" s="24" t="s">
        <v>44</v>
      </c>
    </row>
    <row r="590" spans="1:12">
      <c r="A590" s="21" t="s">
        <v>1285</v>
      </c>
      <c r="B590" s="9" t="s">
        <v>762</v>
      </c>
      <c r="C590" s="9" t="s">
        <v>1286</v>
      </c>
      <c r="D590" s="9" t="s">
        <v>22</v>
      </c>
      <c r="E590" s="10" t="s">
        <v>58</v>
      </c>
      <c r="F590" s="11">
        <v>29430</v>
      </c>
      <c r="G590" s="12">
        <v>4</v>
      </c>
      <c r="H590" s="13">
        <v>45640</v>
      </c>
      <c r="I590" s="10" t="s">
        <v>92</v>
      </c>
      <c r="J590" s="10" t="s">
        <v>17</v>
      </c>
      <c r="K590" s="10" t="s">
        <v>6820</v>
      </c>
      <c r="L590" s="24" t="s">
        <v>18</v>
      </c>
    </row>
    <row r="591" spans="1:12">
      <c r="A591" s="21" t="s">
        <v>1287</v>
      </c>
      <c r="B591" s="9" t="s">
        <v>473</v>
      </c>
      <c r="C591" s="9" t="s">
        <v>1288</v>
      </c>
      <c r="D591" s="9" t="s">
        <v>117</v>
      </c>
      <c r="E591" s="10" t="s">
        <v>16</v>
      </c>
      <c r="F591" s="11">
        <v>15459.41</v>
      </c>
      <c r="G591" s="12">
        <v>4</v>
      </c>
      <c r="H591" s="13">
        <v>45435</v>
      </c>
      <c r="I591" s="10" t="s">
        <v>49</v>
      </c>
      <c r="J591" s="10" t="s">
        <v>17</v>
      </c>
      <c r="K591" s="10" t="s">
        <v>24</v>
      </c>
      <c r="L591" s="24" t="s">
        <v>37</v>
      </c>
    </row>
    <row r="592" spans="1:12">
      <c r="A592" s="21" t="s">
        <v>1289</v>
      </c>
      <c r="B592" s="9" t="s">
        <v>319</v>
      </c>
      <c r="C592" s="9" t="s">
        <v>1119</v>
      </c>
      <c r="D592" s="9" t="s">
        <v>29</v>
      </c>
      <c r="E592" s="10" t="s">
        <v>42</v>
      </c>
      <c r="F592" s="11">
        <v>45921.95</v>
      </c>
      <c r="G592" s="12">
        <v>3</v>
      </c>
      <c r="H592" s="13">
        <v>45151</v>
      </c>
      <c r="I592" s="10" t="s">
        <v>23</v>
      </c>
      <c r="J592" s="10" t="s">
        <v>17</v>
      </c>
      <c r="K592" s="10" t="s">
        <v>24</v>
      </c>
      <c r="L592" s="24" t="s">
        <v>44</v>
      </c>
    </row>
    <row r="593" spans="1:12">
      <c r="A593" s="21" t="s">
        <v>1290</v>
      </c>
      <c r="B593" s="9" t="s">
        <v>123</v>
      </c>
      <c r="C593" s="9" t="s">
        <v>1291</v>
      </c>
      <c r="D593" s="9" t="s">
        <v>41</v>
      </c>
      <c r="E593" s="10" t="s">
        <v>58</v>
      </c>
      <c r="F593" s="11">
        <v>21611.25</v>
      </c>
      <c r="G593" s="12">
        <v>4</v>
      </c>
      <c r="H593" s="13">
        <v>45120</v>
      </c>
      <c r="I593" s="10" t="s">
        <v>43</v>
      </c>
      <c r="J593" s="10" t="s">
        <v>17</v>
      </c>
      <c r="K593" s="10" t="s">
        <v>6820</v>
      </c>
      <c r="L593" s="24" t="s">
        <v>44</v>
      </c>
    </row>
    <row r="594" spans="1:12">
      <c r="A594" s="21" t="s">
        <v>1292</v>
      </c>
      <c r="B594" s="9" t="s">
        <v>115</v>
      </c>
      <c r="C594" s="9" t="s">
        <v>1293</v>
      </c>
      <c r="D594" s="9" t="s">
        <v>119</v>
      </c>
      <c r="E594" s="10" t="s">
        <v>42</v>
      </c>
      <c r="F594" s="11">
        <v>57332.13</v>
      </c>
      <c r="G594" s="12">
        <v>1</v>
      </c>
      <c r="H594" s="13">
        <v>44930</v>
      </c>
      <c r="I594" s="10" t="s">
        <v>92</v>
      </c>
      <c r="J594" s="10" t="s">
        <v>17</v>
      </c>
      <c r="K594" s="10" t="s">
        <v>55</v>
      </c>
      <c r="L594" s="24" t="s">
        <v>37</v>
      </c>
    </row>
    <row r="595" spans="1:12">
      <c r="A595" s="21" t="s">
        <v>1294</v>
      </c>
      <c r="B595" s="9" t="s">
        <v>241</v>
      </c>
      <c r="C595" s="9" t="s">
        <v>1295</v>
      </c>
      <c r="D595" s="9" t="s">
        <v>53</v>
      </c>
      <c r="E595" s="10" t="s">
        <v>58</v>
      </c>
      <c r="F595" s="11">
        <v>41637.360000000001</v>
      </c>
      <c r="G595" s="12">
        <v>1</v>
      </c>
      <c r="H595" s="13">
        <v>45278</v>
      </c>
      <c r="I595" s="10" t="s">
        <v>54</v>
      </c>
      <c r="J595" s="10" t="s">
        <v>17</v>
      </c>
      <c r="K595" s="10" t="s">
        <v>85</v>
      </c>
      <c r="L595" s="24" t="s">
        <v>37</v>
      </c>
    </row>
    <row r="596" spans="1:12">
      <c r="A596" s="21" t="s">
        <v>1296</v>
      </c>
      <c r="B596" s="9" t="s">
        <v>241</v>
      </c>
      <c r="C596" s="9" t="s">
        <v>1297</v>
      </c>
      <c r="D596" s="9" t="s">
        <v>48</v>
      </c>
      <c r="E596" s="10" t="s">
        <v>58</v>
      </c>
      <c r="F596" s="11">
        <v>37871.360000000001</v>
      </c>
      <c r="G596" s="12">
        <v>3</v>
      </c>
      <c r="H596" s="13">
        <v>45785</v>
      </c>
      <c r="I596" s="10" t="s">
        <v>54</v>
      </c>
      <c r="J596" s="10" t="s">
        <v>17</v>
      </c>
      <c r="K596" s="10" t="s">
        <v>36</v>
      </c>
      <c r="L596" s="24" t="s">
        <v>31</v>
      </c>
    </row>
    <row r="597" spans="1:12">
      <c r="A597" s="21" t="s">
        <v>1298</v>
      </c>
      <c r="B597" s="9" t="s">
        <v>773</v>
      </c>
      <c r="C597" s="9" t="s">
        <v>1299</v>
      </c>
      <c r="D597" s="9" t="s">
        <v>117</v>
      </c>
      <c r="E597" s="10" t="s">
        <v>42</v>
      </c>
      <c r="F597" s="11">
        <v>2080.02</v>
      </c>
      <c r="G597" s="12">
        <v>2</v>
      </c>
      <c r="H597" s="13">
        <v>44973</v>
      </c>
      <c r="I597" s="10" t="s">
        <v>30</v>
      </c>
      <c r="J597" s="10" t="s">
        <v>17</v>
      </c>
      <c r="K597" s="10" t="s">
        <v>24</v>
      </c>
      <c r="L597" s="24" t="s">
        <v>18</v>
      </c>
    </row>
    <row r="598" spans="1:12">
      <c r="A598" s="21" t="s">
        <v>1301</v>
      </c>
      <c r="B598" s="9" t="s">
        <v>329</v>
      </c>
      <c r="C598" s="9" t="s">
        <v>444</v>
      </c>
      <c r="D598" s="9" t="s">
        <v>15</v>
      </c>
      <c r="E598" s="10" t="s">
        <v>42</v>
      </c>
      <c r="F598" s="11">
        <v>68958.570000000007</v>
      </c>
      <c r="G598" s="12">
        <v>1</v>
      </c>
      <c r="H598" s="13">
        <v>45238</v>
      </c>
      <c r="I598" s="10" t="s">
        <v>62</v>
      </c>
      <c r="J598" s="10" t="s">
        <v>17</v>
      </c>
      <c r="K598" s="10" t="s">
        <v>85</v>
      </c>
      <c r="L598" s="24" t="s">
        <v>44</v>
      </c>
    </row>
    <row r="599" spans="1:12">
      <c r="A599" s="21" t="s">
        <v>1302</v>
      </c>
      <c r="B599" s="9" t="s">
        <v>762</v>
      </c>
      <c r="C599" s="9" t="s">
        <v>1303</v>
      </c>
      <c r="D599" s="9" t="s">
        <v>61</v>
      </c>
      <c r="E599" s="10" t="s">
        <v>58</v>
      </c>
      <c r="F599" s="11">
        <v>56499.7</v>
      </c>
      <c r="G599" s="12">
        <v>5</v>
      </c>
      <c r="H599" s="13">
        <v>45226</v>
      </c>
      <c r="I599" s="10" t="s">
        <v>30</v>
      </c>
      <c r="J599" s="10" t="s">
        <v>17</v>
      </c>
      <c r="K599" s="10" t="s">
        <v>55</v>
      </c>
      <c r="L599" s="24" t="s">
        <v>18</v>
      </c>
    </row>
    <row r="600" spans="1:12">
      <c r="A600" s="21" t="s">
        <v>1304</v>
      </c>
      <c r="B600" s="9" t="s">
        <v>420</v>
      </c>
      <c r="C600" s="9" t="s">
        <v>1305</v>
      </c>
      <c r="D600" s="9" t="s">
        <v>29</v>
      </c>
      <c r="E600" s="10" t="s">
        <v>42</v>
      </c>
      <c r="F600" s="11">
        <v>39360.300000000003</v>
      </c>
      <c r="G600" s="12">
        <v>2</v>
      </c>
      <c r="H600" s="13">
        <v>45269</v>
      </c>
      <c r="I600" s="10" t="s">
        <v>54</v>
      </c>
      <c r="J600" s="10" t="s">
        <v>17</v>
      </c>
      <c r="K600" s="10" t="s">
        <v>6820</v>
      </c>
      <c r="L600" s="24" t="s">
        <v>44</v>
      </c>
    </row>
    <row r="601" spans="1:12">
      <c r="A601" s="21" t="s">
        <v>1306</v>
      </c>
      <c r="B601" s="9" t="s">
        <v>27</v>
      </c>
      <c r="C601" s="9" t="s">
        <v>1307</v>
      </c>
      <c r="D601" s="9" t="s">
        <v>117</v>
      </c>
      <c r="E601" s="10" t="s">
        <v>58</v>
      </c>
      <c r="F601" s="11">
        <v>51327.64</v>
      </c>
      <c r="G601" s="12">
        <v>3</v>
      </c>
      <c r="H601" s="13">
        <v>45779</v>
      </c>
      <c r="I601" s="10" t="s">
        <v>43</v>
      </c>
      <c r="J601" s="10" t="s">
        <v>17</v>
      </c>
      <c r="K601" s="10" t="s">
        <v>6820</v>
      </c>
      <c r="L601" s="24" t="s">
        <v>44</v>
      </c>
    </row>
    <row r="602" spans="1:12">
      <c r="A602" s="21" t="s">
        <v>1308</v>
      </c>
      <c r="B602" s="9" t="s">
        <v>316</v>
      </c>
      <c r="C602" s="9" t="s">
        <v>1309</v>
      </c>
      <c r="D602" s="9" t="s">
        <v>48</v>
      </c>
      <c r="E602" s="10" t="s">
        <v>16</v>
      </c>
      <c r="F602" s="11">
        <v>2583.69</v>
      </c>
      <c r="G602" s="12">
        <v>1</v>
      </c>
      <c r="H602" s="13">
        <v>45172</v>
      </c>
      <c r="I602" s="10" t="s">
        <v>62</v>
      </c>
      <c r="J602" s="10" t="s">
        <v>17</v>
      </c>
      <c r="K602" s="10" t="s">
        <v>55</v>
      </c>
      <c r="L602" s="24" t="s">
        <v>37</v>
      </c>
    </row>
    <row r="603" spans="1:12">
      <c r="A603" s="21" t="s">
        <v>1310</v>
      </c>
      <c r="B603" s="9" t="s">
        <v>149</v>
      </c>
      <c r="C603" s="9" t="s">
        <v>1311</v>
      </c>
      <c r="D603" s="9" t="s">
        <v>15</v>
      </c>
      <c r="E603" s="10" t="s">
        <v>42</v>
      </c>
      <c r="F603" s="11">
        <v>62910.18</v>
      </c>
      <c r="G603" s="12">
        <v>2</v>
      </c>
      <c r="H603" s="13">
        <v>45756</v>
      </c>
      <c r="I603" s="10" t="s">
        <v>92</v>
      </c>
      <c r="J603" s="10" t="s">
        <v>17</v>
      </c>
      <c r="K603" s="10" t="s">
        <v>6820</v>
      </c>
      <c r="L603" s="24" t="s">
        <v>37</v>
      </c>
    </row>
    <row r="604" spans="1:12">
      <c r="A604" s="21" t="s">
        <v>1313</v>
      </c>
      <c r="B604" s="9" t="s">
        <v>406</v>
      </c>
      <c r="C604" s="9" t="s">
        <v>1314</v>
      </c>
      <c r="D604" s="9" t="s">
        <v>78</v>
      </c>
      <c r="E604" s="10" t="s">
        <v>42</v>
      </c>
      <c r="F604" s="11">
        <v>77194.55</v>
      </c>
      <c r="G604" s="12">
        <v>5</v>
      </c>
      <c r="H604" s="13">
        <v>45233</v>
      </c>
      <c r="I604" s="10" t="s">
        <v>43</v>
      </c>
      <c r="J604" s="10" t="s">
        <v>17</v>
      </c>
      <c r="K604" s="10" t="s">
        <v>24</v>
      </c>
      <c r="L604" s="24" t="s">
        <v>18</v>
      </c>
    </row>
    <row r="605" spans="1:12">
      <c r="A605" s="21" t="s">
        <v>1315</v>
      </c>
      <c r="B605" s="9" t="s">
        <v>167</v>
      </c>
      <c r="C605" s="9" t="s">
        <v>1316</v>
      </c>
      <c r="D605" s="9" t="s">
        <v>78</v>
      </c>
      <c r="E605" s="10" t="s">
        <v>58</v>
      </c>
      <c r="F605" s="11">
        <v>53842.14</v>
      </c>
      <c r="G605" s="12">
        <v>5</v>
      </c>
      <c r="H605" s="13">
        <v>45208</v>
      </c>
      <c r="I605" s="10" t="s">
        <v>23</v>
      </c>
      <c r="J605" s="10" t="s">
        <v>17</v>
      </c>
      <c r="K605" s="10" t="s">
        <v>6820</v>
      </c>
      <c r="L605" s="24" t="s">
        <v>37</v>
      </c>
    </row>
    <row r="606" spans="1:12">
      <c r="A606" s="21" t="s">
        <v>1317</v>
      </c>
      <c r="B606" s="9" t="s">
        <v>298</v>
      </c>
      <c r="C606" s="9" t="s">
        <v>1318</v>
      </c>
      <c r="D606" s="9" t="s">
        <v>15</v>
      </c>
      <c r="E606" s="10" t="s">
        <v>58</v>
      </c>
      <c r="F606" s="11">
        <v>35052.28</v>
      </c>
      <c r="G606" s="12">
        <v>1</v>
      </c>
      <c r="H606" s="13">
        <v>45179</v>
      </c>
      <c r="I606" s="10" t="s">
        <v>49</v>
      </c>
      <c r="J606" s="10" t="s">
        <v>17</v>
      </c>
      <c r="K606" s="10" t="s">
        <v>36</v>
      </c>
      <c r="L606" s="24" t="s">
        <v>31</v>
      </c>
    </row>
    <row r="607" spans="1:12">
      <c r="A607" s="21" t="s">
        <v>1319</v>
      </c>
      <c r="B607" s="9" t="s">
        <v>261</v>
      </c>
      <c r="C607" s="9" t="s">
        <v>1320</v>
      </c>
      <c r="D607" s="9" t="s">
        <v>117</v>
      </c>
      <c r="E607" s="10" t="s">
        <v>16</v>
      </c>
      <c r="F607" s="11">
        <v>636.14</v>
      </c>
      <c r="G607" s="12">
        <v>1</v>
      </c>
      <c r="H607" s="13">
        <v>45904</v>
      </c>
      <c r="I607" s="10" t="s">
        <v>43</v>
      </c>
      <c r="J607" s="10" t="s">
        <v>17</v>
      </c>
      <c r="K607" s="10" t="s">
        <v>24</v>
      </c>
      <c r="L607" s="24" t="s">
        <v>37</v>
      </c>
    </row>
    <row r="608" spans="1:12">
      <c r="A608" s="21" t="s">
        <v>1321</v>
      </c>
      <c r="B608" s="9" t="s">
        <v>724</v>
      </c>
      <c r="C608" s="9" t="s">
        <v>1322</v>
      </c>
      <c r="D608" s="9" t="s">
        <v>48</v>
      </c>
      <c r="E608" s="10" t="s">
        <v>16</v>
      </c>
      <c r="F608" s="11">
        <v>34576.5</v>
      </c>
      <c r="G608" s="12">
        <v>1</v>
      </c>
      <c r="H608" s="13">
        <v>45840</v>
      </c>
      <c r="I608" s="10" t="s">
        <v>35</v>
      </c>
      <c r="J608" s="10" t="s">
        <v>17</v>
      </c>
      <c r="K608" s="10" t="s">
        <v>6820</v>
      </c>
      <c r="L608" s="24" t="s">
        <v>37</v>
      </c>
    </row>
    <row r="609" spans="1:12">
      <c r="A609" s="21" t="s">
        <v>1323</v>
      </c>
      <c r="B609" s="9" t="s">
        <v>319</v>
      </c>
      <c r="C609" s="9" t="s">
        <v>1324</v>
      </c>
      <c r="D609" s="9" t="s">
        <v>78</v>
      </c>
      <c r="E609" s="10" t="s">
        <v>58</v>
      </c>
      <c r="F609" s="11">
        <v>1076.6600000000001</v>
      </c>
      <c r="G609" s="12">
        <v>2</v>
      </c>
      <c r="H609" s="13">
        <v>45890</v>
      </c>
      <c r="I609" s="10" t="s">
        <v>62</v>
      </c>
      <c r="J609" s="10" t="s">
        <v>17</v>
      </c>
      <c r="K609" s="10" t="s">
        <v>24</v>
      </c>
      <c r="L609" s="24" t="s">
        <v>18</v>
      </c>
    </row>
    <row r="610" spans="1:12">
      <c r="A610" s="21" t="s">
        <v>1325</v>
      </c>
      <c r="B610" s="9" t="s">
        <v>292</v>
      </c>
      <c r="C610" s="9" t="s">
        <v>1326</v>
      </c>
      <c r="D610" s="9" t="s">
        <v>15</v>
      </c>
      <c r="E610" s="10" t="s">
        <v>58</v>
      </c>
      <c r="F610" s="11">
        <v>73653.2</v>
      </c>
      <c r="G610" s="12">
        <v>1</v>
      </c>
      <c r="H610" s="13">
        <v>45109</v>
      </c>
      <c r="I610" s="10" t="s">
        <v>49</v>
      </c>
      <c r="J610" s="10" t="s">
        <v>17</v>
      </c>
      <c r="K610" s="10" t="s">
        <v>85</v>
      </c>
      <c r="L610" s="24" t="s">
        <v>25</v>
      </c>
    </row>
    <row r="611" spans="1:12">
      <c r="A611" s="21" t="s">
        <v>1327</v>
      </c>
      <c r="B611" s="9" t="s">
        <v>437</v>
      </c>
      <c r="C611" s="9" t="s">
        <v>1328</v>
      </c>
      <c r="D611" s="9" t="s">
        <v>48</v>
      </c>
      <c r="E611" s="10" t="s">
        <v>16</v>
      </c>
      <c r="F611" s="11">
        <v>6375.47</v>
      </c>
      <c r="G611" s="12">
        <v>5</v>
      </c>
      <c r="H611" s="13">
        <v>45953</v>
      </c>
      <c r="I611" s="10" t="s">
        <v>92</v>
      </c>
      <c r="J611" s="10" t="s">
        <v>17</v>
      </c>
      <c r="K611" s="10" t="s">
        <v>24</v>
      </c>
      <c r="L611" s="24" t="s">
        <v>25</v>
      </c>
    </row>
    <row r="612" spans="1:12">
      <c r="A612" s="21" t="s">
        <v>1329</v>
      </c>
      <c r="B612" s="9" t="s">
        <v>146</v>
      </c>
      <c r="C612" s="9" t="s">
        <v>179</v>
      </c>
      <c r="D612" s="9" t="s">
        <v>41</v>
      </c>
      <c r="E612" s="10" t="s">
        <v>42</v>
      </c>
      <c r="F612" s="11">
        <v>59455.38</v>
      </c>
      <c r="G612" s="12">
        <v>3</v>
      </c>
      <c r="H612" s="13">
        <v>45621</v>
      </c>
      <c r="I612" s="10" t="s">
        <v>43</v>
      </c>
      <c r="J612" s="10" t="s">
        <v>17</v>
      </c>
      <c r="K612" s="10" t="s">
        <v>55</v>
      </c>
      <c r="L612" s="24" t="s">
        <v>37</v>
      </c>
    </row>
    <row r="613" spans="1:12">
      <c r="A613" s="21" t="s">
        <v>1330</v>
      </c>
      <c r="B613" s="9" t="s">
        <v>87</v>
      </c>
      <c r="C613" s="9" t="s">
        <v>1331</v>
      </c>
      <c r="D613" s="9" t="s">
        <v>41</v>
      </c>
      <c r="E613" s="10" t="s">
        <v>42</v>
      </c>
      <c r="F613" s="11">
        <v>36135.21</v>
      </c>
      <c r="G613" s="12">
        <v>5</v>
      </c>
      <c r="H613" s="13">
        <v>45595</v>
      </c>
      <c r="I613" s="10" t="s">
        <v>23</v>
      </c>
      <c r="J613" s="10" t="s">
        <v>17</v>
      </c>
      <c r="K613" s="10" t="s">
        <v>24</v>
      </c>
      <c r="L613" s="24" t="s">
        <v>18</v>
      </c>
    </row>
    <row r="614" spans="1:12">
      <c r="A614" s="21" t="s">
        <v>1332</v>
      </c>
      <c r="B614" s="9" t="s">
        <v>760</v>
      </c>
      <c r="C614" s="9" t="s">
        <v>1333</v>
      </c>
      <c r="D614" s="9" t="s">
        <v>78</v>
      </c>
      <c r="E614" s="10" t="s">
        <v>42</v>
      </c>
      <c r="F614" s="11">
        <v>47727.51</v>
      </c>
      <c r="G614" s="12">
        <v>2</v>
      </c>
      <c r="H614" s="13">
        <v>45608</v>
      </c>
      <c r="I614" s="10" t="s">
        <v>43</v>
      </c>
      <c r="J614" s="10" t="s">
        <v>17</v>
      </c>
      <c r="K614" s="10" t="s">
        <v>6820</v>
      </c>
      <c r="L614" s="24" t="s">
        <v>25</v>
      </c>
    </row>
    <row r="615" spans="1:12">
      <c r="A615" s="21" t="s">
        <v>1334</v>
      </c>
      <c r="B615" s="9" t="s">
        <v>473</v>
      </c>
      <c r="C615" s="9" t="s">
        <v>1335</v>
      </c>
      <c r="D615" s="9" t="s">
        <v>48</v>
      </c>
      <c r="E615" s="10" t="s">
        <v>42</v>
      </c>
      <c r="F615" s="11">
        <v>10967.79</v>
      </c>
      <c r="G615" s="12">
        <v>2</v>
      </c>
      <c r="H615" s="13">
        <v>45406</v>
      </c>
      <c r="I615" s="10" t="s">
        <v>92</v>
      </c>
      <c r="J615" s="10" t="s">
        <v>17</v>
      </c>
      <c r="K615" s="10" t="s">
        <v>85</v>
      </c>
      <c r="L615" s="24" t="s">
        <v>37</v>
      </c>
    </row>
    <row r="616" spans="1:12">
      <c r="A616" s="21" t="s">
        <v>1336</v>
      </c>
      <c r="B616" s="9" t="s">
        <v>198</v>
      </c>
      <c r="C616" s="9" t="s">
        <v>1337</v>
      </c>
      <c r="D616" s="9" t="s">
        <v>22</v>
      </c>
      <c r="E616" s="10" t="s">
        <v>42</v>
      </c>
      <c r="F616" s="11">
        <v>31867.81</v>
      </c>
      <c r="G616" s="12">
        <v>4</v>
      </c>
      <c r="H616" s="13">
        <v>45178</v>
      </c>
      <c r="I616" s="10" t="s">
        <v>30</v>
      </c>
      <c r="J616" s="10" t="s">
        <v>17</v>
      </c>
      <c r="K616" s="10" t="s">
        <v>55</v>
      </c>
      <c r="L616" s="24" t="s">
        <v>31</v>
      </c>
    </row>
    <row r="617" spans="1:12">
      <c r="A617" s="21" t="s">
        <v>1338</v>
      </c>
      <c r="B617" s="9" t="s">
        <v>397</v>
      </c>
      <c r="C617" s="9" t="s">
        <v>1339</v>
      </c>
      <c r="D617" s="9" t="s">
        <v>78</v>
      </c>
      <c r="E617" s="10" t="s">
        <v>42</v>
      </c>
      <c r="F617" s="11">
        <v>21224.720000000001</v>
      </c>
      <c r="G617" s="12">
        <v>3</v>
      </c>
      <c r="H617" s="13">
        <v>44951</v>
      </c>
      <c r="I617" s="10" t="s">
        <v>35</v>
      </c>
      <c r="J617" s="10" t="s">
        <v>17</v>
      </c>
      <c r="K617" s="10" t="s">
        <v>55</v>
      </c>
      <c r="L617" s="24" t="s">
        <v>18</v>
      </c>
    </row>
    <row r="618" spans="1:12">
      <c r="A618" s="21" t="s">
        <v>1340</v>
      </c>
      <c r="B618" s="9" t="s">
        <v>289</v>
      </c>
      <c r="C618" s="9" t="s">
        <v>1341</v>
      </c>
      <c r="D618" s="9" t="s">
        <v>48</v>
      </c>
      <c r="E618" s="10" t="s">
        <v>42</v>
      </c>
      <c r="F618" s="11">
        <v>39192.33</v>
      </c>
      <c r="G618" s="12">
        <v>3</v>
      </c>
      <c r="H618" s="13">
        <v>45119</v>
      </c>
      <c r="I618" s="10" t="s">
        <v>54</v>
      </c>
      <c r="J618" s="10" t="s">
        <v>17</v>
      </c>
      <c r="K618" s="10" t="s">
        <v>24</v>
      </c>
      <c r="L618" s="24" t="s">
        <v>31</v>
      </c>
    </row>
    <row r="619" spans="1:12">
      <c r="A619" s="21" t="s">
        <v>1343</v>
      </c>
      <c r="B619" s="9" t="s">
        <v>282</v>
      </c>
      <c r="C619" s="9" t="s">
        <v>1344</v>
      </c>
      <c r="D619" s="9" t="s">
        <v>119</v>
      </c>
      <c r="E619" s="10" t="s">
        <v>42</v>
      </c>
      <c r="F619" s="11">
        <v>17393.990000000002</v>
      </c>
      <c r="G619" s="12">
        <v>5</v>
      </c>
      <c r="H619" s="13">
        <v>45215</v>
      </c>
      <c r="I619" s="10" t="s">
        <v>92</v>
      </c>
      <c r="J619" s="10" t="s">
        <v>17</v>
      </c>
      <c r="K619" s="10" t="s">
        <v>36</v>
      </c>
      <c r="L619" s="24" t="s">
        <v>44</v>
      </c>
    </row>
    <row r="620" spans="1:12">
      <c r="A620" s="21" t="s">
        <v>1345</v>
      </c>
      <c r="B620" s="9" t="s">
        <v>645</v>
      </c>
      <c r="C620" s="9" t="s">
        <v>1346</v>
      </c>
      <c r="D620" s="9" t="s">
        <v>119</v>
      </c>
      <c r="E620" s="10" t="s">
        <v>58</v>
      </c>
      <c r="F620" s="11">
        <v>61927.47</v>
      </c>
      <c r="G620" s="12">
        <v>3</v>
      </c>
      <c r="H620" s="13">
        <v>45535</v>
      </c>
      <c r="I620" s="10" t="s">
        <v>43</v>
      </c>
      <c r="J620" s="10" t="s">
        <v>17</v>
      </c>
      <c r="K620" s="10" t="s">
        <v>6820</v>
      </c>
      <c r="L620" s="24" t="s">
        <v>18</v>
      </c>
    </row>
    <row r="621" spans="1:12">
      <c r="A621" s="21" t="s">
        <v>1347</v>
      </c>
      <c r="B621" s="9" t="s">
        <v>316</v>
      </c>
      <c r="C621" s="9" t="s">
        <v>1348</v>
      </c>
      <c r="D621" s="9" t="s">
        <v>29</v>
      </c>
      <c r="E621" s="10" t="s">
        <v>42</v>
      </c>
      <c r="F621" s="11">
        <v>71976.42</v>
      </c>
      <c r="G621" s="12">
        <v>5</v>
      </c>
      <c r="H621" s="13">
        <v>45791</v>
      </c>
      <c r="I621" s="10" t="s">
        <v>43</v>
      </c>
      <c r="J621" s="10" t="s">
        <v>17</v>
      </c>
      <c r="K621" s="10" t="s">
        <v>85</v>
      </c>
      <c r="L621" s="24" t="s">
        <v>18</v>
      </c>
    </row>
    <row r="622" spans="1:12">
      <c r="A622" s="21" t="s">
        <v>1349</v>
      </c>
      <c r="B622" s="9" t="s">
        <v>665</v>
      </c>
      <c r="C622" s="9" t="s">
        <v>1350</v>
      </c>
      <c r="D622" s="9" t="s">
        <v>29</v>
      </c>
      <c r="E622" s="10" t="s">
        <v>42</v>
      </c>
      <c r="F622" s="11">
        <v>9488.34</v>
      </c>
      <c r="G622" s="12">
        <v>2</v>
      </c>
      <c r="H622" s="13">
        <v>45277</v>
      </c>
      <c r="I622" s="10" t="s">
        <v>43</v>
      </c>
      <c r="J622" s="10" t="s">
        <v>17</v>
      </c>
      <c r="K622" s="10" t="s">
        <v>6820</v>
      </c>
      <c r="L622" s="24" t="s">
        <v>18</v>
      </c>
    </row>
    <row r="623" spans="1:12">
      <c r="A623" s="21" t="s">
        <v>1351</v>
      </c>
      <c r="B623" s="9" t="s">
        <v>83</v>
      </c>
      <c r="C623" s="9" t="s">
        <v>1352</v>
      </c>
      <c r="D623" s="9" t="s">
        <v>15</v>
      </c>
      <c r="E623" s="10" t="s">
        <v>42</v>
      </c>
      <c r="F623" s="11">
        <v>29149.45</v>
      </c>
      <c r="G623" s="12">
        <v>1</v>
      </c>
      <c r="H623" s="13">
        <v>45466</v>
      </c>
      <c r="I623" s="10" t="s">
        <v>30</v>
      </c>
      <c r="J623" s="10" t="s">
        <v>17</v>
      </c>
      <c r="K623" s="10" t="s">
        <v>6820</v>
      </c>
      <c r="L623" s="24" t="s">
        <v>18</v>
      </c>
    </row>
    <row r="624" spans="1:12">
      <c r="A624" s="21" t="s">
        <v>1353</v>
      </c>
      <c r="B624" s="9" t="s">
        <v>601</v>
      </c>
      <c r="C624" s="9" t="s">
        <v>1354</v>
      </c>
      <c r="D624" s="9" t="s">
        <v>29</v>
      </c>
      <c r="E624" s="10" t="s">
        <v>58</v>
      </c>
      <c r="F624" s="11">
        <v>28695.5</v>
      </c>
      <c r="G624" s="12">
        <v>1</v>
      </c>
      <c r="H624" s="13">
        <v>45246</v>
      </c>
      <c r="I624" s="10" t="s">
        <v>62</v>
      </c>
      <c r="J624" s="10" t="s">
        <v>17</v>
      </c>
      <c r="K624" s="10" t="s">
        <v>55</v>
      </c>
      <c r="L624" s="24" t="s">
        <v>37</v>
      </c>
    </row>
    <row r="625" spans="1:12">
      <c r="A625" s="21" t="s">
        <v>1355</v>
      </c>
      <c r="B625" s="9" t="s">
        <v>180</v>
      </c>
      <c r="C625" s="9" t="s">
        <v>885</v>
      </c>
      <c r="D625" s="9" t="s">
        <v>41</v>
      </c>
      <c r="E625" s="10" t="s">
        <v>42</v>
      </c>
      <c r="F625" s="11">
        <v>4408.5</v>
      </c>
      <c r="G625" s="12">
        <v>5</v>
      </c>
      <c r="H625" s="13">
        <v>45174</v>
      </c>
      <c r="I625" s="10" t="s">
        <v>49</v>
      </c>
      <c r="J625" s="10" t="s">
        <v>17</v>
      </c>
      <c r="K625" s="10" t="s">
        <v>85</v>
      </c>
      <c r="L625" s="24" t="s">
        <v>44</v>
      </c>
    </row>
    <row r="626" spans="1:12">
      <c r="A626" s="21" t="s">
        <v>1356</v>
      </c>
      <c r="B626" s="9" t="s">
        <v>406</v>
      </c>
      <c r="C626" s="9" t="s">
        <v>179</v>
      </c>
      <c r="D626" s="9" t="s">
        <v>61</v>
      </c>
      <c r="E626" s="10" t="s">
        <v>58</v>
      </c>
      <c r="F626" s="11">
        <v>28222.34</v>
      </c>
      <c r="G626" s="12">
        <v>3</v>
      </c>
      <c r="H626" s="13">
        <v>45282</v>
      </c>
      <c r="I626" s="10" t="s">
        <v>30</v>
      </c>
      <c r="J626" s="10" t="s">
        <v>17</v>
      </c>
      <c r="K626" s="10" t="s">
        <v>24</v>
      </c>
      <c r="L626" s="24" t="s">
        <v>25</v>
      </c>
    </row>
    <row r="627" spans="1:12">
      <c r="A627" s="21" t="s">
        <v>1357</v>
      </c>
      <c r="B627" s="9" t="s">
        <v>665</v>
      </c>
      <c r="C627" s="9" t="s">
        <v>1358</v>
      </c>
      <c r="D627" s="9" t="s">
        <v>61</v>
      </c>
      <c r="E627" s="10" t="s">
        <v>42</v>
      </c>
      <c r="F627" s="11">
        <v>770.87</v>
      </c>
      <c r="G627" s="12">
        <v>2</v>
      </c>
      <c r="H627" s="13">
        <v>45081</v>
      </c>
      <c r="I627" s="10" t="s">
        <v>49</v>
      </c>
      <c r="J627" s="10" t="s">
        <v>17</v>
      </c>
      <c r="K627" s="10" t="s">
        <v>6820</v>
      </c>
      <c r="L627" s="24" t="s">
        <v>18</v>
      </c>
    </row>
    <row r="628" spans="1:12">
      <c r="A628" s="21" t="s">
        <v>1359</v>
      </c>
      <c r="B628" s="9" t="s">
        <v>221</v>
      </c>
      <c r="C628" s="9" t="s">
        <v>744</v>
      </c>
      <c r="D628" s="9" t="s">
        <v>41</v>
      </c>
      <c r="E628" s="10" t="s">
        <v>42</v>
      </c>
      <c r="F628" s="11">
        <v>26866.54</v>
      </c>
      <c r="G628" s="12">
        <v>5</v>
      </c>
      <c r="H628" s="13">
        <v>45540</v>
      </c>
      <c r="I628" s="10" t="s">
        <v>23</v>
      </c>
      <c r="J628" s="10" t="s">
        <v>17</v>
      </c>
      <c r="K628" s="10" t="s">
        <v>6820</v>
      </c>
      <c r="L628" s="24" t="s">
        <v>37</v>
      </c>
    </row>
    <row r="629" spans="1:12">
      <c r="A629" s="21" t="s">
        <v>1360</v>
      </c>
      <c r="B629" s="9" t="s">
        <v>256</v>
      </c>
      <c r="C629" s="9" t="s">
        <v>1361</v>
      </c>
      <c r="D629" s="9" t="s">
        <v>22</v>
      </c>
      <c r="E629" s="10" t="s">
        <v>42</v>
      </c>
      <c r="F629" s="11">
        <v>12598.77</v>
      </c>
      <c r="G629" s="12">
        <v>1</v>
      </c>
      <c r="H629" s="13">
        <v>45043</v>
      </c>
      <c r="I629" s="10" t="s">
        <v>23</v>
      </c>
      <c r="J629" s="10" t="s">
        <v>17</v>
      </c>
      <c r="K629" s="10" t="s">
        <v>85</v>
      </c>
      <c r="L629" s="24" t="s">
        <v>25</v>
      </c>
    </row>
    <row r="630" spans="1:12">
      <c r="A630" s="21" t="s">
        <v>1362</v>
      </c>
      <c r="B630" s="9" t="s">
        <v>776</v>
      </c>
      <c r="C630" s="9" t="s">
        <v>1363</v>
      </c>
      <c r="D630" s="9" t="s">
        <v>41</v>
      </c>
      <c r="E630" s="10" t="s">
        <v>42</v>
      </c>
      <c r="F630" s="11">
        <v>15292.23</v>
      </c>
      <c r="G630" s="12">
        <v>4</v>
      </c>
      <c r="H630" s="13">
        <v>45458</v>
      </c>
      <c r="I630" s="10" t="s">
        <v>43</v>
      </c>
      <c r="J630" s="10" t="s">
        <v>17</v>
      </c>
      <c r="K630" s="10" t="s">
        <v>24</v>
      </c>
      <c r="L630" s="24" t="s">
        <v>37</v>
      </c>
    </row>
    <row r="631" spans="1:12">
      <c r="A631" s="21" t="s">
        <v>1364</v>
      </c>
      <c r="B631" s="9" t="s">
        <v>90</v>
      </c>
      <c r="C631" s="9" t="s">
        <v>648</v>
      </c>
      <c r="D631" s="9" t="s">
        <v>61</v>
      </c>
      <c r="E631" s="10" t="s">
        <v>58</v>
      </c>
      <c r="F631" s="11">
        <v>34693.22</v>
      </c>
      <c r="G631" s="12">
        <v>2</v>
      </c>
      <c r="H631" s="13">
        <v>45996</v>
      </c>
      <c r="I631" s="10" t="s">
        <v>43</v>
      </c>
      <c r="J631" s="10" t="s">
        <v>17</v>
      </c>
      <c r="K631" s="10" t="s">
        <v>55</v>
      </c>
      <c r="L631" s="24" t="s">
        <v>37</v>
      </c>
    </row>
    <row r="632" spans="1:12">
      <c r="A632" s="21" t="s">
        <v>1365</v>
      </c>
      <c r="B632" s="9" t="s">
        <v>241</v>
      </c>
      <c r="C632" s="9" t="s">
        <v>1366</v>
      </c>
      <c r="D632" s="9" t="s">
        <v>22</v>
      </c>
      <c r="E632" s="10" t="s">
        <v>42</v>
      </c>
      <c r="F632" s="11">
        <v>34730.410000000003</v>
      </c>
      <c r="G632" s="12">
        <v>2</v>
      </c>
      <c r="H632" s="13">
        <v>45563</v>
      </c>
      <c r="I632" s="10" t="s">
        <v>49</v>
      </c>
      <c r="J632" s="10" t="s">
        <v>17</v>
      </c>
      <c r="K632" s="10" t="s">
        <v>24</v>
      </c>
      <c r="L632" s="24" t="s">
        <v>18</v>
      </c>
    </row>
    <row r="633" spans="1:12">
      <c r="A633" s="21" t="s">
        <v>1367</v>
      </c>
      <c r="B633" s="9" t="s">
        <v>357</v>
      </c>
      <c r="C633" s="9" t="s">
        <v>567</v>
      </c>
      <c r="D633" s="9" t="s">
        <v>41</v>
      </c>
      <c r="E633" s="10" t="s">
        <v>42</v>
      </c>
      <c r="F633" s="11">
        <v>76214.759999999995</v>
      </c>
      <c r="G633" s="12">
        <v>5</v>
      </c>
      <c r="H633" s="13">
        <v>45331</v>
      </c>
      <c r="I633" s="10" t="s">
        <v>92</v>
      </c>
      <c r="J633" s="10" t="s">
        <v>17</v>
      </c>
      <c r="K633" s="10" t="s">
        <v>6820</v>
      </c>
      <c r="L633" s="24" t="s">
        <v>18</v>
      </c>
    </row>
    <row r="634" spans="1:12">
      <c r="A634" s="21" t="s">
        <v>1368</v>
      </c>
      <c r="B634" s="9" t="s">
        <v>463</v>
      </c>
      <c r="C634" s="9" t="s">
        <v>1369</v>
      </c>
      <c r="D634" s="9" t="s">
        <v>119</v>
      </c>
      <c r="E634" s="10" t="s">
        <v>58</v>
      </c>
      <c r="F634" s="11">
        <v>40306.14</v>
      </c>
      <c r="G634" s="12">
        <v>5</v>
      </c>
      <c r="H634" s="13">
        <v>45041</v>
      </c>
      <c r="I634" s="10" t="s">
        <v>43</v>
      </c>
      <c r="J634" s="10" t="s">
        <v>17</v>
      </c>
      <c r="K634" s="10" t="s">
        <v>36</v>
      </c>
      <c r="L634" s="24" t="s">
        <v>25</v>
      </c>
    </row>
    <row r="635" spans="1:12">
      <c r="A635" s="21" t="s">
        <v>1370</v>
      </c>
      <c r="B635" s="9" t="s">
        <v>33</v>
      </c>
      <c r="C635" s="9" t="s">
        <v>1371</v>
      </c>
      <c r="D635" s="9" t="s">
        <v>22</v>
      </c>
      <c r="E635" s="10" t="s">
        <v>42</v>
      </c>
      <c r="F635" s="11">
        <v>55064.480000000003</v>
      </c>
      <c r="G635" s="12">
        <v>5</v>
      </c>
      <c r="H635" s="13">
        <v>45797</v>
      </c>
      <c r="I635" s="10" t="s">
        <v>49</v>
      </c>
      <c r="J635" s="10" t="s">
        <v>17</v>
      </c>
      <c r="K635" s="10" t="s">
        <v>6820</v>
      </c>
      <c r="L635" s="24" t="s">
        <v>37</v>
      </c>
    </row>
    <row r="636" spans="1:12">
      <c r="A636" s="21" t="s">
        <v>1372</v>
      </c>
      <c r="B636" s="9" t="s">
        <v>282</v>
      </c>
      <c r="C636" s="9" t="s">
        <v>1373</v>
      </c>
      <c r="D636" s="9" t="s">
        <v>41</v>
      </c>
      <c r="E636" s="10" t="s">
        <v>42</v>
      </c>
      <c r="F636" s="11">
        <v>54830.34</v>
      </c>
      <c r="G636" s="12">
        <v>1</v>
      </c>
      <c r="H636" s="13">
        <v>45294</v>
      </c>
      <c r="I636" s="10" t="s">
        <v>62</v>
      </c>
      <c r="J636" s="10" t="s">
        <v>17</v>
      </c>
      <c r="K636" s="10" t="s">
        <v>36</v>
      </c>
      <c r="L636" s="24" t="s">
        <v>37</v>
      </c>
    </row>
    <row r="637" spans="1:12">
      <c r="A637" s="21" t="s">
        <v>1374</v>
      </c>
      <c r="B637" s="9" t="s">
        <v>295</v>
      </c>
      <c r="C637" s="9" t="s">
        <v>1375</v>
      </c>
      <c r="D637" s="9" t="s">
        <v>117</v>
      </c>
      <c r="E637" s="10" t="s">
        <v>16</v>
      </c>
      <c r="F637" s="11">
        <v>52712.32</v>
      </c>
      <c r="G637" s="12">
        <v>5</v>
      </c>
      <c r="H637" s="13">
        <v>45737</v>
      </c>
      <c r="I637" s="10" t="s">
        <v>43</v>
      </c>
      <c r="J637" s="10" t="s">
        <v>17</v>
      </c>
      <c r="K637" s="10" t="s">
        <v>24</v>
      </c>
      <c r="L637" s="24" t="s">
        <v>18</v>
      </c>
    </row>
    <row r="638" spans="1:12">
      <c r="A638" s="21" t="s">
        <v>1376</v>
      </c>
      <c r="B638" s="9" t="s">
        <v>77</v>
      </c>
      <c r="C638" s="9" t="s">
        <v>1377</v>
      </c>
      <c r="D638" s="9" t="s">
        <v>78</v>
      </c>
      <c r="E638" s="10" t="s">
        <v>58</v>
      </c>
      <c r="F638" s="11">
        <v>9252.07</v>
      </c>
      <c r="G638" s="12">
        <v>4</v>
      </c>
      <c r="H638" s="13">
        <v>45291</v>
      </c>
      <c r="I638" s="10" t="s">
        <v>23</v>
      </c>
      <c r="J638" s="10" t="s">
        <v>17</v>
      </c>
      <c r="K638" s="10" t="s">
        <v>55</v>
      </c>
      <c r="L638" s="24" t="s">
        <v>18</v>
      </c>
    </row>
    <row r="639" spans="1:12">
      <c r="A639" s="21" t="s">
        <v>1378</v>
      </c>
      <c r="B639" s="9" t="s">
        <v>149</v>
      </c>
      <c r="C639" s="9" t="s">
        <v>1379</v>
      </c>
      <c r="D639" s="9" t="s">
        <v>78</v>
      </c>
      <c r="E639" s="10" t="s">
        <v>16</v>
      </c>
      <c r="F639" s="11">
        <v>3246.29</v>
      </c>
      <c r="G639" s="12">
        <v>4</v>
      </c>
      <c r="H639" s="13">
        <v>45422</v>
      </c>
      <c r="I639" s="10" t="s">
        <v>62</v>
      </c>
      <c r="J639" s="10" t="s">
        <v>17</v>
      </c>
      <c r="K639" s="10" t="s">
        <v>55</v>
      </c>
      <c r="L639" s="24" t="s">
        <v>25</v>
      </c>
    </row>
    <row r="640" spans="1:12">
      <c r="A640" s="21" t="s">
        <v>1380</v>
      </c>
      <c r="B640" s="9" t="s">
        <v>238</v>
      </c>
      <c r="C640" s="9" t="s">
        <v>1381</v>
      </c>
      <c r="D640" s="9" t="s">
        <v>22</v>
      </c>
      <c r="E640" s="10" t="s">
        <v>42</v>
      </c>
      <c r="F640" s="11">
        <v>69592.87</v>
      </c>
      <c r="G640" s="12">
        <v>3</v>
      </c>
      <c r="H640" s="13">
        <v>45746</v>
      </c>
      <c r="I640" s="10" t="s">
        <v>62</v>
      </c>
      <c r="J640" s="10" t="s">
        <v>17</v>
      </c>
      <c r="K640" s="10" t="s">
        <v>85</v>
      </c>
      <c r="L640" s="24" t="s">
        <v>18</v>
      </c>
    </row>
    <row r="641" spans="1:12">
      <c r="A641" s="21" t="s">
        <v>1382</v>
      </c>
      <c r="B641" s="9" t="s">
        <v>83</v>
      </c>
      <c r="C641" s="9" t="s">
        <v>1024</v>
      </c>
      <c r="D641" s="9" t="s">
        <v>22</v>
      </c>
      <c r="E641" s="10" t="s">
        <v>42</v>
      </c>
      <c r="F641" s="11">
        <v>66055.22</v>
      </c>
      <c r="G641" s="12">
        <v>5</v>
      </c>
      <c r="H641" s="13">
        <v>45937</v>
      </c>
      <c r="I641" s="10" t="s">
        <v>23</v>
      </c>
      <c r="J641" s="10" t="s">
        <v>17</v>
      </c>
      <c r="K641" s="10" t="s">
        <v>6820</v>
      </c>
      <c r="L641" s="24" t="s">
        <v>18</v>
      </c>
    </row>
    <row r="642" spans="1:12">
      <c r="A642" s="21" t="s">
        <v>1383</v>
      </c>
      <c r="B642" s="9" t="s">
        <v>304</v>
      </c>
      <c r="C642" s="9" t="s">
        <v>1384</v>
      </c>
      <c r="D642" s="9" t="s">
        <v>29</v>
      </c>
      <c r="E642" s="10" t="s">
        <v>16</v>
      </c>
      <c r="F642" s="11">
        <v>23735.48</v>
      </c>
      <c r="G642" s="12">
        <v>1</v>
      </c>
      <c r="H642" s="13">
        <v>45637</v>
      </c>
      <c r="I642" s="10" t="s">
        <v>43</v>
      </c>
      <c r="J642" s="10" t="s">
        <v>17</v>
      </c>
      <c r="K642" s="10" t="s">
        <v>24</v>
      </c>
      <c r="L642" s="24" t="s">
        <v>25</v>
      </c>
    </row>
    <row r="643" spans="1:12">
      <c r="A643" s="21" t="s">
        <v>1385</v>
      </c>
      <c r="B643" s="9" t="s">
        <v>304</v>
      </c>
      <c r="C643" s="9" t="s">
        <v>1135</v>
      </c>
      <c r="D643" s="9" t="s">
        <v>117</v>
      </c>
      <c r="E643" s="10" t="s">
        <v>42</v>
      </c>
      <c r="F643" s="11">
        <v>75919.199999999997</v>
      </c>
      <c r="G643" s="12">
        <v>4</v>
      </c>
      <c r="H643" s="13">
        <v>45829</v>
      </c>
      <c r="I643" s="10" t="s">
        <v>43</v>
      </c>
      <c r="J643" s="10" t="s">
        <v>17</v>
      </c>
      <c r="K643" s="10" t="s">
        <v>6820</v>
      </c>
      <c r="L643" s="24" t="s">
        <v>31</v>
      </c>
    </row>
    <row r="644" spans="1:12">
      <c r="A644" s="21" t="s">
        <v>1386</v>
      </c>
      <c r="B644" s="9" t="s">
        <v>123</v>
      </c>
      <c r="C644" s="9" t="s">
        <v>690</v>
      </c>
      <c r="D644" s="9" t="s">
        <v>78</v>
      </c>
      <c r="E644" s="10" t="s">
        <v>58</v>
      </c>
      <c r="F644" s="11">
        <v>6137.7</v>
      </c>
      <c r="G644" s="12">
        <v>2</v>
      </c>
      <c r="H644" s="13">
        <v>45233</v>
      </c>
      <c r="I644" s="10" t="s">
        <v>49</v>
      </c>
      <c r="J644" s="10" t="s">
        <v>17</v>
      </c>
      <c r="K644" s="10" t="s">
        <v>6820</v>
      </c>
      <c r="L644" s="24" t="s">
        <v>44</v>
      </c>
    </row>
    <row r="645" spans="1:12">
      <c r="A645" s="21" t="s">
        <v>1387</v>
      </c>
      <c r="B645" s="9" t="s">
        <v>187</v>
      </c>
      <c r="C645" s="9" t="s">
        <v>1388</v>
      </c>
      <c r="D645" s="9" t="s">
        <v>29</v>
      </c>
      <c r="E645" s="10" t="s">
        <v>16</v>
      </c>
      <c r="F645" s="11">
        <v>473.65</v>
      </c>
      <c r="G645" s="12">
        <v>5</v>
      </c>
      <c r="H645" s="13">
        <v>45219</v>
      </c>
      <c r="I645" s="10" t="s">
        <v>54</v>
      </c>
      <c r="J645" s="10" t="s">
        <v>17</v>
      </c>
      <c r="K645" s="10" t="s">
        <v>24</v>
      </c>
      <c r="L645" s="24" t="s">
        <v>44</v>
      </c>
    </row>
    <row r="646" spans="1:12">
      <c r="A646" s="21" t="s">
        <v>1389</v>
      </c>
      <c r="B646" s="9" t="s">
        <v>584</v>
      </c>
      <c r="C646" s="9" t="s">
        <v>1390</v>
      </c>
      <c r="D646" s="9" t="s">
        <v>22</v>
      </c>
      <c r="E646" s="10" t="s">
        <v>16</v>
      </c>
      <c r="F646" s="11">
        <v>389.22</v>
      </c>
      <c r="G646" s="12">
        <v>2</v>
      </c>
      <c r="H646" s="13">
        <v>44956</v>
      </c>
      <c r="I646" s="10" t="s">
        <v>43</v>
      </c>
      <c r="J646" s="10" t="s">
        <v>17</v>
      </c>
      <c r="K646" s="10" t="s">
        <v>24</v>
      </c>
      <c r="L646" s="24" t="s">
        <v>25</v>
      </c>
    </row>
    <row r="647" spans="1:12">
      <c r="A647" s="21" t="s">
        <v>1391</v>
      </c>
      <c r="B647" s="9" t="s">
        <v>157</v>
      </c>
      <c r="C647" s="9" t="s">
        <v>984</v>
      </c>
      <c r="D647" s="9" t="s">
        <v>53</v>
      </c>
      <c r="E647" s="10" t="s">
        <v>42</v>
      </c>
      <c r="F647" s="11">
        <v>4047.09</v>
      </c>
      <c r="G647" s="12">
        <v>2</v>
      </c>
      <c r="H647" s="13">
        <v>45174</v>
      </c>
      <c r="I647" s="10" t="s">
        <v>35</v>
      </c>
      <c r="J647" s="10" t="s">
        <v>17</v>
      </c>
      <c r="K647" s="10" t="s">
        <v>55</v>
      </c>
      <c r="L647" s="24" t="s">
        <v>25</v>
      </c>
    </row>
    <row r="648" spans="1:12">
      <c r="A648" s="21" t="s">
        <v>1392</v>
      </c>
      <c r="B648" s="9" t="s">
        <v>115</v>
      </c>
      <c r="C648" s="9" t="s">
        <v>160</v>
      </c>
      <c r="D648" s="9" t="s">
        <v>15</v>
      </c>
      <c r="E648" s="10" t="s">
        <v>16</v>
      </c>
      <c r="F648" s="11">
        <v>32251.65</v>
      </c>
      <c r="G648" s="12">
        <v>3</v>
      </c>
      <c r="H648" s="13">
        <v>45204</v>
      </c>
      <c r="I648" s="10" t="s">
        <v>54</v>
      </c>
      <c r="J648" s="10" t="s">
        <v>17</v>
      </c>
      <c r="K648" s="10" t="s">
        <v>55</v>
      </c>
      <c r="L648" s="24" t="s">
        <v>37</v>
      </c>
    </row>
    <row r="649" spans="1:12">
      <c r="A649" s="21" t="s">
        <v>1393</v>
      </c>
      <c r="B649" s="9" t="s">
        <v>760</v>
      </c>
      <c r="C649" s="9" t="s">
        <v>1394</v>
      </c>
      <c r="D649" s="9" t="s">
        <v>61</v>
      </c>
      <c r="E649" s="10" t="s">
        <v>42</v>
      </c>
      <c r="F649" s="11">
        <v>304.37</v>
      </c>
      <c r="G649" s="12">
        <v>4</v>
      </c>
      <c r="H649" s="13">
        <v>45525</v>
      </c>
      <c r="I649" s="10" t="s">
        <v>23</v>
      </c>
      <c r="J649" s="10" t="s">
        <v>17</v>
      </c>
      <c r="K649" s="10" t="s">
        <v>85</v>
      </c>
      <c r="L649" s="24" t="s">
        <v>31</v>
      </c>
    </row>
    <row r="650" spans="1:12">
      <c r="A650" s="21" t="s">
        <v>1395</v>
      </c>
      <c r="B650" s="9" t="s">
        <v>554</v>
      </c>
      <c r="C650" s="9" t="s">
        <v>842</v>
      </c>
      <c r="D650" s="9" t="s">
        <v>15</v>
      </c>
      <c r="E650" s="10" t="s">
        <v>42</v>
      </c>
      <c r="F650" s="11">
        <v>77010.710000000006</v>
      </c>
      <c r="G650" s="12">
        <v>3</v>
      </c>
      <c r="H650" s="13">
        <v>44990</v>
      </c>
      <c r="I650" s="10" t="s">
        <v>43</v>
      </c>
      <c r="J650" s="10" t="s">
        <v>17</v>
      </c>
      <c r="K650" s="10" t="s">
        <v>55</v>
      </c>
      <c r="L650" s="24" t="s">
        <v>31</v>
      </c>
    </row>
    <row r="651" spans="1:12">
      <c r="A651" s="21" t="s">
        <v>1396</v>
      </c>
      <c r="B651" s="9" t="s">
        <v>251</v>
      </c>
      <c r="C651" s="9" t="s">
        <v>1397</v>
      </c>
      <c r="D651" s="9" t="s">
        <v>61</v>
      </c>
      <c r="E651" s="10" t="s">
        <v>42</v>
      </c>
      <c r="F651" s="11">
        <v>22380.76</v>
      </c>
      <c r="G651" s="12">
        <v>3</v>
      </c>
      <c r="H651" s="13">
        <v>45984</v>
      </c>
      <c r="I651" s="10" t="s">
        <v>43</v>
      </c>
      <c r="J651" s="10" t="s">
        <v>17</v>
      </c>
      <c r="K651" s="10" t="s">
        <v>36</v>
      </c>
      <c r="L651" s="24" t="s">
        <v>31</v>
      </c>
    </row>
    <row r="652" spans="1:12">
      <c r="A652" s="21" t="s">
        <v>1398</v>
      </c>
      <c r="B652" s="9" t="s">
        <v>241</v>
      </c>
      <c r="C652" s="9" t="s">
        <v>1399</v>
      </c>
      <c r="D652" s="9" t="s">
        <v>119</v>
      </c>
      <c r="E652" s="10" t="s">
        <v>42</v>
      </c>
      <c r="F652" s="11">
        <v>74602.820000000007</v>
      </c>
      <c r="G652" s="12">
        <v>4</v>
      </c>
      <c r="H652" s="13">
        <v>45672</v>
      </c>
      <c r="I652" s="10" t="s">
        <v>54</v>
      </c>
      <c r="J652" s="10" t="s">
        <v>17</v>
      </c>
      <c r="K652" s="10" t="s">
        <v>6820</v>
      </c>
      <c r="L652" s="24" t="s">
        <v>25</v>
      </c>
    </row>
    <row r="653" spans="1:12">
      <c r="A653" s="21" t="s">
        <v>1400</v>
      </c>
      <c r="B653" s="9" t="s">
        <v>13</v>
      </c>
      <c r="C653" s="9" t="s">
        <v>1401</v>
      </c>
      <c r="D653" s="9" t="s">
        <v>15</v>
      </c>
      <c r="E653" s="10" t="s">
        <v>42</v>
      </c>
      <c r="F653" s="11">
        <v>32816.47</v>
      </c>
      <c r="G653" s="12">
        <v>4</v>
      </c>
      <c r="H653" s="13">
        <v>45919</v>
      </c>
      <c r="I653" s="10" t="s">
        <v>23</v>
      </c>
      <c r="J653" s="10" t="s">
        <v>17</v>
      </c>
      <c r="K653" s="10" t="s">
        <v>55</v>
      </c>
      <c r="L653" s="24" t="s">
        <v>37</v>
      </c>
    </row>
    <row r="654" spans="1:12">
      <c r="A654" s="21" t="s">
        <v>1402</v>
      </c>
      <c r="B654" s="9" t="s">
        <v>164</v>
      </c>
      <c r="C654" s="9" t="s">
        <v>1403</v>
      </c>
      <c r="D654" s="9" t="s">
        <v>117</v>
      </c>
      <c r="E654" s="10" t="s">
        <v>58</v>
      </c>
      <c r="F654" s="11">
        <v>72936.22</v>
      </c>
      <c r="G654" s="12">
        <v>4</v>
      </c>
      <c r="H654" s="13">
        <v>45193</v>
      </c>
      <c r="I654" s="10" t="s">
        <v>62</v>
      </c>
      <c r="J654" s="10" t="s">
        <v>17</v>
      </c>
      <c r="K654" s="10" t="s">
        <v>85</v>
      </c>
      <c r="L654" s="24" t="s">
        <v>44</v>
      </c>
    </row>
    <row r="655" spans="1:12">
      <c r="A655" s="21" t="s">
        <v>1404</v>
      </c>
      <c r="B655" s="9" t="s">
        <v>762</v>
      </c>
      <c r="C655" s="9" t="s">
        <v>1405</v>
      </c>
      <c r="D655" s="9" t="s">
        <v>48</v>
      </c>
      <c r="E655" s="10" t="s">
        <v>58</v>
      </c>
      <c r="F655" s="11">
        <v>20004.46</v>
      </c>
      <c r="G655" s="12">
        <v>2</v>
      </c>
      <c r="H655" s="13">
        <v>45616</v>
      </c>
      <c r="I655" s="10" t="s">
        <v>30</v>
      </c>
      <c r="J655" s="10" t="s">
        <v>17</v>
      </c>
      <c r="K655" s="10" t="s">
        <v>85</v>
      </c>
      <c r="L655" s="24" t="s">
        <v>18</v>
      </c>
    </row>
    <row r="656" spans="1:12">
      <c r="A656" s="21" t="s">
        <v>1406</v>
      </c>
      <c r="B656" s="9" t="s">
        <v>988</v>
      </c>
      <c r="C656" s="9" t="s">
        <v>1407</v>
      </c>
      <c r="D656" s="9" t="s">
        <v>53</v>
      </c>
      <c r="E656" s="10" t="s">
        <v>42</v>
      </c>
      <c r="F656" s="11">
        <v>74855.12</v>
      </c>
      <c r="G656" s="12">
        <v>4</v>
      </c>
      <c r="H656" s="13">
        <v>44983</v>
      </c>
      <c r="I656" s="10" t="s">
        <v>30</v>
      </c>
      <c r="J656" s="10" t="s">
        <v>17</v>
      </c>
      <c r="K656" s="10" t="s">
        <v>55</v>
      </c>
      <c r="L656" s="24" t="s">
        <v>44</v>
      </c>
    </row>
    <row r="657" spans="1:12">
      <c r="A657" s="21" t="s">
        <v>1408</v>
      </c>
      <c r="B657" s="9" t="s">
        <v>115</v>
      </c>
      <c r="C657" s="9" t="s">
        <v>1409</v>
      </c>
      <c r="D657" s="9" t="s">
        <v>119</v>
      </c>
      <c r="E657" s="10" t="s">
        <v>42</v>
      </c>
      <c r="F657" s="11">
        <v>63405.93</v>
      </c>
      <c r="G657" s="12">
        <v>2</v>
      </c>
      <c r="H657" s="13">
        <v>45468</v>
      </c>
      <c r="I657" s="10" t="s">
        <v>49</v>
      </c>
      <c r="J657" s="10" t="s">
        <v>17</v>
      </c>
      <c r="K657" s="10" t="s">
        <v>24</v>
      </c>
      <c r="L657" s="24" t="s">
        <v>44</v>
      </c>
    </row>
    <row r="658" spans="1:12">
      <c r="A658" s="21" t="s">
        <v>1410</v>
      </c>
      <c r="B658" s="9" t="s">
        <v>923</v>
      </c>
      <c r="C658" s="9" t="s">
        <v>1411</v>
      </c>
      <c r="D658" s="9" t="s">
        <v>78</v>
      </c>
      <c r="E658" s="10" t="s">
        <v>42</v>
      </c>
      <c r="F658" s="11">
        <v>41718.120000000003</v>
      </c>
      <c r="G658" s="12">
        <v>4</v>
      </c>
      <c r="H658" s="13">
        <v>45710</v>
      </c>
      <c r="I658" s="10" t="s">
        <v>30</v>
      </c>
      <c r="J658" s="10" t="s">
        <v>17</v>
      </c>
      <c r="K658" s="10" t="s">
        <v>55</v>
      </c>
      <c r="L658" s="24" t="s">
        <v>37</v>
      </c>
    </row>
    <row r="659" spans="1:12">
      <c r="A659" s="21" t="s">
        <v>1412</v>
      </c>
      <c r="B659" s="9" t="s">
        <v>316</v>
      </c>
      <c r="C659" s="9" t="s">
        <v>1413</v>
      </c>
      <c r="D659" s="9" t="s">
        <v>119</v>
      </c>
      <c r="E659" s="10" t="s">
        <v>42</v>
      </c>
      <c r="F659" s="11">
        <v>64776.35</v>
      </c>
      <c r="G659" s="12">
        <v>1</v>
      </c>
      <c r="H659" s="13">
        <v>45381</v>
      </c>
      <c r="I659" s="10" t="s">
        <v>62</v>
      </c>
      <c r="J659" s="10" t="s">
        <v>17</v>
      </c>
      <c r="K659" s="10" t="s">
        <v>85</v>
      </c>
      <c r="L659" s="24" t="s">
        <v>25</v>
      </c>
    </row>
    <row r="660" spans="1:12">
      <c r="A660" s="21" t="s">
        <v>1414</v>
      </c>
      <c r="B660" s="9" t="s">
        <v>71</v>
      </c>
      <c r="C660" s="9" t="s">
        <v>1415</v>
      </c>
      <c r="D660" s="9" t="s">
        <v>41</v>
      </c>
      <c r="E660" s="10" t="s">
        <v>16</v>
      </c>
      <c r="F660" s="11">
        <v>33414.93</v>
      </c>
      <c r="G660" s="12">
        <v>4</v>
      </c>
      <c r="H660" s="13">
        <v>45343</v>
      </c>
      <c r="I660" s="10" t="s">
        <v>49</v>
      </c>
      <c r="J660" s="10" t="s">
        <v>17</v>
      </c>
      <c r="K660" s="10" t="s">
        <v>85</v>
      </c>
      <c r="L660" s="24" t="s">
        <v>44</v>
      </c>
    </row>
    <row r="661" spans="1:12">
      <c r="A661" s="21" t="s">
        <v>1416</v>
      </c>
      <c r="B661" s="9" t="s">
        <v>298</v>
      </c>
      <c r="C661" s="9" t="s">
        <v>881</v>
      </c>
      <c r="D661" s="9" t="s">
        <v>78</v>
      </c>
      <c r="E661" s="10" t="s">
        <v>58</v>
      </c>
      <c r="F661" s="11">
        <v>70104.929999999993</v>
      </c>
      <c r="G661" s="12">
        <v>2</v>
      </c>
      <c r="H661" s="13">
        <v>45772</v>
      </c>
      <c r="I661" s="10" t="s">
        <v>23</v>
      </c>
      <c r="J661" s="10" t="s">
        <v>17</v>
      </c>
      <c r="K661" s="10" t="s">
        <v>55</v>
      </c>
      <c r="L661" s="24" t="s">
        <v>18</v>
      </c>
    </row>
    <row r="662" spans="1:12">
      <c r="A662" s="21" t="s">
        <v>1417</v>
      </c>
      <c r="B662" s="9" t="s">
        <v>87</v>
      </c>
      <c r="C662" s="9" t="s">
        <v>1418</v>
      </c>
      <c r="D662" s="9" t="s">
        <v>117</v>
      </c>
      <c r="E662" s="10" t="s">
        <v>42</v>
      </c>
      <c r="F662" s="11">
        <v>14647.98</v>
      </c>
      <c r="G662" s="12">
        <v>3</v>
      </c>
      <c r="H662" s="13">
        <v>45537</v>
      </c>
      <c r="I662" s="10" t="s">
        <v>49</v>
      </c>
      <c r="J662" s="10" t="s">
        <v>17</v>
      </c>
      <c r="K662" s="10" t="s">
        <v>85</v>
      </c>
      <c r="L662" s="24" t="s">
        <v>18</v>
      </c>
    </row>
    <row r="663" spans="1:12">
      <c r="A663" s="21" t="s">
        <v>1419</v>
      </c>
      <c r="B663" s="9" t="s">
        <v>59</v>
      </c>
      <c r="C663" s="9" t="s">
        <v>1420</v>
      </c>
      <c r="D663" s="9" t="s">
        <v>61</v>
      </c>
      <c r="E663" s="10" t="s">
        <v>16</v>
      </c>
      <c r="F663" s="11">
        <v>3034.23</v>
      </c>
      <c r="G663" s="12">
        <v>4</v>
      </c>
      <c r="H663" s="13">
        <v>45257</v>
      </c>
      <c r="I663" s="10" t="s">
        <v>43</v>
      </c>
      <c r="J663" s="10" t="s">
        <v>17</v>
      </c>
      <c r="K663" s="10" t="s">
        <v>85</v>
      </c>
      <c r="L663" s="24" t="s">
        <v>25</v>
      </c>
    </row>
    <row r="664" spans="1:12">
      <c r="A664" s="21" t="s">
        <v>1421</v>
      </c>
      <c r="B664" s="9" t="s">
        <v>99</v>
      </c>
      <c r="C664" s="9" t="s">
        <v>1422</v>
      </c>
      <c r="D664" s="9" t="s">
        <v>117</v>
      </c>
      <c r="E664" s="10" t="s">
        <v>42</v>
      </c>
      <c r="F664" s="11">
        <v>28910.9</v>
      </c>
      <c r="G664" s="12">
        <v>5</v>
      </c>
      <c r="H664" s="13">
        <v>45947</v>
      </c>
      <c r="I664" s="10" t="s">
        <v>92</v>
      </c>
      <c r="J664" s="10" t="s">
        <v>17</v>
      </c>
      <c r="K664" s="10" t="s">
        <v>85</v>
      </c>
      <c r="L664" s="24" t="s">
        <v>25</v>
      </c>
    </row>
    <row r="665" spans="1:12">
      <c r="A665" s="21" t="s">
        <v>1423</v>
      </c>
      <c r="B665" s="9" t="s">
        <v>107</v>
      </c>
      <c r="C665" s="9" t="s">
        <v>1424</v>
      </c>
      <c r="D665" s="9" t="s">
        <v>53</v>
      </c>
      <c r="E665" s="10" t="s">
        <v>16</v>
      </c>
      <c r="F665" s="11">
        <v>36196.980000000003</v>
      </c>
      <c r="G665" s="12">
        <v>5</v>
      </c>
      <c r="H665" s="13">
        <v>45038</v>
      </c>
      <c r="I665" s="10" t="s">
        <v>30</v>
      </c>
      <c r="J665" s="10" t="s">
        <v>17</v>
      </c>
      <c r="K665" s="10" t="s">
        <v>85</v>
      </c>
      <c r="L665" s="24" t="s">
        <v>25</v>
      </c>
    </row>
    <row r="666" spans="1:12">
      <c r="A666" s="21" t="s">
        <v>1425</v>
      </c>
      <c r="B666" s="9" t="s">
        <v>87</v>
      </c>
      <c r="C666" s="9" t="s">
        <v>1426</v>
      </c>
      <c r="D666" s="9" t="s">
        <v>53</v>
      </c>
      <c r="E666" s="10" t="s">
        <v>42</v>
      </c>
      <c r="F666" s="11">
        <v>23487.46</v>
      </c>
      <c r="G666" s="12">
        <v>4</v>
      </c>
      <c r="H666" s="13">
        <v>45697</v>
      </c>
      <c r="I666" s="10" t="s">
        <v>30</v>
      </c>
      <c r="J666" s="10" t="s">
        <v>17</v>
      </c>
      <c r="K666" s="10" t="s">
        <v>55</v>
      </c>
      <c r="L666" s="24" t="s">
        <v>37</v>
      </c>
    </row>
    <row r="667" spans="1:12">
      <c r="A667" s="21" t="s">
        <v>1427</v>
      </c>
      <c r="B667" s="9" t="s">
        <v>381</v>
      </c>
      <c r="C667" s="9" t="s">
        <v>714</v>
      </c>
      <c r="D667" s="9" t="s">
        <v>41</v>
      </c>
      <c r="E667" s="10" t="s">
        <v>42</v>
      </c>
      <c r="F667" s="11">
        <v>67292.850000000006</v>
      </c>
      <c r="G667" s="12">
        <v>4</v>
      </c>
      <c r="H667" s="13">
        <v>45483</v>
      </c>
      <c r="I667" s="10" t="s">
        <v>35</v>
      </c>
      <c r="J667" s="10" t="s">
        <v>17</v>
      </c>
      <c r="K667" s="10" t="s">
        <v>36</v>
      </c>
      <c r="L667" s="24" t="s">
        <v>31</v>
      </c>
    </row>
    <row r="668" spans="1:12">
      <c r="A668" s="21" t="s">
        <v>1428</v>
      </c>
      <c r="B668" s="9" t="s">
        <v>426</v>
      </c>
      <c r="C668" s="9" t="s">
        <v>1429</v>
      </c>
      <c r="D668" s="9" t="s">
        <v>15</v>
      </c>
      <c r="E668" s="10" t="s">
        <v>16</v>
      </c>
      <c r="F668" s="11">
        <v>15919.54</v>
      </c>
      <c r="G668" s="12">
        <v>2</v>
      </c>
      <c r="H668" s="13">
        <v>45798</v>
      </c>
      <c r="I668" s="10" t="s">
        <v>43</v>
      </c>
      <c r="J668" s="10" t="s">
        <v>17</v>
      </c>
      <c r="K668" s="10" t="s">
        <v>85</v>
      </c>
      <c r="L668" s="24" t="s">
        <v>37</v>
      </c>
    </row>
    <row r="669" spans="1:12">
      <c r="A669" s="21" t="s">
        <v>1430</v>
      </c>
      <c r="B669" s="9" t="s">
        <v>923</v>
      </c>
      <c r="C669" s="9" t="s">
        <v>1431</v>
      </c>
      <c r="D669" s="9" t="s">
        <v>53</v>
      </c>
      <c r="E669" s="10" t="s">
        <v>16</v>
      </c>
      <c r="F669" s="11">
        <v>553.70000000000005</v>
      </c>
      <c r="G669" s="12">
        <v>4</v>
      </c>
      <c r="H669" s="13">
        <v>45670</v>
      </c>
      <c r="I669" s="10" t="s">
        <v>23</v>
      </c>
      <c r="J669" s="10" t="s">
        <v>17</v>
      </c>
      <c r="K669" s="10" t="s">
        <v>55</v>
      </c>
      <c r="L669" s="24" t="s">
        <v>44</v>
      </c>
    </row>
    <row r="670" spans="1:12">
      <c r="A670" s="21" t="s">
        <v>1432</v>
      </c>
      <c r="B670" s="9" t="s">
        <v>298</v>
      </c>
      <c r="C670" s="9" t="s">
        <v>1433</v>
      </c>
      <c r="D670" s="9" t="s">
        <v>78</v>
      </c>
      <c r="E670" s="10" t="s">
        <v>58</v>
      </c>
      <c r="F670" s="11">
        <v>2345.4699999999998</v>
      </c>
      <c r="G670" s="12">
        <v>1</v>
      </c>
      <c r="H670" s="13">
        <v>45543</v>
      </c>
      <c r="I670" s="10" t="s">
        <v>62</v>
      </c>
      <c r="J670" s="10" t="s">
        <v>17</v>
      </c>
      <c r="K670" s="10" t="s">
        <v>36</v>
      </c>
      <c r="L670" s="24" t="s">
        <v>18</v>
      </c>
    </row>
    <row r="671" spans="1:12">
      <c r="A671" s="21" t="s">
        <v>1434</v>
      </c>
      <c r="B671" s="9" t="s">
        <v>289</v>
      </c>
      <c r="C671" s="9" t="s">
        <v>1435</v>
      </c>
      <c r="D671" s="9" t="s">
        <v>61</v>
      </c>
      <c r="E671" s="10" t="s">
        <v>58</v>
      </c>
      <c r="F671" s="11">
        <v>46275.31</v>
      </c>
      <c r="G671" s="12">
        <v>5</v>
      </c>
      <c r="H671" s="13">
        <v>45885</v>
      </c>
      <c r="I671" s="10" t="s">
        <v>49</v>
      </c>
      <c r="J671" s="10" t="s">
        <v>17</v>
      </c>
      <c r="K671" s="10" t="s">
        <v>85</v>
      </c>
      <c r="L671" s="24" t="s">
        <v>44</v>
      </c>
    </row>
    <row r="672" spans="1:12">
      <c r="A672" s="21" t="s">
        <v>1436</v>
      </c>
      <c r="B672" s="9" t="s">
        <v>437</v>
      </c>
      <c r="C672" s="9" t="s">
        <v>1437</v>
      </c>
      <c r="D672" s="9" t="s">
        <v>41</v>
      </c>
      <c r="E672" s="10" t="s">
        <v>42</v>
      </c>
      <c r="F672" s="11">
        <v>15647.76</v>
      </c>
      <c r="G672" s="12">
        <v>5</v>
      </c>
      <c r="H672" s="13">
        <v>45460</v>
      </c>
      <c r="I672" s="10" t="s">
        <v>92</v>
      </c>
      <c r="J672" s="10" t="s">
        <v>17</v>
      </c>
      <c r="K672" s="10" t="s">
        <v>36</v>
      </c>
      <c r="L672" s="24" t="s">
        <v>37</v>
      </c>
    </row>
    <row r="673" spans="1:12">
      <c r="A673" s="21" t="s">
        <v>1438</v>
      </c>
      <c r="B673" s="9" t="s">
        <v>198</v>
      </c>
      <c r="C673" s="9" t="s">
        <v>1439</v>
      </c>
      <c r="D673" s="9" t="s">
        <v>53</v>
      </c>
      <c r="E673" s="10" t="s">
        <v>42</v>
      </c>
      <c r="F673" s="11">
        <v>12655.62</v>
      </c>
      <c r="G673" s="12">
        <v>2</v>
      </c>
      <c r="H673" s="13">
        <v>45858</v>
      </c>
      <c r="I673" s="10" t="s">
        <v>43</v>
      </c>
      <c r="J673" s="10" t="s">
        <v>17</v>
      </c>
      <c r="K673" s="10" t="s">
        <v>55</v>
      </c>
      <c r="L673" s="24" t="s">
        <v>18</v>
      </c>
    </row>
    <row r="674" spans="1:12">
      <c r="A674" s="21" t="s">
        <v>1440</v>
      </c>
      <c r="B674" s="9" t="s">
        <v>113</v>
      </c>
      <c r="C674" s="9" t="s">
        <v>1441</v>
      </c>
      <c r="D674" s="9" t="s">
        <v>53</v>
      </c>
      <c r="E674" s="10" t="s">
        <v>42</v>
      </c>
      <c r="F674" s="11">
        <v>8752.9500000000007</v>
      </c>
      <c r="G674" s="12">
        <v>5</v>
      </c>
      <c r="H674" s="13">
        <v>45616</v>
      </c>
      <c r="I674" s="10" t="s">
        <v>49</v>
      </c>
      <c r="J674" s="10" t="s">
        <v>17</v>
      </c>
      <c r="K674" s="10" t="s">
        <v>85</v>
      </c>
      <c r="L674" s="24" t="s">
        <v>37</v>
      </c>
    </row>
    <row r="675" spans="1:12">
      <c r="A675" s="21" t="s">
        <v>1443</v>
      </c>
      <c r="B675" s="9" t="s">
        <v>113</v>
      </c>
      <c r="C675" s="9" t="s">
        <v>208</v>
      </c>
      <c r="D675" s="9" t="s">
        <v>117</v>
      </c>
      <c r="E675" s="10" t="s">
        <v>58</v>
      </c>
      <c r="F675" s="11">
        <v>2524.96</v>
      </c>
      <c r="G675" s="12">
        <v>2</v>
      </c>
      <c r="H675" s="13">
        <v>45568</v>
      </c>
      <c r="I675" s="10" t="s">
        <v>49</v>
      </c>
      <c r="J675" s="10" t="s">
        <v>17</v>
      </c>
      <c r="K675" s="10" t="s">
        <v>24</v>
      </c>
      <c r="L675" s="24" t="s">
        <v>31</v>
      </c>
    </row>
    <row r="676" spans="1:12">
      <c r="A676" s="21" t="s">
        <v>1444</v>
      </c>
      <c r="B676" s="9" t="s">
        <v>256</v>
      </c>
      <c r="C676" s="9" t="s">
        <v>1445</v>
      </c>
      <c r="D676" s="9" t="s">
        <v>119</v>
      </c>
      <c r="E676" s="10" t="s">
        <v>42</v>
      </c>
      <c r="F676" s="11">
        <v>31220.39</v>
      </c>
      <c r="G676" s="12">
        <v>3</v>
      </c>
      <c r="H676" s="13">
        <v>45937</v>
      </c>
      <c r="I676" s="10" t="s">
        <v>49</v>
      </c>
      <c r="J676" s="10" t="s">
        <v>17</v>
      </c>
      <c r="K676" s="10" t="s">
        <v>24</v>
      </c>
      <c r="L676" s="24" t="s">
        <v>18</v>
      </c>
    </row>
    <row r="677" spans="1:12">
      <c r="A677" s="21" t="s">
        <v>1446</v>
      </c>
      <c r="B677" s="9" t="s">
        <v>390</v>
      </c>
      <c r="C677" s="9" t="s">
        <v>1447</v>
      </c>
      <c r="D677" s="9" t="s">
        <v>53</v>
      </c>
      <c r="E677" s="10" t="s">
        <v>42</v>
      </c>
      <c r="F677" s="11">
        <v>2273.56</v>
      </c>
      <c r="G677" s="12">
        <v>5</v>
      </c>
      <c r="H677" s="13">
        <v>45359</v>
      </c>
      <c r="I677" s="10" t="s">
        <v>23</v>
      </c>
      <c r="J677" s="10" t="s">
        <v>17</v>
      </c>
      <c r="K677" s="10" t="s">
        <v>6820</v>
      </c>
      <c r="L677" s="24" t="s">
        <v>18</v>
      </c>
    </row>
    <row r="678" spans="1:12">
      <c r="A678" s="21" t="s">
        <v>1448</v>
      </c>
      <c r="B678" s="9" t="s">
        <v>304</v>
      </c>
      <c r="C678" s="9" t="s">
        <v>1015</v>
      </c>
      <c r="D678" s="9" t="s">
        <v>15</v>
      </c>
      <c r="E678" s="10" t="s">
        <v>58</v>
      </c>
      <c r="F678" s="11">
        <v>63723.76</v>
      </c>
      <c r="G678" s="12">
        <v>1</v>
      </c>
      <c r="H678" s="13">
        <v>45757</v>
      </c>
      <c r="I678" s="10" t="s">
        <v>43</v>
      </c>
      <c r="J678" s="10" t="s">
        <v>17</v>
      </c>
      <c r="K678" s="10" t="s">
        <v>6820</v>
      </c>
      <c r="L678" s="24" t="s">
        <v>44</v>
      </c>
    </row>
    <row r="679" spans="1:12">
      <c r="A679" s="21" t="s">
        <v>1449</v>
      </c>
      <c r="B679" s="9" t="s">
        <v>275</v>
      </c>
      <c r="C679" s="9" t="s">
        <v>1450</v>
      </c>
      <c r="D679" s="9" t="s">
        <v>78</v>
      </c>
      <c r="E679" s="10" t="s">
        <v>42</v>
      </c>
      <c r="F679" s="11">
        <v>48307.48</v>
      </c>
      <c r="G679" s="12">
        <v>1</v>
      </c>
      <c r="H679" s="13">
        <v>45120</v>
      </c>
      <c r="I679" s="10" t="s">
        <v>30</v>
      </c>
      <c r="J679" s="10" t="s">
        <v>17</v>
      </c>
      <c r="K679" s="10" t="s">
        <v>85</v>
      </c>
      <c r="L679" s="24" t="s">
        <v>37</v>
      </c>
    </row>
    <row r="680" spans="1:12">
      <c r="A680" s="21" t="s">
        <v>1451</v>
      </c>
      <c r="B680" s="9" t="s">
        <v>244</v>
      </c>
      <c r="C680" s="9" t="s">
        <v>1452</v>
      </c>
      <c r="D680" s="9" t="s">
        <v>53</v>
      </c>
      <c r="E680" s="10" t="s">
        <v>58</v>
      </c>
      <c r="F680" s="11">
        <v>49520.29</v>
      </c>
      <c r="G680" s="12">
        <v>2</v>
      </c>
      <c r="H680" s="13">
        <v>44982</v>
      </c>
      <c r="I680" s="10" t="s">
        <v>30</v>
      </c>
      <c r="J680" s="10" t="s">
        <v>17</v>
      </c>
      <c r="K680" s="10" t="s">
        <v>24</v>
      </c>
      <c r="L680" s="24" t="s">
        <v>44</v>
      </c>
    </row>
    <row r="681" spans="1:12">
      <c r="A681" s="21" t="s">
        <v>1453</v>
      </c>
      <c r="B681" s="9" t="s">
        <v>406</v>
      </c>
      <c r="C681" s="9" t="s">
        <v>1454</v>
      </c>
      <c r="D681" s="9" t="s">
        <v>53</v>
      </c>
      <c r="E681" s="10" t="s">
        <v>42</v>
      </c>
      <c r="F681" s="11">
        <v>45242.15</v>
      </c>
      <c r="G681" s="12">
        <v>4</v>
      </c>
      <c r="H681" s="13">
        <v>45231</v>
      </c>
      <c r="I681" s="10" t="s">
        <v>43</v>
      </c>
      <c r="J681" s="10" t="s">
        <v>17</v>
      </c>
      <c r="K681" s="10" t="s">
        <v>36</v>
      </c>
      <c r="L681" s="24" t="s">
        <v>25</v>
      </c>
    </row>
    <row r="682" spans="1:12">
      <c r="A682" s="21" t="s">
        <v>1455</v>
      </c>
      <c r="B682" s="9" t="s">
        <v>187</v>
      </c>
      <c r="C682" s="9" t="s">
        <v>1456</v>
      </c>
      <c r="D682" s="9" t="s">
        <v>53</v>
      </c>
      <c r="E682" s="10" t="s">
        <v>42</v>
      </c>
      <c r="F682" s="11">
        <v>13903.27</v>
      </c>
      <c r="G682" s="12">
        <v>2</v>
      </c>
      <c r="H682" s="13">
        <v>45183</v>
      </c>
      <c r="I682" s="10" t="s">
        <v>43</v>
      </c>
      <c r="J682" s="10" t="s">
        <v>17</v>
      </c>
      <c r="K682" s="10" t="s">
        <v>85</v>
      </c>
      <c r="L682" s="24" t="s">
        <v>31</v>
      </c>
    </row>
    <row r="683" spans="1:12">
      <c r="A683" s="21" t="s">
        <v>1457</v>
      </c>
      <c r="B683" s="9" t="s">
        <v>118</v>
      </c>
      <c r="C683" s="9" t="s">
        <v>1458</v>
      </c>
      <c r="D683" s="9" t="s">
        <v>117</v>
      </c>
      <c r="E683" s="10" t="s">
        <v>42</v>
      </c>
      <c r="F683" s="11">
        <v>18991.830000000002</v>
      </c>
      <c r="G683" s="12">
        <v>2</v>
      </c>
      <c r="H683" s="13">
        <v>45717</v>
      </c>
      <c r="I683" s="10" t="s">
        <v>62</v>
      </c>
      <c r="J683" s="10" t="s">
        <v>17</v>
      </c>
      <c r="K683" s="10" t="s">
        <v>55</v>
      </c>
      <c r="L683" s="24" t="s">
        <v>18</v>
      </c>
    </row>
    <row r="684" spans="1:12">
      <c r="A684" s="21" t="s">
        <v>1459</v>
      </c>
      <c r="B684" s="9" t="s">
        <v>221</v>
      </c>
      <c r="C684" s="9" t="s">
        <v>1460</v>
      </c>
      <c r="D684" s="9" t="s">
        <v>29</v>
      </c>
      <c r="E684" s="10" t="s">
        <v>42</v>
      </c>
      <c r="F684" s="11">
        <v>36965.4</v>
      </c>
      <c r="G684" s="12">
        <v>4</v>
      </c>
      <c r="H684" s="13">
        <v>45904</v>
      </c>
      <c r="I684" s="10" t="s">
        <v>30</v>
      </c>
      <c r="J684" s="10" t="s">
        <v>17</v>
      </c>
      <c r="K684" s="10" t="s">
        <v>55</v>
      </c>
      <c r="L684" s="24" t="s">
        <v>18</v>
      </c>
    </row>
    <row r="685" spans="1:12">
      <c r="A685" s="21" t="s">
        <v>1461</v>
      </c>
      <c r="B685" s="9" t="s">
        <v>90</v>
      </c>
      <c r="C685" s="9" t="s">
        <v>257</v>
      </c>
      <c r="D685" s="9" t="s">
        <v>48</v>
      </c>
      <c r="E685" s="10" t="s">
        <v>42</v>
      </c>
      <c r="F685" s="11">
        <v>50787.61</v>
      </c>
      <c r="G685" s="12">
        <v>1</v>
      </c>
      <c r="H685" s="13">
        <v>45435</v>
      </c>
      <c r="I685" s="10" t="s">
        <v>35</v>
      </c>
      <c r="J685" s="10" t="s">
        <v>17</v>
      </c>
      <c r="K685" s="10" t="s">
        <v>24</v>
      </c>
      <c r="L685" s="24" t="s">
        <v>18</v>
      </c>
    </row>
    <row r="686" spans="1:12">
      <c r="A686" s="21" t="s">
        <v>1462</v>
      </c>
      <c r="B686" s="9" t="s">
        <v>83</v>
      </c>
      <c r="C686" s="9" t="s">
        <v>1463</v>
      </c>
      <c r="D686" s="9" t="s">
        <v>119</v>
      </c>
      <c r="E686" s="10" t="s">
        <v>58</v>
      </c>
      <c r="F686" s="11">
        <v>46524.39</v>
      </c>
      <c r="G686" s="12">
        <v>5</v>
      </c>
      <c r="H686" s="13">
        <v>45316</v>
      </c>
      <c r="I686" s="10" t="s">
        <v>35</v>
      </c>
      <c r="J686" s="10" t="s">
        <v>17</v>
      </c>
      <c r="K686" s="10" t="s">
        <v>55</v>
      </c>
      <c r="L686" s="24" t="s">
        <v>44</v>
      </c>
    </row>
    <row r="687" spans="1:12">
      <c r="A687" s="21" t="s">
        <v>1464</v>
      </c>
      <c r="B687" s="9" t="s">
        <v>275</v>
      </c>
      <c r="C687" s="9" t="s">
        <v>1465</v>
      </c>
      <c r="D687" s="9" t="s">
        <v>48</v>
      </c>
      <c r="E687" s="10" t="s">
        <v>42</v>
      </c>
      <c r="F687" s="11">
        <v>636.66</v>
      </c>
      <c r="G687" s="12">
        <v>3</v>
      </c>
      <c r="H687" s="13">
        <v>45200</v>
      </c>
      <c r="I687" s="10" t="s">
        <v>23</v>
      </c>
      <c r="J687" s="10" t="s">
        <v>17</v>
      </c>
      <c r="K687" s="10" t="s">
        <v>36</v>
      </c>
      <c r="L687" s="24" t="s">
        <v>31</v>
      </c>
    </row>
    <row r="688" spans="1:12">
      <c r="A688" s="21" t="s">
        <v>1466</v>
      </c>
      <c r="B688" s="9" t="s">
        <v>500</v>
      </c>
      <c r="C688" s="9" t="s">
        <v>1467</v>
      </c>
      <c r="D688" s="9" t="s">
        <v>41</v>
      </c>
      <c r="E688" s="10" t="s">
        <v>42</v>
      </c>
      <c r="F688" s="11">
        <v>28972.76</v>
      </c>
      <c r="G688" s="12">
        <v>2</v>
      </c>
      <c r="H688" s="13">
        <v>45775</v>
      </c>
      <c r="I688" s="10" t="s">
        <v>62</v>
      </c>
      <c r="J688" s="10" t="s">
        <v>17</v>
      </c>
      <c r="K688" s="10" t="s">
        <v>36</v>
      </c>
      <c r="L688" s="24" t="s">
        <v>31</v>
      </c>
    </row>
    <row r="689" spans="1:12">
      <c r="A689" s="21" t="s">
        <v>1468</v>
      </c>
      <c r="B689" s="9" t="s">
        <v>184</v>
      </c>
      <c r="C689" s="9" t="s">
        <v>1469</v>
      </c>
      <c r="D689" s="9" t="s">
        <v>78</v>
      </c>
      <c r="E689" s="10" t="s">
        <v>42</v>
      </c>
      <c r="F689" s="11">
        <v>70451.34</v>
      </c>
      <c r="G689" s="12">
        <v>2</v>
      </c>
      <c r="H689" s="13">
        <v>45383</v>
      </c>
      <c r="I689" s="10" t="s">
        <v>43</v>
      </c>
      <c r="J689" s="10" t="s">
        <v>17</v>
      </c>
      <c r="K689" s="10" t="s">
        <v>36</v>
      </c>
      <c r="L689" s="24" t="s">
        <v>44</v>
      </c>
    </row>
    <row r="690" spans="1:12">
      <c r="A690" s="21" t="s">
        <v>1470</v>
      </c>
      <c r="B690" s="9" t="s">
        <v>234</v>
      </c>
      <c r="C690" s="9" t="s">
        <v>1471</v>
      </c>
      <c r="D690" s="9" t="s">
        <v>29</v>
      </c>
      <c r="E690" s="10" t="s">
        <v>42</v>
      </c>
      <c r="F690" s="11">
        <v>10556.42</v>
      </c>
      <c r="G690" s="12">
        <v>1</v>
      </c>
      <c r="H690" s="13">
        <v>45815</v>
      </c>
      <c r="I690" s="10" t="s">
        <v>92</v>
      </c>
      <c r="J690" s="10" t="s">
        <v>17</v>
      </c>
      <c r="K690" s="10" t="s">
        <v>36</v>
      </c>
      <c r="L690" s="24" t="s">
        <v>37</v>
      </c>
    </row>
    <row r="691" spans="1:12">
      <c r="A691" s="21" t="s">
        <v>1472</v>
      </c>
      <c r="B691" s="9" t="s">
        <v>923</v>
      </c>
      <c r="C691" s="9" t="s">
        <v>1473</v>
      </c>
      <c r="D691" s="9" t="s">
        <v>53</v>
      </c>
      <c r="E691" s="10" t="s">
        <v>42</v>
      </c>
      <c r="F691" s="11">
        <v>62844.959999999999</v>
      </c>
      <c r="G691" s="12">
        <v>4</v>
      </c>
      <c r="H691" s="13">
        <v>45479</v>
      </c>
      <c r="I691" s="10" t="s">
        <v>54</v>
      </c>
      <c r="J691" s="10" t="s">
        <v>17</v>
      </c>
      <c r="K691" s="10" t="s">
        <v>36</v>
      </c>
      <c r="L691" s="24" t="s">
        <v>37</v>
      </c>
    </row>
    <row r="692" spans="1:12">
      <c r="A692" s="21" t="s">
        <v>1474</v>
      </c>
      <c r="B692" s="9" t="s">
        <v>426</v>
      </c>
      <c r="C692" s="9" t="s">
        <v>1475</v>
      </c>
      <c r="D692" s="9" t="s">
        <v>29</v>
      </c>
      <c r="E692" s="10" t="s">
        <v>16</v>
      </c>
      <c r="F692" s="11">
        <v>56751.62</v>
      </c>
      <c r="G692" s="12">
        <v>3</v>
      </c>
      <c r="H692" s="13">
        <v>45080</v>
      </c>
      <c r="I692" s="10" t="s">
        <v>62</v>
      </c>
      <c r="J692" s="10" t="s">
        <v>17</v>
      </c>
      <c r="K692" s="10" t="s">
        <v>55</v>
      </c>
      <c r="L692" s="24" t="s">
        <v>18</v>
      </c>
    </row>
    <row r="693" spans="1:12">
      <c r="A693" s="21" t="s">
        <v>1476</v>
      </c>
      <c r="B693" s="9" t="s">
        <v>193</v>
      </c>
      <c r="C693" s="9" t="s">
        <v>1477</v>
      </c>
      <c r="D693" s="9" t="s">
        <v>78</v>
      </c>
      <c r="E693" s="10" t="s">
        <v>16</v>
      </c>
      <c r="F693" s="11">
        <v>26285.81</v>
      </c>
      <c r="G693" s="12">
        <v>1</v>
      </c>
      <c r="H693" s="13">
        <v>45490</v>
      </c>
      <c r="I693" s="10" t="s">
        <v>43</v>
      </c>
      <c r="J693" s="10" t="s">
        <v>17</v>
      </c>
      <c r="K693" s="10" t="s">
        <v>6820</v>
      </c>
      <c r="L693" s="24" t="s">
        <v>37</v>
      </c>
    </row>
    <row r="694" spans="1:12">
      <c r="A694" s="21" t="s">
        <v>1478</v>
      </c>
      <c r="B694" s="9" t="s">
        <v>184</v>
      </c>
      <c r="C694" s="9" t="s">
        <v>1479</v>
      </c>
      <c r="D694" s="9" t="s">
        <v>41</v>
      </c>
      <c r="E694" s="10" t="s">
        <v>58</v>
      </c>
      <c r="F694" s="11">
        <v>37325.01</v>
      </c>
      <c r="G694" s="12">
        <v>4</v>
      </c>
      <c r="H694" s="13">
        <v>45099</v>
      </c>
      <c r="I694" s="10" t="s">
        <v>49</v>
      </c>
      <c r="J694" s="10" t="s">
        <v>17</v>
      </c>
      <c r="K694" s="10" t="s">
        <v>6820</v>
      </c>
      <c r="L694" s="24" t="s">
        <v>31</v>
      </c>
    </row>
    <row r="695" spans="1:12">
      <c r="A695" s="21" t="s">
        <v>1480</v>
      </c>
      <c r="B695" s="9" t="s">
        <v>99</v>
      </c>
      <c r="C695" s="9" t="s">
        <v>1481</v>
      </c>
      <c r="D695" s="9" t="s">
        <v>119</v>
      </c>
      <c r="E695" s="10" t="s">
        <v>58</v>
      </c>
      <c r="F695" s="11">
        <v>31106.799999999999</v>
      </c>
      <c r="G695" s="12">
        <v>4</v>
      </c>
      <c r="H695" s="13">
        <v>45798</v>
      </c>
      <c r="I695" s="10" t="s">
        <v>92</v>
      </c>
      <c r="J695" s="10" t="s">
        <v>17</v>
      </c>
      <c r="K695" s="10" t="s">
        <v>36</v>
      </c>
      <c r="L695" s="24" t="s">
        <v>18</v>
      </c>
    </row>
    <row r="696" spans="1:12">
      <c r="A696" s="21" t="s">
        <v>1482</v>
      </c>
      <c r="B696" s="9" t="s">
        <v>13</v>
      </c>
      <c r="C696" s="9" t="s">
        <v>404</v>
      </c>
      <c r="D696" s="9" t="s">
        <v>78</v>
      </c>
      <c r="E696" s="10" t="s">
        <v>42</v>
      </c>
      <c r="F696" s="11">
        <v>24174.93</v>
      </c>
      <c r="G696" s="12">
        <v>5</v>
      </c>
      <c r="H696" s="13">
        <v>45520</v>
      </c>
      <c r="I696" s="10" t="s">
        <v>35</v>
      </c>
      <c r="J696" s="10" t="s">
        <v>17</v>
      </c>
      <c r="K696" s="10" t="s">
        <v>55</v>
      </c>
      <c r="L696" s="24" t="s">
        <v>18</v>
      </c>
    </row>
    <row r="697" spans="1:12">
      <c r="A697" s="21" t="s">
        <v>1483</v>
      </c>
      <c r="B697" s="9" t="s">
        <v>51</v>
      </c>
      <c r="C697" s="9" t="s">
        <v>1484</v>
      </c>
      <c r="D697" s="9" t="s">
        <v>53</v>
      </c>
      <c r="E697" s="10" t="s">
        <v>58</v>
      </c>
      <c r="F697" s="11">
        <v>9052.2099999999991</v>
      </c>
      <c r="G697" s="12">
        <v>4</v>
      </c>
      <c r="H697" s="13">
        <v>45736</v>
      </c>
      <c r="I697" s="10" t="s">
        <v>43</v>
      </c>
      <c r="J697" s="10" t="s">
        <v>17</v>
      </c>
      <c r="K697" s="10" t="s">
        <v>55</v>
      </c>
      <c r="L697" s="24" t="s">
        <v>25</v>
      </c>
    </row>
    <row r="698" spans="1:12">
      <c r="A698" s="21" t="s">
        <v>1485</v>
      </c>
      <c r="B698" s="9" t="s">
        <v>59</v>
      </c>
      <c r="C698" s="9" t="s">
        <v>1486</v>
      </c>
      <c r="D698" s="9" t="s">
        <v>48</v>
      </c>
      <c r="E698" s="10" t="s">
        <v>42</v>
      </c>
      <c r="F698" s="11">
        <v>38986.42</v>
      </c>
      <c r="G698" s="12">
        <v>5</v>
      </c>
      <c r="H698" s="13">
        <v>46012</v>
      </c>
      <c r="I698" s="10" t="s">
        <v>54</v>
      </c>
      <c r="J698" s="10" t="s">
        <v>17</v>
      </c>
      <c r="K698" s="10" t="s">
        <v>36</v>
      </c>
      <c r="L698" s="24" t="s">
        <v>25</v>
      </c>
    </row>
    <row r="699" spans="1:12">
      <c r="A699" s="21" t="s">
        <v>1488</v>
      </c>
      <c r="B699" s="9" t="s">
        <v>406</v>
      </c>
      <c r="C699" s="9" t="s">
        <v>563</v>
      </c>
      <c r="D699" s="9" t="s">
        <v>15</v>
      </c>
      <c r="E699" s="10" t="s">
        <v>42</v>
      </c>
      <c r="F699" s="11">
        <v>78821</v>
      </c>
      <c r="G699" s="12">
        <v>5</v>
      </c>
      <c r="H699" s="13">
        <v>45498</v>
      </c>
      <c r="I699" s="10" t="s">
        <v>92</v>
      </c>
      <c r="J699" s="10" t="s">
        <v>17</v>
      </c>
      <c r="K699" s="10" t="s">
        <v>24</v>
      </c>
      <c r="L699" s="24" t="s">
        <v>18</v>
      </c>
    </row>
    <row r="700" spans="1:12">
      <c r="A700" s="21" t="s">
        <v>1489</v>
      </c>
      <c r="B700" s="9" t="s">
        <v>59</v>
      </c>
      <c r="C700" s="9" t="s">
        <v>1490</v>
      </c>
      <c r="D700" s="9" t="s">
        <v>53</v>
      </c>
      <c r="E700" s="10" t="s">
        <v>42</v>
      </c>
      <c r="F700" s="11">
        <v>70370</v>
      </c>
      <c r="G700" s="12">
        <v>1</v>
      </c>
      <c r="H700" s="13">
        <v>45776</v>
      </c>
      <c r="I700" s="10" t="s">
        <v>62</v>
      </c>
      <c r="J700" s="10" t="s">
        <v>17</v>
      </c>
      <c r="K700" s="10" t="s">
        <v>36</v>
      </c>
      <c r="L700" s="24" t="s">
        <v>18</v>
      </c>
    </row>
    <row r="701" spans="1:12">
      <c r="A701" s="21" t="s">
        <v>1491</v>
      </c>
      <c r="B701" s="9" t="s">
        <v>261</v>
      </c>
      <c r="C701" s="9" t="s">
        <v>1186</v>
      </c>
      <c r="D701" s="9" t="s">
        <v>29</v>
      </c>
      <c r="E701" s="10" t="s">
        <v>42</v>
      </c>
      <c r="F701" s="11">
        <v>65971.95</v>
      </c>
      <c r="G701" s="12">
        <v>5</v>
      </c>
      <c r="H701" s="13">
        <v>45595</v>
      </c>
      <c r="I701" s="10" t="s">
        <v>43</v>
      </c>
      <c r="J701" s="10" t="s">
        <v>17</v>
      </c>
      <c r="K701" s="10" t="s">
        <v>85</v>
      </c>
      <c r="L701" s="24" t="s">
        <v>31</v>
      </c>
    </row>
    <row r="702" spans="1:12">
      <c r="A702" s="21" t="s">
        <v>1492</v>
      </c>
      <c r="B702" s="9" t="s">
        <v>101</v>
      </c>
      <c r="C702" s="9" t="s">
        <v>1493</v>
      </c>
      <c r="D702" s="9" t="s">
        <v>61</v>
      </c>
      <c r="E702" s="10" t="s">
        <v>42</v>
      </c>
      <c r="F702" s="11">
        <v>66641.81</v>
      </c>
      <c r="G702" s="12">
        <v>4</v>
      </c>
      <c r="H702" s="13">
        <v>45389</v>
      </c>
      <c r="I702" s="10" t="s">
        <v>43</v>
      </c>
      <c r="J702" s="10" t="s">
        <v>17</v>
      </c>
      <c r="K702" s="10" t="s">
        <v>36</v>
      </c>
      <c r="L702" s="24" t="s">
        <v>37</v>
      </c>
    </row>
    <row r="703" spans="1:12">
      <c r="A703" s="21" t="s">
        <v>1494</v>
      </c>
      <c r="B703" s="9" t="s">
        <v>957</v>
      </c>
      <c r="C703" s="9" t="s">
        <v>520</v>
      </c>
      <c r="D703" s="9" t="s">
        <v>48</v>
      </c>
      <c r="E703" s="10" t="s">
        <v>42</v>
      </c>
      <c r="F703" s="11">
        <v>17577.62</v>
      </c>
      <c r="G703" s="12">
        <v>2</v>
      </c>
      <c r="H703" s="13">
        <v>45049</v>
      </c>
      <c r="I703" s="10" t="s">
        <v>23</v>
      </c>
      <c r="J703" s="10" t="s">
        <v>17</v>
      </c>
      <c r="K703" s="10" t="s">
        <v>85</v>
      </c>
      <c r="L703" s="24" t="s">
        <v>44</v>
      </c>
    </row>
    <row r="704" spans="1:12">
      <c r="A704" s="21" t="s">
        <v>1495</v>
      </c>
      <c r="B704" s="9" t="s">
        <v>201</v>
      </c>
      <c r="C704" s="9" t="s">
        <v>1496</v>
      </c>
      <c r="D704" s="9" t="s">
        <v>78</v>
      </c>
      <c r="E704" s="10" t="s">
        <v>42</v>
      </c>
      <c r="F704" s="11">
        <v>13133.71</v>
      </c>
      <c r="G704" s="12">
        <v>5</v>
      </c>
      <c r="H704" s="13">
        <v>45491</v>
      </c>
      <c r="I704" s="10" t="s">
        <v>62</v>
      </c>
      <c r="J704" s="10" t="s">
        <v>17</v>
      </c>
      <c r="K704" s="10" t="s">
        <v>36</v>
      </c>
      <c r="L704" s="24" t="s">
        <v>44</v>
      </c>
    </row>
    <row r="705" spans="1:12">
      <c r="A705" s="21" t="s">
        <v>1497</v>
      </c>
      <c r="B705" s="9" t="s">
        <v>645</v>
      </c>
      <c r="C705" s="9" t="s">
        <v>1498</v>
      </c>
      <c r="D705" s="9" t="s">
        <v>48</v>
      </c>
      <c r="E705" s="10" t="s">
        <v>58</v>
      </c>
      <c r="F705" s="11">
        <v>64553.57</v>
      </c>
      <c r="G705" s="12">
        <v>3</v>
      </c>
      <c r="H705" s="13">
        <v>45217</v>
      </c>
      <c r="I705" s="10" t="s">
        <v>23</v>
      </c>
      <c r="J705" s="10" t="s">
        <v>17</v>
      </c>
      <c r="K705" s="10" t="s">
        <v>85</v>
      </c>
      <c r="L705" s="24" t="s">
        <v>18</v>
      </c>
    </row>
    <row r="706" spans="1:12">
      <c r="A706" s="21" t="s">
        <v>1499</v>
      </c>
      <c r="B706" s="9" t="s">
        <v>126</v>
      </c>
      <c r="C706" s="9" t="s">
        <v>1500</v>
      </c>
      <c r="D706" s="9" t="s">
        <v>29</v>
      </c>
      <c r="E706" s="10" t="s">
        <v>42</v>
      </c>
      <c r="F706" s="11">
        <v>39598.61</v>
      </c>
      <c r="G706" s="12">
        <v>4</v>
      </c>
      <c r="H706" s="13">
        <v>45160</v>
      </c>
      <c r="I706" s="10" t="s">
        <v>43</v>
      </c>
      <c r="J706" s="10" t="s">
        <v>17</v>
      </c>
      <c r="K706" s="10" t="s">
        <v>6820</v>
      </c>
      <c r="L706" s="24" t="s">
        <v>31</v>
      </c>
    </row>
    <row r="707" spans="1:12">
      <c r="A707" s="21" t="s">
        <v>1501</v>
      </c>
      <c r="B707" s="9" t="s">
        <v>187</v>
      </c>
      <c r="C707" s="9" t="s">
        <v>1502</v>
      </c>
      <c r="D707" s="9" t="s">
        <v>22</v>
      </c>
      <c r="E707" s="10" t="s">
        <v>42</v>
      </c>
      <c r="F707" s="11">
        <v>45268.23</v>
      </c>
      <c r="G707" s="12">
        <v>1</v>
      </c>
      <c r="H707" s="13">
        <v>45312</v>
      </c>
      <c r="I707" s="10" t="s">
        <v>30</v>
      </c>
      <c r="J707" s="10" t="s">
        <v>17</v>
      </c>
      <c r="K707" s="10" t="s">
        <v>24</v>
      </c>
      <c r="L707" s="24" t="s">
        <v>25</v>
      </c>
    </row>
    <row r="708" spans="1:12">
      <c r="A708" s="21" t="s">
        <v>1503</v>
      </c>
      <c r="B708" s="9" t="s">
        <v>152</v>
      </c>
      <c r="C708" s="9" t="s">
        <v>1504</v>
      </c>
      <c r="D708" s="9" t="s">
        <v>78</v>
      </c>
      <c r="E708" s="10" t="s">
        <v>42</v>
      </c>
      <c r="F708" s="11">
        <v>28386.49</v>
      </c>
      <c r="G708" s="12">
        <v>2</v>
      </c>
      <c r="H708" s="13">
        <v>45858</v>
      </c>
      <c r="I708" s="10" t="s">
        <v>30</v>
      </c>
      <c r="J708" s="10" t="s">
        <v>17</v>
      </c>
      <c r="K708" s="10" t="s">
        <v>55</v>
      </c>
      <c r="L708" s="24" t="s">
        <v>18</v>
      </c>
    </row>
    <row r="709" spans="1:12">
      <c r="A709" s="21" t="s">
        <v>1505</v>
      </c>
      <c r="B709" s="9" t="s">
        <v>101</v>
      </c>
      <c r="C709" s="9" t="s">
        <v>1506</v>
      </c>
      <c r="D709" s="9" t="s">
        <v>48</v>
      </c>
      <c r="E709" s="10" t="s">
        <v>42</v>
      </c>
      <c r="F709" s="11">
        <v>54357.5</v>
      </c>
      <c r="G709" s="12">
        <v>4</v>
      </c>
      <c r="H709" s="13">
        <v>45926</v>
      </c>
      <c r="I709" s="10" t="s">
        <v>35</v>
      </c>
      <c r="J709" s="10" t="s">
        <v>17</v>
      </c>
      <c r="K709" s="10" t="s">
        <v>36</v>
      </c>
      <c r="L709" s="24" t="s">
        <v>25</v>
      </c>
    </row>
    <row r="710" spans="1:12">
      <c r="A710" s="21" t="s">
        <v>1507</v>
      </c>
      <c r="B710" s="9" t="s">
        <v>104</v>
      </c>
      <c r="C710" s="9" t="s">
        <v>1508</v>
      </c>
      <c r="D710" s="9" t="s">
        <v>48</v>
      </c>
      <c r="E710" s="10" t="s">
        <v>42</v>
      </c>
      <c r="F710" s="11">
        <v>53044.66</v>
      </c>
      <c r="G710" s="12">
        <v>3</v>
      </c>
      <c r="H710" s="13">
        <v>45520</v>
      </c>
      <c r="I710" s="10" t="s">
        <v>43</v>
      </c>
      <c r="J710" s="10" t="s">
        <v>17</v>
      </c>
      <c r="K710" s="10" t="s">
        <v>6820</v>
      </c>
      <c r="L710" s="24" t="s">
        <v>25</v>
      </c>
    </row>
    <row r="711" spans="1:12">
      <c r="A711" s="21" t="s">
        <v>1509</v>
      </c>
      <c r="B711" s="9" t="s">
        <v>46</v>
      </c>
      <c r="C711" s="9" t="s">
        <v>970</v>
      </c>
      <c r="D711" s="9" t="s">
        <v>61</v>
      </c>
      <c r="E711" s="10" t="s">
        <v>42</v>
      </c>
      <c r="F711" s="11">
        <v>22808.89</v>
      </c>
      <c r="G711" s="12">
        <v>1</v>
      </c>
      <c r="H711" s="13">
        <v>45599</v>
      </c>
      <c r="I711" s="10" t="s">
        <v>23</v>
      </c>
      <c r="J711" s="10" t="s">
        <v>17</v>
      </c>
      <c r="K711" s="10" t="s">
        <v>85</v>
      </c>
      <c r="L711" s="24" t="s">
        <v>18</v>
      </c>
    </row>
    <row r="712" spans="1:12">
      <c r="A712" s="21" t="s">
        <v>1510</v>
      </c>
      <c r="B712" s="9" t="s">
        <v>381</v>
      </c>
      <c r="C712" s="9" t="s">
        <v>1511</v>
      </c>
      <c r="D712" s="9" t="s">
        <v>78</v>
      </c>
      <c r="E712" s="10" t="s">
        <v>42</v>
      </c>
      <c r="F712" s="11">
        <v>26249.09</v>
      </c>
      <c r="G712" s="12">
        <v>5</v>
      </c>
      <c r="H712" s="13">
        <v>45003</v>
      </c>
      <c r="I712" s="10" t="s">
        <v>43</v>
      </c>
      <c r="J712" s="10" t="s">
        <v>17</v>
      </c>
      <c r="K712" s="10" t="s">
        <v>6820</v>
      </c>
      <c r="L712" s="24" t="s">
        <v>44</v>
      </c>
    </row>
    <row r="713" spans="1:12">
      <c r="A713" s="21" t="s">
        <v>1512</v>
      </c>
      <c r="B713" s="9" t="s">
        <v>234</v>
      </c>
      <c r="C713" s="9" t="s">
        <v>84</v>
      </c>
      <c r="D713" s="9" t="s">
        <v>117</v>
      </c>
      <c r="E713" s="10" t="s">
        <v>42</v>
      </c>
      <c r="F713" s="11">
        <v>20519.87</v>
      </c>
      <c r="G713" s="12">
        <v>1</v>
      </c>
      <c r="H713" s="13">
        <v>45624</v>
      </c>
      <c r="I713" s="10" t="s">
        <v>43</v>
      </c>
      <c r="J713" s="10" t="s">
        <v>17</v>
      </c>
      <c r="K713" s="10" t="s">
        <v>36</v>
      </c>
      <c r="L713" s="24" t="s">
        <v>44</v>
      </c>
    </row>
    <row r="714" spans="1:12">
      <c r="A714" s="21" t="s">
        <v>1513</v>
      </c>
      <c r="B714" s="9" t="s">
        <v>157</v>
      </c>
      <c r="C714" s="9" t="s">
        <v>1514</v>
      </c>
      <c r="D714" s="9" t="s">
        <v>117</v>
      </c>
      <c r="E714" s="10" t="s">
        <v>42</v>
      </c>
      <c r="F714" s="11">
        <v>59205.23</v>
      </c>
      <c r="G714" s="12">
        <v>4</v>
      </c>
      <c r="H714" s="13">
        <v>45386</v>
      </c>
      <c r="I714" s="10" t="s">
        <v>43</v>
      </c>
      <c r="J714" s="10" t="s">
        <v>17</v>
      </c>
      <c r="K714" s="10" t="s">
        <v>6820</v>
      </c>
      <c r="L714" s="24" t="s">
        <v>37</v>
      </c>
    </row>
    <row r="715" spans="1:12">
      <c r="A715" s="21" t="s">
        <v>1515</v>
      </c>
      <c r="B715" s="9" t="s">
        <v>282</v>
      </c>
      <c r="C715" s="9" t="s">
        <v>1516</v>
      </c>
      <c r="D715" s="9" t="s">
        <v>61</v>
      </c>
      <c r="E715" s="10" t="s">
        <v>16</v>
      </c>
      <c r="F715" s="11">
        <v>78281.899999999994</v>
      </c>
      <c r="G715" s="12">
        <v>4</v>
      </c>
      <c r="H715" s="13">
        <v>45558</v>
      </c>
      <c r="I715" s="10" t="s">
        <v>54</v>
      </c>
      <c r="J715" s="10" t="s">
        <v>17</v>
      </c>
      <c r="K715" s="10" t="s">
        <v>55</v>
      </c>
      <c r="L715" s="24" t="s">
        <v>44</v>
      </c>
    </row>
    <row r="716" spans="1:12">
      <c r="A716" s="21" t="s">
        <v>1517</v>
      </c>
      <c r="B716" s="9" t="s">
        <v>244</v>
      </c>
      <c r="C716" s="9" t="s">
        <v>1518</v>
      </c>
      <c r="D716" s="9" t="s">
        <v>48</v>
      </c>
      <c r="E716" s="10" t="s">
        <v>42</v>
      </c>
      <c r="F716" s="11">
        <v>64037.49</v>
      </c>
      <c r="G716" s="12">
        <v>4</v>
      </c>
      <c r="H716" s="13">
        <v>45233</v>
      </c>
      <c r="I716" s="10" t="s">
        <v>62</v>
      </c>
      <c r="J716" s="10" t="s">
        <v>17</v>
      </c>
      <c r="K716" s="10" t="s">
        <v>24</v>
      </c>
      <c r="L716" s="24" t="s">
        <v>37</v>
      </c>
    </row>
    <row r="717" spans="1:12">
      <c r="A717" s="21" t="s">
        <v>1519</v>
      </c>
      <c r="B717" s="9" t="s">
        <v>113</v>
      </c>
      <c r="C717" s="9" t="s">
        <v>1520</v>
      </c>
      <c r="D717" s="9" t="s">
        <v>119</v>
      </c>
      <c r="E717" s="10" t="s">
        <v>42</v>
      </c>
      <c r="F717" s="11">
        <v>48451.42</v>
      </c>
      <c r="G717" s="12">
        <v>5</v>
      </c>
      <c r="H717" s="13">
        <v>45102</v>
      </c>
      <c r="I717" s="10" t="s">
        <v>54</v>
      </c>
      <c r="J717" s="10" t="s">
        <v>17</v>
      </c>
      <c r="K717" s="10" t="s">
        <v>55</v>
      </c>
      <c r="L717" s="24" t="s">
        <v>25</v>
      </c>
    </row>
    <row r="718" spans="1:12">
      <c r="A718" s="21" t="s">
        <v>1521</v>
      </c>
      <c r="B718" s="9" t="s">
        <v>167</v>
      </c>
      <c r="C718" s="9" t="s">
        <v>1522</v>
      </c>
      <c r="D718" s="9" t="s">
        <v>53</v>
      </c>
      <c r="E718" s="10" t="s">
        <v>42</v>
      </c>
      <c r="F718" s="11">
        <v>72100.100000000006</v>
      </c>
      <c r="G718" s="12">
        <v>2</v>
      </c>
      <c r="H718" s="13">
        <v>45965</v>
      </c>
      <c r="I718" s="10" t="s">
        <v>35</v>
      </c>
      <c r="J718" s="10" t="s">
        <v>17</v>
      </c>
      <c r="K718" s="10" t="s">
        <v>24</v>
      </c>
      <c r="L718" s="24" t="s">
        <v>37</v>
      </c>
    </row>
    <row r="719" spans="1:12">
      <c r="A719" s="21" t="s">
        <v>1523</v>
      </c>
      <c r="B719" s="9" t="s">
        <v>46</v>
      </c>
      <c r="C719" s="9" t="s">
        <v>1524</v>
      </c>
      <c r="D719" s="9" t="s">
        <v>117</v>
      </c>
      <c r="E719" s="10" t="s">
        <v>42</v>
      </c>
      <c r="F719" s="11">
        <v>78703.429999999993</v>
      </c>
      <c r="G719" s="12">
        <v>5</v>
      </c>
      <c r="H719" s="13">
        <v>45993</v>
      </c>
      <c r="I719" s="10" t="s">
        <v>35</v>
      </c>
      <c r="J719" s="10" t="s">
        <v>17</v>
      </c>
      <c r="K719" s="10" t="s">
        <v>36</v>
      </c>
      <c r="L719" s="24" t="s">
        <v>37</v>
      </c>
    </row>
    <row r="720" spans="1:12">
      <c r="A720" s="21" t="s">
        <v>1525</v>
      </c>
      <c r="B720" s="9" t="s">
        <v>198</v>
      </c>
      <c r="C720" s="9" t="s">
        <v>1526</v>
      </c>
      <c r="D720" s="9" t="s">
        <v>15</v>
      </c>
      <c r="E720" s="10" t="s">
        <v>42</v>
      </c>
      <c r="F720" s="11">
        <v>11823.94</v>
      </c>
      <c r="G720" s="12">
        <v>3</v>
      </c>
      <c r="H720" s="13">
        <v>45067</v>
      </c>
      <c r="I720" s="10" t="s">
        <v>92</v>
      </c>
      <c r="J720" s="10" t="s">
        <v>17</v>
      </c>
      <c r="K720" s="10" t="s">
        <v>6820</v>
      </c>
      <c r="L720" s="24" t="s">
        <v>18</v>
      </c>
    </row>
    <row r="721" spans="1:12">
      <c r="A721" s="21" t="s">
        <v>1528</v>
      </c>
      <c r="B721" s="9" t="s">
        <v>437</v>
      </c>
      <c r="C721" s="9" t="s">
        <v>340</v>
      </c>
      <c r="D721" s="9" t="s">
        <v>117</v>
      </c>
      <c r="E721" s="10" t="s">
        <v>58</v>
      </c>
      <c r="F721" s="11">
        <v>12586.87</v>
      </c>
      <c r="G721" s="12">
        <v>3</v>
      </c>
      <c r="H721" s="13">
        <v>45667</v>
      </c>
      <c r="I721" s="10" t="s">
        <v>92</v>
      </c>
      <c r="J721" s="10" t="s">
        <v>17</v>
      </c>
      <c r="K721" s="10" t="s">
        <v>36</v>
      </c>
      <c r="L721" s="24" t="s">
        <v>25</v>
      </c>
    </row>
    <row r="722" spans="1:12">
      <c r="A722" s="21" t="s">
        <v>1529</v>
      </c>
      <c r="B722" s="9" t="s">
        <v>74</v>
      </c>
      <c r="C722" s="9" t="s">
        <v>1530</v>
      </c>
      <c r="D722" s="9" t="s">
        <v>61</v>
      </c>
      <c r="E722" s="10" t="s">
        <v>58</v>
      </c>
      <c r="F722" s="11">
        <v>9267.64</v>
      </c>
      <c r="G722" s="12">
        <v>5</v>
      </c>
      <c r="H722" s="13">
        <v>45814</v>
      </c>
      <c r="I722" s="10" t="s">
        <v>35</v>
      </c>
      <c r="J722" s="10" t="s">
        <v>17</v>
      </c>
      <c r="K722" s="10" t="s">
        <v>6820</v>
      </c>
      <c r="L722" s="24" t="s">
        <v>18</v>
      </c>
    </row>
    <row r="723" spans="1:12">
      <c r="A723" s="21" t="s">
        <v>1531</v>
      </c>
      <c r="B723" s="9" t="s">
        <v>101</v>
      </c>
      <c r="C723" s="9" t="s">
        <v>1030</v>
      </c>
      <c r="D723" s="9" t="s">
        <v>119</v>
      </c>
      <c r="E723" s="10" t="s">
        <v>42</v>
      </c>
      <c r="F723" s="11">
        <v>71700.240000000005</v>
      </c>
      <c r="G723" s="12">
        <v>5</v>
      </c>
      <c r="H723" s="13">
        <v>45401</v>
      </c>
      <c r="I723" s="10" t="s">
        <v>30</v>
      </c>
      <c r="J723" s="10" t="s">
        <v>17</v>
      </c>
      <c r="K723" s="10" t="s">
        <v>6820</v>
      </c>
      <c r="L723" s="24" t="s">
        <v>18</v>
      </c>
    </row>
    <row r="724" spans="1:12">
      <c r="A724" s="21" t="s">
        <v>1532</v>
      </c>
      <c r="B724" s="9" t="s">
        <v>423</v>
      </c>
      <c r="C724" s="9" t="s">
        <v>1533</v>
      </c>
      <c r="D724" s="9" t="s">
        <v>48</v>
      </c>
      <c r="E724" s="10" t="s">
        <v>42</v>
      </c>
      <c r="F724" s="11">
        <v>7417.71</v>
      </c>
      <c r="G724" s="12">
        <v>2</v>
      </c>
      <c r="H724" s="13">
        <v>45956</v>
      </c>
      <c r="I724" s="10" t="s">
        <v>43</v>
      </c>
      <c r="J724" s="10" t="s">
        <v>17</v>
      </c>
      <c r="K724" s="10" t="s">
        <v>55</v>
      </c>
      <c r="L724" s="24" t="s">
        <v>37</v>
      </c>
    </row>
    <row r="725" spans="1:12">
      <c r="A725" s="21" t="s">
        <v>1534</v>
      </c>
      <c r="B725" s="9" t="s">
        <v>653</v>
      </c>
      <c r="C725" s="9" t="s">
        <v>1535</v>
      </c>
      <c r="D725" s="9" t="s">
        <v>48</v>
      </c>
      <c r="E725" s="10" t="s">
        <v>16</v>
      </c>
      <c r="F725" s="11">
        <v>62803.9</v>
      </c>
      <c r="G725" s="12">
        <v>4</v>
      </c>
      <c r="H725" s="13">
        <v>45942</v>
      </c>
      <c r="I725" s="10" t="s">
        <v>43</v>
      </c>
      <c r="J725" s="10" t="s">
        <v>17</v>
      </c>
      <c r="K725" s="10" t="s">
        <v>55</v>
      </c>
      <c r="L725" s="24" t="s">
        <v>44</v>
      </c>
    </row>
    <row r="726" spans="1:12">
      <c r="A726" s="21" t="s">
        <v>1536</v>
      </c>
      <c r="B726" s="9" t="s">
        <v>97</v>
      </c>
      <c r="C726" s="9" t="s">
        <v>1537</v>
      </c>
      <c r="D726" s="9" t="s">
        <v>15</v>
      </c>
      <c r="E726" s="10" t="s">
        <v>16</v>
      </c>
      <c r="F726" s="11">
        <v>33347.94</v>
      </c>
      <c r="G726" s="12">
        <v>3</v>
      </c>
      <c r="H726" s="13">
        <v>45424</v>
      </c>
      <c r="I726" s="10" t="s">
        <v>49</v>
      </c>
      <c r="J726" s="10" t="s">
        <v>17</v>
      </c>
      <c r="K726" s="10" t="s">
        <v>85</v>
      </c>
      <c r="L726" s="24" t="s">
        <v>44</v>
      </c>
    </row>
    <row r="727" spans="1:12">
      <c r="A727" s="21" t="s">
        <v>1538</v>
      </c>
      <c r="B727" s="9" t="s">
        <v>344</v>
      </c>
      <c r="C727" s="9" t="s">
        <v>1539</v>
      </c>
      <c r="D727" s="9" t="s">
        <v>117</v>
      </c>
      <c r="E727" s="10" t="s">
        <v>42</v>
      </c>
      <c r="F727" s="11">
        <v>33032.79</v>
      </c>
      <c r="G727" s="12">
        <v>2</v>
      </c>
      <c r="H727" s="13">
        <v>45099</v>
      </c>
      <c r="I727" s="10" t="s">
        <v>43</v>
      </c>
      <c r="J727" s="10" t="s">
        <v>17</v>
      </c>
      <c r="K727" s="10" t="s">
        <v>24</v>
      </c>
      <c r="L727" s="24" t="s">
        <v>31</v>
      </c>
    </row>
    <row r="728" spans="1:12">
      <c r="A728" s="21" t="s">
        <v>1540</v>
      </c>
      <c r="B728" s="9" t="s">
        <v>27</v>
      </c>
      <c r="C728" s="9" t="s">
        <v>1541</v>
      </c>
      <c r="D728" s="9" t="s">
        <v>41</v>
      </c>
      <c r="E728" s="10" t="s">
        <v>16</v>
      </c>
      <c r="F728" s="11">
        <v>10272.469999999999</v>
      </c>
      <c r="G728" s="12">
        <v>5</v>
      </c>
      <c r="H728" s="13">
        <v>45513</v>
      </c>
      <c r="I728" s="10" t="s">
        <v>43</v>
      </c>
      <c r="J728" s="10" t="s">
        <v>17</v>
      </c>
      <c r="K728" s="10" t="s">
        <v>85</v>
      </c>
      <c r="L728" s="24" t="s">
        <v>37</v>
      </c>
    </row>
    <row r="729" spans="1:12">
      <c r="A729" s="21" t="s">
        <v>1542</v>
      </c>
      <c r="B729" s="9" t="s">
        <v>406</v>
      </c>
      <c r="C729" s="9" t="s">
        <v>1543</v>
      </c>
      <c r="D729" s="9" t="s">
        <v>15</v>
      </c>
      <c r="E729" s="10" t="s">
        <v>42</v>
      </c>
      <c r="F729" s="11">
        <v>73805.75</v>
      </c>
      <c r="G729" s="12">
        <v>2</v>
      </c>
      <c r="H729" s="13">
        <v>45855</v>
      </c>
      <c r="I729" s="10" t="s">
        <v>49</v>
      </c>
      <c r="J729" s="10" t="s">
        <v>17</v>
      </c>
      <c r="K729" s="10" t="s">
        <v>24</v>
      </c>
      <c r="L729" s="24" t="s">
        <v>31</v>
      </c>
    </row>
    <row r="730" spans="1:12">
      <c r="A730" s="21" t="s">
        <v>1544</v>
      </c>
      <c r="B730" s="9" t="s">
        <v>313</v>
      </c>
      <c r="C730" s="9" t="s">
        <v>861</v>
      </c>
      <c r="D730" s="9" t="s">
        <v>29</v>
      </c>
      <c r="E730" s="10" t="s">
        <v>42</v>
      </c>
      <c r="F730" s="11">
        <v>28858.400000000001</v>
      </c>
      <c r="G730" s="12">
        <v>5</v>
      </c>
      <c r="H730" s="13">
        <v>45432</v>
      </c>
      <c r="I730" s="10" t="s">
        <v>62</v>
      </c>
      <c r="J730" s="10" t="s">
        <v>17</v>
      </c>
      <c r="K730" s="10" t="s">
        <v>6820</v>
      </c>
      <c r="L730" s="24" t="s">
        <v>18</v>
      </c>
    </row>
    <row r="731" spans="1:12">
      <c r="A731" s="21" t="s">
        <v>1545</v>
      </c>
      <c r="B731" s="9" t="s">
        <v>193</v>
      </c>
      <c r="C731" s="9" t="s">
        <v>1546</v>
      </c>
      <c r="D731" s="9" t="s">
        <v>29</v>
      </c>
      <c r="E731" s="10" t="s">
        <v>16</v>
      </c>
      <c r="F731" s="11">
        <v>60017.41</v>
      </c>
      <c r="G731" s="12">
        <v>3</v>
      </c>
      <c r="H731" s="13">
        <v>45942</v>
      </c>
      <c r="I731" s="10" t="s">
        <v>35</v>
      </c>
      <c r="J731" s="10" t="s">
        <v>17</v>
      </c>
      <c r="K731" s="10" t="s">
        <v>55</v>
      </c>
      <c r="L731" s="24" t="s">
        <v>44</v>
      </c>
    </row>
    <row r="732" spans="1:12">
      <c r="A732" s="21" t="s">
        <v>1547</v>
      </c>
      <c r="B732" s="9" t="s">
        <v>390</v>
      </c>
      <c r="C732" s="9" t="s">
        <v>1548</v>
      </c>
      <c r="D732" s="9" t="s">
        <v>117</v>
      </c>
      <c r="E732" s="10" t="s">
        <v>42</v>
      </c>
      <c r="F732" s="11">
        <v>18418.09</v>
      </c>
      <c r="G732" s="12">
        <v>2</v>
      </c>
      <c r="H732" s="13">
        <v>45501</v>
      </c>
      <c r="I732" s="10" t="s">
        <v>43</v>
      </c>
      <c r="J732" s="10" t="s">
        <v>17</v>
      </c>
      <c r="K732" s="10" t="s">
        <v>24</v>
      </c>
      <c r="L732" s="24" t="s">
        <v>37</v>
      </c>
    </row>
    <row r="733" spans="1:12">
      <c r="A733" s="21" t="s">
        <v>1549</v>
      </c>
      <c r="B733" s="9" t="s">
        <v>71</v>
      </c>
      <c r="C733" s="9" t="s">
        <v>1550</v>
      </c>
      <c r="D733" s="9" t="s">
        <v>61</v>
      </c>
      <c r="E733" s="10" t="s">
        <v>42</v>
      </c>
      <c r="F733" s="11">
        <v>21393.25</v>
      </c>
      <c r="G733" s="12">
        <v>2</v>
      </c>
      <c r="H733" s="13">
        <v>45580</v>
      </c>
      <c r="I733" s="10" t="s">
        <v>23</v>
      </c>
      <c r="J733" s="10" t="s">
        <v>17</v>
      </c>
      <c r="K733" s="10" t="s">
        <v>55</v>
      </c>
      <c r="L733" s="24" t="s">
        <v>18</v>
      </c>
    </row>
    <row r="734" spans="1:12">
      <c r="A734" s="21" t="s">
        <v>1551</v>
      </c>
      <c r="B734" s="9" t="s">
        <v>295</v>
      </c>
      <c r="C734" s="9" t="s">
        <v>1552</v>
      </c>
      <c r="D734" s="9" t="s">
        <v>15</v>
      </c>
      <c r="E734" s="10" t="s">
        <v>42</v>
      </c>
      <c r="F734" s="11">
        <v>50221.02</v>
      </c>
      <c r="G734" s="12">
        <v>4</v>
      </c>
      <c r="H734" s="13">
        <v>45625</v>
      </c>
      <c r="I734" s="10" t="s">
        <v>43</v>
      </c>
      <c r="J734" s="10" t="s">
        <v>17</v>
      </c>
      <c r="K734" s="10" t="s">
        <v>36</v>
      </c>
      <c r="L734" s="24" t="s">
        <v>18</v>
      </c>
    </row>
    <row r="735" spans="1:12">
      <c r="A735" s="21" t="s">
        <v>1554</v>
      </c>
      <c r="B735" s="9" t="s">
        <v>115</v>
      </c>
      <c r="C735" s="9" t="s">
        <v>1555</v>
      </c>
      <c r="D735" s="9" t="s">
        <v>119</v>
      </c>
      <c r="E735" s="10" t="s">
        <v>16</v>
      </c>
      <c r="F735" s="11">
        <v>53769.7</v>
      </c>
      <c r="G735" s="12">
        <v>4</v>
      </c>
      <c r="H735" s="13">
        <v>44996</v>
      </c>
      <c r="I735" s="10" t="s">
        <v>43</v>
      </c>
      <c r="J735" s="10" t="s">
        <v>17</v>
      </c>
      <c r="K735" s="10" t="s">
        <v>36</v>
      </c>
      <c r="L735" s="24" t="s">
        <v>37</v>
      </c>
    </row>
    <row r="736" spans="1:12">
      <c r="A736" s="21" t="s">
        <v>1556</v>
      </c>
      <c r="B736" s="9" t="s">
        <v>313</v>
      </c>
      <c r="C736" s="9" t="s">
        <v>185</v>
      </c>
      <c r="D736" s="9" t="s">
        <v>22</v>
      </c>
      <c r="E736" s="10" t="s">
        <v>42</v>
      </c>
      <c r="F736" s="11">
        <v>44853.51</v>
      </c>
      <c r="G736" s="12">
        <v>1</v>
      </c>
      <c r="H736" s="13">
        <v>45097</v>
      </c>
      <c r="I736" s="10" t="s">
        <v>43</v>
      </c>
      <c r="J736" s="10" t="s">
        <v>17</v>
      </c>
      <c r="K736" s="10" t="s">
        <v>6820</v>
      </c>
      <c r="L736" s="24" t="s">
        <v>18</v>
      </c>
    </row>
    <row r="737" spans="1:12">
      <c r="A737" s="21" t="s">
        <v>1557</v>
      </c>
      <c r="B737" s="9" t="s">
        <v>473</v>
      </c>
      <c r="C737" s="9" t="s">
        <v>1558</v>
      </c>
      <c r="D737" s="9" t="s">
        <v>78</v>
      </c>
      <c r="E737" s="10" t="s">
        <v>42</v>
      </c>
      <c r="F737" s="11">
        <v>1688.31</v>
      </c>
      <c r="G737" s="12">
        <v>2</v>
      </c>
      <c r="H737" s="13">
        <v>45909</v>
      </c>
      <c r="I737" s="10" t="s">
        <v>30</v>
      </c>
      <c r="J737" s="10" t="s">
        <v>17</v>
      </c>
      <c r="K737" s="10" t="s">
        <v>55</v>
      </c>
      <c r="L737" s="24" t="s">
        <v>18</v>
      </c>
    </row>
    <row r="738" spans="1:12">
      <c r="A738" s="21" t="s">
        <v>1559</v>
      </c>
      <c r="B738" s="9" t="s">
        <v>275</v>
      </c>
      <c r="C738" s="9" t="s">
        <v>1339</v>
      </c>
      <c r="D738" s="9" t="s">
        <v>22</v>
      </c>
      <c r="E738" s="10" t="s">
        <v>42</v>
      </c>
      <c r="F738" s="11">
        <v>28497.66</v>
      </c>
      <c r="G738" s="12">
        <v>5</v>
      </c>
      <c r="H738" s="13">
        <v>45407</v>
      </c>
      <c r="I738" s="10" t="s">
        <v>43</v>
      </c>
      <c r="J738" s="10" t="s">
        <v>17</v>
      </c>
      <c r="K738" s="10" t="s">
        <v>6820</v>
      </c>
      <c r="L738" s="24" t="s">
        <v>18</v>
      </c>
    </row>
    <row r="739" spans="1:12">
      <c r="A739" s="21" t="s">
        <v>1560</v>
      </c>
      <c r="B739" s="9" t="s">
        <v>39</v>
      </c>
      <c r="C739" s="9" t="s">
        <v>1561</v>
      </c>
      <c r="D739" s="9" t="s">
        <v>119</v>
      </c>
      <c r="E739" s="10" t="s">
        <v>42</v>
      </c>
      <c r="F739" s="11">
        <v>74377.16</v>
      </c>
      <c r="G739" s="12">
        <v>1</v>
      </c>
      <c r="H739" s="13">
        <v>45734</v>
      </c>
      <c r="I739" s="10" t="s">
        <v>92</v>
      </c>
      <c r="J739" s="10" t="s">
        <v>17</v>
      </c>
      <c r="K739" s="10" t="s">
        <v>24</v>
      </c>
      <c r="L739" s="24" t="s">
        <v>18</v>
      </c>
    </row>
    <row r="740" spans="1:12">
      <c r="A740" s="21" t="s">
        <v>1562</v>
      </c>
      <c r="B740" s="9" t="s">
        <v>97</v>
      </c>
      <c r="C740" s="9" t="s">
        <v>1563</v>
      </c>
      <c r="D740" s="9" t="s">
        <v>15</v>
      </c>
      <c r="E740" s="10" t="s">
        <v>42</v>
      </c>
      <c r="F740" s="11">
        <v>32327.69</v>
      </c>
      <c r="G740" s="12">
        <v>5</v>
      </c>
      <c r="H740" s="13">
        <v>45180</v>
      </c>
      <c r="I740" s="10" t="s">
        <v>49</v>
      </c>
      <c r="J740" s="10" t="s">
        <v>17</v>
      </c>
      <c r="K740" s="10" t="s">
        <v>55</v>
      </c>
      <c r="L740" s="24" t="s">
        <v>18</v>
      </c>
    </row>
    <row r="741" spans="1:12">
      <c r="A741" s="21" t="s">
        <v>1565</v>
      </c>
      <c r="B741" s="9" t="s">
        <v>319</v>
      </c>
      <c r="C741" s="9" t="s">
        <v>1566</v>
      </c>
      <c r="D741" s="9" t="s">
        <v>41</v>
      </c>
      <c r="E741" s="10" t="s">
        <v>42</v>
      </c>
      <c r="F741" s="11">
        <v>9218.9500000000007</v>
      </c>
      <c r="G741" s="12">
        <v>3</v>
      </c>
      <c r="H741" s="13">
        <v>45638</v>
      </c>
      <c r="I741" s="10" t="s">
        <v>92</v>
      </c>
      <c r="J741" s="10" t="s">
        <v>17</v>
      </c>
      <c r="K741" s="10" t="s">
        <v>85</v>
      </c>
      <c r="L741" s="24" t="s">
        <v>44</v>
      </c>
    </row>
    <row r="742" spans="1:12">
      <c r="A742" s="21" t="s">
        <v>1567</v>
      </c>
      <c r="B742" s="9" t="s">
        <v>762</v>
      </c>
      <c r="C742" s="9" t="s">
        <v>1568</v>
      </c>
      <c r="D742" s="9" t="s">
        <v>48</v>
      </c>
      <c r="E742" s="10" t="s">
        <v>42</v>
      </c>
      <c r="F742" s="11">
        <v>67657.8</v>
      </c>
      <c r="G742" s="12">
        <v>1</v>
      </c>
      <c r="H742" s="13">
        <v>45136</v>
      </c>
      <c r="I742" s="10" t="s">
        <v>43</v>
      </c>
      <c r="J742" s="10" t="s">
        <v>17</v>
      </c>
      <c r="K742" s="10" t="s">
        <v>55</v>
      </c>
      <c r="L742" s="24" t="s">
        <v>18</v>
      </c>
    </row>
    <row r="743" spans="1:12">
      <c r="A743" s="21" t="s">
        <v>1569</v>
      </c>
      <c r="B743" s="9" t="s">
        <v>225</v>
      </c>
      <c r="C743" s="9" t="s">
        <v>1570</v>
      </c>
      <c r="D743" s="9" t="s">
        <v>15</v>
      </c>
      <c r="E743" s="10" t="s">
        <v>58</v>
      </c>
      <c r="F743" s="11">
        <v>42358.14</v>
      </c>
      <c r="G743" s="12">
        <v>2</v>
      </c>
      <c r="H743" s="13">
        <v>45990</v>
      </c>
      <c r="I743" s="10" t="s">
        <v>23</v>
      </c>
      <c r="J743" s="10" t="s">
        <v>17</v>
      </c>
      <c r="K743" s="10" t="s">
        <v>6820</v>
      </c>
      <c r="L743" s="24" t="s">
        <v>37</v>
      </c>
    </row>
    <row r="744" spans="1:12">
      <c r="A744" s="21" t="s">
        <v>1571</v>
      </c>
      <c r="B744" s="9" t="s">
        <v>80</v>
      </c>
      <c r="C744" s="9" t="s">
        <v>1572</v>
      </c>
      <c r="D744" s="9" t="s">
        <v>119</v>
      </c>
      <c r="E744" s="10" t="s">
        <v>42</v>
      </c>
      <c r="F744" s="11">
        <v>77762</v>
      </c>
      <c r="G744" s="12">
        <v>2</v>
      </c>
      <c r="H744" s="13">
        <v>45883</v>
      </c>
      <c r="I744" s="10" t="s">
        <v>62</v>
      </c>
      <c r="J744" s="10" t="s">
        <v>17</v>
      </c>
      <c r="K744" s="10" t="s">
        <v>36</v>
      </c>
      <c r="L744" s="24" t="s">
        <v>18</v>
      </c>
    </row>
    <row r="745" spans="1:12">
      <c r="A745" s="21" t="s">
        <v>1573</v>
      </c>
      <c r="B745" s="9" t="s">
        <v>554</v>
      </c>
      <c r="C745" s="9" t="s">
        <v>1574</v>
      </c>
      <c r="D745" s="9" t="s">
        <v>119</v>
      </c>
      <c r="E745" s="10" t="s">
        <v>42</v>
      </c>
      <c r="F745" s="11">
        <v>5365.33</v>
      </c>
      <c r="G745" s="12">
        <v>4</v>
      </c>
      <c r="H745" s="13">
        <v>45700</v>
      </c>
      <c r="I745" s="10" t="s">
        <v>23</v>
      </c>
      <c r="J745" s="10" t="s">
        <v>17</v>
      </c>
      <c r="K745" s="10" t="s">
        <v>6820</v>
      </c>
      <c r="L745" s="24" t="s">
        <v>44</v>
      </c>
    </row>
    <row r="746" spans="1:12">
      <c r="A746" s="21" t="s">
        <v>1575</v>
      </c>
      <c r="B746" s="9" t="s">
        <v>957</v>
      </c>
      <c r="C746" s="9" t="s">
        <v>257</v>
      </c>
      <c r="D746" s="9" t="s">
        <v>61</v>
      </c>
      <c r="E746" s="10" t="s">
        <v>42</v>
      </c>
      <c r="F746" s="11">
        <v>40612.15</v>
      </c>
      <c r="G746" s="12">
        <v>1</v>
      </c>
      <c r="H746" s="13">
        <v>45090</v>
      </c>
      <c r="I746" s="10" t="s">
        <v>54</v>
      </c>
      <c r="J746" s="10" t="s">
        <v>17</v>
      </c>
      <c r="K746" s="10" t="s">
        <v>36</v>
      </c>
      <c r="L746" s="24" t="s">
        <v>44</v>
      </c>
    </row>
    <row r="747" spans="1:12">
      <c r="A747" s="21" t="s">
        <v>1576</v>
      </c>
      <c r="B747" s="9" t="s">
        <v>198</v>
      </c>
      <c r="C747" s="9" t="s">
        <v>1577</v>
      </c>
      <c r="D747" s="9" t="s">
        <v>15</v>
      </c>
      <c r="E747" s="10" t="s">
        <v>42</v>
      </c>
      <c r="F747" s="11">
        <v>60124.17</v>
      </c>
      <c r="G747" s="12">
        <v>1</v>
      </c>
      <c r="H747" s="13">
        <v>45095</v>
      </c>
      <c r="I747" s="10" t="s">
        <v>49</v>
      </c>
      <c r="J747" s="10" t="s">
        <v>17</v>
      </c>
      <c r="K747" s="10" t="s">
        <v>55</v>
      </c>
      <c r="L747" s="24" t="s">
        <v>31</v>
      </c>
    </row>
    <row r="748" spans="1:12">
      <c r="A748" s="21" t="s">
        <v>1578</v>
      </c>
      <c r="B748" s="9" t="s">
        <v>423</v>
      </c>
      <c r="C748" s="9" t="s">
        <v>1579</v>
      </c>
      <c r="D748" s="9" t="s">
        <v>22</v>
      </c>
      <c r="E748" s="10" t="s">
        <v>42</v>
      </c>
      <c r="F748" s="11">
        <v>44049.36</v>
      </c>
      <c r="G748" s="12">
        <v>2</v>
      </c>
      <c r="H748" s="13">
        <v>45901</v>
      </c>
      <c r="I748" s="10" t="s">
        <v>23</v>
      </c>
      <c r="J748" s="10" t="s">
        <v>17</v>
      </c>
      <c r="K748" s="10" t="s">
        <v>6820</v>
      </c>
      <c r="L748" s="24" t="s">
        <v>18</v>
      </c>
    </row>
    <row r="749" spans="1:12">
      <c r="A749" s="21" t="s">
        <v>1580</v>
      </c>
      <c r="B749" s="9" t="s">
        <v>176</v>
      </c>
      <c r="C749" s="9" t="s">
        <v>1581</v>
      </c>
      <c r="D749" s="9" t="s">
        <v>119</v>
      </c>
      <c r="E749" s="10" t="s">
        <v>58</v>
      </c>
      <c r="F749" s="11">
        <v>33257.620000000003</v>
      </c>
      <c r="G749" s="12">
        <v>4</v>
      </c>
      <c r="H749" s="13">
        <v>45143</v>
      </c>
      <c r="I749" s="10" t="s">
        <v>49</v>
      </c>
      <c r="J749" s="10" t="s">
        <v>17</v>
      </c>
      <c r="K749" s="10" t="s">
        <v>24</v>
      </c>
      <c r="L749" s="24" t="s">
        <v>18</v>
      </c>
    </row>
    <row r="750" spans="1:12">
      <c r="A750" s="21" t="s">
        <v>1582</v>
      </c>
      <c r="B750" s="9" t="s">
        <v>77</v>
      </c>
      <c r="C750" s="9" t="s">
        <v>1583</v>
      </c>
      <c r="D750" s="9" t="s">
        <v>48</v>
      </c>
      <c r="E750" s="10" t="s">
        <v>42</v>
      </c>
      <c r="F750" s="11">
        <v>57379.32</v>
      </c>
      <c r="G750" s="12">
        <v>2</v>
      </c>
      <c r="H750" s="13">
        <v>45847</v>
      </c>
      <c r="I750" s="10" t="s">
        <v>49</v>
      </c>
      <c r="J750" s="10" t="s">
        <v>17</v>
      </c>
      <c r="K750" s="10" t="s">
        <v>36</v>
      </c>
      <c r="L750" s="24" t="s">
        <v>31</v>
      </c>
    </row>
    <row r="751" spans="1:12">
      <c r="A751" s="21" t="s">
        <v>1584</v>
      </c>
      <c r="B751" s="9" t="s">
        <v>460</v>
      </c>
      <c r="C751" s="9" t="s">
        <v>1585</v>
      </c>
      <c r="D751" s="9" t="s">
        <v>41</v>
      </c>
      <c r="E751" s="10" t="s">
        <v>42</v>
      </c>
      <c r="F751" s="11">
        <v>61824.81</v>
      </c>
      <c r="G751" s="12">
        <v>5</v>
      </c>
      <c r="H751" s="13">
        <v>45463</v>
      </c>
      <c r="I751" s="10" t="s">
        <v>49</v>
      </c>
      <c r="J751" s="10" t="s">
        <v>17</v>
      </c>
      <c r="K751" s="10" t="s">
        <v>55</v>
      </c>
      <c r="L751" s="24" t="s">
        <v>18</v>
      </c>
    </row>
    <row r="752" spans="1:12">
      <c r="A752" s="21" t="s">
        <v>1586</v>
      </c>
      <c r="B752" s="9" t="s">
        <v>776</v>
      </c>
      <c r="C752" s="9" t="s">
        <v>1587</v>
      </c>
      <c r="D752" s="9" t="s">
        <v>119</v>
      </c>
      <c r="E752" s="10" t="s">
        <v>58</v>
      </c>
      <c r="F752" s="11">
        <v>74969.539999999994</v>
      </c>
      <c r="G752" s="12">
        <v>3</v>
      </c>
      <c r="H752" s="13">
        <v>45947</v>
      </c>
      <c r="I752" s="10" t="s">
        <v>62</v>
      </c>
      <c r="J752" s="10" t="s">
        <v>17</v>
      </c>
      <c r="K752" s="10" t="s">
        <v>6820</v>
      </c>
      <c r="L752" s="24" t="s">
        <v>18</v>
      </c>
    </row>
    <row r="753" spans="1:12">
      <c r="A753" s="21" t="s">
        <v>1588</v>
      </c>
      <c r="B753" s="9" t="s">
        <v>251</v>
      </c>
      <c r="C753" s="9" t="s">
        <v>1589</v>
      </c>
      <c r="D753" s="9" t="s">
        <v>61</v>
      </c>
      <c r="E753" s="10" t="s">
        <v>42</v>
      </c>
      <c r="F753" s="11">
        <v>73684.429999999993</v>
      </c>
      <c r="G753" s="12">
        <v>1</v>
      </c>
      <c r="H753" s="13">
        <v>45432</v>
      </c>
      <c r="I753" s="10" t="s">
        <v>49</v>
      </c>
      <c r="J753" s="10" t="s">
        <v>17</v>
      </c>
      <c r="K753" s="10" t="s">
        <v>24</v>
      </c>
      <c r="L753" s="24" t="s">
        <v>37</v>
      </c>
    </row>
    <row r="754" spans="1:12">
      <c r="A754" s="21" t="s">
        <v>1590</v>
      </c>
      <c r="B754" s="9" t="s">
        <v>238</v>
      </c>
      <c r="C754" s="9" t="s">
        <v>1591</v>
      </c>
      <c r="D754" s="9" t="s">
        <v>78</v>
      </c>
      <c r="E754" s="10" t="s">
        <v>42</v>
      </c>
      <c r="F754" s="11">
        <v>32115.23</v>
      </c>
      <c r="G754" s="12">
        <v>2</v>
      </c>
      <c r="H754" s="13">
        <v>45775</v>
      </c>
      <c r="I754" s="10" t="s">
        <v>62</v>
      </c>
      <c r="J754" s="10" t="s">
        <v>17</v>
      </c>
      <c r="K754" s="10" t="s">
        <v>6820</v>
      </c>
      <c r="L754" s="24" t="s">
        <v>18</v>
      </c>
    </row>
    <row r="755" spans="1:12">
      <c r="A755" s="21" t="s">
        <v>1592</v>
      </c>
      <c r="B755" s="9" t="s">
        <v>135</v>
      </c>
      <c r="C755" s="9" t="s">
        <v>1593</v>
      </c>
      <c r="D755" s="9" t="s">
        <v>48</v>
      </c>
      <c r="E755" s="10" t="s">
        <v>42</v>
      </c>
      <c r="F755" s="11">
        <v>27179.23</v>
      </c>
      <c r="G755" s="12">
        <v>2</v>
      </c>
      <c r="H755" s="13">
        <v>45115</v>
      </c>
      <c r="I755" s="10" t="s">
        <v>43</v>
      </c>
      <c r="J755" s="10" t="s">
        <v>17</v>
      </c>
      <c r="K755" s="10" t="s">
        <v>36</v>
      </c>
      <c r="L755" s="24" t="s">
        <v>18</v>
      </c>
    </row>
    <row r="756" spans="1:12">
      <c r="A756" s="21" t="s">
        <v>1594</v>
      </c>
      <c r="B756" s="9" t="s">
        <v>423</v>
      </c>
      <c r="C756" s="9" t="s">
        <v>1024</v>
      </c>
      <c r="D756" s="9" t="s">
        <v>22</v>
      </c>
      <c r="E756" s="10" t="s">
        <v>16</v>
      </c>
      <c r="F756" s="11">
        <v>48533.62</v>
      </c>
      <c r="G756" s="12">
        <v>5</v>
      </c>
      <c r="H756" s="13">
        <v>45668</v>
      </c>
      <c r="I756" s="10" t="s">
        <v>62</v>
      </c>
      <c r="J756" s="10" t="s">
        <v>17</v>
      </c>
      <c r="K756" s="10" t="s">
        <v>85</v>
      </c>
      <c r="L756" s="24" t="s">
        <v>37</v>
      </c>
    </row>
    <row r="757" spans="1:12">
      <c r="A757" s="21" t="s">
        <v>1595</v>
      </c>
      <c r="B757" s="9" t="s">
        <v>167</v>
      </c>
      <c r="C757" s="9" t="s">
        <v>1596</v>
      </c>
      <c r="D757" s="9" t="s">
        <v>117</v>
      </c>
      <c r="E757" s="10" t="s">
        <v>42</v>
      </c>
      <c r="F757" s="11">
        <v>70450.55</v>
      </c>
      <c r="G757" s="12">
        <v>4</v>
      </c>
      <c r="H757" s="13">
        <v>45845</v>
      </c>
      <c r="I757" s="10" t="s">
        <v>35</v>
      </c>
      <c r="J757" s="10" t="s">
        <v>17</v>
      </c>
      <c r="K757" s="10" t="s">
        <v>85</v>
      </c>
      <c r="L757" s="24" t="s">
        <v>18</v>
      </c>
    </row>
    <row r="758" spans="1:12">
      <c r="A758" s="21" t="s">
        <v>1597</v>
      </c>
      <c r="B758" s="9" t="s">
        <v>101</v>
      </c>
      <c r="C758" s="9" t="s">
        <v>1598</v>
      </c>
      <c r="D758" s="9" t="s">
        <v>78</v>
      </c>
      <c r="E758" s="10" t="s">
        <v>42</v>
      </c>
      <c r="F758" s="11">
        <v>32244.69</v>
      </c>
      <c r="G758" s="12">
        <v>2</v>
      </c>
      <c r="H758" s="13">
        <v>45770</v>
      </c>
      <c r="I758" s="10" t="s">
        <v>30</v>
      </c>
      <c r="J758" s="10" t="s">
        <v>17</v>
      </c>
      <c r="K758" s="10" t="s">
        <v>36</v>
      </c>
      <c r="L758" s="24" t="s">
        <v>25</v>
      </c>
    </row>
    <row r="759" spans="1:12">
      <c r="A759" s="21" t="s">
        <v>1599</v>
      </c>
      <c r="B759" s="9" t="s">
        <v>352</v>
      </c>
      <c r="C759" s="9" t="s">
        <v>1600</v>
      </c>
      <c r="D759" s="9" t="s">
        <v>53</v>
      </c>
      <c r="E759" s="10" t="s">
        <v>42</v>
      </c>
      <c r="F759" s="11">
        <v>59789.760000000002</v>
      </c>
      <c r="G759" s="12">
        <v>1</v>
      </c>
      <c r="H759" s="13">
        <v>45764</v>
      </c>
      <c r="I759" s="10" t="s">
        <v>30</v>
      </c>
      <c r="J759" s="10" t="s">
        <v>17</v>
      </c>
      <c r="K759" s="10" t="s">
        <v>24</v>
      </c>
      <c r="L759" s="24" t="s">
        <v>37</v>
      </c>
    </row>
    <row r="760" spans="1:12">
      <c r="A760" s="21" t="s">
        <v>1601</v>
      </c>
      <c r="B760" s="9" t="s">
        <v>268</v>
      </c>
      <c r="C760" s="9" t="s">
        <v>1602</v>
      </c>
      <c r="D760" s="9" t="s">
        <v>78</v>
      </c>
      <c r="E760" s="10" t="s">
        <v>58</v>
      </c>
      <c r="F760" s="11">
        <v>19262.25</v>
      </c>
      <c r="G760" s="12">
        <v>3</v>
      </c>
      <c r="H760" s="13">
        <v>44973</v>
      </c>
      <c r="I760" s="10" t="s">
        <v>43</v>
      </c>
      <c r="J760" s="10" t="s">
        <v>17</v>
      </c>
      <c r="K760" s="10" t="s">
        <v>24</v>
      </c>
      <c r="L760" s="24" t="s">
        <v>18</v>
      </c>
    </row>
    <row r="761" spans="1:12">
      <c r="A761" s="21" t="s">
        <v>1603</v>
      </c>
      <c r="B761" s="9" t="s">
        <v>187</v>
      </c>
      <c r="C761" s="9" t="s">
        <v>1604</v>
      </c>
      <c r="D761" s="9" t="s">
        <v>15</v>
      </c>
      <c r="E761" s="10" t="s">
        <v>42</v>
      </c>
      <c r="F761" s="11">
        <v>18728.7</v>
      </c>
      <c r="G761" s="12">
        <v>1</v>
      </c>
      <c r="H761" s="13">
        <v>45192</v>
      </c>
      <c r="I761" s="10" t="s">
        <v>92</v>
      </c>
      <c r="J761" s="10" t="s">
        <v>17</v>
      </c>
      <c r="K761" s="10" t="s">
        <v>55</v>
      </c>
      <c r="L761" s="24" t="s">
        <v>31</v>
      </c>
    </row>
    <row r="762" spans="1:12">
      <c r="A762" s="21" t="s">
        <v>1605</v>
      </c>
      <c r="B762" s="9" t="s">
        <v>39</v>
      </c>
      <c r="C762" s="9" t="s">
        <v>1606</v>
      </c>
      <c r="D762" s="9" t="s">
        <v>48</v>
      </c>
      <c r="E762" s="10" t="s">
        <v>42</v>
      </c>
      <c r="F762" s="11">
        <v>29880.080000000002</v>
      </c>
      <c r="G762" s="12">
        <v>5</v>
      </c>
      <c r="H762" s="13">
        <v>45012</v>
      </c>
      <c r="I762" s="10" t="s">
        <v>30</v>
      </c>
      <c r="J762" s="10" t="s">
        <v>17</v>
      </c>
      <c r="K762" s="10" t="s">
        <v>55</v>
      </c>
      <c r="L762" s="24" t="s">
        <v>44</v>
      </c>
    </row>
    <row r="763" spans="1:12">
      <c r="A763" s="21" t="s">
        <v>1607</v>
      </c>
      <c r="B763" s="9" t="s">
        <v>584</v>
      </c>
      <c r="C763" s="9" t="s">
        <v>1608</v>
      </c>
      <c r="D763" s="9" t="s">
        <v>119</v>
      </c>
      <c r="E763" s="10" t="s">
        <v>58</v>
      </c>
      <c r="F763" s="11">
        <v>61798.07</v>
      </c>
      <c r="G763" s="12">
        <v>5</v>
      </c>
      <c r="H763" s="13">
        <v>45446</v>
      </c>
      <c r="I763" s="10" t="s">
        <v>23</v>
      </c>
      <c r="J763" s="10" t="s">
        <v>17</v>
      </c>
      <c r="K763" s="10" t="s">
        <v>55</v>
      </c>
      <c r="L763" s="24" t="s">
        <v>44</v>
      </c>
    </row>
    <row r="764" spans="1:12">
      <c r="A764" s="21" t="s">
        <v>1609</v>
      </c>
      <c r="B764" s="9" t="s">
        <v>298</v>
      </c>
      <c r="C764" s="9" t="s">
        <v>1610</v>
      </c>
      <c r="D764" s="9" t="s">
        <v>119</v>
      </c>
      <c r="E764" s="10" t="s">
        <v>42</v>
      </c>
      <c r="F764" s="11">
        <v>31999.43</v>
      </c>
      <c r="G764" s="12">
        <v>4</v>
      </c>
      <c r="H764" s="13">
        <v>45878</v>
      </c>
      <c r="I764" s="10" t="s">
        <v>43</v>
      </c>
      <c r="J764" s="10" t="s">
        <v>17</v>
      </c>
      <c r="K764" s="10" t="s">
        <v>24</v>
      </c>
      <c r="L764" s="24" t="s">
        <v>37</v>
      </c>
    </row>
    <row r="765" spans="1:12">
      <c r="A765" s="21" t="s">
        <v>1611</v>
      </c>
      <c r="B765" s="9" t="s">
        <v>97</v>
      </c>
      <c r="C765" s="9" t="s">
        <v>1168</v>
      </c>
      <c r="D765" s="9" t="s">
        <v>29</v>
      </c>
      <c r="E765" s="10" t="s">
        <v>42</v>
      </c>
      <c r="F765" s="11">
        <v>11405.83</v>
      </c>
      <c r="G765" s="12">
        <v>3</v>
      </c>
      <c r="H765" s="13">
        <v>45438</v>
      </c>
      <c r="I765" s="10" t="s">
        <v>30</v>
      </c>
      <c r="J765" s="10" t="s">
        <v>17</v>
      </c>
      <c r="K765" s="10" t="s">
        <v>55</v>
      </c>
      <c r="L765" s="24" t="s">
        <v>31</v>
      </c>
    </row>
    <row r="766" spans="1:12">
      <c r="A766" s="21" t="s">
        <v>1612</v>
      </c>
      <c r="B766" s="9" t="s">
        <v>307</v>
      </c>
      <c r="C766" s="9" t="s">
        <v>1613</v>
      </c>
      <c r="D766" s="9" t="s">
        <v>15</v>
      </c>
      <c r="E766" s="10" t="s">
        <v>58</v>
      </c>
      <c r="F766" s="11">
        <v>37649.07</v>
      </c>
      <c r="G766" s="12">
        <v>1</v>
      </c>
      <c r="H766" s="13">
        <v>44965</v>
      </c>
      <c r="I766" s="10" t="s">
        <v>43</v>
      </c>
      <c r="J766" s="10" t="s">
        <v>17</v>
      </c>
      <c r="K766" s="10" t="s">
        <v>55</v>
      </c>
      <c r="L766" s="24" t="s">
        <v>44</v>
      </c>
    </row>
    <row r="767" spans="1:12">
      <c r="A767" s="21" t="s">
        <v>1614</v>
      </c>
      <c r="B767" s="9" t="s">
        <v>313</v>
      </c>
      <c r="C767" s="9" t="s">
        <v>1615</v>
      </c>
      <c r="D767" s="9" t="s">
        <v>15</v>
      </c>
      <c r="E767" s="10" t="s">
        <v>16</v>
      </c>
      <c r="F767" s="11">
        <v>66409.95</v>
      </c>
      <c r="G767" s="12">
        <v>4</v>
      </c>
      <c r="H767" s="13">
        <v>45047</v>
      </c>
      <c r="I767" s="10" t="s">
        <v>35</v>
      </c>
      <c r="J767" s="10" t="s">
        <v>17</v>
      </c>
      <c r="K767" s="10" t="s">
        <v>24</v>
      </c>
      <c r="L767" s="24" t="s">
        <v>18</v>
      </c>
    </row>
    <row r="768" spans="1:12">
      <c r="A768" s="21" t="s">
        <v>1616</v>
      </c>
      <c r="B768" s="9" t="s">
        <v>476</v>
      </c>
      <c r="C768" s="9" t="s">
        <v>1617</v>
      </c>
      <c r="D768" s="9" t="s">
        <v>15</v>
      </c>
      <c r="E768" s="10" t="s">
        <v>58</v>
      </c>
      <c r="F768" s="11">
        <v>38427.42</v>
      </c>
      <c r="G768" s="12">
        <v>4</v>
      </c>
      <c r="H768" s="13">
        <v>44936</v>
      </c>
      <c r="I768" s="10" t="s">
        <v>43</v>
      </c>
      <c r="J768" s="10" t="s">
        <v>17</v>
      </c>
      <c r="K768" s="10" t="s">
        <v>24</v>
      </c>
      <c r="L768" s="24" t="s">
        <v>44</v>
      </c>
    </row>
    <row r="769" spans="1:12">
      <c r="A769" s="21" t="s">
        <v>1618</v>
      </c>
      <c r="B769" s="9" t="s">
        <v>415</v>
      </c>
      <c r="C769" s="9" t="s">
        <v>1619</v>
      </c>
      <c r="D769" s="9" t="s">
        <v>48</v>
      </c>
      <c r="E769" s="10" t="s">
        <v>16</v>
      </c>
      <c r="F769" s="11">
        <v>46842.6</v>
      </c>
      <c r="G769" s="12">
        <v>3</v>
      </c>
      <c r="H769" s="13">
        <v>45343</v>
      </c>
      <c r="I769" s="10" t="s">
        <v>23</v>
      </c>
      <c r="J769" s="10" t="s">
        <v>17</v>
      </c>
      <c r="K769" s="10" t="s">
        <v>36</v>
      </c>
      <c r="L769" s="24" t="s">
        <v>37</v>
      </c>
    </row>
    <row r="770" spans="1:12">
      <c r="A770" s="21" t="s">
        <v>1620</v>
      </c>
      <c r="B770" s="9" t="s">
        <v>104</v>
      </c>
      <c r="C770" s="9" t="s">
        <v>913</v>
      </c>
      <c r="D770" s="9" t="s">
        <v>53</v>
      </c>
      <c r="E770" s="10" t="s">
        <v>16</v>
      </c>
      <c r="F770" s="11">
        <v>67628.47</v>
      </c>
      <c r="G770" s="12">
        <v>2</v>
      </c>
      <c r="H770" s="13">
        <v>45122</v>
      </c>
      <c r="I770" s="10" t="s">
        <v>92</v>
      </c>
      <c r="J770" s="10" t="s">
        <v>17</v>
      </c>
      <c r="K770" s="10" t="s">
        <v>24</v>
      </c>
      <c r="L770" s="24" t="s">
        <v>37</v>
      </c>
    </row>
    <row r="771" spans="1:12">
      <c r="A771" s="21" t="s">
        <v>1621</v>
      </c>
      <c r="B771" s="9" t="s">
        <v>51</v>
      </c>
      <c r="C771" s="9" t="s">
        <v>1622</v>
      </c>
      <c r="D771" s="9" t="s">
        <v>53</v>
      </c>
      <c r="E771" s="10" t="s">
        <v>42</v>
      </c>
      <c r="F771" s="11">
        <v>16789.64</v>
      </c>
      <c r="G771" s="12">
        <v>4</v>
      </c>
      <c r="H771" s="13">
        <v>45530</v>
      </c>
      <c r="I771" s="10" t="s">
        <v>54</v>
      </c>
      <c r="J771" s="10" t="s">
        <v>17</v>
      </c>
      <c r="K771" s="10" t="s">
        <v>24</v>
      </c>
      <c r="L771" s="24" t="s">
        <v>37</v>
      </c>
    </row>
    <row r="772" spans="1:12">
      <c r="A772" s="21" t="s">
        <v>1623</v>
      </c>
      <c r="B772" s="9" t="s">
        <v>143</v>
      </c>
      <c r="C772" s="9" t="s">
        <v>1624</v>
      </c>
      <c r="D772" s="9" t="s">
        <v>41</v>
      </c>
      <c r="E772" s="10" t="s">
        <v>42</v>
      </c>
      <c r="F772" s="11">
        <v>30049.96</v>
      </c>
      <c r="G772" s="12">
        <v>1</v>
      </c>
      <c r="H772" s="13">
        <v>45190</v>
      </c>
      <c r="I772" s="10" t="s">
        <v>54</v>
      </c>
      <c r="J772" s="10" t="s">
        <v>17</v>
      </c>
      <c r="K772" s="10" t="s">
        <v>24</v>
      </c>
      <c r="L772" s="24" t="s">
        <v>18</v>
      </c>
    </row>
    <row r="773" spans="1:12">
      <c r="A773" s="21" t="s">
        <v>1625</v>
      </c>
      <c r="B773" s="9" t="s">
        <v>64</v>
      </c>
      <c r="C773" s="9" t="s">
        <v>1626</v>
      </c>
      <c r="D773" s="9" t="s">
        <v>41</v>
      </c>
      <c r="E773" s="10" t="s">
        <v>42</v>
      </c>
      <c r="F773" s="11">
        <v>52762.720000000001</v>
      </c>
      <c r="G773" s="12">
        <v>5</v>
      </c>
      <c r="H773" s="13">
        <v>45498</v>
      </c>
      <c r="I773" s="10" t="s">
        <v>49</v>
      </c>
      <c r="J773" s="10" t="s">
        <v>17</v>
      </c>
      <c r="K773" s="10" t="s">
        <v>6820</v>
      </c>
      <c r="L773" s="24" t="s">
        <v>31</v>
      </c>
    </row>
    <row r="774" spans="1:12">
      <c r="A774" s="21" t="s">
        <v>1627</v>
      </c>
      <c r="B774" s="9" t="s">
        <v>776</v>
      </c>
      <c r="C774" s="9" t="s">
        <v>1628</v>
      </c>
      <c r="D774" s="9" t="s">
        <v>117</v>
      </c>
      <c r="E774" s="10" t="s">
        <v>42</v>
      </c>
      <c r="F774" s="11">
        <v>54279.18</v>
      </c>
      <c r="G774" s="12">
        <v>1</v>
      </c>
      <c r="H774" s="13">
        <v>45998</v>
      </c>
      <c r="I774" s="10" t="s">
        <v>62</v>
      </c>
      <c r="J774" s="10" t="s">
        <v>17</v>
      </c>
      <c r="K774" s="10" t="s">
        <v>6820</v>
      </c>
      <c r="L774" s="24" t="s">
        <v>31</v>
      </c>
    </row>
    <row r="775" spans="1:12">
      <c r="A775" s="21" t="s">
        <v>1629</v>
      </c>
      <c r="B775" s="9" t="s">
        <v>426</v>
      </c>
      <c r="C775" s="9" t="s">
        <v>565</v>
      </c>
      <c r="D775" s="9" t="s">
        <v>119</v>
      </c>
      <c r="E775" s="10" t="s">
        <v>16</v>
      </c>
      <c r="F775" s="11">
        <v>44150.7</v>
      </c>
      <c r="G775" s="12">
        <v>5</v>
      </c>
      <c r="H775" s="13">
        <v>45054</v>
      </c>
      <c r="I775" s="10" t="s">
        <v>43</v>
      </c>
      <c r="J775" s="10" t="s">
        <v>17</v>
      </c>
      <c r="K775" s="10" t="s">
        <v>24</v>
      </c>
      <c r="L775" s="24" t="s">
        <v>31</v>
      </c>
    </row>
    <row r="776" spans="1:12">
      <c r="A776" s="21" t="s">
        <v>1630</v>
      </c>
      <c r="B776" s="9" t="s">
        <v>352</v>
      </c>
      <c r="C776" s="9" t="s">
        <v>1631</v>
      </c>
      <c r="D776" s="9" t="s">
        <v>119</v>
      </c>
      <c r="E776" s="10" t="s">
        <v>42</v>
      </c>
      <c r="F776" s="11">
        <v>9958.33</v>
      </c>
      <c r="G776" s="12">
        <v>5</v>
      </c>
      <c r="H776" s="13">
        <v>45283</v>
      </c>
      <c r="I776" s="10" t="s">
        <v>62</v>
      </c>
      <c r="J776" s="10" t="s">
        <v>17</v>
      </c>
      <c r="K776" s="10" t="s">
        <v>36</v>
      </c>
      <c r="L776" s="24" t="s">
        <v>37</v>
      </c>
    </row>
    <row r="777" spans="1:12">
      <c r="A777" s="21" t="s">
        <v>1632</v>
      </c>
      <c r="B777" s="9" t="s">
        <v>83</v>
      </c>
      <c r="C777" s="9" t="s">
        <v>1633</v>
      </c>
      <c r="D777" s="9" t="s">
        <v>53</v>
      </c>
      <c r="E777" s="10" t="s">
        <v>58</v>
      </c>
      <c r="F777" s="11">
        <v>35073.230000000003</v>
      </c>
      <c r="G777" s="12">
        <v>2</v>
      </c>
      <c r="H777" s="13">
        <v>45676</v>
      </c>
      <c r="I777" s="10" t="s">
        <v>54</v>
      </c>
      <c r="J777" s="10" t="s">
        <v>17</v>
      </c>
      <c r="K777" s="10" t="s">
        <v>85</v>
      </c>
      <c r="L777" s="24" t="s">
        <v>25</v>
      </c>
    </row>
    <row r="778" spans="1:12">
      <c r="A778" s="21" t="s">
        <v>1634</v>
      </c>
      <c r="B778" s="9" t="s">
        <v>241</v>
      </c>
      <c r="C778" s="9" t="s">
        <v>413</v>
      </c>
      <c r="D778" s="9" t="s">
        <v>117</v>
      </c>
      <c r="E778" s="10" t="s">
        <v>58</v>
      </c>
      <c r="F778" s="11">
        <v>60904.46</v>
      </c>
      <c r="G778" s="12">
        <v>4</v>
      </c>
      <c r="H778" s="13">
        <v>45952</v>
      </c>
      <c r="I778" s="10" t="s">
        <v>43</v>
      </c>
      <c r="J778" s="10" t="s">
        <v>17</v>
      </c>
      <c r="K778" s="10" t="s">
        <v>55</v>
      </c>
      <c r="L778" s="24" t="s">
        <v>25</v>
      </c>
    </row>
    <row r="779" spans="1:12">
      <c r="A779" s="21" t="s">
        <v>1635</v>
      </c>
      <c r="B779" s="9" t="s">
        <v>13</v>
      </c>
      <c r="C779" s="9" t="s">
        <v>444</v>
      </c>
      <c r="D779" s="9" t="s">
        <v>48</v>
      </c>
      <c r="E779" s="10" t="s">
        <v>42</v>
      </c>
      <c r="F779" s="11">
        <v>21945.119999999999</v>
      </c>
      <c r="G779" s="12">
        <v>4</v>
      </c>
      <c r="H779" s="13">
        <v>45045</v>
      </c>
      <c r="I779" s="10" t="s">
        <v>62</v>
      </c>
      <c r="J779" s="10" t="s">
        <v>17</v>
      </c>
      <c r="K779" s="10" t="s">
        <v>55</v>
      </c>
      <c r="L779" s="24" t="s">
        <v>37</v>
      </c>
    </row>
    <row r="780" spans="1:12">
      <c r="A780" s="21" t="s">
        <v>1636</v>
      </c>
      <c r="B780" s="9" t="s">
        <v>121</v>
      </c>
      <c r="C780" s="9" t="s">
        <v>1637</v>
      </c>
      <c r="D780" s="9" t="s">
        <v>15</v>
      </c>
      <c r="E780" s="10" t="s">
        <v>42</v>
      </c>
      <c r="F780" s="11">
        <v>20417.64</v>
      </c>
      <c r="G780" s="12">
        <v>3</v>
      </c>
      <c r="H780" s="13">
        <v>45185</v>
      </c>
      <c r="I780" s="10" t="s">
        <v>23</v>
      </c>
      <c r="J780" s="10" t="s">
        <v>17</v>
      </c>
      <c r="K780" s="10" t="s">
        <v>85</v>
      </c>
      <c r="L780" s="24" t="s">
        <v>31</v>
      </c>
    </row>
    <row r="781" spans="1:12">
      <c r="A781" s="21" t="s">
        <v>1638</v>
      </c>
      <c r="B781" s="9" t="s">
        <v>298</v>
      </c>
      <c r="C781" s="9" t="s">
        <v>105</v>
      </c>
      <c r="D781" s="9" t="s">
        <v>78</v>
      </c>
      <c r="E781" s="10" t="s">
        <v>42</v>
      </c>
      <c r="F781" s="11">
        <v>56765.8</v>
      </c>
      <c r="G781" s="12">
        <v>3</v>
      </c>
      <c r="H781" s="13">
        <v>44992</v>
      </c>
      <c r="I781" s="10" t="s">
        <v>54</v>
      </c>
      <c r="J781" s="10" t="s">
        <v>17</v>
      </c>
      <c r="K781" s="10" t="s">
        <v>55</v>
      </c>
      <c r="L781" s="24" t="s">
        <v>31</v>
      </c>
    </row>
    <row r="782" spans="1:12">
      <c r="A782" s="21" t="s">
        <v>1639</v>
      </c>
      <c r="B782" s="9" t="s">
        <v>268</v>
      </c>
      <c r="C782" s="9" t="s">
        <v>1640</v>
      </c>
      <c r="D782" s="9" t="s">
        <v>22</v>
      </c>
      <c r="E782" s="10" t="s">
        <v>42</v>
      </c>
      <c r="F782" s="11">
        <v>42704.65</v>
      </c>
      <c r="G782" s="12">
        <v>1</v>
      </c>
      <c r="H782" s="13">
        <v>44954</v>
      </c>
      <c r="I782" s="10" t="s">
        <v>35</v>
      </c>
      <c r="J782" s="10" t="s">
        <v>17</v>
      </c>
      <c r="K782" s="10" t="s">
        <v>24</v>
      </c>
      <c r="L782" s="24" t="s">
        <v>25</v>
      </c>
    </row>
    <row r="783" spans="1:12">
      <c r="A783" s="21" t="s">
        <v>1641</v>
      </c>
      <c r="B783" s="9" t="s">
        <v>292</v>
      </c>
      <c r="C783" s="9" t="s">
        <v>1642</v>
      </c>
      <c r="D783" s="9" t="s">
        <v>78</v>
      </c>
      <c r="E783" s="10" t="s">
        <v>42</v>
      </c>
      <c r="F783" s="11">
        <v>3551.15</v>
      </c>
      <c r="G783" s="12">
        <v>4</v>
      </c>
      <c r="H783" s="13">
        <v>45019</v>
      </c>
      <c r="I783" s="10" t="s">
        <v>49</v>
      </c>
      <c r="J783" s="10" t="s">
        <v>17</v>
      </c>
      <c r="K783" s="10" t="s">
        <v>85</v>
      </c>
      <c r="L783" s="24" t="s">
        <v>25</v>
      </c>
    </row>
    <row r="784" spans="1:12">
      <c r="A784" s="21" t="s">
        <v>1643</v>
      </c>
      <c r="B784" s="9" t="s">
        <v>339</v>
      </c>
      <c r="C784" s="9" t="s">
        <v>1644</v>
      </c>
      <c r="D784" s="9" t="s">
        <v>61</v>
      </c>
      <c r="E784" s="10" t="s">
        <v>42</v>
      </c>
      <c r="F784" s="11">
        <v>55490.58</v>
      </c>
      <c r="G784" s="12">
        <v>4</v>
      </c>
      <c r="H784" s="13">
        <v>45015</v>
      </c>
      <c r="I784" s="10" t="s">
        <v>30</v>
      </c>
      <c r="J784" s="10" t="s">
        <v>17</v>
      </c>
      <c r="K784" s="10" t="s">
        <v>85</v>
      </c>
      <c r="L784" s="24" t="s">
        <v>25</v>
      </c>
    </row>
    <row r="785" spans="1:12">
      <c r="A785" s="21" t="s">
        <v>1645</v>
      </c>
      <c r="B785" s="9" t="s">
        <v>584</v>
      </c>
      <c r="C785" s="9" t="s">
        <v>218</v>
      </c>
      <c r="D785" s="9" t="s">
        <v>48</v>
      </c>
      <c r="E785" s="10" t="s">
        <v>58</v>
      </c>
      <c r="F785" s="11">
        <v>55149.9</v>
      </c>
      <c r="G785" s="12">
        <v>3</v>
      </c>
      <c r="H785" s="13">
        <v>45472</v>
      </c>
      <c r="I785" s="10" t="s">
        <v>62</v>
      </c>
      <c r="J785" s="10" t="s">
        <v>17</v>
      </c>
      <c r="K785" s="10" t="s">
        <v>85</v>
      </c>
      <c r="L785" s="24" t="s">
        <v>25</v>
      </c>
    </row>
    <row r="786" spans="1:12">
      <c r="A786" s="21" t="s">
        <v>1646</v>
      </c>
      <c r="B786" s="9" t="s">
        <v>470</v>
      </c>
      <c r="C786" s="9" t="s">
        <v>1647</v>
      </c>
      <c r="D786" s="9" t="s">
        <v>48</v>
      </c>
      <c r="E786" s="10" t="s">
        <v>42</v>
      </c>
      <c r="F786" s="11">
        <v>31695.83</v>
      </c>
      <c r="G786" s="12">
        <v>2</v>
      </c>
      <c r="H786" s="13">
        <v>45473</v>
      </c>
      <c r="I786" s="10" t="s">
        <v>54</v>
      </c>
      <c r="J786" s="10" t="s">
        <v>17</v>
      </c>
      <c r="K786" s="10" t="s">
        <v>6820</v>
      </c>
      <c r="L786" s="24" t="s">
        <v>44</v>
      </c>
    </row>
    <row r="787" spans="1:12">
      <c r="A787" s="21" t="s">
        <v>1648</v>
      </c>
      <c r="B787" s="9" t="s">
        <v>490</v>
      </c>
      <c r="C787" s="9" t="s">
        <v>1415</v>
      </c>
      <c r="D787" s="9" t="s">
        <v>119</v>
      </c>
      <c r="E787" s="10" t="s">
        <v>42</v>
      </c>
      <c r="F787" s="11">
        <v>71696.31</v>
      </c>
      <c r="G787" s="12">
        <v>2</v>
      </c>
      <c r="H787" s="13">
        <v>45975</v>
      </c>
      <c r="I787" s="10" t="s">
        <v>54</v>
      </c>
      <c r="J787" s="10" t="s">
        <v>17</v>
      </c>
      <c r="K787" s="10" t="s">
        <v>24</v>
      </c>
      <c r="L787" s="24" t="s">
        <v>44</v>
      </c>
    </row>
    <row r="788" spans="1:12">
      <c r="A788" s="21" t="s">
        <v>1649</v>
      </c>
      <c r="B788" s="9" t="s">
        <v>329</v>
      </c>
      <c r="C788" s="9" t="s">
        <v>218</v>
      </c>
      <c r="D788" s="9" t="s">
        <v>48</v>
      </c>
      <c r="E788" s="10" t="s">
        <v>16</v>
      </c>
      <c r="F788" s="11">
        <v>35436.49</v>
      </c>
      <c r="G788" s="12">
        <v>5</v>
      </c>
      <c r="H788" s="13">
        <v>45787</v>
      </c>
      <c r="I788" s="10" t="s">
        <v>43</v>
      </c>
      <c r="J788" s="10" t="s">
        <v>17</v>
      </c>
      <c r="K788" s="10" t="s">
        <v>6820</v>
      </c>
      <c r="L788" s="24" t="s">
        <v>44</v>
      </c>
    </row>
    <row r="789" spans="1:12">
      <c r="A789" s="21" t="s">
        <v>1650</v>
      </c>
      <c r="B789" s="9" t="s">
        <v>143</v>
      </c>
      <c r="C789" s="9" t="s">
        <v>787</v>
      </c>
      <c r="D789" s="9" t="s">
        <v>29</v>
      </c>
      <c r="E789" s="10" t="s">
        <v>42</v>
      </c>
      <c r="F789" s="11">
        <v>37625.949999999997</v>
      </c>
      <c r="G789" s="12">
        <v>5</v>
      </c>
      <c r="H789" s="13">
        <v>45589</v>
      </c>
      <c r="I789" s="10" t="s">
        <v>92</v>
      </c>
      <c r="J789" s="10" t="s">
        <v>17</v>
      </c>
      <c r="K789" s="10" t="s">
        <v>55</v>
      </c>
      <c r="L789" s="24" t="s">
        <v>18</v>
      </c>
    </row>
    <row r="790" spans="1:12">
      <c r="A790" s="21" t="s">
        <v>1651</v>
      </c>
      <c r="B790" s="9" t="s">
        <v>282</v>
      </c>
      <c r="C790" s="9" t="s">
        <v>1652</v>
      </c>
      <c r="D790" s="9" t="s">
        <v>41</v>
      </c>
      <c r="E790" s="10" t="s">
        <v>58</v>
      </c>
      <c r="F790" s="11">
        <v>66892.42</v>
      </c>
      <c r="G790" s="12">
        <v>1</v>
      </c>
      <c r="H790" s="13">
        <v>45172</v>
      </c>
      <c r="I790" s="10" t="s">
        <v>43</v>
      </c>
      <c r="J790" s="10" t="s">
        <v>17</v>
      </c>
      <c r="K790" s="10" t="s">
        <v>36</v>
      </c>
      <c r="L790" s="24" t="s">
        <v>25</v>
      </c>
    </row>
    <row r="791" spans="1:12">
      <c r="A791" s="21" t="s">
        <v>1653</v>
      </c>
      <c r="B791" s="9" t="s">
        <v>128</v>
      </c>
      <c r="C791" s="9" t="s">
        <v>1654</v>
      </c>
      <c r="D791" s="9" t="s">
        <v>22</v>
      </c>
      <c r="E791" s="10" t="s">
        <v>42</v>
      </c>
      <c r="F791" s="11">
        <v>17759.23</v>
      </c>
      <c r="G791" s="12">
        <v>5</v>
      </c>
      <c r="H791" s="13">
        <v>45644</v>
      </c>
      <c r="I791" s="10" t="s">
        <v>49</v>
      </c>
      <c r="J791" s="10" t="s">
        <v>17</v>
      </c>
      <c r="K791" s="10" t="s">
        <v>6820</v>
      </c>
      <c r="L791" s="24" t="s">
        <v>18</v>
      </c>
    </row>
    <row r="792" spans="1:12">
      <c r="A792" s="21" t="s">
        <v>1655</v>
      </c>
      <c r="B792" s="9" t="s">
        <v>251</v>
      </c>
      <c r="C792" s="9" t="s">
        <v>1656</v>
      </c>
      <c r="D792" s="9" t="s">
        <v>53</v>
      </c>
      <c r="E792" s="10" t="s">
        <v>58</v>
      </c>
      <c r="F792" s="11">
        <v>41337.06</v>
      </c>
      <c r="G792" s="12">
        <v>1</v>
      </c>
      <c r="H792" s="13">
        <v>45991</v>
      </c>
      <c r="I792" s="10" t="s">
        <v>43</v>
      </c>
      <c r="J792" s="10" t="s">
        <v>17</v>
      </c>
      <c r="K792" s="10" t="s">
        <v>24</v>
      </c>
      <c r="L792" s="24" t="s">
        <v>18</v>
      </c>
    </row>
    <row r="793" spans="1:12">
      <c r="A793" s="21" t="s">
        <v>1657</v>
      </c>
      <c r="B793" s="9" t="s">
        <v>184</v>
      </c>
      <c r="C793" s="9" t="s">
        <v>599</v>
      </c>
      <c r="D793" s="9" t="s">
        <v>22</v>
      </c>
      <c r="E793" s="10" t="s">
        <v>42</v>
      </c>
      <c r="F793" s="11">
        <v>13403.66</v>
      </c>
      <c r="G793" s="12">
        <v>1</v>
      </c>
      <c r="H793" s="13">
        <v>45539</v>
      </c>
      <c r="I793" s="10" t="s">
        <v>43</v>
      </c>
      <c r="J793" s="10" t="s">
        <v>17</v>
      </c>
      <c r="K793" s="10" t="s">
        <v>85</v>
      </c>
      <c r="L793" s="24" t="s">
        <v>44</v>
      </c>
    </row>
    <row r="794" spans="1:12">
      <c r="A794" s="21" t="s">
        <v>1658</v>
      </c>
      <c r="B794" s="9" t="s">
        <v>601</v>
      </c>
      <c r="C794" s="9" t="s">
        <v>1659</v>
      </c>
      <c r="D794" s="9" t="s">
        <v>22</v>
      </c>
      <c r="E794" s="10" t="s">
        <v>16</v>
      </c>
      <c r="F794" s="11">
        <v>40517.160000000003</v>
      </c>
      <c r="G794" s="12">
        <v>1</v>
      </c>
      <c r="H794" s="13">
        <v>45987</v>
      </c>
      <c r="I794" s="10" t="s">
        <v>54</v>
      </c>
      <c r="J794" s="10" t="s">
        <v>17</v>
      </c>
      <c r="K794" s="10" t="s">
        <v>55</v>
      </c>
      <c r="L794" s="24" t="s">
        <v>18</v>
      </c>
    </row>
    <row r="795" spans="1:12">
      <c r="A795" s="21" t="s">
        <v>1660</v>
      </c>
      <c r="B795" s="9" t="s">
        <v>113</v>
      </c>
      <c r="C795" s="9" t="s">
        <v>1661</v>
      </c>
      <c r="D795" s="9" t="s">
        <v>22</v>
      </c>
      <c r="E795" s="10" t="s">
        <v>42</v>
      </c>
      <c r="F795" s="11">
        <v>18861.169999999998</v>
      </c>
      <c r="G795" s="12">
        <v>1</v>
      </c>
      <c r="H795" s="13">
        <v>45439</v>
      </c>
      <c r="I795" s="10" t="s">
        <v>35</v>
      </c>
      <c r="J795" s="10" t="s">
        <v>17</v>
      </c>
      <c r="K795" s="10" t="s">
        <v>6820</v>
      </c>
      <c r="L795" s="24" t="s">
        <v>44</v>
      </c>
    </row>
    <row r="796" spans="1:12">
      <c r="A796" s="21" t="s">
        <v>1662</v>
      </c>
      <c r="B796" s="9" t="s">
        <v>653</v>
      </c>
      <c r="C796" s="9" t="s">
        <v>1663</v>
      </c>
      <c r="D796" s="9" t="s">
        <v>78</v>
      </c>
      <c r="E796" s="10" t="s">
        <v>42</v>
      </c>
      <c r="F796" s="11">
        <v>908.53</v>
      </c>
      <c r="G796" s="12">
        <v>3</v>
      </c>
      <c r="H796" s="13">
        <v>45067</v>
      </c>
      <c r="I796" s="10" t="s">
        <v>23</v>
      </c>
      <c r="J796" s="10" t="s">
        <v>17</v>
      </c>
      <c r="K796" s="10" t="s">
        <v>36</v>
      </c>
      <c r="L796" s="24" t="s">
        <v>18</v>
      </c>
    </row>
    <row r="797" spans="1:12">
      <c r="A797" s="21" t="s">
        <v>1664</v>
      </c>
      <c r="B797" s="9" t="s">
        <v>473</v>
      </c>
      <c r="C797" s="9" t="s">
        <v>1202</v>
      </c>
      <c r="D797" s="9" t="s">
        <v>117</v>
      </c>
      <c r="E797" s="10" t="s">
        <v>42</v>
      </c>
      <c r="F797" s="11">
        <v>65487.16</v>
      </c>
      <c r="G797" s="12">
        <v>3</v>
      </c>
      <c r="H797" s="13">
        <v>45684</v>
      </c>
      <c r="I797" s="10" t="s">
        <v>43</v>
      </c>
      <c r="J797" s="10" t="s">
        <v>17</v>
      </c>
      <c r="K797" s="10" t="s">
        <v>85</v>
      </c>
      <c r="L797" s="24" t="s">
        <v>37</v>
      </c>
    </row>
    <row r="798" spans="1:12">
      <c r="A798" s="21" t="s">
        <v>1665</v>
      </c>
      <c r="B798" s="9" t="s">
        <v>415</v>
      </c>
      <c r="C798" s="9" t="s">
        <v>1204</v>
      </c>
      <c r="D798" s="9" t="s">
        <v>22</v>
      </c>
      <c r="E798" s="10" t="s">
        <v>58</v>
      </c>
      <c r="F798" s="11">
        <v>7412.76</v>
      </c>
      <c r="G798" s="12">
        <v>3</v>
      </c>
      <c r="H798" s="13">
        <v>45180</v>
      </c>
      <c r="I798" s="10" t="s">
        <v>23</v>
      </c>
      <c r="J798" s="10" t="s">
        <v>17</v>
      </c>
      <c r="K798" s="10" t="s">
        <v>55</v>
      </c>
      <c r="L798" s="24" t="s">
        <v>37</v>
      </c>
    </row>
    <row r="799" spans="1:12">
      <c r="A799" s="21" t="s">
        <v>1666</v>
      </c>
      <c r="B799" s="9" t="s">
        <v>190</v>
      </c>
      <c r="C799" s="9" t="s">
        <v>1667</v>
      </c>
      <c r="D799" s="9" t="s">
        <v>61</v>
      </c>
      <c r="E799" s="10" t="s">
        <v>16</v>
      </c>
      <c r="F799" s="11">
        <v>60289.41</v>
      </c>
      <c r="G799" s="12">
        <v>3</v>
      </c>
      <c r="H799" s="13">
        <v>45943</v>
      </c>
      <c r="I799" s="10" t="s">
        <v>92</v>
      </c>
      <c r="J799" s="10" t="s">
        <v>17</v>
      </c>
      <c r="K799" s="10" t="s">
        <v>85</v>
      </c>
      <c r="L799" s="24" t="s">
        <v>31</v>
      </c>
    </row>
    <row r="800" spans="1:12">
      <c r="A800" s="21" t="s">
        <v>1668</v>
      </c>
      <c r="B800" s="9" t="s">
        <v>256</v>
      </c>
      <c r="C800" s="9" t="s">
        <v>1669</v>
      </c>
      <c r="D800" s="9" t="s">
        <v>78</v>
      </c>
      <c r="E800" s="10" t="s">
        <v>58</v>
      </c>
      <c r="F800" s="11">
        <v>79775.899999999994</v>
      </c>
      <c r="G800" s="12">
        <v>5</v>
      </c>
      <c r="H800" s="13">
        <v>44934</v>
      </c>
      <c r="I800" s="10" t="s">
        <v>23</v>
      </c>
      <c r="J800" s="10" t="s">
        <v>17</v>
      </c>
      <c r="K800" s="10" t="s">
        <v>24</v>
      </c>
      <c r="L800" s="24" t="s">
        <v>25</v>
      </c>
    </row>
    <row r="801" spans="1:12">
      <c r="A801" s="21" t="s">
        <v>1670</v>
      </c>
      <c r="B801" s="9" t="s">
        <v>256</v>
      </c>
      <c r="C801" s="9" t="s">
        <v>1671</v>
      </c>
      <c r="D801" s="9" t="s">
        <v>22</v>
      </c>
      <c r="E801" s="10" t="s">
        <v>42</v>
      </c>
      <c r="F801" s="11">
        <v>75073.39</v>
      </c>
      <c r="G801" s="12">
        <v>4</v>
      </c>
      <c r="H801" s="13">
        <v>45859</v>
      </c>
      <c r="I801" s="10" t="s">
        <v>49</v>
      </c>
      <c r="J801" s="10" t="s">
        <v>17</v>
      </c>
      <c r="K801" s="10" t="s">
        <v>36</v>
      </c>
      <c r="L801" s="24" t="s">
        <v>31</v>
      </c>
    </row>
    <row r="802" spans="1:12">
      <c r="A802" s="21" t="s">
        <v>1672</v>
      </c>
      <c r="B802" s="9" t="s">
        <v>71</v>
      </c>
      <c r="C802" s="9" t="s">
        <v>842</v>
      </c>
      <c r="D802" s="9" t="s">
        <v>119</v>
      </c>
      <c r="E802" s="10" t="s">
        <v>16</v>
      </c>
      <c r="F802" s="11">
        <v>70358.41</v>
      </c>
      <c r="G802" s="12">
        <v>2</v>
      </c>
      <c r="H802" s="13">
        <v>45505</v>
      </c>
      <c r="I802" s="10" t="s">
        <v>30</v>
      </c>
      <c r="J802" s="10" t="s">
        <v>17</v>
      </c>
      <c r="K802" s="10" t="s">
        <v>6820</v>
      </c>
      <c r="L802" s="24" t="s">
        <v>31</v>
      </c>
    </row>
    <row r="803" spans="1:12">
      <c r="A803" s="21" t="s">
        <v>1673</v>
      </c>
      <c r="B803" s="9" t="s">
        <v>289</v>
      </c>
      <c r="C803" s="9" t="s">
        <v>1674</v>
      </c>
      <c r="D803" s="9" t="s">
        <v>61</v>
      </c>
      <c r="E803" s="10" t="s">
        <v>58</v>
      </c>
      <c r="F803" s="11">
        <v>22293.21</v>
      </c>
      <c r="G803" s="12">
        <v>3</v>
      </c>
      <c r="H803" s="13">
        <v>45232</v>
      </c>
      <c r="I803" s="10" t="s">
        <v>43</v>
      </c>
      <c r="J803" s="10" t="s">
        <v>17</v>
      </c>
      <c r="K803" s="10" t="s">
        <v>6820</v>
      </c>
      <c r="L803" s="24" t="s">
        <v>18</v>
      </c>
    </row>
    <row r="804" spans="1:12">
      <c r="A804" s="21" t="s">
        <v>1675</v>
      </c>
      <c r="B804" s="9" t="s">
        <v>307</v>
      </c>
      <c r="C804" s="9" t="s">
        <v>1676</v>
      </c>
      <c r="D804" s="9" t="s">
        <v>48</v>
      </c>
      <c r="E804" s="10" t="s">
        <v>16</v>
      </c>
      <c r="F804" s="11">
        <v>51341.82</v>
      </c>
      <c r="G804" s="12">
        <v>2</v>
      </c>
      <c r="H804" s="13">
        <v>45772</v>
      </c>
      <c r="I804" s="10" t="s">
        <v>92</v>
      </c>
      <c r="J804" s="10" t="s">
        <v>17</v>
      </c>
      <c r="K804" s="10" t="s">
        <v>24</v>
      </c>
      <c r="L804" s="24" t="s">
        <v>37</v>
      </c>
    </row>
    <row r="805" spans="1:12">
      <c r="A805" s="21" t="s">
        <v>1677</v>
      </c>
      <c r="B805" s="9" t="s">
        <v>71</v>
      </c>
      <c r="C805" s="9" t="s">
        <v>1678</v>
      </c>
      <c r="D805" s="9" t="s">
        <v>61</v>
      </c>
      <c r="E805" s="10" t="s">
        <v>42</v>
      </c>
      <c r="F805" s="11">
        <v>31656.54</v>
      </c>
      <c r="G805" s="12">
        <v>2</v>
      </c>
      <c r="H805" s="13">
        <v>46020</v>
      </c>
      <c r="I805" s="10" t="s">
        <v>35</v>
      </c>
      <c r="J805" s="10" t="s">
        <v>17</v>
      </c>
      <c r="K805" s="10" t="s">
        <v>6820</v>
      </c>
      <c r="L805" s="24" t="s">
        <v>31</v>
      </c>
    </row>
    <row r="806" spans="1:12">
      <c r="A806" s="21" t="s">
        <v>1679</v>
      </c>
      <c r="B806" s="9" t="s">
        <v>83</v>
      </c>
      <c r="C806" s="9" t="s">
        <v>1463</v>
      </c>
      <c r="D806" s="9" t="s">
        <v>119</v>
      </c>
      <c r="E806" s="10" t="s">
        <v>42</v>
      </c>
      <c r="F806" s="11">
        <v>1195.81</v>
      </c>
      <c r="G806" s="12">
        <v>4</v>
      </c>
      <c r="H806" s="13">
        <v>45606</v>
      </c>
      <c r="I806" s="10" t="s">
        <v>54</v>
      </c>
      <c r="J806" s="10" t="s">
        <v>17</v>
      </c>
      <c r="K806" s="10" t="s">
        <v>24</v>
      </c>
      <c r="L806" s="24" t="s">
        <v>31</v>
      </c>
    </row>
    <row r="807" spans="1:12">
      <c r="A807" s="21" t="s">
        <v>1680</v>
      </c>
      <c r="B807" s="9" t="s">
        <v>59</v>
      </c>
      <c r="C807" s="9" t="s">
        <v>1681</v>
      </c>
      <c r="D807" s="9" t="s">
        <v>48</v>
      </c>
      <c r="E807" s="10" t="s">
        <v>42</v>
      </c>
      <c r="F807" s="11">
        <v>2448.5100000000002</v>
      </c>
      <c r="G807" s="12">
        <v>5</v>
      </c>
      <c r="H807" s="13">
        <v>45759</v>
      </c>
      <c r="I807" s="10" t="s">
        <v>35</v>
      </c>
      <c r="J807" s="10" t="s">
        <v>17</v>
      </c>
      <c r="K807" s="10" t="s">
        <v>36</v>
      </c>
      <c r="L807" s="24" t="s">
        <v>18</v>
      </c>
    </row>
    <row r="808" spans="1:12">
      <c r="A808" s="21" t="s">
        <v>1682</v>
      </c>
      <c r="B808" s="9" t="s">
        <v>180</v>
      </c>
      <c r="C808" s="9" t="s">
        <v>827</v>
      </c>
      <c r="D808" s="9" t="s">
        <v>22</v>
      </c>
      <c r="E808" s="10" t="s">
        <v>42</v>
      </c>
      <c r="F808" s="11">
        <v>12373.49</v>
      </c>
      <c r="G808" s="12">
        <v>5</v>
      </c>
      <c r="H808" s="13">
        <v>45839</v>
      </c>
      <c r="I808" s="10" t="s">
        <v>23</v>
      </c>
      <c r="J808" s="10" t="s">
        <v>17</v>
      </c>
      <c r="K808" s="10" t="s">
        <v>55</v>
      </c>
      <c r="L808" s="24" t="s">
        <v>18</v>
      </c>
    </row>
    <row r="809" spans="1:12">
      <c r="A809" s="21" t="s">
        <v>1683</v>
      </c>
      <c r="B809" s="9" t="s">
        <v>107</v>
      </c>
      <c r="C809" s="9" t="s">
        <v>1684</v>
      </c>
      <c r="D809" s="9" t="s">
        <v>53</v>
      </c>
      <c r="E809" s="10" t="s">
        <v>42</v>
      </c>
      <c r="F809" s="11">
        <v>20427.080000000002</v>
      </c>
      <c r="G809" s="12">
        <v>3</v>
      </c>
      <c r="H809" s="13">
        <v>45223</v>
      </c>
      <c r="I809" s="10" t="s">
        <v>43</v>
      </c>
      <c r="J809" s="10" t="s">
        <v>17</v>
      </c>
      <c r="K809" s="10" t="s">
        <v>85</v>
      </c>
      <c r="L809" s="24" t="s">
        <v>25</v>
      </c>
    </row>
    <row r="810" spans="1:12">
      <c r="A810" s="21" t="s">
        <v>1685</v>
      </c>
      <c r="B810" s="9" t="s">
        <v>121</v>
      </c>
      <c r="C810" s="9" t="s">
        <v>1686</v>
      </c>
      <c r="D810" s="9" t="s">
        <v>117</v>
      </c>
      <c r="E810" s="10" t="s">
        <v>42</v>
      </c>
      <c r="F810" s="11">
        <v>28594.63</v>
      </c>
      <c r="G810" s="12">
        <v>2</v>
      </c>
      <c r="H810" s="13">
        <v>45826</v>
      </c>
      <c r="I810" s="10" t="s">
        <v>54</v>
      </c>
      <c r="J810" s="10" t="s">
        <v>17</v>
      </c>
      <c r="K810" s="10" t="s">
        <v>55</v>
      </c>
      <c r="L810" s="24" t="s">
        <v>18</v>
      </c>
    </row>
    <row r="811" spans="1:12">
      <c r="A811" s="21" t="s">
        <v>1687</v>
      </c>
      <c r="B811" s="9" t="s">
        <v>301</v>
      </c>
      <c r="C811" s="9" t="s">
        <v>40</v>
      </c>
      <c r="D811" s="9" t="s">
        <v>15</v>
      </c>
      <c r="E811" s="10" t="s">
        <v>16</v>
      </c>
      <c r="F811" s="11">
        <v>73852.960000000006</v>
      </c>
      <c r="G811" s="12">
        <v>1</v>
      </c>
      <c r="H811" s="13">
        <v>45165</v>
      </c>
      <c r="I811" s="10" t="s">
        <v>30</v>
      </c>
      <c r="J811" s="10" t="s">
        <v>17</v>
      </c>
      <c r="K811" s="10" t="s">
        <v>24</v>
      </c>
      <c r="L811" s="24" t="s">
        <v>37</v>
      </c>
    </row>
    <row r="812" spans="1:12">
      <c r="A812" s="21" t="s">
        <v>1688</v>
      </c>
      <c r="B812" s="9" t="s">
        <v>184</v>
      </c>
      <c r="C812" s="9" t="s">
        <v>1689</v>
      </c>
      <c r="D812" s="9" t="s">
        <v>61</v>
      </c>
      <c r="E812" s="10" t="s">
        <v>42</v>
      </c>
      <c r="F812" s="11">
        <v>32622.13</v>
      </c>
      <c r="G812" s="12">
        <v>5</v>
      </c>
      <c r="H812" s="13">
        <v>45777</v>
      </c>
      <c r="I812" s="10" t="s">
        <v>23</v>
      </c>
      <c r="J812" s="10" t="s">
        <v>17</v>
      </c>
      <c r="K812" s="10" t="s">
        <v>24</v>
      </c>
      <c r="L812" s="24" t="s">
        <v>37</v>
      </c>
    </row>
    <row r="813" spans="1:12">
      <c r="A813" s="21" t="s">
        <v>1690</v>
      </c>
      <c r="B813" s="9" t="s">
        <v>201</v>
      </c>
      <c r="C813" s="9" t="s">
        <v>1486</v>
      </c>
      <c r="D813" s="9" t="s">
        <v>48</v>
      </c>
      <c r="E813" s="10" t="s">
        <v>42</v>
      </c>
      <c r="F813" s="11">
        <v>9286.9699999999993</v>
      </c>
      <c r="G813" s="12">
        <v>3</v>
      </c>
      <c r="H813" s="13">
        <v>45689</v>
      </c>
      <c r="I813" s="10" t="s">
        <v>30</v>
      </c>
      <c r="J813" s="10" t="s">
        <v>17</v>
      </c>
      <c r="K813" s="10" t="s">
        <v>85</v>
      </c>
      <c r="L813" s="24" t="s">
        <v>18</v>
      </c>
    </row>
    <row r="814" spans="1:12">
      <c r="A814" s="21" t="s">
        <v>1691</v>
      </c>
      <c r="B814" s="9" t="s">
        <v>298</v>
      </c>
      <c r="C814" s="9" t="s">
        <v>1692</v>
      </c>
      <c r="D814" s="9" t="s">
        <v>15</v>
      </c>
      <c r="E814" s="10" t="s">
        <v>42</v>
      </c>
      <c r="F814" s="11">
        <v>50577.74</v>
      </c>
      <c r="G814" s="12">
        <v>5</v>
      </c>
      <c r="H814" s="13">
        <v>45591</v>
      </c>
      <c r="I814" s="10" t="s">
        <v>35</v>
      </c>
      <c r="J814" s="10" t="s">
        <v>17</v>
      </c>
      <c r="K814" s="10" t="s">
        <v>55</v>
      </c>
      <c r="L814" s="24" t="s">
        <v>31</v>
      </c>
    </row>
    <row r="815" spans="1:12">
      <c r="A815" s="21" t="s">
        <v>1693</v>
      </c>
      <c r="B815" s="9" t="s">
        <v>390</v>
      </c>
      <c r="C815" s="9" t="s">
        <v>1204</v>
      </c>
      <c r="D815" s="9" t="s">
        <v>41</v>
      </c>
      <c r="E815" s="10" t="s">
        <v>42</v>
      </c>
      <c r="F815" s="11">
        <v>39338.86</v>
      </c>
      <c r="G815" s="12">
        <v>3</v>
      </c>
      <c r="H815" s="13">
        <v>45498</v>
      </c>
      <c r="I815" s="10" t="s">
        <v>23</v>
      </c>
      <c r="J815" s="10" t="s">
        <v>17</v>
      </c>
      <c r="K815" s="10" t="s">
        <v>24</v>
      </c>
      <c r="L815" s="24" t="s">
        <v>25</v>
      </c>
    </row>
    <row r="816" spans="1:12">
      <c r="A816" s="21" t="s">
        <v>1694</v>
      </c>
      <c r="B816" s="9" t="s">
        <v>268</v>
      </c>
      <c r="C816" s="9" t="s">
        <v>990</v>
      </c>
      <c r="D816" s="9" t="s">
        <v>117</v>
      </c>
      <c r="E816" s="10" t="s">
        <v>42</v>
      </c>
      <c r="F816" s="11">
        <v>5297.87</v>
      </c>
      <c r="G816" s="12">
        <v>1</v>
      </c>
      <c r="H816" s="13">
        <v>45967</v>
      </c>
      <c r="I816" s="10" t="s">
        <v>54</v>
      </c>
      <c r="J816" s="10" t="s">
        <v>17</v>
      </c>
      <c r="K816" s="10" t="s">
        <v>24</v>
      </c>
      <c r="L816" s="24" t="s">
        <v>44</v>
      </c>
    </row>
    <row r="817" spans="1:12">
      <c r="A817" s="21" t="s">
        <v>1695</v>
      </c>
      <c r="B817" s="9" t="s">
        <v>193</v>
      </c>
      <c r="C817" s="9" t="s">
        <v>789</v>
      </c>
      <c r="D817" s="9" t="s">
        <v>15</v>
      </c>
      <c r="E817" s="10" t="s">
        <v>16</v>
      </c>
      <c r="F817" s="11">
        <v>48819.46</v>
      </c>
      <c r="G817" s="12">
        <v>1</v>
      </c>
      <c r="H817" s="13">
        <v>45014</v>
      </c>
      <c r="I817" s="10" t="s">
        <v>62</v>
      </c>
      <c r="J817" s="10" t="s">
        <v>17</v>
      </c>
      <c r="K817" s="10" t="s">
        <v>55</v>
      </c>
      <c r="L817" s="24" t="s">
        <v>18</v>
      </c>
    </row>
    <row r="818" spans="1:12">
      <c r="A818" s="21" t="s">
        <v>1696</v>
      </c>
      <c r="B818" s="9" t="s">
        <v>234</v>
      </c>
      <c r="C818" s="9" t="s">
        <v>1697</v>
      </c>
      <c r="D818" s="9" t="s">
        <v>29</v>
      </c>
      <c r="E818" s="10" t="s">
        <v>42</v>
      </c>
      <c r="F818" s="11">
        <v>58775.47</v>
      </c>
      <c r="G818" s="12">
        <v>4</v>
      </c>
      <c r="H818" s="13">
        <v>45899</v>
      </c>
      <c r="I818" s="10" t="s">
        <v>43</v>
      </c>
      <c r="J818" s="10" t="s">
        <v>17</v>
      </c>
      <c r="K818" s="10" t="s">
        <v>55</v>
      </c>
      <c r="L818" s="24" t="s">
        <v>44</v>
      </c>
    </row>
    <row r="819" spans="1:12">
      <c r="A819" s="21" t="s">
        <v>1698</v>
      </c>
      <c r="B819" s="9" t="s">
        <v>20</v>
      </c>
      <c r="C819" s="9" t="s">
        <v>901</v>
      </c>
      <c r="D819" s="9" t="s">
        <v>48</v>
      </c>
      <c r="E819" s="10" t="s">
        <v>42</v>
      </c>
      <c r="F819" s="11">
        <v>3731.42</v>
      </c>
      <c r="G819" s="12">
        <v>4</v>
      </c>
      <c r="H819" s="13">
        <v>45458</v>
      </c>
      <c r="I819" s="10" t="s">
        <v>54</v>
      </c>
      <c r="J819" s="10" t="s">
        <v>17</v>
      </c>
      <c r="K819" s="10" t="s">
        <v>6820</v>
      </c>
      <c r="L819" s="24" t="s">
        <v>44</v>
      </c>
    </row>
    <row r="820" spans="1:12">
      <c r="A820" s="21" t="s">
        <v>1699</v>
      </c>
      <c r="B820" s="9" t="s">
        <v>319</v>
      </c>
      <c r="C820" s="9" t="s">
        <v>1700</v>
      </c>
      <c r="D820" s="9" t="s">
        <v>22</v>
      </c>
      <c r="E820" s="10" t="s">
        <v>42</v>
      </c>
      <c r="F820" s="11">
        <v>23848.19</v>
      </c>
      <c r="G820" s="12">
        <v>5</v>
      </c>
      <c r="H820" s="13">
        <v>45713</v>
      </c>
      <c r="I820" s="10" t="s">
        <v>92</v>
      </c>
      <c r="J820" s="10" t="s">
        <v>17</v>
      </c>
      <c r="K820" s="10" t="s">
        <v>6820</v>
      </c>
      <c r="L820" s="24" t="s">
        <v>18</v>
      </c>
    </row>
    <row r="821" spans="1:12">
      <c r="A821" s="21" t="s">
        <v>1701</v>
      </c>
      <c r="B821" s="9" t="s">
        <v>174</v>
      </c>
      <c r="C821" s="9" t="s">
        <v>411</v>
      </c>
      <c r="D821" s="9" t="s">
        <v>29</v>
      </c>
      <c r="E821" s="10" t="s">
        <v>42</v>
      </c>
      <c r="F821" s="11">
        <v>57347.46</v>
      </c>
      <c r="G821" s="12">
        <v>3</v>
      </c>
      <c r="H821" s="13">
        <v>45815</v>
      </c>
      <c r="I821" s="10" t="s">
        <v>62</v>
      </c>
      <c r="J821" s="10" t="s">
        <v>17</v>
      </c>
      <c r="K821" s="10" t="s">
        <v>6820</v>
      </c>
      <c r="L821" s="24" t="s">
        <v>18</v>
      </c>
    </row>
    <row r="822" spans="1:12">
      <c r="A822" s="21" t="s">
        <v>1702</v>
      </c>
      <c r="B822" s="9" t="s">
        <v>20</v>
      </c>
      <c r="C822" s="9" t="s">
        <v>1703</v>
      </c>
      <c r="D822" s="9" t="s">
        <v>29</v>
      </c>
      <c r="E822" s="10" t="s">
        <v>42</v>
      </c>
      <c r="F822" s="11">
        <v>76722.89</v>
      </c>
      <c r="G822" s="12">
        <v>1</v>
      </c>
      <c r="H822" s="13">
        <v>45870</v>
      </c>
      <c r="I822" s="10" t="s">
        <v>62</v>
      </c>
      <c r="J822" s="10" t="s">
        <v>17</v>
      </c>
      <c r="K822" s="10" t="s">
        <v>55</v>
      </c>
      <c r="L822" s="24" t="s">
        <v>31</v>
      </c>
    </row>
    <row r="823" spans="1:12">
      <c r="A823" s="21" t="s">
        <v>1704</v>
      </c>
      <c r="B823" s="9" t="s">
        <v>316</v>
      </c>
      <c r="C823" s="9" t="s">
        <v>1705</v>
      </c>
      <c r="D823" s="9" t="s">
        <v>29</v>
      </c>
      <c r="E823" s="10" t="s">
        <v>42</v>
      </c>
      <c r="F823" s="11">
        <v>67084.600000000006</v>
      </c>
      <c r="G823" s="12">
        <v>4</v>
      </c>
      <c r="H823" s="13">
        <v>45812</v>
      </c>
      <c r="I823" s="10" t="s">
        <v>92</v>
      </c>
      <c r="J823" s="10" t="s">
        <v>17</v>
      </c>
      <c r="K823" s="10" t="s">
        <v>85</v>
      </c>
      <c r="L823" s="24" t="s">
        <v>37</v>
      </c>
    </row>
    <row r="824" spans="1:12">
      <c r="A824" s="21" t="s">
        <v>1706</v>
      </c>
      <c r="B824" s="9" t="s">
        <v>190</v>
      </c>
      <c r="C824" s="9" t="s">
        <v>395</v>
      </c>
      <c r="D824" s="9" t="s">
        <v>78</v>
      </c>
      <c r="E824" s="10" t="s">
        <v>58</v>
      </c>
      <c r="F824" s="11">
        <v>64262.16</v>
      </c>
      <c r="G824" s="12">
        <v>4</v>
      </c>
      <c r="H824" s="13">
        <v>45511</v>
      </c>
      <c r="I824" s="10" t="s">
        <v>54</v>
      </c>
      <c r="J824" s="10" t="s">
        <v>17</v>
      </c>
      <c r="K824" s="10" t="s">
        <v>6820</v>
      </c>
      <c r="L824" s="24" t="s">
        <v>37</v>
      </c>
    </row>
    <row r="825" spans="1:12">
      <c r="A825" s="21" t="s">
        <v>1707</v>
      </c>
      <c r="B825" s="9" t="s">
        <v>313</v>
      </c>
      <c r="C825" s="9" t="s">
        <v>1708</v>
      </c>
      <c r="D825" s="9" t="s">
        <v>48</v>
      </c>
      <c r="E825" s="10" t="s">
        <v>58</v>
      </c>
      <c r="F825" s="11">
        <v>41119.57</v>
      </c>
      <c r="G825" s="12">
        <v>4</v>
      </c>
      <c r="H825" s="13">
        <v>45953</v>
      </c>
      <c r="I825" s="10" t="s">
        <v>43</v>
      </c>
      <c r="J825" s="10" t="s">
        <v>17</v>
      </c>
      <c r="K825" s="10" t="s">
        <v>85</v>
      </c>
      <c r="L825" s="24" t="s">
        <v>37</v>
      </c>
    </row>
    <row r="826" spans="1:12">
      <c r="A826" s="21" t="s">
        <v>1709</v>
      </c>
      <c r="B826" s="9" t="s">
        <v>87</v>
      </c>
      <c r="C826" s="9" t="s">
        <v>909</v>
      </c>
      <c r="D826" s="9" t="s">
        <v>78</v>
      </c>
      <c r="E826" s="10" t="s">
        <v>42</v>
      </c>
      <c r="F826" s="11">
        <v>30103</v>
      </c>
      <c r="G826" s="12">
        <v>1</v>
      </c>
      <c r="H826" s="13">
        <v>45874</v>
      </c>
      <c r="I826" s="10" t="s">
        <v>43</v>
      </c>
      <c r="J826" s="10" t="s">
        <v>17</v>
      </c>
      <c r="K826" s="10" t="s">
        <v>55</v>
      </c>
      <c r="L826" s="24" t="s">
        <v>25</v>
      </c>
    </row>
    <row r="827" spans="1:12">
      <c r="A827" s="21" t="s">
        <v>1710</v>
      </c>
      <c r="B827" s="9" t="s">
        <v>339</v>
      </c>
      <c r="C827" s="9" t="s">
        <v>1711</v>
      </c>
      <c r="D827" s="9" t="s">
        <v>29</v>
      </c>
      <c r="E827" s="10" t="s">
        <v>42</v>
      </c>
      <c r="F827" s="11">
        <v>56607.73</v>
      </c>
      <c r="G827" s="12">
        <v>2</v>
      </c>
      <c r="H827" s="13">
        <v>45178</v>
      </c>
      <c r="I827" s="10" t="s">
        <v>43</v>
      </c>
      <c r="J827" s="10" t="s">
        <v>17</v>
      </c>
      <c r="K827" s="10" t="s">
        <v>24</v>
      </c>
      <c r="L827" s="24" t="s">
        <v>44</v>
      </c>
    </row>
    <row r="828" spans="1:12">
      <c r="A828" s="21" t="s">
        <v>1712</v>
      </c>
      <c r="B828" s="9" t="s">
        <v>307</v>
      </c>
      <c r="C828" s="9" t="s">
        <v>1626</v>
      </c>
      <c r="D828" s="9" t="s">
        <v>119</v>
      </c>
      <c r="E828" s="10" t="s">
        <v>42</v>
      </c>
      <c r="F828" s="11">
        <v>56586.34</v>
      </c>
      <c r="G828" s="12">
        <v>4</v>
      </c>
      <c r="H828" s="13">
        <v>45986</v>
      </c>
      <c r="I828" s="10" t="s">
        <v>43</v>
      </c>
      <c r="J828" s="10" t="s">
        <v>17</v>
      </c>
      <c r="K828" s="10" t="s">
        <v>55</v>
      </c>
      <c r="L828" s="24" t="s">
        <v>18</v>
      </c>
    </row>
    <row r="829" spans="1:12">
      <c r="A829" s="21" t="s">
        <v>1713</v>
      </c>
      <c r="B829" s="9" t="s">
        <v>282</v>
      </c>
      <c r="C829" s="9" t="s">
        <v>1714</v>
      </c>
      <c r="D829" s="9" t="s">
        <v>117</v>
      </c>
      <c r="E829" s="10" t="s">
        <v>42</v>
      </c>
      <c r="F829" s="11">
        <v>39528.51</v>
      </c>
      <c r="G829" s="12">
        <v>4</v>
      </c>
      <c r="H829" s="13">
        <v>44939</v>
      </c>
      <c r="I829" s="10" t="s">
        <v>49</v>
      </c>
      <c r="J829" s="10" t="s">
        <v>17</v>
      </c>
      <c r="K829" s="10" t="s">
        <v>85</v>
      </c>
      <c r="L829" s="24" t="s">
        <v>44</v>
      </c>
    </row>
    <row r="830" spans="1:12">
      <c r="A830" s="21" t="s">
        <v>1715</v>
      </c>
      <c r="B830" s="9" t="s">
        <v>99</v>
      </c>
      <c r="C830" s="9" t="s">
        <v>1716</v>
      </c>
      <c r="D830" s="9" t="s">
        <v>41</v>
      </c>
      <c r="E830" s="10" t="s">
        <v>58</v>
      </c>
      <c r="F830" s="11">
        <v>38119.269999999997</v>
      </c>
      <c r="G830" s="12">
        <v>5</v>
      </c>
      <c r="H830" s="13">
        <v>44941</v>
      </c>
      <c r="I830" s="10" t="s">
        <v>35</v>
      </c>
      <c r="J830" s="10" t="s">
        <v>17</v>
      </c>
      <c r="K830" s="10" t="s">
        <v>85</v>
      </c>
      <c r="L830" s="24" t="s">
        <v>25</v>
      </c>
    </row>
    <row r="831" spans="1:12">
      <c r="A831" s="21" t="s">
        <v>1717</v>
      </c>
      <c r="B831" s="9" t="s">
        <v>420</v>
      </c>
      <c r="C831" s="9" t="s">
        <v>1718</v>
      </c>
      <c r="D831" s="9" t="s">
        <v>119</v>
      </c>
      <c r="E831" s="10" t="s">
        <v>42</v>
      </c>
      <c r="F831" s="11">
        <v>25889.439999999999</v>
      </c>
      <c r="G831" s="12">
        <v>1</v>
      </c>
      <c r="H831" s="13">
        <v>45228</v>
      </c>
      <c r="I831" s="10" t="s">
        <v>23</v>
      </c>
      <c r="J831" s="10" t="s">
        <v>17</v>
      </c>
      <c r="K831" s="10" t="s">
        <v>55</v>
      </c>
      <c r="L831" s="24" t="s">
        <v>37</v>
      </c>
    </row>
    <row r="832" spans="1:12">
      <c r="A832" s="21" t="s">
        <v>1719</v>
      </c>
      <c r="B832" s="9" t="s">
        <v>176</v>
      </c>
      <c r="C832" s="9" t="s">
        <v>559</v>
      </c>
      <c r="D832" s="9" t="s">
        <v>117</v>
      </c>
      <c r="E832" s="10" t="s">
        <v>16</v>
      </c>
      <c r="F832" s="11">
        <v>33910.589999999997</v>
      </c>
      <c r="G832" s="12">
        <v>3</v>
      </c>
      <c r="H832" s="13">
        <v>46020</v>
      </c>
      <c r="I832" s="10" t="s">
        <v>23</v>
      </c>
      <c r="J832" s="10" t="s">
        <v>17</v>
      </c>
      <c r="K832" s="10" t="s">
        <v>24</v>
      </c>
      <c r="L832" s="24" t="s">
        <v>31</v>
      </c>
    </row>
    <row r="833" spans="1:12">
      <c r="A833" s="21" t="s">
        <v>1720</v>
      </c>
      <c r="B833" s="9" t="s">
        <v>406</v>
      </c>
      <c r="C833" s="9" t="s">
        <v>1721</v>
      </c>
      <c r="D833" s="9" t="s">
        <v>15</v>
      </c>
      <c r="E833" s="10" t="s">
        <v>58</v>
      </c>
      <c r="F833" s="11">
        <v>13777</v>
      </c>
      <c r="G833" s="12">
        <v>5</v>
      </c>
      <c r="H833" s="13">
        <v>45396</v>
      </c>
      <c r="I833" s="10" t="s">
        <v>30</v>
      </c>
      <c r="J833" s="10" t="s">
        <v>17</v>
      </c>
      <c r="K833" s="10" t="s">
        <v>55</v>
      </c>
      <c r="L833" s="24" t="s">
        <v>44</v>
      </c>
    </row>
    <row r="834" spans="1:12">
      <c r="A834" s="21" t="s">
        <v>1722</v>
      </c>
      <c r="B834" s="9" t="s">
        <v>27</v>
      </c>
      <c r="C834" s="9" t="s">
        <v>1723</v>
      </c>
      <c r="D834" s="9" t="s">
        <v>15</v>
      </c>
      <c r="E834" s="10" t="s">
        <v>16</v>
      </c>
      <c r="F834" s="11">
        <v>4724</v>
      </c>
      <c r="G834" s="12">
        <v>2</v>
      </c>
      <c r="H834" s="13">
        <v>44928</v>
      </c>
      <c r="I834" s="10" t="s">
        <v>49</v>
      </c>
      <c r="J834" s="10" t="s">
        <v>17</v>
      </c>
      <c r="K834" s="10" t="s">
        <v>24</v>
      </c>
      <c r="L834" s="24" t="s">
        <v>18</v>
      </c>
    </row>
    <row r="835" spans="1:12">
      <c r="A835" s="21" t="s">
        <v>1724</v>
      </c>
      <c r="B835" s="9" t="s">
        <v>152</v>
      </c>
      <c r="C835" s="9" t="s">
        <v>1725</v>
      </c>
      <c r="D835" s="9" t="s">
        <v>15</v>
      </c>
      <c r="E835" s="10" t="s">
        <v>58</v>
      </c>
      <c r="F835" s="11">
        <v>45344.95</v>
      </c>
      <c r="G835" s="12">
        <v>5</v>
      </c>
      <c r="H835" s="13">
        <v>45552</v>
      </c>
      <c r="I835" s="10" t="s">
        <v>23</v>
      </c>
      <c r="J835" s="10" t="s">
        <v>17</v>
      </c>
      <c r="K835" s="10" t="s">
        <v>24</v>
      </c>
      <c r="L835" s="24" t="s">
        <v>18</v>
      </c>
    </row>
    <row r="836" spans="1:12">
      <c r="A836" s="21" t="s">
        <v>1726</v>
      </c>
      <c r="B836" s="9" t="s">
        <v>241</v>
      </c>
      <c r="C836" s="9" t="s">
        <v>1727</v>
      </c>
      <c r="D836" s="9" t="s">
        <v>15</v>
      </c>
      <c r="E836" s="10" t="s">
        <v>58</v>
      </c>
      <c r="F836" s="11">
        <v>44141.91</v>
      </c>
      <c r="G836" s="12">
        <v>4</v>
      </c>
      <c r="H836" s="13">
        <v>45330</v>
      </c>
      <c r="I836" s="10" t="s">
        <v>54</v>
      </c>
      <c r="J836" s="10" t="s">
        <v>17</v>
      </c>
      <c r="K836" s="10" t="s">
        <v>55</v>
      </c>
      <c r="L836" s="24" t="s">
        <v>44</v>
      </c>
    </row>
    <row r="837" spans="1:12">
      <c r="A837" s="21" t="s">
        <v>1728</v>
      </c>
      <c r="B837" s="9" t="s">
        <v>298</v>
      </c>
      <c r="C837" s="9" t="s">
        <v>1613</v>
      </c>
      <c r="D837" s="9" t="s">
        <v>15</v>
      </c>
      <c r="E837" s="10" t="s">
        <v>58</v>
      </c>
      <c r="F837" s="11">
        <v>21808.34</v>
      </c>
      <c r="G837" s="12">
        <v>4</v>
      </c>
      <c r="H837" s="13">
        <v>46020</v>
      </c>
      <c r="I837" s="10" t="s">
        <v>62</v>
      </c>
      <c r="J837" s="10" t="s">
        <v>17</v>
      </c>
      <c r="K837" s="10" t="s">
        <v>85</v>
      </c>
      <c r="L837" s="24" t="s">
        <v>31</v>
      </c>
    </row>
    <row r="838" spans="1:12">
      <c r="A838" s="21" t="s">
        <v>1729</v>
      </c>
      <c r="B838" s="9" t="s">
        <v>988</v>
      </c>
      <c r="C838" s="9" t="s">
        <v>1730</v>
      </c>
      <c r="D838" s="9" t="s">
        <v>78</v>
      </c>
      <c r="E838" s="10" t="s">
        <v>42</v>
      </c>
      <c r="F838" s="11">
        <v>12921.99</v>
      </c>
      <c r="G838" s="12">
        <v>3</v>
      </c>
      <c r="H838" s="13">
        <v>45020</v>
      </c>
      <c r="I838" s="10" t="s">
        <v>54</v>
      </c>
      <c r="J838" s="10" t="s">
        <v>17</v>
      </c>
      <c r="K838" s="10" t="s">
        <v>55</v>
      </c>
      <c r="L838" s="24" t="s">
        <v>31</v>
      </c>
    </row>
    <row r="839" spans="1:12">
      <c r="A839" s="21" t="s">
        <v>1731</v>
      </c>
      <c r="B839" s="9" t="s">
        <v>33</v>
      </c>
      <c r="C839" s="9" t="s">
        <v>1732</v>
      </c>
      <c r="D839" s="9" t="s">
        <v>41</v>
      </c>
      <c r="E839" s="10" t="s">
        <v>58</v>
      </c>
      <c r="F839" s="11">
        <v>72665.320000000007</v>
      </c>
      <c r="G839" s="12">
        <v>5</v>
      </c>
      <c r="H839" s="13">
        <v>45838</v>
      </c>
      <c r="I839" s="10" t="s">
        <v>62</v>
      </c>
      <c r="J839" s="10" t="s">
        <v>17</v>
      </c>
      <c r="K839" s="10" t="s">
        <v>36</v>
      </c>
      <c r="L839" s="24" t="s">
        <v>18</v>
      </c>
    </row>
    <row r="840" spans="1:12">
      <c r="A840" s="21" t="s">
        <v>1733</v>
      </c>
      <c r="B840" s="9" t="s">
        <v>90</v>
      </c>
      <c r="C840" s="9" t="s">
        <v>1734</v>
      </c>
      <c r="D840" s="9" t="s">
        <v>48</v>
      </c>
      <c r="E840" s="10" t="s">
        <v>42</v>
      </c>
      <c r="F840" s="11">
        <v>1102.47</v>
      </c>
      <c r="G840" s="12">
        <v>3</v>
      </c>
      <c r="H840" s="13">
        <v>45345</v>
      </c>
      <c r="I840" s="10" t="s">
        <v>54</v>
      </c>
      <c r="J840" s="10" t="s">
        <v>17</v>
      </c>
      <c r="K840" s="10" t="s">
        <v>55</v>
      </c>
      <c r="L840" s="24" t="s">
        <v>44</v>
      </c>
    </row>
    <row r="841" spans="1:12">
      <c r="A841" s="21" t="s">
        <v>1735</v>
      </c>
      <c r="B841" s="9" t="s">
        <v>268</v>
      </c>
      <c r="C841" s="9" t="s">
        <v>1736</v>
      </c>
      <c r="D841" s="9" t="s">
        <v>48</v>
      </c>
      <c r="E841" s="10" t="s">
        <v>42</v>
      </c>
      <c r="F841" s="11">
        <v>38074.18</v>
      </c>
      <c r="G841" s="12">
        <v>4</v>
      </c>
      <c r="H841" s="13">
        <v>45165</v>
      </c>
      <c r="I841" s="10" t="s">
        <v>49</v>
      </c>
      <c r="J841" s="10" t="s">
        <v>17</v>
      </c>
      <c r="K841" s="10" t="s">
        <v>24</v>
      </c>
      <c r="L841" s="24" t="s">
        <v>44</v>
      </c>
    </row>
    <row r="842" spans="1:12">
      <c r="A842" s="21" t="s">
        <v>1737</v>
      </c>
      <c r="B842" s="9" t="s">
        <v>292</v>
      </c>
      <c r="C842" s="9" t="s">
        <v>1633</v>
      </c>
      <c r="D842" s="9" t="s">
        <v>29</v>
      </c>
      <c r="E842" s="10" t="s">
        <v>16</v>
      </c>
      <c r="F842" s="11">
        <v>68038.31</v>
      </c>
      <c r="G842" s="12">
        <v>4</v>
      </c>
      <c r="H842" s="13">
        <v>45636</v>
      </c>
      <c r="I842" s="10" t="s">
        <v>43</v>
      </c>
      <c r="J842" s="10" t="s">
        <v>17</v>
      </c>
      <c r="K842" s="10" t="s">
        <v>36</v>
      </c>
      <c r="L842" s="24" t="s">
        <v>37</v>
      </c>
    </row>
    <row r="843" spans="1:12">
      <c r="A843" s="21" t="s">
        <v>1738</v>
      </c>
      <c r="B843" s="9" t="s">
        <v>174</v>
      </c>
      <c r="C843" s="9" t="s">
        <v>1739</v>
      </c>
      <c r="D843" s="9" t="s">
        <v>53</v>
      </c>
      <c r="E843" s="10" t="s">
        <v>16</v>
      </c>
      <c r="F843" s="11">
        <v>42749.19</v>
      </c>
      <c r="G843" s="12">
        <v>5</v>
      </c>
      <c r="H843" s="13">
        <v>45253</v>
      </c>
      <c r="I843" s="10" t="s">
        <v>43</v>
      </c>
      <c r="J843" s="10" t="s">
        <v>17</v>
      </c>
      <c r="K843" s="10" t="s">
        <v>85</v>
      </c>
      <c r="L843" s="24" t="s">
        <v>18</v>
      </c>
    </row>
    <row r="844" spans="1:12">
      <c r="A844" s="21" t="s">
        <v>1740</v>
      </c>
      <c r="B844" s="9" t="s">
        <v>146</v>
      </c>
      <c r="C844" s="9" t="s">
        <v>1741</v>
      </c>
      <c r="D844" s="9" t="s">
        <v>53</v>
      </c>
      <c r="E844" s="10" t="s">
        <v>42</v>
      </c>
      <c r="F844" s="11">
        <v>56793.02</v>
      </c>
      <c r="G844" s="12">
        <v>3</v>
      </c>
      <c r="H844" s="13">
        <v>45274</v>
      </c>
      <c r="I844" s="10" t="s">
        <v>92</v>
      </c>
      <c r="J844" s="10" t="s">
        <v>17</v>
      </c>
      <c r="K844" s="10" t="s">
        <v>55</v>
      </c>
      <c r="L844" s="24" t="s">
        <v>44</v>
      </c>
    </row>
    <row r="845" spans="1:12">
      <c r="A845" s="21" t="s">
        <v>1742</v>
      </c>
      <c r="B845" s="9" t="s">
        <v>190</v>
      </c>
      <c r="C845" s="9" t="s">
        <v>1743</v>
      </c>
      <c r="D845" s="9" t="s">
        <v>78</v>
      </c>
      <c r="E845" s="10" t="s">
        <v>16</v>
      </c>
      <c r="F845" s="11">
        <v>71042.509999999995</v>
      </c>
      <c r="G845" s="12">
        <v>2</v>
      </c>
      <c r="H845" s="13">
        <v>45795</v>
      </c>
      <c r="I845" s="10" t="s">
        <v>43</v>
      </c>
      <c r="J845" s="10" t="s">
        <v>17</v>
      </c>
      <c r="K845" s="10" t="s">
        <v>55</v>
      </c>
      <c r="L845" s="24" t="s">
        <v>25</v>
      </c>
    </row>
    <row r="846" spans="1:12">
      <c r="A846" s="21" t="s">
        <v>1744</v>
      </c>
      <c r="B846" s="9" t="s">
        <v>178</v>
      </c>
      <c r="C846" s="9" t="s">
        <v>1745</v>
      </c>
      <c r="D846" s="9" t="s">
        <v>15</v>
      </c>
      <c r="E846" s="10" t="s">
        <v>42</v>
      </c>
      <c r="F846" s="11">
        <v>35268.17</v>
      </c>
      <c r="G846" s="12">
        <v>5</v>
      </c>
      <c r="H846" s="13">
        <v>45291</v>
      </c>
      <c r="I846" s="10" t="s">
        <v>43</v>
      </c>
      <c r="J846" s="10" t="s">
        <v>17</v>
      </c>
      <c r="K846" s="10" t="s">
        <v>55</v>
      </c>
      <c r="L846" s="24" t="s">
        <v>37</v>
      </c>
    </row>
    <row r="847" spans="1:12">
      <c r="A847" s="21" t="s">
        <v>1746</v>
      </c>
      <c r="B847" s="9" t="s">
        <v>470</v>
      </c>
      <c r="C847" s="9" t="s">
        <v>1747</v>
      </c>
      <c r="D847" s="9" t="s">
        <v>48</v>
      </c>
      <c r="E847" s="10" t="s">
        <v>16</v>
      </c>
      <c r="F847" s="11">
        <v>6353.58</v>
      </c>
      <c r="G847" s="12">
        <v>2</v>
      </c>
      <c r="H847" s="13">
        <v>45168</v>
      </c>
      <c r="I847" s="10" t="s">
        <v>43</v>
      </c>
      <c r="J847" s="10" t="s">
        <v>17</v>
      </c>
      <c r="K847" s="10" t="s">
        <v>55</v>
      </c>
      <c r="L847" s="24" t="s">
        <v>25</v>
      </c>
    </row>
    <row r="848" spans="1:12">
      <c r="A848" s="21" t="s">
        <v>1748</v>
      </c>
      <c r="B848" s="9" t="s">
        <v>176</v>
      </c>
      <c r="C848" s="9" t="s">
        <v>1749</v>
      </c>
      <c r="D848" s="9" t="s">
        <v>61</v>
      </c>
      <c r="E848" s="10" t="s">
        <v>42</v>
      </c>
      <c r="F848" s="11">
        <v>66691.86</v>
      </c>
      <c r="G848" s="12">
        <v>3</v>
      </c>
      <c r="H848" s="13">
        <v>45168</v>
      </c>
      <c r="I848" s="10" t="s">
        <v>43</v>
      </c>
      <c r="J848" s="10" t="s">
        <v>17</v>
      </c>
      <c r="K848" s="10" t="s">
        <v>36</v>
      </c>
      <c r="L848" s="24" t="s">
        <v>44</v>
      </c>
    </row>
    <row r="849" spans="1:12">
      <c r="A849" s="21" t="s">
        <v>1750</v>
      </c>
      <c r="B849" s="9" t="s">
        <v>463</v>
      </c>
      <c r="C849" s="9" t="s">
        <v>1751</v>
      </c>
      <c r="D849" s="9" t="s">
        <v>53</v>
      </c>
      <c r="E849" s="10" t="s">
        <v>42</v>
      </c>
      <c r="F849" s="11">
        <v>30139.15</v>
      </c>
      <c r="G849" s="12">
        <v>4</v>
      </c>
      <c r="H849" s="13">
        <v>45915</v>
      </c>
      <c r="I849" s="10" t="s">
        <v>30</v>
      </c>
      <c r="J849" s="10" t="s">
        <v>17</v>
      </c>
      <c r="K849" s="10" t="s">
        <v>85</v>
      </c>
      <c r="L849" s="24" t="s">
        <v>18</v>
      </c>
    </row>
    <row r="850" spans="1:12">
      <c r="A850" s="21" t="s">
        <v>1752</v>
      </c>
      <c r="B850" s="9" t="s">
        <v>138</v>
      </c>
      <c r="C850" s="9" t="s">
        <v>1753</v>
      </c>
      <c r="D850" s="9" t="s">
        <v>29</v>
      </c>
      <c r="E850" s="10" t="s">
        <v>58</v>
      </c>
      <c r="F850" s="11">
        <v>58269.17</v>
      </c>
      <c r="G850" s="12">
        <v>3</v>
      </c>
      <c r="H850" s="13">
        <v>45205</v>
      </c>
      <c r="I850" s="10" t="s">
        <v>43</v>
      </c>
      <c r="J850" s="10" t="s">
        <v>17</v>
      </c>
      <c r="K850" s="10" t="s">
        <v>55</v>
      </c>
      <c r="L850" s="24" t="s">
        <v>37</v>
      </c>
    </row>
    <row r="851" spans="1:12">
      <c r="A851" s="21" t="s">
        <v>1754</v>
      </c>
      <c r="B851" s="9" t="s">
        <v>27</v>
      </c>
      <c r="C851" s="9" t="s">
        <v>1755</v>
      </c>
      <c r="D851" s="9" t="s">
        <v>119</v>
      </c>
      <c r="E851" s="10" t="s">
        <v>16</v>
      </c>
      <c r="F851" s="11">
        <v>62522.41</v>
      </c>
      <c r="G851" s="12">
        <v>1</v>
      </c>
      <c r="H851" s="13">
        <v>45393</v>
      </c>
      <c r="I851" s="10" t="s">
        <v>30</v>
      </c>
      <c r="J851" s="10" t="s">
        <v>17</v>
      </c>
      <c r="K851" s="10" t="s">
        <v>6820</v>
      </c>
      <c r="L851" s="24" t="s">
        <v>25</v>
      </c>
    </row>
    <row r="852" spans="1:12">
      <c r="A852" s="21" t="s">
        <v>1756</v>
      </c>
      <c r="B852" s="9" t="s">
        <v>113</v>
      </c>
      <c r="C852" s="9" t="s">
        <v>1441</v>
      </c>
      <c r="D852" s="9" t="s">
        <v>117</v>
      </c>
      <c r="E852" s="10" t="s">
        <v>42</v>
      </c>
      <c r="F852" s="11">
        <v>9523.43</v>
      </c>
      <c r="G852" s="12">
        <v>4</v>
      </c>
      <c r="H852" s="13">
        <v>45562</v>
      </c>
      <c r="I852" s="10" t="s">
        <v>35</v>
      </c>
      <c r="J852" s="10" t="s">
        <v>17</v>
      </c>
      <c r="K852" s="10" t="s">
        <v>24</v>
      </c>
      <c r="L852" s="24" t="s">
        <v>44</v>
      </c>
    </row>
    <row r="853" spans="1:12">
      <c r="A853" s="21" t="s">
        <v>1757</v>
      </c>
      <c r="B853" s="9" t="s">
        <v>198</v>
      </c>
      <c r="C853" s="9" t="s">
        <v>629</v>
      </c>
      <c r="D853" s="9" t="s">
        <v>29</v>
      </c>
      <c r="E853" s="10" t="s">
        <v>42</v>
      </c>
      <c r="F853" s="11">
        <v>34010.06</v>
      </c>
      <c r="G853" s="12">
        <v>1</v>
      </c>
      <c r="H853" s="13">
        <v>45281</v>
      </c>
      <c r="I853" s="10" t="s">
        <v>30</v>
      </c>
      <c r="J853" s="10" t="s">
        <v>17</v>
      </c>
      <c r="K853" s="10" t="s">
        <v>6820</v>
      </c>
      <c r="L853" s="24" t="s">
        <v>31</v>
      </c>
    </row>
    <row r="854" spans="1:12">
      <c r="A854" s="21" t="s">
        <v>1758</v>
      </c>
      <c r="B854" s="9" t="s">
        <v>665</v>
      </c>
      <c r="C854" s="9" t="s">
        <v>1759</v>
      </c>
      <c r="D854" s="9" t="s">
        <v>78</v>
      </c>
      <c r="E854" s="10" t="s">
        <v>42</v>
      </c>
      <c r="F854" s="11">
        <v>3020.66</v>
      </c>
      <c r="G854" s="12">
        <v>3</v>
      </c>
      <c r="H854" s="13">
        <v>45587</v>
      </c>
      <c r="I854" s="10" t="s">
        <v>54</v>
      </c>
      <c r="J854" s="10" t="s">
        <v>17</v>
      </c>
      <c r="K854" s="10" t="s">
        <v>24</v>
      </c>
      <c r="L854" s="24" t="s">
        <v>18</v>
      </c>
    </row>
    <row r="855" spans="1:12">
      <c r="A855" s="21" t="s">
        <v>1760</v>
      </c>
      <c r="B855" s="9" t="s">
        <v>149</v>
      </c>
      <c r="C855" s="9" t="s">
        <v>1761</v>
      </c>
      <c r="D855" s="9" t="s">
        <v>117</v>
      </c>
      <c r="E855" s="10" t="s">
        <v>58</v>
      </c>
      <c r="F855" s="11">
        <v>36959.46</v>
      </c>
      <c r="G855" s="12">
        <v>3</v>
      </c>
      <c r="H855" s="13">
        <v>46013</v>
      </c>
      <c r="I855" s="10" t="s">
        <v>43</v>
      </c>
      <c r="J855" s="10" t="s">
        <v>17</v>
      </c>
      <c r="K855" s="10" t="s">
        <v>55</v>
      </c>
      <c r="L855" s="24" t="s">
        <v>25</v>
      </c>
    </row>
    <row r="856" spans="1:12">
      <c r="A856" s="21" t="s">
        <v>1762</v>
      </c>
      <c r="B856" s="9" t="s">
        <v>207</v>
      </c>
      <c r="C856" s="9" t="s">
        <v>1331</v>
      </c>
      <c r="D856" s="9" t="s">
        <v>119</v>
      </c>
      <c r="E856" s="10" t="s">
        <v>58</v>
      </c>
      <c r="F856" s="11">
        <v>18673.72</v>
      </c>
      <c r="G856" s="12">
        <v>1</v>
      </c>
      <c r="H856" s="13">
        <v>44988</v>
      </c>
      <c r="I856" s="10" t="s">
        <v>30</v>
      </c>
      <c r="J856" s="10" t="s">
        <v>17</v>
      </c>
      <c r="K856" s="10" t="s">
        <v>24</v>
      </c>
      <c r="L856" s="24" t="s">
        <v>25</v>
      </c>
    </row>
    <row r="857" spans="1:12">
      <c r="A857" s="21" t="s">
        <v>1763</v>
      </c>
      <c r="B857" s="9" t="s">
        <v>143</v>
      </c>
      <c r="C857" s="9" t="s">
        <v>1764</v>
      </c>
      <c r="D857" s="9" t="s">
        <v>48</v>
      </c>
      <c r="E857" s="10" t="s">
        <v>42</v>
      </c>
      <c r="F857" s="11">
        <v>75667.3</v>
      </c>
      <c r="G857" s="12">
        <v>2</v>
      </c>
      <c r="H857" s="13">
        <v>45423</v>
      </c>
      <c r="I857" s="10" t="s">
        <v>62</v>
      </c>
      <c r="J857" s="10" t="s">
        <v>17</v>
      </c>
      <c r="K857" s="10" t="s">
        <v>6820</v>
      </c>
      <c r="L857" s="24" t="s">
        <v>25</v>
      </c>
    </row>
    <row r="858" spans="1:12">
      <c r="A858" s="21" t="s">
        <v>1765</v>
      </c>
      <c r="B858" s="9" t="s">
        <v>295</v>
      </c>
      <c r="C858" s="9" t="s">
        <v>637</v>
      </c>
      <c r="D858" s="9" t="s">
        <v>119</v>
      </c>
      <c r="E858" s="10" t="s">
        <v>42</v>
      </c>
      <c r="F858" s="11">
        <v>77898.679999999993</v>
      </c>
      <c r="G858" s="12">
        <v>2</v>
      </c>
      <c r="H858" s="13">
        <v>45014</v>
      </c>
      <c r="I858" s="10" t="s">
        <v>62</v>
      </c>
      <c r="J858" s="10" t="s">
        <v>17</v>
      </c>
      <c r="K858" s="10" t="s">
        <v>24</v>
      </c>
      <c r="L858" s="24" t="s">
        <v>18</v>
      </c>
    </row>
    <row r="859" spans="1:12">
      <c r="A859" s="21" t="s">
        <v>1766</v>
      </c>
      <c r="B859" s="9" t="s">
        <v>149</v>
      </c>
      <c r="C859" s="9" t="s">
        <v>1767</v>
      </c>
      <c r="D859" s="9" t="s">
        <v>48</v>
      </c>
      <c r="E859" s="10" t="s">
        <v>42</v>
      </c>
      <c r="F859" s="11">
        <v>20414.2</v>
      </c>
      <c r="G859" s="12">
        <v>4</v>
      </c>
      <c r="H859" s="13">
        <v>45815</v>
      </c>
      <c r="I859" s="10" t="s">
        <v>92</v>
      </c>
      <c r="J859" s="10" t="s">
        <v>17</v>
      </c>
      <c r="K859" s="10" t="s">
        <v>6820</v>
      </c>
      <c r="L859" s="24" t="s">
        <v>25</v>
      </c>
    </row>
    <row r="860" spans="1:12">
      <c r="A860" s="21" t="s">
        <v>1768</v>
      </c>
      <c r="B860" s="9" t="s">
        <v>138</v>
      </c>
      <c r="C860" s="9" t="s">
        <v>1678</v>
      </c>
      <c r="D860" s="9" t="s">
        <v>48</v>
      </c>
      <c r="E860" s="10" t="s">
        <v>42</v>
      </c>
      <c r="F860" s="11">
        <v>73875.44</v>
      </c>
      <c r="G860" s="12">
        <v>2</v>
      </c>
      <c r="H860" s="13">
        <v>46014</v>
      </c>
      <c r="I860" s="10" t="s">
        <v>43</v>
      </c>
      <c r="J860" s="10" t="s">
        <v>17</v>
      </c>
      <c r="K860" s="10" t="s">
        <v>6820</v>
      </c>
      <c r="L860" s="24" t="s">
        <v>31</v>
      </c>
    </row>
    <row r="861" spans="1:12">
      <c r="A861" s="21" t="s">
        <v>1769</v>
      </c>
      <c r="B861" s="9" t="s">
        <v>347</v>
      </c>
      <c r="C861" s="9" t="s">
        <v>1179</v>
      </c>
      <c r="D861" s="9" t="s">
        <v>117</v>
      </c>
      <c r="E861" s="10" t="s">
        <v>16</v>
      </c>
      <c r="F861" s="11">
        <v>33337.879999999997</v>
      </c>
      <c r="G861" s="12">
        <v>1</v>
      </c>
      <c r="H861" s="13">
        <v>45761</v>
      </c>
      <c r="I861" s="10" t="s">
        <v>43</v>
      </c>
      <c r="J861" s="10" t="s">
        <v>17</v>
      </c>
      <c r="K861" s="10" t="s">
        <v>24</v>
      </c>
      <c r="L861" s="24" t="s">
        <v>25</v>
      </c>
    </row>
    <row r="862" spans="1:12">
      <c r="A862" s="21" t="s">
        <v>1770</v>
      </c>
      <c r="B862" s="9" t="s">
        <v>176</v>
      </c>
      <c r="C862" s="9" t="s">
        <v>1771</v>
      </c>
      <c r="D862" s="9" t="s">
        <v>41</v>
      </c>
      <c r="E862" s="10" t="s">
        <v>42</v>
      </c>
      <c r="F862" s="11">
        <v>13286.89</v>
      </c>
      <c r="G862" s="12">
        <v>3</v>
      </c>
      <c r="H862" s="13">
        <v>45687</v>
      </c>
      <c r="I862" s="10" t="s">
        <v>23</v>
      </c>
      <c r="J862" s="10" t="s">
        <v>17</v>
      </c>
      <c r="K862" s="10" t="s">
        <v>6820</v>
      </c>
      <c r="L862" s="24" t="s">
        <v>18</v>
      </c>
    </row>
    <row r="863" spans="1:12">
      <c r="A863" s="21" t="s">
        <v>1772</v>
      </c>
      <c r="B863" s="9" t="s">
        <v>221</v>
      </c>
      <c r="C863" s="9" t="s">
        <v>1773</v>
      </c>
      <c r="D863" s="9" t="s">
        <v>119</v>
      </c>
      <c r="E863" s="10" t="s">
        <v>42</v>
      </c>
      <c r="F863" s="11">
        <v>54515.8</v>
      </c>
      <c r="G863" s="12">
        <v>5</v>
      </c>
      <c r="H863" s="13">
        <v>45782</v>
      </c>
      <c r="I863" s="10" t="s">
        <v>62</v>
      </c>
      <c r="J863" s="10" t="s">
        <v>17</v>
      </c>
      <c r="K863" s="10" t="s">
        <v>6820</v>
      </c>
      <c r="L863" s="24" t="s">
        <v>25</v>
      </c>
    </row>
    <row r="864" spans="1:12">
      <c r="A864" s="21" t="s">
        <v>1774</v>
      </c>
      <c r="B864" s="9" t="s">
        <v>773</v>
      </c>
      <c r="C864" s="9" t="s">
        <v>1775</v>
      </c>
      <c r="D864" s="9" t="s">
        <v>117</v>
      </c>
      <c r="E864" s="10" t="s">
        <v>16</v>
      </c>
      <c r="F864" s="11">
        <v>30598.09</v>
      </c>
      <c r="G864" s="12">
        <v>4</v>
      </c>
      <c r="H864" s="13">
        <v>45734</v>
      </c>
      <c r="I864" s="10" t="s">
        <v>92</v>
      </c>
      <c r="J864" s="10" t="s">
        <v>17</v>
      </c>
      <c r="K864" s="10" t="s">
        <v>24</v>
      </c>
      <c r="L864" s="24" t="s">
        <v>31</v>
      </c>
    </row>
    <row r="865" spans="1:12">
      <c r="A865" s="21" t="s">
        <v>1776</v>
      </c>
      <c r="B865" s="9" t="s">
        <v>923</v>
      </c>
      <c r="C865" s="9" t="s">
        <v>1777</v>
      </c>
      <c r="D865" s="9" t="s">
        <v>117</v>
      </c>
      <c r="E865" s="10" t="s">
        <v>42</v>
      </c>
      <c r="F865" s="11">
        <v>40284.11</v>
      </c>
      <c r="G865" s="12">
        <v>2</v>
      </c>
      <c r="H865" s="13">
        <v>44987</v>
      </c>
      <c r="I865" s="10" t="s">
        <v>43</v>
      </c>
      <c r="J865" s="10" t="s">
        <v>17</v>
      </c>
      <c r="K865" s="10" t="s">
        <v>6820</v>
      </c>
      <c r="L865" s="24" t="s">
        <v>37</v>
      </c>
    </row>
    <row r="866" spans="1:12">
      <c r="A866" s="21" t="s">
        <v>1778</v>
      </c>
      <c r="B866" s="9" t="s">
        <v>397</v>
      </c>
      <c r="C866" s="9" t="s">
        <v>1779</v>
      </c>
      <c r="D866" s="9" t="s">
        <v>29</v>
      </c>
      <c r="E866" s="10" t="s">
        <v>42</v>
      </c>
      <c r="F866" s="11">
        <v>46486.99</v>
      </c>
      <c r="G866" s="12">
        <v>2</v>
      </c>
      <c r="H866" s="13">
        <v>45832</v>
      </c>
      <c r="I866" s="10" t="s">
        <v>35</v>
      </c>
      <c r="J866" s="10" t="s">
        <v>17</v>
      </c>
      <c r="K866" s="10" t="s">
        <v>6820</v>
      </c>
      <c r="L866" s="24" t="s">
        <v>25</v>
      </c>
    </row>
    <row r="867" spans="1:12">
      <c r="A867" s="21" t="s">
        <v>1780</v>
      </c>
      <c r="B867" s="9" t="s">
        <v>51</v>
      </c>
      <c r="C867" s="9" t="s">
        <v>1781</v>
      </c>
      <c r="D867" s="9" t="s">
        <v>53</v>
      </c>
      <c r="E867" s="10" t="s">
        <v>16</v>
      </c>
      <c r="F867" s="11">
        <v>23105.25</v>
      </c>
      <c r="G867" s="12">
        <v>2</v>
      </c>
      <c r="H867" s="13">
        <v>45924</v>
      </c>
      <c r="I867" s="10" t="s">
        <v>23</v>
      </c>
      <c r="J867" s="10" t="s">
        <v>17</v>
      </c>
      <c r="K867" s="10" t="s">
        <v>24</v>
      </c>
      <c r="L867" s="24" t="s">
        <v>44</v>
      </c>
    </row>
    <row r="868" spans="1:12">
      <c r="A868" s="21" t="s">
        <v>1782</v>
      </c>
      <c r="B868" s="9" t="s">
        <v>135</v>
      </c>
      <c r="C868" s="9" t="s">
        <v>1783</v>
      </c>
      <c r="D868" s="9" t="s">
        <v>119</v>
      </c>
      <c r="E868" s="10" t="s">
        <v>42</v>
      </c>
      <c r="F868" s="11">
        <v>12147.6</v>
      </c>
      <c r="G868" s="12">
        <v>3</v>
      </c>
      <c r="H868" s="13">
        <v>45206</v>
      </c>
      <c r="I868" s="10" t="s">
        <v>23</v>
      </c>
      <c r="J868" s="10" t="s">
        <v>17</v>
      </c>
      <c r="K868" s="10" t="s">
        <v>85</v>
      </c>
      <c r="L868" s="24" t="s">
        <v>31</v>
      </c>
    </row>
    <row r="869" spans="1:12">
      <c r="A869" s="21" t="s">
        <v>1784</v>
      </c>
      <c r="B869" s="9" t="s">
        <v>601</v>
      </c>
      <c r="C869" s="9" t="s">
        <v>1785</v>
      </c>
      <c r="D869" s="9" t="s">
        <v>78</v>
      </c>
      <c r="E869" s="10" t="s">
        <v>42</v>
      </c>
      <c r="F869" s="11">
        <v>17793.2</v>
      </c>
      <c r="G869" s="12">
        <v>4</v>
      </c>
      <c r="H869" s="13">
        <v>45597</v>
      </c>
      <c r="I869" s="10" t="s">
        <v>35</v>
      </c>
      <c r="J869" s="10" t="s">
        <v>17</v>
      </c>
      <c r="K869" s="10" t="s">
        <v>36</v>
      </c>
      <c r="L869" s="24" t="s">
        <v>37</v>
      </c>
    </row>
    <row r="870" spans="1:12">
      <c r="A870" s="21" t="s">
        <v>1786</v>
      </c>
      <c r="B870" s="9" t="s">
        <v>584</v>
      </c>
      <c r="C870" s="9" t="s">
        <v>1787</v>
      </c>
      <c r="D870" s="9" t="s">
        <v>78</v>
      </c>
      <c r="E870" s="10" t="s">
        <v>42</v>
      </c>
      <c r="F870" s="11">
        <v>6713.81</v>
      </c>
      <c r="G870" s="12">
        <v>5</v>
      </c>
      <c r="H870" s="13">
        <v>45086</v>
      </c>
      <c r="I870" s="10" t="s">
        <v>54</v>
      </c>
      <c r="J870" s="10" t="s">
        <v>17</v>
      </c>
      <c r="K870" s="10" t="s">
        <v>24</v>
      </c>
      <c r="L870" s="24" t="s">
        <v>18</v>
      </c>
    </row>
    <row r="871" spans="1:12">
      <c r="A871" s="21" t="s">
        <v>1788</v>
      </c>
      <c r="B871" s="9" t="s">
        <v>180</v>
      </c>
      <c r="C871" s="9" t="s">
        <v>1789</v>
      </c>
      <c r="D871" s="9" t="s">
        <v>41</v>
      </c>
      <c r="E871" s="10" t="s">
        <v>16</v>
      </c>
      <c r="F871" s="11">
        <v>1136.8900000000001</v>
      </c>
      <c r="G871" s="12">
        <v>2</v>
      </c>
      <c r="H871" s="13">
        <v>45737</v>
      </c>
      <c r="I871" s="10" t="s">
        <v>23</v>
      </c>
      <c r="J871" s="10" t="s">
        <v>17</v>
      </c>
      <c r="K871" s="10" t="s">
        <v>85</v>
      </c>
      <c r="L871" s="24" t="s">
        <v>18</v>
      </c>
    </row>
    <row r="872" spans="1:12">
      <c r="A872" s="21" t="s">
        <v>1790</v>
      </c>
      <c r="B872" s="9" t="s">
        <v>99</v>
      </c>
      <c r="C872" s="9" t="s">
        <v>1791</v>
      </c>
      <c r="D872" s="9" t="s">
        <v>15</v>
      </c>
      <c r="E872" s="10" t="s">
        <v>16</v>
      </c>
      <c r="F872" s="11">
        <v>53726.45</v>
      </c>
      <c r="G872" s="12">
        <v>1</v>
      </c>
      <c r="H872" s="13">
        <v>45381</v>
      </c>
      <c r="I872" s="10" t="s">
        <v>23</v>
      </c>
      <c r="J872" s="10" t="s">
        <v>17</v>
      </c>
      <c r="K872" s="10" t="s">
        <v>36</v>
      </c>
      <c r="L872" s="24" t="s">
        <v>31</v>
      </c>
    </row>
    <row r="873" spans="1:12">
      <c r="A873" s="21" t="s">
        <v>1792</v>
      </c>
      <c r="B873" s="9" t="s">
        <v>465</v>
      </c>
      <c r="C873" s="9" t="s">
        <v>1793</v>
      </c>
      <c r="D873" s="9" t="s">
        <v>15</v>
      </c>
      <c r="E873" s="10" t="s">
        <v>58</v>
      </c>
      <c r="F873" s="11">
        <v>67316.37</v>
      </c>
      <c r="G873" s="12">
        <v>4</v>
      </c>
      <c r="H873" s="13">
        <v>45544</v>
      </c>
      <c r="I873" s="10" t="s">
        <v>30</v>
      </c>
      <c r="J873" s="10" t="s">
        <v>17</v>
      </c>
      <c r="K873" s="10" t="s">
        <v>85</v>
      </c>
      <c r="L873" s="24" t="s">
        <v>37</v>
      </c>
    </row>
    <row r="874" spans="1:12">
      <c r="A874" s="21" t="s">
        <v>1794</v>
      </c>
      <c r="B874" s="9" t="s">
        <v>653</v>
      </c>
      <c r="C874" s="9" t="s">
        <v>1795</v>
      </c>
      <c r="D874" s="9" t="s">
        <v>22</v>
      </c>
      <c r="E874" s="10" t="s">
        <v>42</v>
      </c>
      <c r="F874" s="11">
        <v>37463.839999999997</v>
      </c>
      <c r="G874" s="12">
        <v>1</v>
      </c>
      <c r="H874" s="13">
        <v>46016</v>
      </c>
      <c r="I874" s="10" t="s">
        <v>62</v>
      </c>
      <c r="J874" s="10" t="s">
        <v>17</v>
      </c>
      <c r="K874" s="10" t="s">
        <v>55</v>
      </c>
      <c r="L874" s="24" t="s">
        <v>18</v>
      </c>
    </row>
    <row r="875" spans="1:12">
      <c r="A875" s="21" t="s">
        <v>1796</v>
      </c>
      <c r="B875" s="9" t="s">
        <v>130</v>
      </c>
      <c r="C875" s="9" t="s">
        <v>1797</v>
      </c>
      <c r="D875" s="9" t="s">
        <v>117</v>
      </c>
      <c r="E875" s="10" t="s">
        <v>58</v>
      </c>
      <c r="F875" s="11">
        <v>19813.939999999999</v>
      </c>
      <c r="G875" s="12">
        <v>1</v>
      </c>
      <c r="H875" s="13">
        <v>45586</v>
      </c>
      <c r="I875" s="10" t="s">
        <v>23</v>
      </c>
      <c r="J875" s="10" t="s">
        <v>17</v>
      </c>
      <c r="K875" s="10" t="s">
        <v>6820</v>
      </c>
      <c r="L875" s="24" t="s">
        <v>25</v>
      </c>
    </row>
    <row r="876" spans="1:12">
      <c r="A876" s="21" t="s">
        <v>1798</v>
      </c>
      <c r="B876" s="9" t="s">
        <v>157</v>
      </c>
      <c r="C876" s="9" t="s">
        <v>1799</v>
      </c>
      <c r="D876" s="9" t="s">
        <v>53</v>
      </c>
      <c r="E876" s="10" t="s">
        <v>42</v>
      </c>
      <c r="F876" s="11">
        <v>10298.549999999999</v>
      </c>
      <c r="G876" s="12">
        <v>2</v>
      </c>
      <c r="H876" s="13">
        <v>45167</v>
      </c>
      <c r="I876" s="10" t="s">
        <v>92</v>
      </c>
      <c r="J876" s="10" t="s">
        <v>17</v>
      </c>
      <c r="K876" s="10" t="s">
        <v>24</v>
      </c>
      <c r="L876" s="24" t="s">
        <v>18</v>
      </c>
    </row>
    <row r="877" spans="1:12">
      <c r="A877" s="21" t="s">
        <v>1800</v>
      </c>
      <c r="B877" s="9" t="s">
        <v>83</v>
      </c>
      <c r="C877" s="9" t="s">
        <v>1801</v>
      </c>
      <c r="D877" s="9" t="s">
        <v>22</v>
      </c>
      <c r="E877" s="10" t="s">
        <v>16</v>
      </c>
      <c r="F877" s="11">
        <v>78330.8</v>
      </c>
      <c r="G877" s="12">
        <v>5</v>
      </c>
      <c r="H877" s="13">
        <v>45804</v>
      </c>
      <c r="I877" s="10" t="s">
        <v>92</v>
      </c>
      <c r="J877" s="10" t="s">
        <v>17</v>
      </c>
      <c r="K877" s="10" t="s">
        <v>24</v>
      </c>
      <c r="L877" s="24" t="s">
        <v>31</v>
      </c>
    </row>
    <row r="878" spans="1:12">
      <c r="A878" s="21" t="s">
        <v>1802</v>
      </c>
      <c r="B878" s="9" t="s">
        <v>473</v>
      </c>
      <c r="C878" s="9" t="s">
        <v>1803</v>
      </c>
      <c r="D878" s="9" t="s">
        <v>48</v>
      </c>
      <c r="E878" s="10" t="s">
        <v>16</v>
      </c>
      <c r="F878" s="11">
        <v>51321.69</v>
      </c>
      <c r="G878" s="12">
        <v>2</v>
      </c>
      <c r="H878" s="13">
        <v>45017</v>
      </c>
      <c r="I878" s="10" t="s">
        <v>92</v>
      </c>
      <c r="J878" s="10" t="s">
        <v>17</v>
      </c>
      <c r="K878" s="10" t="s">
        <v>24</v>
      </c>
      <c r="L878" s="24" t="s">
        <v>37</v>
      </c>
    </row>
    <row r="879" spans="1:12">
      <c r="A879" s="21" t="s">
        <v>1804</v>
      </c>
      <c r="B879" s="9" t="s">
        <v>357</v>
      </c>
      <c r="C879" s="9" t="s">
        <v>1805</v>
      </c>
      <c r="D879" s="9" t="s">
        <v>48</v>
      </c>
      <c r="E879" s="10" t="s">
        <v>42</v>
      </c>
      <c r="F879" s="11">
        <v>77903.03</v>
      </c>
      <c r="G879" s="12">
        <v>4</v>
      </c>
      <c r="H879" s="13">
        <v>46018</v>
      </c>
      <c r="I879" s="10" t="s">
        <v>23</v>
      </c>
      <c r="J879" s="10" t="s">
        <v>17</v>
      </c>
      <c r="K879" s="10" t="s">
        <v>24</v>
      </c>
      <c r="L879" s="24" t="s">
        <v>25</v>
      </c>
    </row>
    <row r="880" spans="1:12">
      <c r="A880" s="21" t="s">
        <v>1806</v>
      </c>
      <c r="B880" s="9" t="s">
        <v>463</v>
      </c>
      <c r="C880" s="9" t="s">
        <v>1807</v>
      </c>
      <c r="D880" s="9" t="s">
        <v>29</v>
      </c>
      <c r="E880" s="10" t="s">
        <v>42</v>
      </c>
      <c r="F880" s="11">
        <v>33124.620000000003</v>
      </c>
      <c r="G880" s="12">
        <v>4</v>
      </c>
      <c r="H880" s="13">
        <v>45521</v>
      </c>
      <c r="I880" s="10" t="s">
        <v>49</v>
      </c>
      <c r="J880" s="10" t="s">
        <v>17</v>
      </c>
      <c r="K880" s="10" t="s">
        <v>6820</v>
      </c>
      <c r="L880" s="24" t="s">
        <v>18</v>
      </c>
    </row>
    <row r="881" spans="1:12">
      <c r="A881" s="21" t="s">
        <v>1808</v>
      </c>
      <c r="B881" s="9" t="s">
        <v>123</v>
      </c>
      <c r="C881" s="9" t="s">
        <v>808</v>
      </c>
      <c r="D881" s="9" t="s">
        <v>53</v>
      </c>
      <c r="E881" s="10" t="s">
        <v>42</v>
      </c>
      <c r="F881" s="11">
        <v>31578.74</v>
      </c>
      <c r="G881" s="12">
        <v>3</v>
      </c>
      <c r="H881" s="13">
        <v>45816</v>
      </c>
      <c r="I881" s="10" t="s">
        <v>92</v>
      </c>
      <c r="J881" s="10" t="s">
        <v>17</v>
      </c>
      <c r="K881" s="10" t="s">
        <v>6820</v>
      </c>
      <c r="L881" s="24" t="s">
        <v>18</v>
      </c>
    </row>
    <row r="882" spans="1:12">
      <c r="A882" s="21" t="s">
        <v>1809</v>
      </c>
      <c r="B882" s="9" t="s">
        <v>256</v>
      </c>
      <c r="C882" s="9" t="s">
        <v>1810</v>
      </c>
      <c r="D882" s="9" t="s">
        <v>117</v>
      </c>
      <c r="E882" s="10" t="s">
        <v>42</v>
      </c>
      <c r="F882" s="11">
        <v>33629.839999999997</v>
      </c>
      <c r="G882" s="12">
        <v>2</v>
      </c>
      <c r="H882" s="13">
        <v>45321</v>
      </c>
      <c r="I882" s="10" t="s">
        <v>62</v>
      </c>
      <c r="J882" s="10" t="s">
        <v>17</v>
      </c>
      <c r="K882" s="10" t="s">
        <v>24</v>
      </c>
      <c r="L882" s="24" t="s">
        <v>31</v>
      </c>
    </row>
    <row r="883" spans="1:12">
      <c r="A883" s="21" t="s">
        <v>1811</v>
      </c>
      <c r="B883" s="9" t="s">
        <v>20</v>
      </c>
      <c r="C883" s="9" t="s">
        <v>1812</v>
      </c>
      <c r="D883" s="9" t="s">
        <v>53</v>
      </c>
      <c r="E883" s="10" t="s">
        <v>58</v>
      </c>
      <c r="F883" s="11">
        <v>58757.53</v>
      </c>
      <c r="G883" s="12">
        <v>4</v>
      </c>
      <c r="H883" s="13">
        <v>44963</v>
      </c>
      <c r="I883" s="10" t="s">
        <v>62</v>
      </c>
      <c r="J883" s="10" t="s">
        <v>17</v>
      </c>
      <c r="K883" s="10" t="s">
        <v>36</v>
      </c>
      <c r="L883" s="24" t="s">
        <v>37</v>
      </c>
    </row>
    <row r="884" spans="1:12">
      <c r="A884" s="21" t="s">
        <v>1813</v>
      </c>
      <c r="B884" s="9" t="s">
        <v>282</v>
      </c>
      <c r="C884" s="9" t="s">
        <v>1676</v>
      </c>
      <c r="D884" s="9" t="s">
        <v>61</v>
      </c>
      <c r="E884" s="10" t="s">
        <v>58</v>
      </c>
      <c r="F884" s="11">
        <v>42148.61</v>
      </c>
      <c r="G884" s="12">
        <v>2</v>
      </c>
      <c r="H884" s="13">
        <v>45216</v>
      </c>
      <c r="I884" s="10" t="s">
        <v>62</v>
      </c>
      <c r="J884" s="10" t="s">
        <v>17</v>
      </c>
      <c r="K884" s="10" t="s">
        <v>6820</v>
      </c>
      <c r="L884" s="24" t="s">
        <v>37</v>
      </c>
    </row>
    <row r="885" spans="1:12">
      <c r="A885" s="21" t="s">
        <v>1814</v>
      </c>
      <c r="B885" s="9" t="s">
        <v>275</v>
      </c>
      <c r="C885" s="9" t="s">
        <v>1815</v>
      </c>
      <c r="D885" s="9" t="s">
        <v>22</v>
      </c>
      <c r="E885" s="10" t="s">
        <v>16</v>
      </c>
      <c r="F885" s="11">
        <v>66208.19</v>
      </c>
      <c r="G885" s="12">
        <v>4</v>
      </c>
      <c r="H885" s="13">
        <v>45027</v>
      </c>
      <c r="I885" s="10" t="s">
        <v>43</v>
      </c>
      <c r="J885" s="10" t="s">
        <v>17</v>
      </c>
      <c r="K885" s="10" t="s">
        <v>85</v>
      </c>
      <c r="L885" s="24" t="s">
        <v>44</v>
      </c>
    </row>
    <row r="886" spans="1:12">
      <c r="A886" s="21" t="s">
        <v>1816</v>
      </c>
      <c r="B886" s="9" t="s">
        <v>198</v>
      </c>
      <c r="C886" s="9" t="s">
        <v>1817</v>
      </c>
      <c r="D886" s="9" t="s">
        <v>53</v>
      </c>
      <c r="E886" s="10" t="s">
        <v>58</v>
      </c>
      <c r="F886" s="11">
        <v>30376.69</v>
      </c>
      <c r="G886" s="12">
        <v>3</v>
      </c>
      <c r="H886" s="13">
        <v>45602</v>
      </c>
      <c r="I886" s="10" t="s">
        <v>30</v>
      </c>
      <c r="J886" s="10" t="s">
        <v>17</v>
      </c>
      <c r="K886" s="10" t="s">
        <v>85</v>
      </c>
      <c r="L886" s="24" t="s">
        <v>44</v>
      </c>
    </row>
    <row r="887" spans="1:12">
      <c r="A887" s="21" t="s">
        <v>1818</v>
      </c>
      <c r="B887" s="9" t="s">
        <v>590</v>
      </c>
      <c r="C887" s="9" t="s">
        <v>1819</v>
      </c>
      <c r="D887" s="9" t="s">
        <v>48</v>
      </c>
      <c r="E887" s="10" t="s">
        <v>42</v>
      </c>
      <c r="F887" s="11">
        <v>26356.12</v>
      </c>
      <c r="G887" s="12">
        <v>5</v>
      </c>
      <c r="H887" s="13">
        <v>45124</v>
      </c>
      <c r="I887" s="10" t="s">
        <v>43</v>
      </c>
      <c r="J887" s="10" t="s">
        <v>17</v>
      </c>
      <c r="K887" s="10" t="s">
        <v>85</v>
      </c>
      <c r="L887" s="24" t="s">
        <v>31</v>
      </c>
    </row>
    <row r="888" spans="1:12">
      <c r="A888" s="21" t="s">
        <v>1820</v>
      </c>
      <c r="B888" s="9" t="s">
        <v>27</v>
      </c>
      <c r="C888" s="9" t="s">
        <v>1821</v>
      </c>
      <c r="D888" s="9" t="s">
        <v>22</v>
      </c>
      <c r="E888" s="10" t="s">
        <v>16</v>
      </c>
      <c r="F888" s="11">
        <v>46064.36</v>
      </c>
      <c r="G888" s="12">
        <v>3</v>
      </c>
      <c r="H888" s="13">
        <v>45114</v>
      </c>
      <c r="I888" s="10" t="s">
        <v>35</v>
      </c>
      <c r="J888" s="10" t="s">
        <v>17</v>
      </c>
      <c r="K888" s="10" t="s">
        <v>24</v>
      </c>
      <c r="L888" s="24" t="s">
        <v>18</v>
      </c>
    </row>
    <row r="889" spans="1:12">
      <c r="A889" s="21" t="s">
        <v>1822</v>
      </c>
      <c r="B889" s="9" t="s">
        <v>176</v>
      </c>
      <c r="C889" s="9" t="s">
        <v>1823</v>
      </c>
      <c r="D889" s="9" t="s">
        <v>22</v>
      </c>
      <c r="E889" s="10" t="s">
        <v>42</v>
      </c>
      <c r="F889" s="11">
        <v>39081.75</v>
      </c>
      <c r="G889" s="12">
        <v>1</v>
      </c>
      <c r="H889" s="13">
        <v>45789</v>
      </c>
      <c r="I889" s="10" t="s">
        <v>92</v>
      </c>
      <c r="J889" s="10" t="s">
        <v>17</v>
      </c>
      <c r="K889" s="10" t="s">
        <v>6820</v>
      </c>
      <c r="L889" s="24" t="s">
        <v>31</v>
      </c>
    </row>
    <row r="890" spans="1:12">
      <c r="A890" s="21" t="s">
        <v>1824</v>
      </c>
      <c r="B890" s="9" t="s">
        <v>33</v>
      </c>
      <c r="C890" s="9" t="s">
        <v>1825</v>
      </c>
      <c r="D890" s="9" t="s">
        <v>29</v>
      </c>
      <c r="E890" s="10" t="s">
        <v>58</v>
      </c>
      <c r="F890" s="11">
        <v>33490.31</v>
      </c>
      <c r="G890" s="12">
        <v>4</v>
      </c>
      <c r="H890" s="13">
        <v>45099</v>
      </c>
      <c r="I890" s="10" t="s">
        <v>49</v>
      </c>
      <c r="J890" s="10" t="s">
        <v>17</v>
      </c>
      <c r="K890" s="10" t="s">
        <v>6820</v>
      </c>
      <c r="L890" s="24" t="s">
        <v>37</v>
      </c>
    </row>
    <row r="891" spans="1:12">
      <c r="A891" s="21" t="s">
        <v>1826</v>
      </c>
      <c r="B891" s="9" t="s">
        <v>423</v>
      </c>
      <c r="C891" s="9" t="s">
        <v>1827</v>
      </c>
      <c r="D891" s="9" t="s">
        <v>48</v>
      </c>
      <c r="E891" s="10" t="s">
        <v>58</v>
      </c>
      <c r="F891" s="11">
        <v>21313.45</v>
      </c>
      <c r="G891" s="12">
        <v>3</v>
      </c>
      <c r="H891" s="13">
        <v>45434</v>
      </c>
      <c r="I891" s="10" t="s">
        <v>30</v>
      </c>
      <c r="J891" s="10" t="s">
        <v>17</v>
      </c>
      <c r="K891" s="10" t="s">
        <v>36</v>
      </c>
      <c r="L891" s="24" t="s">
        <v>37</v>
      </c>
    </row>
    <row r="892" spans="1:12">
      <c r="A892" s="21" t="s">
        <v>1828</v>
      </c>
      <c r="B892" s="9" t="s">
        <v>329</v>
      </c>
      <c r="C892" s="9" t="s">
        <v>1829</v>
      </c>
      <c r="D892" s="9" t="s">
        <v>15</v>
      </c>
      <c r="E892" s="10" t="s">
        <v>16</v>
      </c>
      <c r="F892" s="11">
        <v>44710.65</v>
      </c>
      <c r="G892" s="12">
        <v>3</v>
      </c>
      <c r="H892" s="13">
        <v>45795</v>
      </c>
      <c r="I892" s="10" t="s">
        <v>54</v>
      </c>
      <c r="J892" s="10" t="s">
        <v>17</v>
      </c>
      <c r="K892" s="10" t="s">
        <v>85</v>
      </c>
      <c r="L892" s="24" t="s">
        <v>25</v>
      </c>
    </row>
    <row r="893" spans="1:12">
      <c r="A893" s="21" t="s">
        <v>1830</v>
      </c>
      <c r="B893" s="9" t="s">
        <v>51</v>
      </c>
      <c r="C893" s="9" t="s">
        <v>1831</v>
      </c>
      <c r="D893" s="9" t="s">
        <v>41</v>
      </c>
      <c r="E893" s="10" t="s">
        <v>58</v>
      </c>
      <c r="F893" s="11">
        <v>72350.5</v>
      </c>
      <c r="G893" s="12">
        <v>1</v>
      </c>
      <c r="H893" s="13">
        <v>45541</v>
      </c>
      <c r="I893" s="10" t="s">
        <v>30</v>
      </c>
      <c r="J893" s="10" t="s">
        <v>17</v>
      </c>
      <c r="K893" s="10" t="s">
        <v>85</v>
      </c>
      <c r="L893" s="24" t="s">
        <v>31</v>
      </c>
    </row>
    <row r="894" spans="1:12">
      <c r="A894" s="21" t="s">
        <v>1832</v>
      </c>
      <c r="B894" s="9" t="s">
        <v>500</v>
      </c>
      <c r="C894" s="9" t="s">
        <v>738</v>
      </c>
      <c r="D894" s="9" t="s">
        <v>117</v>
      </c>
      <c r="E894" s="10" t="s">
        <v>42</v>
      </c>
      <c r="F894" s="11">
        <v>59022.85</v>
      </c>
      <c r="G894" s="12">
        <v>4</v>
      </c>
      <c r="H894" s="13">
        <v>45990</v>
      </c>
      <c r="I894" s="10" t="s">
        <v>92</v>
      </c>
      <c r="J894" s="10" t="s">
        <v>17</v>
      </c>
      <c r="K894" s="10" t="s">
        <v>36</v>
      </c>
      <c r="L894" s="24" t="s">
        <v>31</v>
      </c>
    </row>
    <row r="895" spans="1:12">
      <c r="A895" s="21" t="s">
        <v>1833</v>
      </c>
      <c r="B895" s="9" t="s">
        <v>390</v>
      </c>
      <c r="C895" s="9" t="s">
        <v>1834</v>
      </c>
      <c r="D895" s="9" t="s">
        <v>48</v>
      </c>
      <c r="E895" s="10" t="s">
        <v>58</v>
      </c>
      <c r="F895" s="11">
        <v>44404.81</v>
      </c>
      <c r="G895" s="12">
        <v>2</v>
      </c>
      <c r="H895" s="13">
        <v>45753</v>
      </c>
      <c r="I895" s="10" t="s">
        <v>43</v>
      </c>
      <c r="J895" s="10" t="s">
        <v>17</v>
      </c>
      <c r="K895" s="10" t="s">
        <v>85</v>
      </c>
      <c r="L895" s="24" t="s">
        <v>37</v>
      </c>
    </row>
    <row r="896" spans="1:12">
      <c r="A896" s="21" t="s">
        <v>1835</v>
      </c>
      <c r="B896" s="9" t="s">
        <v>319</v>
      </c>
      <c r="C896" s="9" t="s">
        <v>1836</v>
      </c>
      <c r="D896" s="9" t="s">
        <v>41</v>
      </c>
      <c r="E896" s="10" t="s">
        <v>58</v>
      </c>
      <c r="F896" s="11">
        <v>21261.38</v>
      </c>
      <c r="G896" s="12">
        <v>3</v>
      </c>
      <c r="H896" s="13">
        <v>45325</v>
      </c>
      <c r="I896" s="10" t="s">
        <v>62</v>
      </c>
      <c r="J896" s="10" t="s">
        <v>17</v>
      </c>
      <c r="K896" s="10" t="s">
        <v>85</v>
      </c>
      <c r="L896" s="24" t="s">
        <v>18</v>
      </c>
    </row>
    <row r="897" spans="1:12">
      <c r="A897" s="21" t="s">
        <v>1837</v>
      </c>
      <c r="B897" s="9" t="s">
        <v>67</v>
      </c>
      <c r="C897" s="9" t="s">
        <v>1732</v>
      </c>
      <c r="D897" s="9" t="s">
        <v>48</v>
      </c>
      <c r="E897" s="10" t="s">
        <v>42</v>
      </c>
      <c r="F897" s="11">
        <v>61009.24</v>
      </c>
      <c r="G897" s="12">
        <v>4</v>
      </c>
      <c r="H897" s="13">
        <v>45876</v>
      </c>
      <c r="I897" s="10" t="s">
        <v>54</v>
      </c>
      <c r="J897" s="10" t="s">
        <v>17</v>
      </c>
      <c r="K897" s="10" t="s">
        <v>36</v>
      </c>
      <c r="L897" s="24" t="s">
        <v>18</v>
      </c>
    </row>
    <row r="898" spans="1:12">
      <c r="A898" s="21" t="s">
        <v>1838</v>
      </c>
      <c r="B898" s="9" t="s">
        <v>465</v>
      </c>
      <c r="C898" s="9" t="s">
        <v>1346</v>
      </c>
      <c r="D898" s="9" t="s">
        <v>61</v>
      </c>
      <c r="E898" s="10" t="s">
        <v>42</v>
      </c>
      <c r="F898" s="11">
        <v>5763.57</v>
      </c>
      <c r="G898" s="12">
        <v>4</v>
      </c>
      <c r="H898" s="13">
        <v>45794</v>
      </c>
      <c r="I898" s="10" t="s">
        <v>92</v>
      </c>
      <c r="J898" s="10" t="s">
        <v>17</v>
      </c>
      <c r="K898" s="10" t="s">
        <v>36</v>
      </c>
      <c r="L898" s="24" t="s">
        <v>25</v>
      </c>
    </row>
    <row r="899" spans="1:12">
      <c r="A899" s="21" t="s">
        <v>1839</v>
      </c>
      <c r="B899" s="9" t="s">
        <v>336</v>
      </c>
      <c r="C899" s="9" t="s">
        <v>903</v>
      </c>
      <c r="D899" s="9" t="s">
        <v>15</v>
      </c>
      <c r="E899" s="10" t="s">
        <v>42</v>
      </c>
      <c r="F899" s="11">
        <v>71689.91</v>
      </c>
      <c r="G899" s="12">
        <v>4</v>
      </c>
      <c r="H899" s="13">
        <v>45251</v>
      </c>
      <c r="I899" s="10" t="s">
        <v>54</v>
      </c>
      <c r="J899" s="10" t="s">
        <v>17</v>
      </c>
      <c r="K899" s="10" t="s">
        <v>36</v>
      </c>
      <c r="L899" s="24" t="s">
        <v>44</v>
      </c>
    </row>
    <row r="900" spans="1:12">
      <c r="A900" s="21" t="s">
        <v>1840</v>
      </c>
      <c r="B900" s="9" t="s">
        <v>234</v>
      </c>
      <c r="C900" s="9" t="s">
        <v>1841</v>
      </c>
      <c r="D900" s="9" t="s">
        <v>29</v>
      </c>
      <c r="E900" s="10" t="s">
        <v>58</v>
      </c>
      <c r="F900" s="11">
        <v>77164.08</v>
      </c>
      <c r="G900" s="12">
        <v>5</v>
      </c>
      <c r="H900" s="13">
        <v>45717</v>
      </c>
      <c r="I900" s="10" t="s">
        <v>62</v>
      </c>
      <c r="J900" s="10" t="s">
        <v>17</v>
      </c>
      <c r="K900" s="10" t="s">
        <v>55</v>
      </c>
      <c r="L900" s="24" t="s">
        <v>37</v>
      </c>
    </row>
    <row r="901" spans="1:12">
      <c r="A901" s="21" t="s">
        <v>1842</v>
      </c>
      <c r="B901" s="9" t="s">
        <v>275</v>
      </c>
      <c r="C901" s="9" t="s">
        <v>1843</v>
      </c>
      <c r="D901" s="9" t="s">
        <v>15</v>
      </c>
      <c r="E901" s="10" t="s">
        <v>42</v>
      </c>
      <c r="F901" s="11">
        <v>57676.06</v>
      </c>
      <c r="G901" s="12">
        <v>5</v>
      </c>
      <c r="H901" s="13">
        <v>45753</v>
      </c>
      <c r="I901" s="10" t="s">
        <v>43</v>
      </c>
      <c r="J901" s="10" t="s">
        <v>17</v>
      </c>
      <c r="K901" s="10" t="s">
        <v>55</v>
      </c>
      <c r="L901" s="24" t="s">
        <v>18</v>
      </c>
    </row>
    <row r="902" spans="1:12">
      <c r="A902" s="21" t="s">
        <v>1844</v>
      </c>
      <c r="B902" s="9" t="s">
        <v>74</v>
      </c>
      <c r="C902" s="9" t="s">
        <v>1164</v>
      </c>
      <c r="D902" s="9" t="s">
        <v>78</v>
      </c>
      <c r="E902" s="10" t="s">
        <v>42</v>
      </c>
      <c r="F902" s="11">
        <v>11010.7</v>
      </c>
      <c r="G902" s="12">
        <v>2</v>
      </c>
      <c r="H902" s="13">
        <v>45100</v>
      </c>
      <c r="I902" s="10" t="s">
        <v>92</v>
      </c>
      <c r="J902" s="10" t="s">
        <v>17</v>
      </c>
      <c r="K902" s="10" t="s">
        <v>36</v>
      </c>
      <c r="L902" s="24" t="s">
        <v>18</v>
      </c>
    </row>
    <row r="903" spans="1:12">
      <c r="A903" s="21" t="s">
        <v>1845</v>
      </c>
      <c r="B903" s="9" t="s">
        <v>569</v>
      </c>
      <c r="C903" s="9" t="s">
        <v>1846</v>
      </c>
      <c r="D903" s="9" t="s">
        <v>41</v>
      </c>
      <c r="E903" s="10" t="s">
        <v>42</v>
      </c>
      <c r="F903" s="11">
        <v>73132.240000000005</v>
      </c>
      <c r="G903" s="12">
        <v>5</v>
      </c>
      <c r="H903" s="13">
        <v>45485</v>
      </c>
      <c r="I903" s="10" t="s">
        <v>54</v>
      </c>
      <c r="J903" s="10" t="s">
        <v>17</v>
      </c>
      <c r="K903" s="10" t="s">
        <v>36</v>
      </c>
      <c r="L903" s="24" t="s">
        <v>25</v>
      </c>
    </row>
    <row r="904" spans="1:12">
      <c r="A904" s="21" t="s">
        <v>1847</v>
      </c>
      <c r="B904" s="9" t="s">
        <v>104</v>
      </c>
      <c r="C904" s="9" t="s">
        <v>1848</v>
      </c>
      <c r="D904" s="9" t="s">
        <v>61</v>
      </c>
      <c r="E904" s="10" t="s">
        <v>58</v>
      </c>
      <c r="F904" s="11">
        <v>39394.839999999997</v>
      </c>
      <c r="G904" s="12">
        <v>3</v>
      </c>
      <c r="H904" s="13">
        <v>45969</v>
      </c>
      <c r="I904" s="10" t="s">
        <v>92</v>
      </c>
      <c r="J904" s="10" t="s">
        <v>17</v>
      </c>
      <c r="K904" s="10" t="s">
        <v>36</v>
      </c>
      <c r="L904" s="24" t="s">
        <v>37</v>
      </c>
    </row>
    <row r="905" spans="1:12">
      <c r="A905" s="21" t="s">
        <v>1849</v>
      </c>
      <c r="B905" s="9" t="s">
        <v>381</v>
      </c>
      <c r="C905" s="9" t="s">
        <v>1375</v>
      </c>
      <c r="D905" s="9" t="s">
        <v>119</v>
      </c>
      <c r="E905" s="10" t="s">
        <v>42</v>
      </c>
      <c r="F905" s="11">
        <v>33655.26</v>
      </c>
      <c r="G905" s="12">
        <v>4</v>
      </c>
      <c r="H905" s="13">
        <v>45344</v>
      </c>
      <c r="I905" s="10" t="s">
        <v>30</v>
      </c>
      <c r="J905" s="10" t="s">
        <v>17</v>
      </c>
      <c r="K905" s="10" t="s">
        <v>55</v>
      </c>
      <c r="L905" s="24" t="s">
        <v>18</v>
      </c>
    </row>
    <row r="906" spans="1:12">
      <c r="A906" s="21" t="s">
        <v>1850</v>
      </c>
      <c r="B906" s="9" t="s">
        <v>94</v>
      </c>
      <c r="C906" s="9" t="s">
        <v>1851</v>
      </c>
      <c r="D906" s="9" t="s">
        <v>78</v>
      </c>
      <c r="E906" s="10" t="s">
        <v>42</v>
      </c>
      <c r="F906" s="11">
        <v>69567.59</v>
      </c>
      <c r="G906" s="12">
        <v>5</v>
      </c>
      <c r="H906" s="13">
        <v>45524</v>
      </c>
      <c r="I906" s="10" t="s">
        <v>49</v>
      </c>
      <c r="J906" s="10" t="s">
        <v>17</v>
      </c>
      <c r="K906" s="10" t="s">
        <v>24</v>
      </c>
      <c r="L906" s="24" t="s">
        <v>18</v>
      </c>
    </row>
    <row r="907" spans="1:12">
      <c r="A907" s="21" t="s">
        <v>1852</v>
      </c>
      <c r="B907" s="9" t="s">
        <v>97</v>
      </c>
      <c r="C907" s="9" t="s">
        <v>1853</v>
      </c>
      <c r="D907" s="9" t="s">
        <v>78</v>
      </c>
      <c r="E907" s="10" t="s">
        <v>42</v>
      </c>
      <c r="F907" s="11">
        <v>12031.02</v>
      </c>
      <c r="G907" s="12">
        <v>2</v>
      </c>
      <c r="H907" s="13">
        <v>45415</v>
      </c>
      <c r="I907" s="10" t="s">
        <v>49</v>
      </c>
      <c r="J907" s="10" t="s">
        <v>17</v>
      </c>
      <c r="K907" s="10" t="s">
        <v>36</v>
      </c>
      <c r="L907" s="24" t="s">
        <v>31</v>
      </c>
    </row>
    <row r="908" spans="1:12">
      <c r="A908" s="21" t="s">
        <v>1854</v>
      </c>
      <c r="B908" s="9" t="s">
        <v>152</v>
      </c>
      <c r="C908" s="9" t="s">
        <v>210</v>
      </c>
      <c r="D908" s="9" t="s">
        <v>41</v>
      </c>
      <c r="E908" s="10" t="s">
        <v>58</v>
      </c>
      <c r="F908" s="11">
        <v>68850.16</v>
      </c>
      <c r="G908" s="12">
        <v>4</v>
      </c>
      <c r="H908" s="13">
        <v>45376</v>
      </c>
      <c r="I908" s="10" t="s">
        <v>43</v>
      </c>
      <c r="J908" s="10" t="s">
        <v>17</v>
      </c>
      <c r="K908" s="10" t="s">
        <v>85</v>
      </c>
      <c r="L908" s="24" t="s">
        <v>18</v>
      </c>
    </row>
    <row r="909" spans="1:12">
      <c r="A909" s="21" t="s">
        <v>1855</v>
      </c>
      <c r="B909" s="9" t="s">
        <v>94</v>
      </c>
      <c r="C909" s="9" t="s">
        <v>1856</v>
      </c>
      <c r="D909" s="9" t="s">
        <v>22</v>
      </c>
      <c r="E909" s="10" t="s">
        <v>16</v>
      </c>
      <c r="F909" s="11">
        <v>55358.41</v>
      </c>
      <c r="G909" s="12">
        <v>5</v>
      </c>
      <c r="H909" s="13">
        <v>45676</v>
      </c>
      <c r="I909" s="10" t="s">
        <v>23</v>
      </c>
      <c r="J909" s="10" t="s">
        <v>17</v>
      </c>
      <c r="K909" s="10" t="s">
        <v>6820</v>
      </c>
      <c r="L909" s="24" t="s">
        <v>44</v>
      </c>
    </row>
    <row r="910" spans="1:12">
      <c r="A910" s="21" t="s">
        <v>1857</v>
      </c>
      <c r="B910" s="9" t="s">
        <v>207</v>
      </c>
      <c r="C910" s="9" t="s">
        <v>1858</v>
      </c>
      <c r="D910" s="9" t="s">
        <v>29</v>
      </c>
      <c r="E910" s="10" t="s">
        <v>42</v>
      </c>
      <c r="F910" s="11">
        <v>64846.78</v>
      </c>
      <c r="G910" s="12">
        <v>2</v>
      </c>
      <c r="H910" s="13">
        <v>45324</v>
      </c>
      <c r="I910" s="10" t="s">
        <v>43</v>
      </c>
      <c r="J910" s="10" t="s">
        <v>17</v>
      </c>
      <c r="K910" s="10" t="s">
        <v>55</v>
      </c>
      <c r="L910" s="24" t="s">
        <v>25</v>
      </c>
    </row>
    <row r="911" spans="1:12">
      <c r="A911" s="21" t="s">
        <v>1859</v>
      </c>
      <c r="B911" s="9" t="s">
        <v>13</v>
      </c>
      <c r="C911" s="9" t="s">
        <v>1608</v>
      </c>
      <c r="D911" s="9" t="s">
        <v>119</v>
      </c>
      <c r="E911" s="10" t="s">
        <v>16</v>
      </c>
      <c r="F911" s="11">
        <v>56991.03</v>
      </c>
      <c r="G911" s="12">
        <v>3</v>
      </c>
      <c r="H911" s="13">
        <v>45975</v>
      </c>
      <c r="I911" s="10" t="s">
        <v>30</v>
      </c>
      <c r="J911" s="10" t="s">
        <v>17</v>
      </c>
      <c r="K911" s="10" t="s">
        <v>24</v>
      </c>
      <c r="L911" s="24" t="s">
        <v>25</v>
      </c>
    </row>
    <row r="912" spans="1:12">
      <c r="A912" s="21" t="s">
        <v>1860</v>
      </c>
      <c r="B912" s="9" t="s">
        <v>923</v>
      </c>
      <c r="C912" s="9" t="s">
        <v>1861</v>
      </c>
      <c r="D912" s="9" t="s">
        <v>22</v>
      </c>
      <c r="E912" s="10" t="s">
        <v>58</v>
      </c>
      <c r="F912" s="11">
        <v>23335.45</v>
      </c>
      <c r="G912" s="12">
        <v>4</v>
      </c>
      <c r="H912" s="13">
        <v>45302</v>
      </c>
      <c r="I912" s="10" t="s">
        <v>35</v>
      </c>
      <c r="J912" s="10" t="s">
        <v>17</v>
      </c>
      <c r="K912" s="10" t="s">
        <v>55</v>
      </c>
      <c r="L912" s="24" t="s">
        <v>25</v>
      </c>
    </row>
    <row r="913" spans="1:12">
      <c r="A913" s="21" t="s">
        <v>1862</v>
      </c>
      <c r="B913" s="9" t="s">
        <v>104</v>
      </c>
      <c r="C913" s="9" t="s">
        <v>769</v>
      </c>
      <c r="D913" s="9" t="s">
        <v>78</v>
      </c>
      <c r="E913" s="10" t="s">
        <v>42</v>
      </c>
      <c r="F913" s="11">
        <v>73426.09</v>
      </c>
      <c r="G913" s="12">
        <v>3</v>
      </c>
      <c r="H913" s="13">
        <v>45324</v>
      </c>
      <c r="I913" s="10" t="s">
        <v>92</v>
      </c>
      <c r="J913" s="10" t="s">
        <v>17</v>
      </c>
      <c r="K913" s="10" t="s">
        <v>36</v>
      </c>
      <c r="L913" s="24" t="s">
        <v>18</v>
      </c>
    </row>
    <row r="914" spans="1:12">
      <c r="A914" s="21" t="s">
        <v>1863</v>
      </c>
      <c r="B914" s="9" t="s">
        <v>149</v>
      </c>
      <c r="C914" s="9" t="s">
        <v>1864</v>
      </c>
      <c r="D914" s="9" t="s">
        <v>53</v>
      </c>
      <c r="E914" s="10" t="s">
        <v>42</v>
      </c>
      <c r="F914" s="11">
        <v>57071.79</v>
      </c>
      <c r="G914" s="12">
        <v>4</v>
      </c>
      <c r="H914" s="13">
        <v>45505</v>
      </c>
      <c r="I914" s="10" t="s">
        <v>23</v>
      </c>
      <c r="J914" s="10" t="s">
        <v>17</v>
      </c>
      <c r="K914" s="10" t="s">
        <v>6820</v>
      </c>
      <c r="L914" s="24" t="s">
        <v>31</v>
      </c>
    </row>
    <row r="915" spans="1:12">
      <c r="A915" s="21" t="s">
        <v>1865</v>
      </c>
      <c r="B915" s="9" t="s">
        <v>146</v>
      </c>
      <c r="C915" s="9" t="s">
        <v>934</v>
      </c>
      <c r="D915" s="9" t="s">
        <v>22</v>
      </c>
      <c r="E915" s="10" t="s">
        <v>42</v>
      </c>
      <c r="F915" s="11">
        <v>65544.67</v>
      </c>
      <c r="G915" s="12">
        <v>4</v>
      </c>
      <c r="H915" s="13">
        <v>44969</v>
      </c>
      <c r="I915" s="10" t="s">
        <v>35</v>
      </c>
      <c r="J915" s="10" t="s">
        <v>17</v>
      </c>
      <c r="K915" s="10" t="s">
        <v>85</v>
      </c>
      <c r="L915" s="24" t="s">
        <v>44</v>
      </c>
    </row>
    <row r="916" spans="1:12">
      <c r="A916" s="21" t="s">
        <v>1866</v>
      </c>
      <c r="B916" s="9" t="s">
        <v>225</v>
      </c>
      <c r="C916" s="9" t="s">
        <v>1867</v>
      </c>
      <c r="D916" s="9" t="s">
        <v>22</v>
      </c>
      <c r="E916" s="10" t="s">
        <v>42</v>
      </c>
      <c r="F916" s="11">
        <v>14271.33</v>
      </c>
      <c r="G916" s="12">
        <v>4</v>
      </c>
      <c r="H916" s="13">
        <v>45540</v>
      </c>
      <c r="I916" s="10" t="s">
        <v>54</v>
      </c>
      <c r="J916" s="10" t="s">
        <v>17</v>
      </c>
      <c r="K916" s="10" t="s">
        <v>24</v>
      </c>
      <c r="L916" s="24" t="s">
        <v>31</v>
      </c>
    </row>
    <row r="917" spans="1:12">
      <c r="A917" s="21" t="s">
        <v>1868</v>
      </c>
      <c r="B917" s="9" t="s">
        <v>64</v>
      </c>
      <c r="C917" s="9" t="s">
        <v>1869</v>
      </c>
      <c r="D917" s="9" t="s">
        <v>61</v>
      </c>
      <c r="E917" s="10" t="s">
        <v>58</v>
      </c>
      <c r="F917" s="11">
        <v>65705.72</v>
      </c>
      <c r="G917" s="12">
        <v>2</v>
      </c>
      <c r="H917" s="13">
        <v>45030</v>
      </c>
      <c r="I917" s="10" t="s">
        <v>23</v>
      </c>
      <c r="J917" s="10" t="s">
        <v>17</v>
      </c>
      <c r="K917" s="10" t="s">
        <v>85</v>
      </c>
      <c r="L917" s="24" t="s">
        <v>37</v>
      </c>
    </row>
    <row r="918" spans="1:12">
      <c r="A918" s="21" t="s">
        <v>1870</v>
      </c>
      <c r="B918" s="9" t="s">
        <v>256</v>
      </c>
      <c r="C918" s="9" t="s">
        <v>1871</v>
      </c>
      <c r="D918" s="9" t="s">
        <v>15</v>
      </c>
      <c r="E918" s="10" t="s">
        <v>42</v>
      </c>
      <c r="F918" s="11">
        <v>68570.77</v>
      </c>
      <c r="G918" s="12">
        <v>4</v>
      </c>
      <c r="H918" s="13">
        <v>45530</v>
      </c>
      <c r="I918" s="10" t="s">
        <v>35</v>
      </c>
      <c r="J918" s="10" t="s">
        <v>17</v>
      </c>
      <c r="K918" s="10" t="s">
        <v>6820</v>
      </c>
      <c r="L918" s="24" t="s">
        <v>31</v>
      </c>
    </row>
    <row r="919" spans="1:12">
      <c r="A919" s="21" t="s">
        <v>1872</v>
      </c>
      <c r="B919" s="9" t="s">
        <v>39</v>
      </c>
      <c r="C919" s="9" t="s">
        <v>1873</v>
      </c>
      <c r="D919" s="9" t="s">
        <v>48</v>
      </c>
      <c r="E919" s="10" t="s">
        <v>42</v>
      </c>
      <c r="F919" s="11">
        <v>41059.919999999998</v>
      </c>
      <c r="G919" s="12">
        <v>4</v>
      </c>
      <c r="H919" s="13">
        <v>45735</v>
      </c>
      <c r="I919" s="10" t="s">
        <v>54</v>
      </c>
      <c r="J919" s="10" t="s">
        <v>17</v>
      </c>
      <c r="K919" s="10" t="s">
        <v>6820</v>
      </c>
      <c r="L919" s="24" t="s">
        <v>31</v>
      </c>
    </row>
    <row r="920" spans="1:12">
      <c r="A920" s="21" t="s">
        <v>1874</v>
      </c>
      <c r="B920" s="9" t="s">
        <v>406</v>
      </c>
      <c r="C920" s="9" t="s">
        <v>1875</v>
      </c>
      <c r="D920" s="9" t="s">
        <v>15</v>
      </c>
      <c r="E920" s="10" t="s">
        <v>42</v>
      </c>
      <c r="F920" s="11">
        <v>59313.16</v>
      </c>
      <c r="G920" s="12">
        <v>2</v>
      </c>
      <c r="H920" s="13">
        <v>44930</v>
      </c>
      <c r="I920" s="10" t="s">
        <v>54</v>
      </c>
      <c r="J920" s="10" t="s">
        <v>17</v>
      </c>
      <c r="K920" s="10" t="s">
        <v>55</v>
      </c>
      <c r="L920" s="24" t="s">
        <v>31</v>
      </c>
    </row>
    <row r="921" spans="1:12">
      <c r="A921" s="21" t="s">
        <v>1876</v>
      </c>
      <c r="B921" s="9" t="s">
        <v>164</v>
      </c>
      <c r="C921" s="9" t="s">
        <v>1877</v>
      </c>
      <c r="D921" s="9" t="s">
        <v>15</v>
      </c>
      <c r="E921" s="10" t="s">
        <v>42</v>
      </c>
      <c r="F921" s="11">
        <v>33574.199999999997</v>
      </c>
      <c r="G921" s="12">
        <v>3</v>
      </c>
      <c r="H921" s="13">
        <v>45805</v>
      </c>
      <c r="I921" s="10" t="s">
        <v>35</v>
      </c>
      <c r="J921" s="10" t="s">
        <v>17</v>
      </c>
      <c r="K921" s="10" t="s">
        <v>24</v>
      </c>
      <c r="L921" s="24" t="s">
        <v>31</v>
      </c>
    </row>
    <row r="922" spans="1:12">
      <c r="A922" s="21" t="s">
        <v>1878</v>
      </c>
      <c r="B922" s="9" t="s">
        <v>381</v>
      </c>
      <c r="C922" s="9" t="s">
        <v>1879</v>
      </c>
      <c r="D922" s="9" t="s">
        <v>119</v>
      </c>
      <c r="E922" s="10" t="s">
        <v>42</v>
      </c>
      <c r="F922" s="11">
        <v>53961.9</v>
      </c>
      <c r="G922" s="12">
        <v>4</v>
      </c>
      <c r="H922" s="13">
        <v>45152</v>
      </c>
      <c r="I922" s="10" t="s">
        <v>92</v>
      </c>
      <c r="J922" s="10" t="s">
        <v>17</v>
      </c>
      <c r="K922" s="10" t="s">
        <v>36</v>
      </c>
      <c r="L922" s="24" t="s">
        <v>18</v>
      </c>
    </row>
    <row r="923" spans="1:12">
      <c r="A923" s="21" t="s">
        <v>1880</v>
      </c>
      <c r="B923" s="9" t="s">
        <v>307</v>
      </c>
      <c r="C923" s="9" t="s">
        <v>1881</v>
      </c>
      <c r="D923" s="9" t="s">
        <v>117</v>
      </c>
      <c r="E923" s="10" t="s">
        <v>16</v>
      </c>
      <c r="F923" s="11">
        <v>23465.45</v>
      </c>
      <c r="G923" s="12">
        <v>3</v>
      </c>
      <c r="H923" s="13">
        <v>45342</v>
      </c>
      <c r="I923" s="10" t="s">
        <v>43</v>
      </c>
      <c r="J923" s="10" t="s">
        <v>17</v>
      </c>
      <c r="K923" s="10" t="s">
        <v>55</v>
      </c>
      <c r="L923" s="24" t="s">
        <v>37</v>
      </c>
    </row>
    <row r="924" spans="1:12">
      <c r="A924" s="21" t="s">
        <v>1882</v>
      </c>
      <c r="B924" s="9" t="s">
        <v>344</v>
      </c>
      <c r="C924" s="9" t="s">
        <v>1883</v>
      </c>
      <c r="D924" s="9" t="s">
        <v>61</v>
      </c>
      <c r="E924" s="10" t="s">
        <v>42</v>
      </c>
      <c r="F924" s="11">
        <v>59192.02</v>
      </c>
      <c r="G924" s="12">
        <v>2</v>
      </c>
      <c r="H924" s="13">
        <v>45622</v>
      </c>
      <c r="I924" s="10" t="s">
        <v>43</v>
      </c>
      <c r="J924" s="10" t="s">
        <v>17</v>
      </c>
      <c r="K924" s="10" t="s">
        <v>24</v>
      </c>
      <c r="L924" s="24" t="s">
        <v>44</v>
      </c>
    </row>
    <row r="925" spans="1:12">
      <c r="A925" s="21" t="s">
        <v>1884</v>
      </c>
      <c r="B925" s="9" t="s">
        <v>176</v>
      </c>
      <c r="C925" s="9" t="s">
        <v>1293</v>
      </c>
      <c r="D925" s="9" t="s">
        <v>78</v>
      </c>
      <c r="E925" s="10" t="s">
        <v>58</v>
      </c>
      <c r="F925" s="11">
        <v>3609.84</v>
      </c>
      <c r="G925" s="12">
        <v>1</v>
      </c>
      <c r="H925" s="13">
        <v>45088</v>
      </c>
      <c r="I925" s="10" t="s">
        <v>49</v>
      </c>
      <c r="J925" s="10" t="s">
        <v>17</v>
      </c>
      <c r="K925" s="10" t="s">
        <v>24</v>
      </c>
      <c r="L925" s="24" t="s">
        <v>18</v>
      </c>
    </row>
    <row r="926" spans="1:12">
      <c r="A926" s="21" t="s">
        <v>1885</v>
      </c>
      <c r="B926" s="9" t="s">
        <v>490</v>
      </c>
      <c r="C926" s="9" t="s">
        <v>418</v>
      </c>
      <c r="D926" s="9" t="s">
        <v>61</v>
      </c>
      <c r="E926" s="10" t="s">
        <v>42</v>
      </c>
      <c r="F926" s="11">
        <v>75111.360000000001</v>
      </c>
      <c r="G926" s="12">
        <v>4</v>
      </c>
      <c r="H926" s="13">
        <v>45953</v>
      </c>
      <c r="I926" s="10" t="s">
        <v>23</v>
      </c>
      <c r="J926" s="10" t="s">
        <v>17</v>
      </c>
      <c r="K926" s="10" t="s">
        <v>36</v>
      </c>
      <c r="L926" s="24" t="s">
        <v>25</v>
      </c>
    </row>
    <row r="927" spans="1:12">
      <c r="A927" s="21" t="s">
        <v>1886</v>
      </c>
      <c r="B927" s="9" t="s">
        <v>460</v>
      </c>
      <c r="C927" s="9" t="s">
        <v>1887</v>
      </c>
      <c r="D927" s="9" t="s">
        <v>48</v>
      </c>
      <c r="E927" s="10" t="s">
        <v>42</v>
      </c>
      <c r="F927" s="11">
        <v>64933.58</v>
      </c>
      <c r="G927" s="12">
        <v>3</v>
      </c>
      <c r="H927" s="13">
        <v>45544</v>
      </c>
      <c r="I927" s="10" t="s">
        <v>49</v>
      </c>
      <c r="J927" s="10" t="s">
        <v>17</v>
      </c>
      <c r="K927" s="10" t="s">
        <v>85</v>
      </c>
      <c r="L927" s="24" t="s">
        <v>37</v>
      </c>
    </row>
    <row r="928" spans="1:12">
      <c r="A928" s="21" t="s">
        <v>1888</v>
      </c>
      <c r="B928" s="9" t="s">
        <v>476</v>
      </c>
      <c r="C928" s="9" t="s">
        <v>1889</v>
      </c>
      <c r="D928" s="9" t="s">
        <v>15</v>
      </c>
      <c r="E928" s="10" t="s">
        <v>42</v>
      </c>
      <c r="F928" s="11">
        <v>19652.05</v>
      </c>
      <c r="G928" s="12">
        <v>4</v>
      </c>
      <c r="H928" s="13">
        <v>45734</v>
      </c>
      <c r="I928" s="10" t="s">
        <v>35</v>
      </c>
      <c r="J928" s="10" t="s">
        <v>17</v>
      </c>
      <c r="K928" s="10" t="s">
        <v>36</v>
      </c>
      <c r="L928" s="24" t="s">
        <v>18</v>
      </c>
    </row>
    <row r="929" spans="1:12">
      <c r="A929" s="21" t="s">
        <v>1890</v>
      </c>
      <c r="B929" s="9" t="s">
        <v>135</v>
      </c>
      <c r="C929" s="9" t="s">
        <v>1891</v>
      </c>
      <c r="D929" s="9" t="s">
        <v>29</v>
      </c>
      <c r="E929" s="10" t="s">
        <v>58</v>
      </c>
      <c r="F929" s="11">
        <v>1353.55</v>
      </c>
      <c r="G929" s="12">
        <v>5</v>
      </c>
      <c r="H929" s="13">
        <v>45492</v>
      </c>
      <c r="I929" s="10" t="s">
        <v>30</v>
      </c>
      <c r="J929" s="10" t="s">
        <v>17</v>
      </c>
      <c r="K929" s="10" t="s">
        <v>85</v>
      </c>
      <c r="L929" s="24" t="s">
        <v>44</v>
      </c>
    </row>
    <row r="930" spans="1:12">
      <c r="A930" s="21" t="s">
        <v>1892</v>
      </c>
      <c r="B930" s="9" t="s">
        <v>336</v>
      </c>
      <c r="C930" s="9" t="s">
        <v>1893</v>
      </c>
      <c r="D930" s="9" t="s">
        <v>48</v>
      </c>
      <c r="E930" s="10" t="s">
        <v>16</v>
      </c>
      <c r="F930" s="11">
        <v>7770.1</v>
      </c>
      <c r="G930" s="12">
        <v>5</v>
      </c>
      <c r="H930" s="13">
        <v>45268</v>
      </c>
      <c r="I930" s="10" t="s">
        <v>23</v>
      </c>
      <c r="J930" s="10" t="s">
        <v>17</v>
      </c>
      <c r="K930" s="10" t="s">
        <v>36</v>
      </c>
      <c r="L930" s="24" t="s">
        <v>31</v>
      </c>
    </row>
    <row r="931" spans="1:12">
      <c r="A931" s="21" t="s">
        <v>1894</v>
      </c>
      <c r="B931" s="9" t="s">
        <v>207</v>
      </c>
      <c r="C931" s="9" t="s">
        <v>1895</v>
      </c>
      <c r="D931" s="9" t="s">
        <v>53</v>
      </c>
      <c r="E931" s="10" t="s">
        <v>58</v>
      </c>
      <c r="F931" s="11">
        <v>43766.68</v>
      </c>
      <c r="G931" s="12">
        <v>5</v>
      </c>
      <c r="H931" s="13">
        <v>45744</v>
      </c>
      <c r="I931" s="10" t="s">
        <v>23</v>
      </c>
      <c r="J931" s="10" t="s">
        <v>17</v>
      </c>
      <c r="K931" s="10" t="s">
        <v>36</v>
      </c>
      <c r="L931" s="24" t="s">
        <v>44</v>
      </c>
    </row>
    <row r="932" spans="1:12">
      <c r="A932" s="21" t="s">
        <v>1896</v>
      </c>
      <c r="B932" s="9" t="s">
        <v>724</v>
      </c>
      <c r="C932" s="9" t="s">
        <v>1897</v>
      </c>
      <c r="D932" s="9" t="s">
        <v>78</v>
      </c>
      <c r="E932" s="10" t="s">
        <v>58</v>
      </c>
      <c r="F932" s="11">
        <v>57143.93</v>
      </c>
      <c r="G932" s="12">
        <v>1</v>
      </c>
      <c r="H932" s="13">
        <v>45332</v>
      </c>
      <c r="I932" s="10" t="s">
        <v>30</v>
      </c>
      <c r="J932" s="10" t="s">
        <v>17</v>
      </c>
      <c r="K932" s="10" t="s">
        <v>6820</v>
      </c>
      <c r="L932" s="24" t="s">
        <v>44</v>
      </c>
    </row>
    <row r="933" spans="1:12">
      <c r="A933" s="21" t="s">
        <v>1898</v>
      </c>
      <c r="B933" s="9" t="s">
        <v>13</v>
      </c>
      <c r="C933" s="9" t="s">
        <v>1899</v>
      </c>
      <c r="D933" s="9" t="s">
        <v>61</v>
      </c>
      <c r="E933" s="10" t="s">
        <v>42</v>
      </c>
      <c r="F933" s="11">
        <v>41695.589999999997</v>
      </c>
      <c r="G933" s="12">
        <v>4</v>
      </c>
      <c r="H933" s="13">
        <v>44953</v>
      </c>
      <c r="I933" s="10" t="s">
        <v>35</v>
      </c>
      <c r="J933" s="10" t="s">
        <v>17</v>
      </c>
      <c r="K933" s="10" t="s">
        <v>55</v>
      </c>
      <c r="L933" s="24" t="s">
        <v>44</v>
      </c>
    </row>
    <row r="934" spans="1:12">
      <c r="A934" s="21" t="s">
        <v>1900</v>
      </c>
      <c r="B934" s="9" t="s">
        <v>123</v>
      </c>
      <c r="C934" s="9" t="s">
        <v>1901</v>
      </c>
      <c r="D934" s="9" t="s">
        <v>48</v>
      </c>
      <c r="E934" s="10" t="s">
        <v>42</v>
      </c>
      <c r="F934" s="11">
        <v>30059.7</v>
      </c>
      <c r="G934" s="12">
        <v>1</v>
      </c>
      <c r="H934" s="13">
        <v>45451</v>
      </c>
      <c r="I934" s="10" t="s">
        <v>54</v>
      </c>
      <c r="J934" s="10" t="s">
        <v>17</v>
      </c>
      <c r="K934" s="10" t="s">
        <v>85</v>
      </c>
      <c r="L934" s="24" t="s">
        <v>25</v>
      </c>
    </row>
    <row r="935" spans="1:12">
      <c r="A935" s="21" t="s">
        <v>1902</v>
      </c>
      <c r="B935" s="9" t="s">
        <v>590</v>
      </c>
      <c r="C935" s="9" t="s">
        <v>1148</v>
      </c>
      <c r="D935" s="9" t="s">
        <v>119</v>
      </c>
      <c r="E935" s="10" t="s">
        <v>42</v>
      </c>
      <c r="F935" s="11">
        <v>26251.360000000001</v>
      </c>
      <c r="G935" s="12">
        <v>2</v>
      </c>
      <c r="H935" s="13">
        <v>45594</v>
      </c>
      <c r="I935" s="10" t="s">
        <v>23</v>
      </c>
      <c r="J935" s="10" t="s">
        <v>17</v>
      </c>
      <c r="K935" s="10" t="s">
        <v>85</v>
      </c>
      <c r="L935" s="24" t="s">
        <v>18</v>
      </c>
    </row>
    <row r="936" spans="1:12">
      <c r="A936" s="21" t="s">
        <v>1904</v>
      </c>
      <c r="B936" s="9" t="s">
        <v>244</v>
      </c>
      <c r="C936" s="9" t="s">
        <v>1905</v>
      </c>
      <c r="D936" s="9" t="s">
        <v>117</v>
      </c>
      <c r="E936" s="10" t="s">
        <v>16</v>
      </c>
      <c r="F936" s="11">
        <v>31896.98</v>
      </c>
      <c r="G936" s="12">
        <v>5</v>
      </c>
      <c r="H936" s="13">
        <v>45452</v>
      </c>
      <c r="I936" s="10" t="s">
        <v>35</v>
      </c>
      <c r="J936" s="10" t="s">
        <v>17</v>
      </c>
      <c r="K936" s="10" t="s">
        <v>6820</v>
      </c>
      <c r="L936" s="24" t="s">
        <v>25</v>
      </c>
    </row>
    <row r="937" spans="1:12">
      <c r="A937" s="21" t="s">
        <v>1906</v>
      </c>
      <c r="B937" s="9" t="s">
        <v>275</v>
      </c>
      <c r="C937" s="9" t="s">
        <v>212</v>
      </c>
      <c r="D937" s="9" t="s">
        <v>53</v>
      </c>
      <c r="E937" s="10" t="s">
        <v>58</v>
      </c>
      <c r="F937" s="11">
        <v>3385.76</v>
      </c>
      <c r="G937" s="12">
        <v>3</v>
      </c>
      <c r="H937" s="13">
        <v>45811</v>
      </c>
      <c r="I937" s="10" t="s">
        <v>35</v>
      </c>
      <c r="J937" s="10" t="s">
        <v>17</v>
      </c>
      <c r="K937" s="10" t="s">
        <v>85</v>
      </c>
      <c r="L937" s="24" t="s">
        <v>18</v>
      </c>
    </row>
    <row r="938" spans="1:12">
      <c r="A938" s="21" t="s">
        <v>1907</v>
      </c>
      <c r="B938" s="9" t="s">
        <v>187</v>
      </c>
      <c r="C938" s="9" t="s">
        <v>588</v>
      </c>
      <c r="D938" s="9" t="s">
        <v>48</v>
      </c>
      <c r="E938" s="10" t="s">
        <v>42</v>
      </c>
      <c r="F938" s="11">
        <v>74730.14</v>
      </c>
      <c r="G938" s="12">
        <v>3</v>
      </c>
      <c r="H938" s="13">
        <v>45980</v>
      </c>
      <c r="I938" s="10" t="s">
        <v>92</v>
      </c>
      <c r="J938" s="10" t="s">
        <v>17</v>
      </c>
      <c r="K938" s="10" t="s">
        <v>55</v>
      </c>
      <c r="L938" s="24" t="s">
        <v>37</v>
      </c>
    </row>
    <row r="939" spans="1:12">
      <c r="A939" s="21" t="s">
        <v>1908</v>
      </c>
      <c r="B939" s="9" t="s">
        <v>406</v>
      </c>
      <c r="C939" s="9" t="s">
        <v>1598</v>
      </c>
      <c r="D939" s="9" t="s">
        <v>53</v>
      </c>
      <c r="E939" s="10" t="s">
        <v>42</v>
      </c>
      <c r="F939" s="11">
        <v>56697.21</v>
      </c>
      <c r="G939" s="12">
        <v>1</v>
      </c>
      <c r="H939" s="13">
        <v>45729</v>
      </c>
      <c r="I939" s="10" t="s">
        <v>23</v>
      </c>
      <c r="J939" s="10" t="s">
        <v>17</v>
      </c>
      <c r="K939" s="10" t="s">
        <v>55</v>
      </c>
      <c r="L939" s="24" t="s">
        <v>18</v>
      </c>
    </row>
    <row r="940" spans="1:12">
      <c r="A940" s="21" t="s">
        <v>1909</v>
      </c>
      <c r="B940" s="9" t="s">
        <v>113</v>
      </c>
      <c r="C940" s="9" t="s">
        <v>779</v>
      </c>
      <c r="D940" s="9" t="s">
        <v>117</v>
      </c>
      <c r="E940" s="10" t="s">
        <v>42</v>
      </c>
      <c r="F940" s="11">
        <v>72122.53</v>
      </c>
      <c r="G940" s="12">
        <v>4</v>
      </c>
      <c r="H940" s="13">
        <v>45597</v>
      </c>
      <c r="I940" s="10" t="s">
        <v>35</v>
      </c>
      <c r="J940" s="10" t="s">
        <v>17</v>
      </c>
      <c r="K940" s="10" t="s">
        <v>55</v>
      </c>
      <c r="L940" s="24" t="s">
        <v>25</v>
      </c>
    </row>
    <row r="941" spans="1:12">
      <c r="A941" s="21" t="s">
        <v>1910</v>
      </c>
      <c r="B941" s="9" t="s">
        <v>590</v>
      </c>
      <c r="C941" s="9" t="s">
        <v>1911</v>
      </c>
      <c r="D941" s="9" t="s">
        <v>117</v>
      </c>
      <c r="E941" s="10" t="s">
        <v>42</v>
      </c>
      <c r="F941" s="11">
        <v>57212.23</v>
      </c>
      <c r="G941" s="12">
        <v>2</v>
      </c>
      <c r="H941" s="13">
        <v>45640</v>
      </c>
      <c r="I941" s="10" t="s">
        <v>43</v>
      </c>
      <c r="J941" s="10" t="s">
        <v>17</v>
      </c>
      <c r="K941" s="10" t="s">
        <v>6820</v>
      </c>
      <c r="L941" s="24" t="s">
        <v>37</v>
      </c>
    </row>
    <row r="942" spans="1:12">
      <c r="A942" s="21" t="s">
        <v>1912</v>
      </c>
      <c r="B942" s="9" t="s">
        <v>470</v>
      </c>
      <c r="C942" s="9" t="s">
        <v>1044</v>
      </c>
      <c r="D942" s="9" t="s">
        <v>119</v>
      </c>
      <c r="E942" s="10" t="s">
        <v>42</v>
      </c>
      <c r="F942" s="11">
        <v>59521.55</v>
      </c>
      <c r="G942" s="12">
        <v>1</v>
      </c>
      <c r="H942" s="13">
        <v>45029</v>
      </c>
      <c r="I942" s="10" t="s">
        <v>35</v>
      </c>
      <c r="J942" s="10" t="s">
        <v>17</v>
      </c>
      <c r="K942" s="10" t="s">
        <v>85</v>
      </c>
      <c r="L942" s="24" t="s">
        <v>31</v>
      </c>
    </row>
    <row r="943" spans="1:12">
      <c r="A943" s="21" t="s">
        <v>1913</v>
      </c>
      <c r="B943" s="9" t="s">
        <v>164</v>
      </c>
      <c r="C943" s="9" t="s">
        <v>1051</v>
      </c>
      <c r="D943" s="9" t="s">
        <v>29</v>
      </c>
      <c r="E943" s="10" t="s">
        <v>42</v>
      </c>
      <c r="F943" s="11">
        <v>23876.16</v>
      </c>
      <c r="G943" s="12">
        <v>5</v>
      </c>
      <c r="H943" s="13">
        <v>45339</v>
      </c>
      <c r="I943" s="10" t="s">
        <v>49</v>
      </c>
      <c r="J943" s="10" t="s">
        <v>17</v>
      </c>
      <c r="K943" s="10" t="s">
        <v>6820</v>
      </c>
      <c r="L943" s="24" t="s">
        <v>37</v>
      </c>
    </row>
    <row r="944" spans="1:12">
      <c r="A944" s="21" t="s">
        <v>1914</v>
      </c>
      <c r="B944" s="9" t="s">
        <v>256</v>
      </c>
      <c r="C944" s="9" t="s">
        <v>1915</v>
      </c>
      <c r="D944" s="9" t="s">
        <v>117</v>
      </c>
      <c r="E944" s="10" t="s">
        <v>42</v>
      </c>
      <c r="F944" s="11">
        <v>4198.75</v>
      </c>
      <c r="G944" s="12">
        <v>5</v>
      </c>
      <c r="H944" s="13">
        <v>45579</v>
      </c>
      <c r="I944" s="10" t="s">
        <v>62</v>
      </c>
      <c r="J944" s="10" t="s">
        <v>17</v>
      </c>
      <c r="K944" s="10" t="s">
        <v>55</v>
      </c>
      <c r="L944" s="24" t="s">
        <v>18</v>
      </c>
    </row>
    <row r="945" spans="1:12">
      <c r="A945" s="21" t="s">
        <v>1916</v>
      </c>
      <c r="B945" s="9" t="s">
        <v>104</v>
      </c>
      <c r="C945" s="9" t="s">
        <v>791</v>
      </c>
      <c r="D945" s="9" t="s">
        <v>29</v>
      </c>
      <c r="E945" s="10" t="s">
        <v>58</v>
      </c>
      <c r="F945" s="11">
        <v>35256.15</v>
      </c>
      <c r="G945" s="12">
        <v>5</v>
      </c>
      <c r="H945" s="13">
        <v>45606</v>
      </c>
      <c r="I945" s="10" t="s">
        <v>30</v>
      </c>
      <c r="J945" s="10" t="s">
        <v>17</v>
      </c>
      <c r="K945" s="10" t="s">
        <v>85</v>
      </c>
      <c r="L945" s="24" t="s">
        <v>44</v>
      </c>
    </row>
    <row r="946" spans="1:12">
      <c r="A946" s="21" t="s">
        <v>1917</v>
      </c>
      <c r="B946" s="9" t="s">
        <v>336</v>
      </c>
      <c r="C946" s="9" t="s">
        <v>1918</v>
      </c>
      <c r="D946" s="9" t="s">
        <v>53</v>
      </c>
      <c r="E946" s="10" t="s">
        <v>42</v>
      </c>
      <c r="F946" s="11">
        <v>57511.87</v>
      </c>
      <c r="G946" s="12">
        <v>4</v>
      </c>
      <c r="H946" s="13">
        <v>45253</v>
      </c>
      <c r="I946" s="10" t="s">
        <v>43</v>
      </c>
      <c r="J946" s="10" t="s">
        <v>17</v>
      </c>
      <c r="K946" s="10" t="s">
        <v>55</v>
      </c>
      <c r="L946" s="24" t="s">
        <v>31</v>
      </c>
    </row>
    <row r="947" spans="1:12">
      <c r="A947" s="21" t="s">
        <v>1919</v>
      </c>
      <c r="B947" s="9" t="s">
        <v>500</v>
      </c>
      <c r="C947" s="9" t="s">
        <v>1920</v>
      </c>
      <c r="D947" s="9" t="s">
        <v>78</v>
      </c>
      <c r="E947" s="10" t="s">
        <v>16</v>
      </c>
      <c r="F947" s="11">
        <v>31930.11</v>
      </c>
      <c r="G947" s="12">
        <v>3</v>
      </c>
      <c r="H947" s="13">
        <v>45944</v>
      </c>
      <c r="I947" s="10" t="s">
        <v>92</v>
      </c>
      <c r="J947" s="10" t="s">
        <v>17</v>
      </c>
      <c r="K947" s="10" t="s">
        <v>24</v>
      </c>
      <c r="L947" s="24" t="s">
        <v>18</v>
      </c>
    </row>
    <row r="948" spans="1:12">
      <c r="A948" s="21" t="s">
        <v>1921</v>
      </c>
      <c r="B948" s="9" t="s">
        <v>362</v>
      </c>
      <c r="C948" s="9" t="s">
        <v>1922</v>
      </c>
      <c r="D948" s="9" t="s">
        <v>53</v>
      </c>
      <c r="E948" s="10" t="s">
        <v>58</v>
      </c>
      <c r="F948" s="11">
        <v>34979.46</v>
      </c>
      <c r="G948" s="12">
        <v>4</v>
      </c>
      <c r="H948" s="13">
        <v>45124</v>
      </c>
      <c r="I948" s="10" t="s">
        <v>62</v>
      </c>
      <c r="J948" s="10" t="s">
        <v>17</v>
      </c>
      <c r="K948" s="10" t="s">
        <v>6820</v>
      </c>
      <c r="L948" s="24" t="s">
        <v>18</v>
      </c>
    </row>
    <row r="949" spans="1:12">
      <c r="A949" s="21" t="s">
        <v>1923</v>
      </c>
      <c r="B949" s="9" t="s">
        <v>344</v>
      </c>
      <c r="C949" s="9" t="s">
        <v>1924</v>
      </c>
      <c r="D949" s="9" t="s">
        <v>15</v>
      </c>
      <c r="E949" s="10" t="s">
        <v>58</v>
      </c>
      <c r="F949" s="11">
        <v>27572.5</v>
      </c>
      <c r="G949" s="12">
        <v>1</v>
      </c>
      <c r="H949" s="13">
        <v>45946</v>
      </c>
      <c r="I949" s="10" t="s">
        <v>30</v>
      </c>
      <c r="J949" s="10" t="s">
        <v>17</v>
      </c>
      <c r="K949" s="10" t="s">
        <v>55</v>
      </c>
      <c r="L949" s="24" t="s">
        <v>18</v>
      </c>
    </row>
    <row r="950" spans="1:12">
      <c r="A950" s="21" t="s">
        <v>1925</v>
      </c>
      <c r="B950" s="9" t="s">
        <v>390</v>
      </c>
      <c r="C950" s="9" t="s">
        <v>1926</v>
      </c>
      <c r="D950" s="9" t="s">
        <v>61</v>
      </c>
      <c r="E950" s="10" t="s">
        <v>42</v>
      </c>
      <c r="F950" s="11">
        <v>57798.07</v>
      </c>
      <c r="G950" s="12">
        <v>2</v>
      </c>
      <c r="H950" s="13">
        <v>45445</v>
      </c>
      <c r="I950" s="10" t="s">
        <v>23</v>
      </c>
      <c r="J950" s="10" t="s">
        <v>17</v>
      </c>
      <c r="K950" s="10" t="s">
        <v>36</v>
      </c>
      <c r="L950" s="24" t="s">
        <v>37</v>
      </c>
    </row>
    <row r="951" spans="1:12">
      <c r="A951" s="21" t="s">
        <v>1927</v>
      </c>
      <c r="B951" s="9" t="s">
        <v>304</v>
      </c>
      <c r="C951" s="9" t="s">
        <v>1928</v>
      </c>
      <c r="D951" s="9" t="s">
        <v>48</v>
      </c>
      <c r="E951" s="10" t="s">
        <v>42</v>
      </c>
      <c r="F951" s="11">
        <v>29973.96</v>
      </c>
      <c r="G951" s="12">
        <v>5</v>
      </c>
      <c r="H951" s="13">
        <v>46008</v>
      </c>
      <c r="I951" s="10" t="s">
        <v>43</v>
      </c>
      <c r="J951" s="10" t="s">
        <v>17</v>
      </c>
      <c r="K951" s="10" t="s">
        <v>85</v>
      </c>
      <c r="L951" s="24" t="s">
        <v>31</v>
      </c>
    </row>
    <row r="952" spans="1:12">
      <c r="A952" s="21" t="s">
        <v>1929</v>
      </c>
      <c r="B952" s="9" t="s">
        <v>1020</v>
      </c>
      <c r="C952" s="9" t="s">
        <v>960</v>
      </c>
      <c r="D952" s="9" t="s">
        <v>53</v>
      </c>
      <c r="E952" s="10" t="s">
        <v>58</v>
      </c>
      <c r="F952" s="11">
        <v>52362.18</v>
      </c>
      <c r="G952" s="12">
        <v>3</v>
      </c>
      <c r="H952" s="13">
        <v>45084</v>
      </c>
      <c r="I952" s="10" t="s">
        <v>49</v>
      </c>
      <c r="J952" s="10" t="s">
        <v>17</v>
      </c>
      <c r="K952" s="10" t="s">
        <v>85</v>
      </c>
      <c r="L952" s="24" t="s">
        <v>37</v>
      </c>
    </row>
    <row r="953" spans="1:12">
      <c r="A953" s="21" t="s">
        <v>1930</v>
      </c>
      <c r="B953" s="9" t="s">
        <v>476</v>
      </c>
      <c r="C953" s="9" t="s">
        <v>1931</v>
      </c>
      <c r="D953" s="9" t="s">
        <v>29</v>
      </c>
      <c r="E953" s="10" t="s">
        <v>16</v>
      </c>
      <c r="F953" s="11">
        <v>46645.25</v>
      </c>
      <c r="G953" s="12">
        <v>3</v>
      </c>
      <c r="H953" s="13">
        <v>44934</v>
      </c>
      <c r="I953" s="10" t="s">
        <v>35</v>
      </c>
      <c r="J953" s="10" t="s">
        <v>17</v>
      </c>
      <c r="K953" s="10" t="s">
        <v>55</v>
      </c>
      <c r="L953" s="24" t="s">
        <v>44</v>
      </c>
    </row>
    <row r="954" spans="1:12">
      <c r="A954" s="21" t="s">
        <v>1932</v>
      </c>
      <c r="B954" s="9" t="s">
        <v>336</v>
      </c>
      <c r="C954" s="9" t="s">
        <v>52</v>
      </c>
      <c r="D954" s="9" t="s">
        <v>117</v>
      </c>
      <c r="E954" s="10" t="s">
        <v>42</v>
      </c>
      <c r="F954" s="11">
        <v>62961.15</v>
      </c>
      <c r="G954" s="12">
        <v>3</v>
      </c>
      <c r="H954" s="13">
        <v>45812</v>
      </c>
      <c r="I954" s="10" t="s">
        <v>23</v>
      </c>
      <c r="J954" s="10" t="s">
        <v>17</v>
      </c>
      <c r="K954" s="10" t="s">
        <v>36</v>
      </c>
      <c r="L954" s="24" t="s">
        <v>25</v>
      </c>
    </row>
    <row r="955" spans="1:12">
      <c r="A955" s="21" t="s">
        <v>1933</v>
      </c>
      <c r="B955" s="9" t="s">
        <v>329</v>
      </c>
      <c r="C955" s="9" t="s">
        <v>1934</v>
      </c>
      <c r="D955" s="9" t="s">
        <v>15</v>
      </c>
      <c r="E955" s="10" t="s">
        <v>42</v>
      </c>
      <c r="F955" s="11">
        <v>23909.73</v>
      </c>
      <c r="G955" s="12">
        <v>1</v>
      </c>
      <c r="H955" s="13">
        <v>45672</v>
      </c>
      <c r="I955" s="10" t="s">
        <v>54</v>
      </c>
      <c r="J955" s="10" t="s">
        <v>17</v>
      </c>
      <c r="K955" s="10" t="s">
        <v>85</v>
      </c>
      <c r="L955" s="24" t="s">
        <v>44</v>
      </c>
    </row>
    <row r="956" spans="1:12">
      <c r="A956" s="21" t="s">
        <v>1936</v>
      </c>
      <c r="B956" s="9" t="s">
        <v>69</v>
      </c>
      <c r="C956" s="9" t="s">
        <v>1937</v>
      </c>
      <c r="D956" s="9" t="s">
        <v>41</v>
      </c>
      <c r="E956" s="10" t="s">
        <v>42</v>
      </c>
      <c r="F956" s="11">
        <v>64121.8</v>
      </c>
      <c r="G956" s="12">
        <v>1</v>
      </c>
      <c r="H956" s="13">
        <v>45889</v>
      </c>
      <c r="I956" s="10" t="s">
        <v>23</v>
      </c>
      <c r="J956" s="10" t="s">
        <v>17</v>
      </c>
      <c r="K956" s="10" t="s">
        <v>55</v>
      </c>
      <c r="L956" s="24" t="s">
        <v>18</v>
      </c>
    </row>
    <row r="957" spans="1:12">
      <c r="A957" s="21" t="s">
        <v>1938</v>
      </c>
      <c r="B957" s="9" t="s">
        <v>292</v>
      </c>
      <c r="C957" s="9" t="s">
        <v>1939</v>
      </c>
      <c r="D957" s="9" t="s">
        <v>48</v>
      </c>
      <c r="E957" s="10" t="s">
        <v>42</v>
      </c>
      <c r="F957" s="11">
        <v>42238.73</v>
      </c>
      <c r="G957" s="12">
        <v>5</v>
      </c>
      <c r="H957" s="13">
        <v>45410</v>
      </c>
      <c r="I957" s="10" t="s">
        <v>23</v>
      </c>
      <c r="J957" s="10" t="s">
        <v>17</v>
      </c>
      <c r="K957" s="10" t="s">
        <v>6820</v>
      </c>
      <c r="L957" s="24" t="s">
        <v>18</v>
      </c>
    </row>
    <row r="958" spans="1:12">
      <c r="A958" s="21" t="s">
        <v>1940</v>
      </c>
      <c r="B958" s="9" t="s">
        <v>146</v>
      </c>
      <c r="C958" s="9" t="s">
        <v>1941</v>
      </c>
      <c r="D958" s="9" t="s">
        <v>22</v>
      </c>
      <c r="E958" s="10" t="s">
        <v>58</v>
      </c>
      <c r="F958" s="11">
        <v>5275.08</v>
      </c>
      <c r="G958" s="12">
        <v>3</v>
      </c>
      <c r="H958" s="13">
        <v>44954</v>
      </c>
      <c r="I958" s="10" t="s">
        <v>54</v>
      </c>
      <c r="J958" s="10" t="s">
        <v>17</v>
      </c>
      <c r="K958" s="10" t="s">
        <v>36</v>
      </c>
      <c r="L958" s="24" t="s">
        <v>44</v>
      </c>
    </row>
    <row r="959" spans="1:12">
      <c r="A959" s="21" t="s">
        <v>1942</v>
      </c>
      <c r="B959" s="9" t="s">
        <v>923</v>
      </c>
      <c r="C959" s="9" t="s">
        <v>1893</v>
      </c>
      <c r="D959" s="9" t="s">
        <v>29</v>
      </c>
      <c r="E959" s="10" t="s">
        <v>42</v>
      </c>
      <c r="F959" s="11">
        <v>63372.78</v>
      </c>
      <c r="G959" s="12">
        <v>3</v>
      </c>
      <c r="H959" s="13">
        <v>45782</v>
      </c>
      <c r="I959" s="10" t="s">
        <v>62</v>
      </c>
      <c r="J959" s="10" t="s">
        <v>17</v>
      </c>
      <c r="K959" s="10" t="s">
        <v>24</v>
      </c>
      <c r="L959" s="24" t="s">
        <v>37</v>
      </c>
    </row>
    <row r="960" spans="1:12">
      <c r="A960" s="21" t="s">
        <v>1943</v>
      </c>
      <c r="B960" s="9" t="s">
        <v>104</v>
      </c>
      <c r="C960" s="9" t="s">
        <v>1944</v>
      </c>
      <c r="D960" s="9" t="s">
        <v>117</v>
      </c>
      <c r="E960" s="10" t="s">
        <v>42</v>
      </c>
      <c r="F960" s="11">
        <v>8312.57</v>
      </c>
      <c r="G960" s="12">
        <v>1</v>
      </c>
      <c r="H960" s="13">
        <v>45427</v>
      </c>
      <c r="I960" s="10" t="s">
        <v>49</v>
      </c>
      <c r="J960" s="10" t="s">
        <v>17</v>
      </c>
      <c r="K960" s="10" t="s">
        <v>36</v>
      </c>
      <c r="L960" s="24" t="s">
        <v>18</v>
      </c>
    </row>
    <row r="961" spans="1:12">
      <c r="A961" s="21" t="s">
        <v>1945</v>
      </c>
      <c r="B961" s="9" t="s">
        <v>251</v>
      </c>
      <c r="C961" s="9" t="s">
        <v>1946</v>
      </c>
      <c r="D961" s="9" t="s">
        <v>61</v>
      </c>
      <c r="E961" s="10" t="s">
        <v>58</v>
      </c>
      <c r="F961" s="11">
        <v>35216.85</v>
      </c>
      <c r="G961" s="12">
        <v>1</v>
      </c>
      <c r="H961" s="13">
        <v>45488</v>
      </c>
      <c r="I961" s="10" t="s">
        <v>49</v>
      </c>
      <c r="J961" s="10" t="s">
        <v>17</v>
      </c>
      <c r="K961" s="10" t="s">
        <v>85</v>
      </c>
      <c r="L961" s="24" t="s">
        <v>31</v>
      </c>
    </row>
    <row r="962" spans="1:12">
      <c r="A962" s="21" t="s">
        <v>1947</v>
      </c>
      <c r="B962" s="9" t="s">
        <v>180</v>
      </c>
      <c r="C962" s="9" t="s">
        <v>1948</v>
      </c>
      <c r="D962" s="9" t="s">
        <v>53</v>
      </c>
      <c r="E962" s="10" t="s">
        <v>42</v>
      </c>
      <c r="F962" s="11">
        <v>62194.559999999998</v>
      </c>
      <c r="G962" s="12">
        <v>2</v>
      </c>
      <c r="H962" s="13">
        <v>45323</v>
      </c>
      <c r="I962" s="10" t="s">
        <v>54</v>
      </c>
      <c r="J962" s="10" t="s">
        <v>17</v>
      </c>
      <c r="K962" s="10" t="s">
        <v>6820</v>
      </c>
      <c r="L962" s="24" t="s">
        <v>37</v>
      </c>
    </row>
    <row r="963" spans="1:12">
      <c r="A963" s="21" t="s">
        <v>1949</v>
      </c>
      <c r="B963" s="9" t="s">
        <v>470</v>
      </c>
      <c r="C963" s="9" t="s">
        <v>435</v>
      </c>
      <c r="D963" s="9" t="s">
        <v>117</v>
      </c>
      <c r="E963" s="10" t="s">
        <v>58</v>
      </c>
      <c r="F963" s="11">
        <v>64716.9</v>
      </c>
      <c r="G963" s="12">
        <v>4</v>
      </c>
      <c r="H963" s="13">
        <v>44997</v>
      </c>
      <c r="I963" s="10" t="s">
        <v>54</v>
      </c>
      <c r="J963" s="10" t="s">
        <v>17</v>
      </c>
      <c r="K963" s="10" t="s">
        <v>36</v>
      </c>
      <c r="L963" s="24" t="s">
        <v>18</v>
      </c>
    </row>
    <row r="964" spans="1:12">
      <c r="A964" s="21" t="s">
        <v>1950</v>
      </c>
      <c r="B964" s="9" t="s">
        <v>39</v>
      </c>
      <c r="C964" s="9" t="s">
        <v>1951</v>
      </c>
      <c r="D964" s="9" t="s">
        <v>48</v>
      </c>
      <c r="E964" s="10" t="s">
        <v>42</v>
      </c>
      <c r="F964" s="11">
        <v>74168.070000000007</v>
      </c>
      <c r="G964" s="12">
        <v>3</v>
      </c>
      <c r="H964" s="13">
        <v>45705</v>
      </c>
      <c r="I964" s="10" t="s">
        <v>92</v>
      </c>
      <c r="J964" s="10" t="s">
        <v>17</v>
      </c>
      <c r="K964" s="10" t="s">
        <v>36</v>
      </c>
      <c r="L964" s="24" t="s">
        <v>18</v>
      </c>
    </row>
    <row r="965" spans="1:12">
      <c r="A965" s="21" t="s">
        <v>1952</v>
      </c>
      <c r="B965" s="9" t="s">
        <v>123</v>
      </c>
      <c r="C965" s="9" t="s">
        <v>1953</v>
      </c>
      <c r="D965" s="9" t="s">
        <v>15</v>
      </c>
      <c r="E965" s="10" t="s">
        <v>42</v>
      </c>
      <c r="F965" s="11">
        <v>29949.08</v>
      </c>
      <c r="G965" s="12">
        <v>1</v>
      </c>
      <c r="H965" s="13">
        <v>45989</v>
      </c>
      <c r="I965" s="10" t="s">
        <v>35</v>
      </c>
      <c r="J965" s="10" t="s">
        <v>17</v>
      </c>
      <c r="K965" s="10" t="s">
        <v>6820</v>
      </c>
      <c r="L965" s="24" t="s">
        <v>44</v>
      </c>
    </row>
    <row r="966" spans="1:12">
      <c r="A966" s="21" t="s">
        <v>1954</v>
      </c>
      <c r="B966" s="9" t="s">
        <v>352</v>
      </c>
      <c r="C966" s="9" t="s">
        <v>1955</v>
      </c>
      <c r="D966" s="9" t="s">
        <v>41</v>
      </c>
      <c r="E966" s="10" t="s">
        <v>42</v>
      </c>
      <c r="F966" s="11">
        <v>53132.05</v>
      </c>
      <c r="G966" s="12">
        <v>3</v>
      </c>
      <c r="H966" s="13">
        <v>46006</v>
      </c>
      <c r="I966" s="10" t="s">
        <v>23</v>
      </c>
      <c r="J966" s="10" t="s">
        <v>17</v>
      </c>
      <c r="K966" s="10" t="s">
        <v>36</v>
      </c>
      <c r="L966" s="24" t="s">
        <v>37</v>
      </c>
    </row>
    <row r="967" spans="1:12">
      <c r="A967" s="21" t="s">
        <v>1957</v>
      </c>
      <c r="B967" s="9" t="s">
        <v>357</v>
      </c>
      <c r="C967" s="9" t="s">
        <v>287</v>
      </c>
      <c r="D967" s="9" t="s">
        <v>78</v>
      </c>
      <c r="E967" s="10" t="s">
        <v>42</v>
      </c>
      <c r="F967" s="11">
        <v>23357.759999999998</v>
      </c>
      <c r="G967" s="12">
        <v>5</v>
      </c>
      <c r="H967" s="13">
        <v>45123</v>
      </c>
      <c r="I967" s="10" t="s">
        <v>92</v>
      </c>
      <c r="J967" s="10" t="s">
        <v>17</v>
      </c>
      <c r="K967" s="10" t="s">
        <v>24</v>
      </c>
      <c r="L967" s="24" t="s">
        <v>25</v>
      </c>
    </row>
    <row r="968" spans="1:12">
      <c r="A968" s="21" t="s">
        <v>1958</v>
      </c>
      <c r="B968" s="9" t="s">
        <v>957</v>
      </c>
      <c r="C968" s="9" t="s">
        <v>1959</v>
      </c>
      <c r="D968" s="9" t="s">
        <v>29</v>
      </c>
      <c r="E968" s="10" t="s">
        <v>58</v>
      </c>
      <c r="F968" s="11">
        <v>24607.58</v>
      </c>
      <c r="G968" s="12">
        <v>5</v>
      </c>
      <c r="H968" s="13">
        <v>45769</v>
      </c>
      <c r="I968" s="10" t="s">
        <v>43</v>
      </c>
      <c r="J968" s="10" t="s">
        <v>17</v>
      </c>
      <c r="K968" s="10" t="s">
        <v>36</v>
      </c>
      <c r="L968" s="24" t="s">
        <v>31</v>
      </c>
    </row>
    <row r="969" spans="1:12">
      <c r="A969" s="21" t="s">
        <v>1960</v>
      </c>
      <c r="B969" s="9" t="s">
        <v>476</v>
      </c>
      <c r="C969" s="9" t="s">
        <v>1807</v>
      </c>
      <c r="D969" s="9" t="s">
        <v>41</v>
      </c>
      <c r="E969" s="10" t="s">
        <v>58</v>
      </c>
      <c r="F969" s="11">
        <v>900.32</v>
      </c>
      <c r="G969" s="12">
        <v>3</v>
      </c>
      <c r="H969" s="13">
        <v>45751</v>
      </c>
      <c r="I969" s="10" t="s">
        <v>43</v>
      </c>
      <c r="J969" s="10" t="s">
        <v>17</v>
      </c>
      <c r="K969" s="10" t="s">
        <v>55</v>
      </c>
      <c r="L969" s="24" t="s">
        <v>18</v>
      </c>
    </row>
    <row r="970" spans="1:12">
      <c r="A970" s="21" t="s">
        <v>1961</v>
      </c>
      <c r="B970" s="9" t="s">
        <v>130</v>
      </c>
      <c r="C970" s="9" t="s">
        <v>1962</v>
      </c>
      <c r="D970" s="9" t="s">
        <v>117</v>
      </c>
      <c r="E970" s="10" t="s">
        <v>16</v>
      </c>
      <c r="F970" s="11">
        <v>52426.99</v>
      </c>
      <c r="G970" s="12">
        <v>4</v>
      </c>
      <c r="H970" s="13">
        <v>45560</v>
      </c>
      <c r="I970" s="10" t="s">
        <v>54</v>
      </c>
      <c r="J970" s="10" t="s">
        <v>17</v>
      </c>
      <c r="K970" s="10" t="s">
        <v>55</v>
      </c>
      <c r="L970" s="24" t="s">
        <v>18</v>
      </c>
    </row>
    <row r="971" spans="1:12">
      <c r="A971" s="21" t="s">
        <v>1963</v>
      </c>
      <c r="B971" s="9" t="s">
        <v>101</v>
      </c>
      <c r="C971" s="9" t="s">
        <v>1964</v>
      </c>
      <c r="D971" s="9" t="s">
        <v>29</v>
      </c>
      <c r="E971" s="10" t="s">
        <v>42</v>
      </c>
      <c r="F971" s="11">
        <v>61489.62</v>
      </c>
      <c r="G971" s="12">
        <v>5</v>
      </c>
      <c r="H971" s="13">
        <v>45177</v>
      </c>
      <c r="I971" s="10" t="s">
        <v>30</v>
      </c>
      <c r="J971" s="10" t="s">
        <v>17</v>
      </c>
      <c r="K971" s="10" t="s">
        <v>55</v>
      </c>
      <c r="L971" s="24" t="s">
        <v>44</v>
      </c>
    </row>
    <row r="972" spans="1:12">
      <c r="A972" s="21" t="s">
        <v>1965</v>
      </c>
      <c r="B972" s="9" t="s">
        <v>135</v>
      </c>
      <c r="C972" s="9" t="s">
        <v>1966</v>
      </c>
      <c r="D972" s="9" t="s">
        <v>78</v>
      </c>
      <c r="E972" s="10" t="s">
        <v>42</v>
      </c>
      <c r="F972" s="11">
        <v>73183.22</v>
      </c>
      <c r="G972" s="12">
        <v>5</v>
      </c>
      <c r="H972" s="13">
        <v>45834</v>
      </c>
      <c r="I972" s="10" t="s">
        <v>43</v>
      </c>
      <c r="J972" s="10" t="s">
        <v>17</v>
      </c>
      <c r="K972" s="10" t="s">
        <v>85</v>
      </c>
      <c r="L972" s="24" t="s">
        <v>44</v>
      </c>
    </row>
    <row r="973" spans="1:12">
      <c r="A973" s="21" t="s">
        <v>1967</v>
      </c>
      <c r="B973" s="9" t="s">
        <v>653</v>
      </c>
      <c r="C973" s="9" t="s">
        <v>1968</v>
      </c>
      <c r="D973" s="9" t="s">
        <v>117</v>
      </c>
      <c r="E973" s="10" t="s">
        <v>58</v>
      </c>
      <c r="F973" s="11">
        <v>54565.56</v>
      </c>
      <c r="G973" s="12">
        <v>2</v>
      </c>
      <c r="H973" s="13">
        <v>45756</v>
      </c>
      <c r="I973" s="10" t="s">
        <v>62</v>
      </c>
      <c r="J973" s="10" t="s">
        <v>17</v>
      </c>
      <c r="K973" s="10" t="s">
        <v>55</v>
      </c>
      <c r="L973" s="24" t="s">
        <v>18</v>
      </c>
    </row>
    <row r="974" spans="1:12">
      <c r="A974" s="21" t="s">
        <v>1969</v>
      </c>
      <c r="B974" s="9" t="s">
        <v>225</v>
      </c>
      <c r="C974" s="9" t="s">
        <v>1970</v>
      </c>
      <c r="D974" s="9" t="s">
        <v>41</v>
      </c>
      <c r="E974" s="10" t="s">
        <v>42</v>
      </c>
      <c r="F974" s="11">
        <v>67416.710000000006</v>
      </c>
      <c r="G974" s="12">
        <v>4</v>
      </c>
      <c r="H974" s="13">
        <v>45086</v>
      </c>
      <c r="I974" s="10" t="s">
        <v>30</v>
      </c>
      <c r="J974" s="10" t="s">
        <v>17</v>
      </c>
      <c r="K974" s="10" t="s">
        <v>6820</v>
      </c>
      <c r="L974" s="24" t="s">
        <v>44</v>
      </c>
    </row>
    <row r="975" spans="1:12">
      <c r="A975" s="21" t="s">
        <v>1971</v>
      </c>
      <c r="B975" s="9" t="s">
        <v>316</v>
      </c>
      <c r="C975" s="9" t="s">
        <v>1972</v>
      </c>
      <c r="D975" s="9" t="s">
        <v>48</v>
      </c>
      <c r="E975" s="10" t="s">
        <v>58</v>
      </c>
      <c r="F975" s="11">
        <v>54854.74</v>
      </c>
      <c r="G975" s="12">
        <v>1</v>
      </c>
      <c r="H975" s="13">
        <v>45506</v>
      </c>
      <c r="I975" s="10" t="s">
        <v>35</v>
      </c>
      <c r="J975" s="10" t="s">
        <v>17</v>
      </c>
      <c r="K975" s="10" t="s">
        <v>55</v>
      </c>
      <c r="L975" s="24" t="s">
        <v>44</v>
      </c>
    </row>
    <row r="976" spans="1:12">
      <c r="A976" s="21" t="s">
        <v>1973</v>
      </c>
      <c r="B976" s="9" t="s">
        <v>470</v>
      </c>
      <c r="C976" s="9" t="s">
        <v>1974</v>
      </c>
      <c r="D976" s="9" t="s">
        <v>48</v>
      </c>
      <c r="E976" s="10" t="s">
        <v>58</v>
      </c>
      <c r="F976" s="11">
        <v>18214.37</v>
      </c>
      <c r="G976" s="12">
        <v>5</v>
      </c>
      <c r="H976" s="13">
        <v>45449</v>
      </c>
      <c r="I976" s="10" t="s">
        <v>49</v>
      </c>
      <c r="J976" s="10" t="s">
        <v>17</v>
      </c>
      <c r="K976" s="10" t="s">
        <v>24</v>
      </c>
      <c r="L976" s="24" t="s">
        <v>37</v>
      </c>
    </row>
    <row r="977" spans="1:12">
      <c r="A977" s="21" t="s">
        <v>1975</v>
      </c>
      <c r="B977" s="9" t="s">
        <v>476</v>
      </c>
      <c r="C977" s="9" t="s">
        <v>1955</v>
      </c>
      <c r="D977" s="9" t="s">
        <v>61</v>
      </c>
      <c r="E977" s="10" t="s">
        <v>42</v>
      </c>
      <c r="F977" s="11">
        <v>74423.91</v>
      </c>
      <c r="G977" s="12">
        <v>3</v>
      </c>
      <c r="H977" s="13">
        <v>45130</v>
      </c>
      <c r="I977" s="10" t="s">
        <v>54</v>
      </c>
      <c r="J977" s="10" t="s">
        <v>17</v>
      </c>
      <c r="K977" s="10" t="s">
        <v>24</v>
      </c>
      <c r="L977" s="24" t="s">
        <v>18</v>
      </c>
    </row>
    <row r="978" spans="1:12">
      <c r="A978" s="21" t="s">
        <v>1976</v>
      </c>
      <c r="B978" s="9" t="s">
        <v>174</v>
      </c>
      <c r="C978" s="9" t="s">
        <v>1137</v>
      </c>
      <c r="D978" s="9" t="s">
        <v>41</v>
      </c>
      <c r="E978" s="10" t="s">
        <v>58</v>
      </c>
      <c r="F978" s="11">
        <v>45619.65</v>
      </c>
      <c r="G978" s="12">
        <v>2</v>
      </c>
      <c r="H978" s="13">
        <v>45381</v>
      </c>
      <c r="I978" s="10" t="s">
        <v>35</v>
      </c>
      <c r="J978" s="10" t="s">
        <v>17</v>
      </c>
      <c r="K978" s="10" t="s">
        <v>24</v>
      </c>
      <c r="L978" s="24" t="s">
        <v>37</v>
      </c>
    </row>
    <row r="979" spans="1:12">
      <c r="A979" s="21" t="s">
        <v>1977</v>
      </c>
      <c r="B979" s="9" t="s">
        <v>138</v>
      </c>
      <c r="C979" s="9" t="s">
        <v>1216</v>
      </c>
      <c r="D979" s="9" t="s">
        <v>48</v>
      </c>
      <c r="E979" s="10" t="s">
        <v>42</v>
      </c>
      <c r="F979" s="11">
        <v>75967.48</v>
      </c>
      <c r="G979" s="12">
        <v>3</v>
      </c>
      <c r="H979" s="13">
        <v>44986</v>
      </c>
      <c r="I979" s="10" t="s">
        <v>43</v>
      </c>
      <c r="J979" s="10" t="s">
        <v>17</v>
      </c>
      <c r="K979" s="10" t="s">
        <v>55</v>
      </c>
      <c r="L979" s="24" t="s">
        <v>18</v>
      </c>
    </row>
    <row r="980" spans="1:12">
      <c r="A980" s="21" t="s">
        <v>1978</v>
      </c>
      <c r="B980" s="9" t="s">
        <v>74</v>
      </c>
      <c r="C980" s="9" t="s">
        <v>1979</v>
      </c>
      <c r="D980" s="9" t="s">
        <v>29</v>
      </c>
      <c r="E980" s="10" t="s">
        <v>42</v>
      </c>
      <c r="F980" s="11">
        <v>63590.25</v>
      </c>
      <c r="G980" s="12">
        <v>5</v>
      </c>
      <c r="H980" s="13">
        <v>45585</v>
      </c>
      <c r="I980" s="10" t="s">
        <v>30</v>
      </c>
      <c r="J980" s="10" t="s">
        <v>17</v>
      </c>
      <c r="K980" s="10" t="s">
        <v>24</v>
      </c>
      <c r="L980" s="24" t="s">
        <v>44</v>
      </c>
    </row>
    <row r="981" spans="1:12">
      <c r="A981" s="21" t="s">
        <v>1980</v>
      </c>
      <c r="B981" s="9" t="s">
        <v>316</v>
      </c>
      <c r="C981" s="9" t="s">
        <v>1981</v>
      </c>
      <c r="D981" s="9" t="s">
        <v>22</v>
      </c>
      <c r="E981" s="10" t="s">
        <v>42</v>
      </c>
      <c r="F981" s="11">
        <v>46991.64</v>
      </c>
      <c r="G981" s="12">
        <v>4</v>
      </c>
      <c r="H981" s="13">
        <v>45413</v>
      </c>
      <c r="I981" s="10" t="s">
        <v>43</v>
      </c>
      <c r="J981" s="10" t="s">
        <v>17</v>
      </c>
      <c r="K981" s="10" t="s">
        <v>24</v>
      </c>
      <c r="L981" s="24" t="s">
        <v>44</v>
      </c>
    </row>
    <row r="982" spans="1:12">
      <c r="A982" s="21" t="s">
        <v>1982</v>
      </c>
      <c r="B982" s="9" t="s">
        <v>198</v>
      </c>
      <c r="C982" s="9" t="s">
        <v>1983</v>
      </c>
      <c r="D982" s="9" t="s">
        <v>15</v>
      </c>
      <c r="E982" s="10" t="s">
        <v>42</v>
      </c>
      <c r="F982" s="11">
        <v>77419</v>
      </c>
      <c r="G982" s="12">
        <v>5</v>
      </c>
      <c r="H982" s="13">
        <v>45877</v>
      </c>
      <c r="I982" s="10" t="s">
        <v>49</v>
      </c>
      <c r="J982" s="10" t="s">
        <v>17</v>
      </c>
      <c r="K982" s="10" t="s">
        <v>36</v>
      </c>
      <c r="L982" s="24" t="s">
        <v>31</v>
      </c>
    </row>
    <row r="983" spans="1:12">
      <c r="A983" s="21" t="s">
        <v>1984</v>
      </c>
      <c r="B983" s="9" t="s">
        <v>357</v>
      </c>
      <c r="C983" s="9" t="s">
        <v>1985</v>
      </c>
      <c r="D983" s="9" t="s">
        <v>61</v>
      </c>
      <c r="E983" s="10" t="s">
        <v>42</v>
      </c>
      <c r="F983" s="11">
        <v>53835.54</v>
      </c>
      <c r="G983" s="12">
        <v>4</v>
      </c>
      <c r="H983" s="13">
        <v>45592</v>
      </c>
      <c r="I983" s="10" t="s">
        <v>30</v>
      </c>
      <c r="J983" s="10" t="s">
        <v>17</v>
      </c>
      <c r="K983" s="10" t="s">
        <v>55</v>
      </c>
      <c r="L983" s="24" t="s">
        <v>37</v>
      </c>
    </row>
    <row r="984" spans="1:12">
      <c r="A984" s="21" t="s">
        <v>1986</v>
      </c>
      <c r="B984" s="9" t="s">
        <v>352</v>
      </c>
      <c r="C984" s="9" t="s">
        <v>1631</v>
      </c>
      <c r="D984" s="9" t="s">
        <v>78</v>
      </c>
      <c r="E984" s="10" t="s">
        <v>42</v>
      </c>
      <c r="F984" s="11">
        <v>26748.82</v>
      </c>
      <c r="G984" s="12">
        <v>3</v>
      </c>
      <c r="H984" s="13">
        <v>45542</v>
      </c>
      <c r="I984" s="10" t="s">
        <v>92</v>
      </c>
      <c r="J984" s="10" t="s">
        <v>17</v>
      </c>
      <c r="K984" s="10" t="s">
        <v>24</v>
      </c>
      <c r="L984" s="24" t="s">
        <v>25</v>
      </c>
    </row>
    <row r="985" spans="1:12">
      <c r="A985" s="21" t="s">
        <v>1987</v>
      </c>
      <c r="B985" s="9" t="s">
        <v>490</v>
      </c>
      <c r="C985" s="9" t="s">
        <v>893</v>
      </c>
      <c r="D985" s="9" t="s">
        <v>53</v>
      </c>
      <c r="E985" s="10" t="s">
        <v>16</v>
      </c>
      <c r="F985" s="11">
        <v>41106.959999999999</v>
      </c>
      <c r="G985" s="12">
        <v>5</v>
      </c>
      <c r="H985" s="13">
        <v>44930</v>
      </c>
      <c r="I985" s="10" t="s">
        <v>49</v>
      </c>
      <c r="J985" s="10" t="s">
        <v>17</v>
      </c>
      <c r="K985" s="10" t="s">
        <v>24</v>
      </c>
      <c r="L985" s="24" t="s">
        <v>18</v>
      </c>
    </row>
    <row r="986" spans="1:12">
      <c r="A986" s="21" t="s">
        <v>1988</v>
      </c>
      <c r="B986" s="9" t="s">
        <v>99</v>
      </c>
      <c r="C986" s="9" t="s">
        <v>1989</v>
      </c>
      <c r="D986" s="9" t="s">
        <v>119</v>
      </c>
      <c r="E986" s="10" t="s">
        <v>16</v>
      </c>
      <c r="F986" s="11">
        <v>43453.71</v>
      </c>
      <c r="G986" s="12">
        <v>3</v>
      </c>
      <c r="H986" s="13">
        <v>45827</v>
      </c>
      <c r="I986" s="10" t="s">
        <v>54</v>
      </c>
      <c r="J986" s="10" t="s">
        <v>17</v>
      </c>
      <c r="K986" s="10" t="s">
        <v>6820</v>
      </c>
      <c r="L986" s="24" t="s">
        <v>44</v>
      </c>
    </row>
    <row r="987" spans="1:12">
      <c r="A987" s="21" t="s">
        <v>1990</v>
      </c>
      <c r="B987" s="9" t="s">
        <v>115</v>
      </c>
      <c r="C987" s="9" t="s">
        <v>1409</v>
      </c>
      <c r="D987" s="9" t="s">
        <v>29</v>
      </c>
      <c r="E987" s="10" t="s">
        <v>42</v>
      </c>
      <c r="F987" s="11">
        <v>54169.13</v>
      </c>
      <c r="G987" s="12">
        <v>3</v>
      </c>
      <c r="H987" s="13">
        <v>45522</v>
      </c>
      <c r="I987" s="10" t="s">
        <v>62</v>
      </c>
      <c r="J987" s="10" t="s">
        <v>17</v>
      </c>
      <c r="K987" s="10" t="s">
        <v>36</v>
      </c>
      <c r="L987" s="24" t="s">
        <v>44</v>
      </c>
    </row>
    <row r="988" spans="1:12">
      <c r="A988" s="21" t="s">
        <v>1991</v>
      </c>
      <c r="B988" s="9" t="s">
        <v>463</v>
      </c>
      <c r="C988" s="9" t="s">
        <v>861</v>
      </c>
      <c r="D988" s="9" t="s">
        <v>117</v>
      </c>
      <c r="E988" s="10" t="s">
        <v>42</v>
      </c>
      <c r="F988" s="11">
        <v>73805.52</v>
      </c>
      <c r="G988" s="12">
        <v>4</v>
      </c>
      <c r="H988" s="13">
        <v>45552</v>
      </c>
      <c r="I988" s="10" t="s">
        <v>49</v>
      </c>
      <c r="J988" s="10" t="s">
        <v>17</v>
      </c>
      <c r="K988" s="10" t="s">
        <v>24</v>
      </c>
      <c r="L988" s="24" t="s">
        <v>25</v>
      </c>
    </row>
    <row r="989" spans="1:12">
      <c r="A989" s="21" t="s">
        <v>1992</v>
      </c>
      <c r="B989" s="9" t="s">
        <v>128</v>
      </c>
      <c r="C989" s="9" t="s">
        <v>1993</v>
      </c>
      <c r="D989" s="9" t="s">
        <v>119</v>
      </c>
      <c r="E989" s="10" t="s">
        <v>42</v>
      </c>
      <c r="F989" s="11">
        <v>8274.27</v>
      </c>
      <c r="G989" s="12">
        <v>2</v>
      </c>
      <c r="H989" s="13">
        <v>45796</v>
      </c>
      <c r="I989" s="10" t="s">
        <v>92</v>
      </c>
      <c r="J989" s="10" t="s">
        <v>17</v>
      </c>
      <c r="K989" s="10" t="s">
        <v>36</v>
      </c>
      <c r="L989" s="24" t="s">
        <v>18</v>
      </c>
    </row>
    <row r="990" spans="1:12">
      <c r="A990" s="21" t="s">
        <v>1994</v>
      </c>
      <c r="B990" s="9" t="s">
        <v>152</v>
      </c>
      <c r="C990" s="9" t="s">
        <v>1995</v>
      </c>
      <c r="D990" s="9" t="s">
        <v>53</v>
      </c>
      <c r="E990" s="10" t="s">
        <v>42</v>
      </c>
      <c r="F990" s="11">
        <v>22895.61</v>
      </c>
      <c r="G990" s="12">
        <v>4</v>
      </c>
      <c r="H990" s="13">
        <v>45408</v>
      </c>
      <c r="I990" s="10" t="s">
        <v>92</v>
      </c>
      <c r="J990" s="10" t="s">
        <v>17</v>
      </c>
      <c r="K990" s="10" t="s">
        <v>85</v>
      </c>
      <c r="L990" s="24" t="s">
        <v>18</v>
      </c>
    </row>
    <row r="991" spans="1:12">
      <c r="A991" s="21" t="s">
        <v>1996</v>
      </c>
      <c r="B991" s="9" t="s">
        <v>83</v>
      </c>
      <c r="C991" s="9" t="s">
        <v>781</v>
      </c>
      <c r="D991" s="9" t="s">
        <v>15</v>
      </c>
      <c r="E991" s="10" t="s">
        <v>16</v>
      </c>
      <c r="F991" s="11">
        <v>69148.86</v>
      </c>
      <c r="G991" s="12">
        <v>1</v>
      </c>
      <c r="H991" s="13">
        <v>45995</v>
      </c>
      <c r="I991" s="10" t="s">
        <v>43</v>
      </c>
      <c r="J991" s="10" t="s">
        <v>17</v>
      </c>
      <c r="K991" s="10" t="s">
        <v>6820</v>
      </c>
      <c r="L991" s="24" t="s">
        <v>18</v>
      </c>
    </row>
    <row r="992" spans="1:12">
      <c r="A992" s="21" t="s">
        <v>1997</v>
      </c>
      <c r="B992" s="9" t="s">
        <v>174</v>
      </c>
      <c r="C992" s="9" t="s">
        <v>1998</v>
      </c>
      <c r="D992" s="9" t="s">
        <v>119</v>
      </c>
      <c r="E992" s="10" t="s">
        <v>42</v>
      </c>
      <c r="F992" s="11">
        <v>5751.99</v>
      </c>
      <c r="G992" s="12">
        <v>5</v>
      </c>
      <c r="H992" s="13">
        <v>45548</v>
      </c>
      <c r="I992" s="10" t="s">
        <v>23</v>
      </c>
      <c r="J992" s="10" t="s">
        <v>17</v>
      </c>
      <c r="K992" s="10" t="s">
        <v>55</v>
      </c>
      <c r="L992" s="24" t="s">
        <v>25</v>
      </c>
    </row>
    <row r="993" spans="1:12">
      <c r="A993" s="21" t="s">
        <v>1999</v>
      </c>
      <c r="B993" s="9" t="s">
        <v>229</v>
      </c>
      <c r="C993" s="9" t="s">
        <v>65</v>
      </c>
      <c r="D993" s="9" t="s">
        <v>41</v>
      </c>
      <c r="E993" s="10" t="s">
        <v>42</v>
      </c>
      <c r="F993" s="11">
        <v>63612.31</v>
      </c>
      <c r="G993" s="12">
        <v>2</v>
      </c>
      <c r="H993" s="13">
        <v>45408</v>
      </c>
      <c r="I993" s="10" t="s">
        <v>62</v>
      </c>
      <c r="J993" s="10" t="s">
        <v>17</v>
      </c>
      <c r="K993" s="10" t="s">
        <v>85</v>
      </c>
      <c r="L993" s="24" t="s">
        <v>25</v>
      </c>
    </row>
    <row r="994" spans="1:12">
      <c r="A994" s="21" t="s">
        <v>2000</v>
      </c>
      <c r="B994" s="9" t="s">
        <v>143</v>
      </c>
      <c r="C994" s="9" t="s">
        <v>1823</v>
      </c>
      <c r="D994" s="9" t="s">
        <v>117</v>
      </c>
      <c r="E994" s="10" t="s">
        <v>42</v>
      </c>
      <c r="F994" s="11">
        <v>14481.82</v>
      </c>
      <c r="G994" s="12">
        <v>4</v>
      </c>
      <c r="H994" s="13">
        <v>45341</v>
      </c>
      <c r="I994" s="10" t="s">
        <v>30</v>
      </c>
      <c r="J994" s="10" t="s">
        <v>17</v>
      </c>
      <c r="K994" s="10" t="s">
        <v>36</v>
      </c>
      <c r="L994" s="24" t="s">
        <v>31</v>
      </c>
    </row>
    <row r="995" spans="1:12">
      <c r="A995" s="21" t="s">
        <v>2001</v>
      </c>
      <c r="B995" s="9" t="s">
        <v>27</v>
      </c>
      <c r="C995" s="9" t="s">
        <v>60</v>
      </c>
      <c r="D995" s="9" t="s">
        <v>117</v>
      </c>
      <c r="E995" s="10" t="s">
        <v>42</v>
      </c>
      <c r="F995" s="11">
        <v>58116.75</v>
      </c>
      <c r="G995" s="12">
        <v>3</v>
      </c>
      <c r="H995" s="13">
        <v>45514</v>
      </c>
      <c r="I995" s="10" t="s">
        <v>43</v>
      </c>
      <c r="J995" s="10" t="s">
        <v>17</v>
      </c>
      <c r="K995" s="10" t="s">
        <v>6820</v>
      </c>
      <c r="L995" s="24" t="s">
        <v>44</v>
      </c>
    </row>
    <row r="996" spans="1:12">
      <c r="A996" s="21" t="s">
        <v>2002</v>
      </c>
      <c r="B996" s="9" t="s">
        <v>244</v>
      </c>
      <c r="C996" s="9" t="s">
        <v>2003</v>
      </c>
      <c r="D996" s="9" t="s">
        <v>41</v>
      </c>
      <c r="E996" s="10" t="s">
        <v>58</v>
      </c>
      <c r="F996" s="11">
        <v>11531.99</v>
      </c>
      <c r="G996" s="12">
        <v>4</v>
      </c>
      <c r="H996" s="13">
        <v>45600</v>
      </c>
      <c r="I996" s="10" t="s">
        <v>30</v>
      </c>
      <c r="J996" s="10" t="s">
        <v>17</v>
      </c>
      <c r="K996" s="10" t="s">
        <v>85</v>
      </c>
      <c r="L996" s="24" t="s">
        <v>31</v>
      </c>
    </row>
    <row r="997" spans="1:12">
      <c r="A997" s="21" t="s">
        <v>2004</v>
      </c>
      <c r="B997" s="9" t="s">
        <v>344</v>
      </c>
      <c r="C997" s="9" t="s">
        <v>2005</v>
      </c>
      <c r="D997" s="9" t="s">
        <v>78</v>
      </c>
      <c r="E997" s="10" t="s">
        <v>16</v>
      </c>
      <c r="F997" s="11">
        <v>68457</v>
      </c>
      <c r="G997" s="12">
        <v>2</v>
      </c>
      <c r="H997" s="13">
        <v>45599</v>
      </c>
      <c r="I997" s="10" t="s">
        <v>92</v>
      </c>
      <c r="J997" s="10" t="s">
        <v>17</v>
      </c>
      <c r="K997" s="10" t="s">
        <v>85</v>
      </c>
      <c r="L997" s="24" t="s">
        <v>44</v>
      </c>
    </row>
    <row r="998" spans="1:12">
      <c r="A998" s="21" t="s">
        <v>2006</v>
      </c>
      <c r="B998" s="9" t="s">
        <v>329</v>
      </c>
      <c r="C998" s="9" t="s">
        <v>2007</v>
      </c>
      <c r="D998" s="9" t="s">
        <v>41</v>
      </c>
      <c r="E998" s="10" t="s">
        <v>42</v>
      </c>
      <c r="F998" s="11">
        <v>16041.29</v>
      </c>
      <c r="G998" s="12">
        <v>1</v>
      </c>
      <c r="H998" s="13">
        <v>45991</v>
      </c>
      <c r="I998" s="10" t="s">
        <v>62</v>
      </c>
      <c r="J998" s="10" t="s">
        <v>17</v>
      </c>
      <c r="K998" s="10" t="s">
        <v>36</v>
      </c>
      <c r="L998" s="24" t="s">
        <v>18</v>
      </c>
    </row>
    <row r="999" spans="1:12">
      <c r="A999" s="21" t="s">
        <v>2008</v>
      </c>
      <c r="B999" s="9" t="s">
        <v>176</v>
      </c>
      <c r="C999" s="9" t="s">
        <v>2009</v>
      </c>
      <c r="D999" s="9" t="s">
        <v>41</v>
      </c>
      <c r="E999" s="10" t="s">
        <v>42</v>
      </c>
      <c r="F999" s="11">
        <v>22678.11</v>
      </c>
      <c r="G999" s="12">
        <v>4</v>
      </c>
      <c r="H999" s="13">
        <v>45446</v>
      </c>
      <c r="I999" s="10" t="s">
        <v>23</v>
      </c>
      <c r="J999" s="10" t="s">
        <v>17</v>
      </c>
      <c r="K999" s="10" t="s">
        <v>6820</v>
      </c>
      <c r="L999" s="24" t="s">
        <v>31</v>
      </c>
    </row>
    <row r="1000" spans="1:12">
      <c r="A1000" s="21" t="s">
        <v>2010</v>
      </c>
      <c r="B1000" s="9" t="s">
        <v>20</v>
      </c>
      <c r="C1000" s="9" t="s">
        <v>2011</v>
      </c>
      <c r="D1000" s="9" t="s">
        <v>41</v>
      </c>
      <c r="E1000" s="10" t="s">
        <v>42</v>
      </c>
      <c r="F1000" s="11">
        <v>44899.29</v>
      </c>
      <c r="G1000" s="12">
        <v>2</v>
      </c>
      <c r="H1000" s="13">
        <v>45554</v>
      </c>
      <c r="I1000" s="10" t="s">
        <v>43</v>
      </c>
      <c r="J1000" s="10" t="s">
        <v>17</v>
      </c>
      <c r="K1000" s="10" t="s">
        <v>36</v>
      </c>
      <c r="L1000" s="24" t="s">
        <v>37</v>
      </c>
    </row>
    <row r="1001" spans="1:12">
      <c r="A1001" s="21" t="s">
        <v>2012</v>
      </c>
      <c r="B1001" s="9" t="s">
        <v>241</v>
      </c>
      <c r="C1001" s="9" t="s">
        <v>2013</v>
      </c>
      <c r="D1001" s="9" t="s">
        <v>29</v>
      </c>
      <c r="E1001" s="10" t="s">
        <v>42</v>
      </c>
      <c r="F1001" s="11">
        <v>35825.08</v>
      </c>
      <c r="G1001" s="12">
        <v>4</v>
      </c>
      <c r="H1001" s="13">
        <v>45477</v>
      </c>
      <c r="I1001" s="10" t="s">
        <v>35</v>
      </c>
      <c r="J1001" s="10" t="s">
        <v>17</v>
      </c>
      <c r="K1001" s="10" t="s">
        <v>6820</v>
      </c>
      <c r="L1001" s="24" t="s">
        <v>25</v>
      </c>
    </row>
    <row r="1002" spans="1:12">
      <c r="A1002" s="21" t="s">
        <v>2014</v>
      </c>
      <c r="B1002" s="9" t="s">
        <v>94</v>
      </c>
      <c r="C1002" s="9" t="s">
        <v>1279</v>
      </c>
      <c r="D1002" s="9" t="s">
        <v>53</v>
      </c>
      <c r="E1002" s="10" t="s">
        <v>42</v>
      </c>
      <c r="F1002" s="11">
        <v>25306.11</v>
      </c>
      <c r="G1002" s="12">
        <v>4</v>
      </c>
      <c r="H1002" s="13">
        <v>45307</v>
      </c>
      <c r="I1002" s="10" t="s">
        <v>35</v>
      </c>
      <c r="J1002" s="10" t="s">
        <v>17</v>
      </c>
      <c r="K1002" s="10" t="s">
        <v>36</v>
      </c>
      <c r="L1002" s="24" t="s">
        <v>18</v>
      </c>
    </row>
    <row r="1003" spans="1:12">
      <c r="A1003" s="21" t="s">
        <v>2015</v>
      </c>
      <c r="B1003" s="9" t="s">
        <v>437</v>
      </c>
      <c r="C1003" s="9" t="s">
        <v>2016</v>
      </c>
      <c r="D1003" s="9" t="s">
        <v>15</v>
      </c>
      <c r="E1003" s="10" t="s">
        <v>16</v>
      </c>
      <c r="F1003" s="11">
        <v>69578.210000000006</v>
      </c>
      <c r="G1003" s="12">
        <v>5</v>
      </c>
      <c r="H1003" s="13">
        <v>45764</v>
      </c>
      <c r="I1003" s="10" t="s">
        <v>35</v>
      </c>
      <c r="J1003" s="10" t="s">
        <v>17</v>
      </c>
      <c r="K1003" s="10" t="s">
        <v>24</v>
      </c>
      <c r="L1003" s="24" t="s">
        <v>37</v>
      </c>
    </row>
    <row r="1004" spans="1:12">
      <c r="A1004" s="21" t="s">
        <v>2017</v>
      </c>
      <c r="B1004" s="9" t="s">
        <v>20</v>
      </c>
      <c r="C1004" s="9" t="s">
        <v>214</v>
      </c>
      <c r="D1004" s="9" t="s">
        <v>22</v>
      </c>
      <c r="E1004" s="10" t="s">
        <v>42</v>
      </c>
      <c r="F1004" s="11">
        <v>42222.03</v>
      </c>
      <c r="G1004" s="12">
        <v>1</v>
      </c>
      <c r="H1004" s="13">
        <v>45998</v>
      </c>
      <c r="I1004" s="10" t="s">
        <v>49</v>
      </c>
      <c r="J1004" s="10" t="s">
        <v>17</v>
      </c>
      <c r="K1004" s="10" t="s">
        <v>55</v>
      </c>
      <c r="L1004" s="24" t="s">
        <v>18</v>
      </c>
    </row>
    <row r="1005" spans="1:12">
      <c r="A1005" s="21" t="s">
        <v>2019</v>
      </c>
      <c r="B1005" s="9" t="s">
        <v>460</v>
      </c>
      <c r="C1005" s="9" t="s">
        <v>2020</v>
      </c>
      <c r="D1005" s="9" t="s">
        <v>61</v>
      </c>
      <c r="E1005" s="10" t="s">
        <v>58</v>
      </c>
      <c r="F1005" s="11">
        <v>5601.1</v>
      </c>
      <c r="G1005" s="12">
        <v>4</v>
      </c>
      <c r="H1005" s="13">
        <v>45859</v>
      </c>
      <c r="I1005" s="10" t="s">
        <v>30</v>
      </c>
      <c r="J1005" s="10" t="s">
        <v>17</v>
      </c>
      <c r="K1005" s="10" t="s">
        <v>6820</v>
      </c>
      <c r="L1005" s="24" t="s">
        <v>25</v>
      </c>
    </row>
    <row r="1006" spans="1:12">
      <c r="A1006" s="21" t="s">
        <v>2021</v>
      </c>
      <c r="B1006" s="9" t="s">
        <v>198</v>
      </c>
      <c r="C1006" s="9" t="s">
        <v>676</v>
      </c>
      <c r="D1006" s="9" t="s">
        <v>53</v>
      </c>
      <c r="E1006" s="10" t="s">
        <v>42</v>
      </c>
      <c r="F1006" s="11">
        <v>71192.740000000005</v>
      </c>
      <c r="G1006" s="12">
        <v>1</v>
      </c>
      <c r="H1006" s="13">
        <v>45323</v>
      </c>
      <c r="I1006" s="10" t="s">
        <v>43</v>
      </c>
      <c r="J1006" s="10" t="s">
        <v>17</v>
      </c>
      <c r="K1006" s="10" t="s">
        <v>55</v>
      </c>
      <c r="L1006" s="24" t="s">
        <v>44</v>
      </c>
    </row>
    <row r="1007" spans="1:12">
      <c r="A1007" s="21" t="s">
        <v>2022</v>
      </c>
      <c r="B1007" s="9" t="s">
        <v>13</v>
      </c>
      <c r="C1007" s="9" t="s">
        <v>2023</v>
      </c>
      <c r="D1007" s="9" t="s">
        <v>22</v>
      </c>
      <c r="E1007" s="10" t="s">
        <v>42</v>
      </c>
      <c r="F1007" s="11">
        <v>38484.97</v>
      </c>
      <c r="G1007" s="12">
        <v>3</v>
      </c>
      <c r="H1007" s="13">
        <v>45002</v>
      </c>
      <c r="I1007" s="10" t="s">
        <v>35</v>
      </c>
      <c r="J1007" s="10" t="s">
        <v>17</v>
      </c>
      <c r="K1007" s="10" t="s">
        <v>36</v>
      </c>
      <c r="L1007" s="24" t="s">
        <v>18</v>
      </c>
    </row>
    <row r="1008" spans="1:12">
      <c r="A1008" s="21" t="s">
        <v>2024</v>
      </c>
      <c r="B1008" s="9" t="s">
        <v>74</v>
      </c>
      <c r="C1008" s="9" t="s">
        <v>2025</v>
      </c>
      <c r="D1008" s="9" t="s">
        <v>61</v>
      </c>
      <c r="E1008" s="10" t="s">
        <v>42</v>
      </c>
      <c r="F1008" s="11">
        <v>6206.57</v>
      </c>
      <c r="G1008" s="12">
        <v>4</v>
      </c>
      <c r="H1008" s="13">
        <v>45805</v>
      </c>
      <c r="I1008" s="10" t="s">
        <v>43</v>
      </c>
      <c r="J1008" s="10" t="s">
        <v>17</v>
      </c>
      <c r="K1008" s="10" t="s">
        <v>24</v>
      </c>
      <c r="L1008" s="24" t="s">
        <v>18</v>
      </c>
    </row>
    <row r="1009" spans="1:12">
      <c r="A1009" s="21" t="s">
        <v>2026</v>
      </c>
      <c r="B1009" s="9" t="s">
        <v>83</v>
      </c>
      <c r="C1009" s="9" t="s">
        <v>84</v>
      </c>
      <c r="D1009" s="9" t="s">
        <v>78</v>
      </c>
      <c r="E1009" s="10" t="s">
        <v>42</v>
      </c>
      <c r="F1009" s="11">
        <v>54488.480000000003</v>
      </c>
      <c r="G1009" s="12">
        <v>1</v>
      </c>
      <c r="H1009" s="13">
        <v>45429</v>
      </c>
      <c r="I1009" s="10" t="s">
        <v>49</v>
      </c>
      <c r="J1009" s="10" t="s">
        <v>17</v>
      </c>
      <c r="K1009" s="10" t="s">
        <v>36</v>
      </c>
      <c r="L1009" s="24" t="s">
        <v>25</v>
      </c>
    </row>
    <row r="1010" spans="1:12">
      <c r="A1010" s="21" t="s">
        <v>2027</v>
      </c>
      <c r="B1010" s="9" t="s">
        <v>476</v>
      </c>
      <c r="C1010" s="9" t="s">
        <v>891</v>
      </c>
      <c r="D1010" s="9" t="s">
        <v>53</v>
      </c>
      <c r="E1010" s="10" t="s">
        <v>16</v>
      </c>
      <c r="F1010" s="11">
        <v>20156.48</v>
      </c>
      <c r="G1010" s="12">
        <v>1</v>
      </c>
      <c r="H1010" s="13">
        <v>44978</v>
      </c>
      <c r="I1010" s="10" t="s">
        <v>54</v>
      </c>
      <c r="J1010" s="10" t="s">
        <v>17</v>
      </c>
      <c r="K1010" s="10" t="s">
        <v>85</v>
      </c>
      <c r="L1010" s="24" t="s">
        <v>44</v>
      </c>
    </row>
    <row r="1011" spans="1:12">
      <c r="A1011" s="21" t="s">
        <v>2028</v>
      </c>
      <c r="B1011" s="9" t="s">
        <v>123</v>
      </c>
      <c r="C1011" s="9" t="s">
        <v>2029</v>
      </c>
      <c r="D1011" s="9" t="s">
        <v>41</v>
      </c>
      <c r="E1011" s="10" t="s">
        <v>16</v>
      </c>
      <c r="F1011" s="11">
        <v>21680.23</v>
      </c>
      <c r="G1011" s="12">
        <v>1</v>
      </c>
      <c r="H1011" s="13">
        <v>45862</v>
      </c>
      <c r="I1011" s="10" t="s">
        <v>92</v>
      </c>
      <c r="J1011" s="10" t="s">
        <v>17</v>
      </c>
      <c r="K1011" s="10" t="s">
        <v>6820</v>
      </c>
      <c r="L1011" s="24" t="s">
        <v>18</v>
      </c>
    </row>
    <row r="1012" spans="1:12">
      <c r="A1012" s="21" t="s">
        <v>2030</v>
      </c>
      <c r="B1012" s="9" t="s">
        <v>221</v>
      </c>
      <c r="C1012" s="9" t="s">
        <v>2031</v>
      </c>
      <c r="D1012" s="9" t="s">
        <v>48</v>
      </c>
      <c r="E1012" s="10" t="s">
        <v>58</v>
      </c>
      <c r="F1012" s="11">
        <v>45913.760000000002</v>
      </c>
      <c r="G1012" s="12">
        <v>3</v>
      </c>
      <c r="H1012" s="13">
        <v>45986</v>
      </c>
      <c r="I1012" s="10" t="s">
        <v>43</v>
      </c>
      <c r="J1012" s="10" t="s">
        <v>17</v>
      </c>
      <c r="K1012" s="10" t="s">
        <v>24</v>
      </c>
      <c r="L1012" s="24" t="s">
        <v>18</v>
      </c>
    </row>
    <row r="1013" spans="1:12">
      <c r="A1013" s="21" t="s">
        <v>2032</v>
      </c>
      <c r="B1013" s="9" t="s">
        <v>476</v>
      </c>
      <c r="C1013" s="9" t="s">
        <v>232</v>
      </c>
      <c r="D1013" s="9" t="s">
        <v>117</v>
      </c>
      <c r="E1013" s="10" t="s">
        <v>42</v>
      </c>
      <c r="F1013" s="11">
        <v>4846.28</v>
      </c>
      <c r="G1013" s="12">
        <v>5</v>
      </c>
      <c r="H1013" s="13">
        <v>45323</v>
      </c>
      <c r="I1013" s="10" t="s">
        <v>54</v>
      </c>
      <c r="J1013" s="10" t="s">
        <v>17</v>
      </c>
      <c r="K1013" s="10" t="s">
        <v>36</v>
      </c>
      <c r="L1013" s="24" t="s">
        <v>31</v>
      </c>
    </row>
    <row r="1014" spans="1:12">
      <c r="A1014" s="21" t="s">
        <v>2033</v>
      </c>
      <c r="B1014" s="9" t="s">
        <v>176</v>
      </c>
      <c r="C1014" s="9" t="s">
        <v>2034</v>
      </c>
      <c r="D1014" s="9" t="s">
        <v>117</v>
      </c>
      <c r="E1014" s="10" t="s">
        <v>42</v>
      </c>
      <c r="F1014" s="11">
        <v>74188.14</v>
      </c>
      <c r="G1014" s="12">
        <v>4</v>
      </c>
      <c r="H1014" s="13">
        <v>45455</v>
      </c>
      <c r="I1014" s="10" t="s">
        <v>92</v>
      </c>
      <c r="J1014" s="10" t="s">
        <v>17</v>
      </c>
      <c r="K1014" s="10" t="s">
        <v>85</v>
      </c>
      <c r="L1014" s="24" t="s">
        <v>37</v>
      </c>
    </row>
    <row r="1015" spans="1:12">
      <c r="A1015" s="21" t="s">
        <v>2035</v>
      </c>
      <c r="B1015" s="9" t="s">
        <v>33</v>
      </c>
      <c r="C1015" s="9" t="s">
        <v>2036</v>
      </c>
      <c r="D1015" s="9" t="s">
        <v>78</v>
      </c>
      <c r="E1015" s="10" t="s">
        <v>16</v>
      </c>
      <c r="F1015" s="11">
        <v>44477.06</v>
      </c>
      <c r="G1015" s="12">
        <v>2</v>
      </c>
      <c r="H1015" s="13">
        <v>45459</v>
      </c>
      <c r="I1015" s="10" t="s">
        <v>23</v>
      </c>
      <c r="J1015" s="10" t="s">
        <v>17</v>
      </c>
      <c r="K1015" s="10" t="s">
        <v>24</v>
      </c>
      <c r="L1015" s="24" t="s">
        <v>25</v>
      </c>
    </row>
    <row r="1016" spans="1:12">
      <c r="A1016" s="21" t="s">
        <v>2037</v>
      </c>
      <c r="B1016" s="9" t="s">
        <v>437</v>
      </c>
      <c r="C1016" s="9" t="s">
        <v>1745</v>
      </c>
      <c r="D1016" s="9" t="s">
        <v>61</v>
      </c>
      <c r="E1016" s="10" t="s">
        <v>42</v>
      </c>
      <c r="F1016" s="11">
        <v>19492.68</v>
      </c>
      <c r="G1016" s="12">
        <v>2</v>
      </c>
      <c r="H1016" s="13">
        <v>45622</v>
      </c>
      <c r="I1016" s="10" t="s">
        <v>30</v>
      </c>
      <c r="J1016" s="10" t="s">
        <v>17</v>
      </c>
      <c r="K1016" s="10" t="s">
        <v>36</v>
      </c>
      <c r="L1016" s="24" t="s">
        <v>18</v>
      </c>
    </row>
    <row r="1017" spans="1:12">
      <c r="A1017" s="21" t="s">
        <v>2038</v>
      </c>
      <c r="B1017" s="9" t="s">
        <v>554</v>
      </c>
      <c r="C1017" s="9" t="s">
        <v>1232</v>
      </c>
      <c r="D1017" s="9" t="s">
        <v>119</v>
      </c>
      <c r="E1017" s="10" t="s">
        <v>42</v>
      </c>
      <c r="F1017" s="11">
        <v>65588.289999999994</v>
      </c>
      <c r="G1017" s="12">
        <v>2</v>
      </c>
      <c r="H1017" s="13">
        <v>45627</v>
      </c>
      <c r="I1017" s="10" t="s">
        <v>92</v>
      </c>
      <c r="J1017" s="10" t="s">
        <v>17</v>
      </c>
      <c r="K1017" s="10" t="s">
        <v>55</v>
      </c>
      <c r="L1017" s="24" t="s">
        <v>31</v>
      </c>
    </row>
    <row r="1018" spans="1:12">
      <c r="A1018" s="21" t="s">
        <v>2039</v>
      </c>
      <c r="B1018" s="9" t="s">
        <v>590</v>
      </c>
      <c r="C1018" s="9" t="s">
        <v>2040</v>
      </c>
      <c r="D1018" s="9" t="s">
        <v>78</v>
      </c>
      <c r="E1018" s="10" t="s">
        <v>42</v>
      </c>
      <c r="F1018" s="11">
        <v>36481.4</v>
      </c>
      <c r="G1018" s="12">
        <v>3</v>
      </c>
      <c r="H1018" s="13">
        <v>45726</v>
      </c>
      <c r="I1018" s="10" t="s">
        <v>49</v>
      </c>
      <c r="J1018" s="10" t="s">
        <v>17</v>
      </c>
      <c r="K1018" s="10" t="s">
        <v>55</v>
      </c>
      <c r="L1018" s="24" t="s">
        <v>18</v>
      </c>
    </row>
    <row r="1019" spans="1:12">
      <c r="A1019" s="21" t="s">
        <v>2042</v>
      </c>
      <c r="B1019" s="9" t="s">
        <v>225</v>
      </c>
      <c r="C1019" s="9" t="s">
        <v>2043</v>
      </c>
      <c r="D1019" s="9" t="s">
        <v>119</v>
      </c>
      <c r="E1019" s="10" t="s">
        <v>58</v>
      </c>
      <c r="F1019" s="11">
        <v>50997.8</v>
      </c>
      <c r="G1019" s="12">
        <v>5</v>
      </c>
      <c r="H1019" s="13">
        <v>45882</v>
      </c>
      <c r="I1019" s="10" t="s">
        <v>49</v>
      </c>
      <c r="J1019" s="10" t="s">
        <v>17</v>
      </c>
      <c r="K1019" s="10" t="s">
        <v>55</v>
      </c>
      <c r="L1019" s="24" t="s">
        <v>18</v>
      </c>
    </row>
    <row r="1020" spans="1:12">
      <c r="A1020" s="21" t="s">
        <v>2044</v>
      </c>
      <c r="B1020" s="9" t="s">
        <v>113</v>
      </c>
      <c r="C1020" s="9" t="s">
        <v>2045</v>
      </c>
      <c r="D1020" s="9" t="s">
        <v>29</v>
      </c>
      <c r="E1020" s="10" t="s">
        <v>42</v>
      </c>
      <c r="F1020" s="11">
        <v>67537.55</v>
      </c>
      <c r="G1020" s="12">
        <v>3</v>
      </c>
      <c r="H1020" s="13">
        <v>45739</v>
      </c>
      <c r="I1020" s="10" t="s">
        <v>43</v>
      </c>
      <c r="J1020" s="10" t="s">
        <v>17</v>
      </c>
      <c r="K1020" s="10" t="s">
        <v>24</v>
      </c>
      <c r="L1020" s="24" t="s">
        <v>25</v>
      </c>
    </row>
    <row r="1021" spans="1:12">
      <c r="A1021" s="21" t="s">
        <v>2046</v>
      </c>
      <c r="B1021" s="9" t="s">
        <v>146</v>
      </c>
      <c r="C1021" s="9" t="s">
        <v>2047</v>
      </c>
      <c r="D1021" s="9" t="s">
        <v>29</v>
      </c>
      <c r="E1021" s="10" t="s">
        <v>58</v>
      </c>
      <c r="F1021" s="11">
        <v>17077.689999999999</v>
      </c>
      <c r="G1021" s="12">
        <v>4</v>
      </c>
      <c r="H1021" s="13">
        <v>45672</v>
      </c>
      <c r="I1021" s="10" t="s">
        <v>30</v>
      </c>
      <c r="J1021" s="10" t="s">
        <v>17</v>
      </c>
      <c r="K1021" s="10" t="s">
        <v>85</v>
      </c>
      <c r="L1021" s="24" t="s">
        <v>44</v>
      </c>
    </row>
    <row r="1022" spans="1:12">
      <c r="A1022" s="21" t="s">
        <v>2048</v>
      </c>
      <c r="B1022" s="9" t="s">
        <v>157</v>
      </c>
      <c r="C1022" s="9" t="s">
        <v>2049</v>
      </c>
      <c r="D1022" s="9" t="s">
        <v>119</v>
      </c>
      <c r="E1022" s="10" t="s">
        <v>42</v>
      </c>
      <c r="F1022" s="11">
        <v>20774.13</v>
      </c>
      <c r="G1022" s="12">
        <v>3</v>
      </c>
      <c r="H1022" s="13">
        <v>45015</v>
      </c>
      <c r="I1022" s="10" t="s">
        <v>23</v>
      </c>
      <c r="J1022" s="10" t="s">
        <v>17</v>
      </c>
      <c r="K1022" s="10" t="s">
        <v>55</v>
      </c>
      <c r="L1022" s="24" t="s">
        <v>31</v>
      </c>
    </row>
    <row r="1023" spans="1:12">
      <c r="A1023" s="21" t="s">
        <v>2050</v>
      </c>
      <c r="B1023" s="9" t="s">
        <v>67</v>
      </c>
      <c r="C1023" s="9" t="s">
        <v>2051</v>
      </c>
      <c r="D1023" s="9" t="s">
        <v>15</v>
      </c>
      <c r="E1023" s="10" t="s">
        <v>58</v>
      </c>
      <c r="F1023" s="11">
        <v>41575.199999999997</v>
      </c>
      <c r="G1023" s="12">
        <v>1</v>
      </c>
      <c r="H1023" s="13">
        <v>44936</v>
      </c>
      <c r="I1023" s="10" t="s">
        <v>43</v>
      </c>
      <c r="J1023" s="10" t="s">
        <v>17</v>
      </c>
      <c r="K1023" s="10" t="s">
        <v>24</v>
      </c>
      <c r="L1023" s="24" t="s">
        <v>18</v>
      </c>
    </row>
    <row r="1024" spans="1:12">
      <c r="A1024" s="21" t="s">
        <v>2052</v>
      </c>
      <c r="B1024" s="9" t="s">
        <v>957</v>
      </c>
      <c r="C1024" s="9" t="s">
        <v>2053</v>
      </c>
      <c r="D1024" s="9" t="s">
        <v>53</v>
      </c>
      <c r="E1024" s="10" t="s">
        <v>58</v>
      </c>
      <c r="F1024" s="11">
        <v>29012.84</v>
      </c>
      <c r="G1024" s="12">
        <v>2</v>
      </c>
      <c r="H1024" s="13">
        <v>45154</v>
      </c>
      <c r="I1024" s="10" t="s">
        <v>43</v>
      </c>
      <c r="J1024" s="10" t="s">
        <v>17</v>
      </c>
      <c r="K1024" s="10" t="s">
        <v>85</v>
      </c>
      <c r="L1024" s="24" t="s">
        <v>31</v>
      </c>
    </row>
    <row r="1025" spans="1:12">
      <c r="A1025" s="21" t="s">
        <v>2054</v>
      </c>
      <c r="B1025" s="9" t="s">
        <v>121</v>
      </c>
      <c r="C1025" s="9" t="s">
        <v>2055</v>
      </c>
      <c r="D1025" s="9" t="s">
        <v>48</v>
      </c>
      <c r="E1025" s="10" t="s">
        <v>42</v>
      </c>
      <c r="F1025" s="11">
        <v>54897.09</v>
      </c>
      <c r="G1025" s="12">
        <v>2</v>
      </c>
      <c r="H1025" s="13">
        <v>45122</v>
      </c>
      <c r="I1025" s="10" t="s">
        <v>49</v>
      </c>
      <c r="J1025" s="10" t="s">
        <v>17</v>
      </c>
      <c r="K1025" s="10" t="s">
        <v>24</v>
      </c>
      <c r="L1025" s="24" t="s">
        <v>25</v>
      </c>
    </row>
    <row r="1026" spans="1:12">
      <c r="A1026" s="21" t="s">
        <v>2056</v>
      </c>
      <c r="B1026" s="9" t="s">
        <v>301</v>
      </c>
      <c r="C1026" s="9" t="s">
        <v>2057</v>
      </c>
      <c r="D1026" s="9" t="s">
        <v>53</v>
      </c>
      <c r="E1026" s="10" t="s">
        <v>42</v>
      </c>
      <c r="F1026" s="11">
        <v>22324.44</v>
      </c>
      <c r="G1026" s="12">
        <v>4</v>
      </c>
      <c r="H1026" s="13">
        <v>46010</v>
      </c>
      <c r="I1026" s="10" t="s">
        <v>54</v>
      </c>
      <c r="J1026" s="10" t="s">
        <v>17</v>
      </c>
      <c r="K1026" s="10" t="s">
        <v>36</v>
      </c>
      <c r="L1026" s="24" t="s">
        <v>18</v>
      </c>
    </row>
    <row r="1027" spans="1:12">
      <c r="A1027" s="21" t="s">
        <v>2058</v>
      </c>
      <c r="B1027" s="9" t="s">
        <v>923</v>
      </c>
      <c r="C1027" s="9" t="s">
        <v>2059</v>
      </c>
      <c r="D1027" s="9" t="s">
        <v>53</v>
      </c>
      <c r="E1027" s="10" t="s">
        <v>42</v>
      </c>
      <c r="F1027" s="11">
        <v>68140.67</v>
      </c>
      <c r="G1027" s="12">
        <v>1</v>
      </c>
      <c r="H1027" s="13">
        <v>45797</v>
      </c>
      <c r="I1027" s="10" t="s">
        <v>43</v>
      </c>
      <c r="J1027" s="10" t="s">
        <v>17</v>
      </c>
      <c r="K1027" s="10" t="s">
        <v>36</v>
      </c>
      <c r="L1027" s="24" t="s">
        <v>18</v>
      </c>
    </row>
    <row r="1028" spans="1:12">
      <c r="A1028" s="21" t="s">
        <v>2060</v>
      </c>
      <c r="B1028" s="9" t="s">
        <v>146</v>
      </c>
      <c r="C1028" s="9" t="s">
        <v>1598</v>
      </c>
      <c r="D1028" s="9" t="s">
        <v>48</v>
      </c>
      <c r="E1028" s="10" t="s">
        <v>42</v>
      </c>
      <c r="F1028" s="11">
        <v>66039.759999999995</v>
      </c>
      <c r="G1028" s="12">
        <v>3</v>
      </c>
      <c r="H1028" s="13">
        <v>45508</v>
      </c>
      <c r="I1028" s="10" t="s">
        <v>23</v>
      </c>
      <c r="J1028" s="10" t="s">
        <v>17</v>
      </c>
      <c r="K1028" s="10" t="s">
        <v>85</v>
      </c>
      <c r="L1028" s="24" t="s">
        <v>31</v>
      </c>
    </row>
    <row r="1029" spans="1:12">
      <c r="A1029" s="21" t="s">
        <v>2061</v>
      </c>
      <c r="B1029" s="9" t="s">
        <v>653</v>
      </c>
      <c r="C1029" s="9" t="s">
        <v>2062</v>
      </c>
      <c r="D1029" s="9" t="s">
        <v>22</v>
      </c>
      <c r="E1029" s="10" t="s">
        <v>42</v>
      </c>
      <c r="F1029" s="11">
        <v>6950.51</v>
      </c>
      <c r="G1029" s="12">
        <v>3</v>
      </c>
      <c r="H1029" s="13">
        <v>45379</v>
      </c>
      <c r="I1029" s="10" t="s">
        <v>62</v>
      </c>
      <c r="J1029" s="10" t="s">
        <v>17</v>
      </c>
      <c r="K1029" s="10" t="s">
        <v>36</v>
      </c>
      <c r="L1029" s="24" t="s">
        <v>18</v>
      </c>
    </row>
    <row r="1030" spans="1:12">
      <c r="A1030" s="21" t="s">
        <v>2063</v>
      </c>
      <c r="B1030" s="9" t="s">
        <v>476</v>
      </c>
      <c r="C1030" s="9" t="s">
        <v>846</v>
      </c>
      <c r="D1030" s="9" t="s">
        <v>15</v>
      </c>
      <c r="E1030" s="10" t="s">
        <v>42</v>
      </c>
      <c r="F1030" s="11">
        <v>32375.18</v>
      </c>
      <c r="G1030" s="12">
        <v>2</v>
      </c>
      <c r="H1030" s="13">
        <v>45719</v>
      </c>
      <c r="I1030" s="10" t="s">
        <v>30</v>
      </c>
      <c r="J1030" s="10" t="s">
        <v>17</v>
      </c>
      <c r="K1030" s="10" t="s">
        <v>55</v>
      </c>
      <c r="L1030" s="24" t="s">
        <v>25</v>
      </c>
    </row>
    <row r="1031" spans="1:12">
      <c r="A1031" s="21" t="s">
        <v>2064</v>
      </c>
      <c r="B1031" s="9" t="s">
        <v>251</v>
      </c>
      <c r="C1031" s="9" t="s">
        <v>2065</v>
      </c>
      <c r="D1031" s="9" t="s">
        <v>53</v>
      </c>
      <c r="E1031" s="10" t="s">
        <v>16</v>
      </c>
      <c r="F1031" s="11">
        <v>41867</v>
      </c>
      <c r="G1031" s="12">
        <v>3</v>
      </c>
      <c r="H1031" s="13">
        <v>45095</v>
      </c>
      <c r="I1031" s="10" t="s">
        <v>54</v>
      </c>
      <c r="J1031" s="10" t="s">
        <v>17</v>
      </c>
      <c r="K1031" s="10" t="s">
        <v>55</v>
      </c>
      <c r="L1031" s="24" t="s">
        <v>25</v>
      </c>
    </row>
    <row r="1032" spans="1:12">
      <c r="A1032" s="21" t="s">
        <v>2066</v>
      </c>
      <c r="B1032" s="9" t="s">
        <v>420</v>
      </c>
      <c r="C1032" s="9" t="s">
        <v>350</v>
      </c>
      <c r="D1032" s="9" t="s">
        <v>48</v>
      </c>
      <c r="E1032" s="10" t="s">
        <v>58</v>
      </c>
      <c r="F1032" s="11">
        <v>5395.31</v>
      </c>
      <c r="G1032" s="12">
        <v>2</v>
      </c>
      <c r="H1032" s="13">
        <v>45871</v>
      </c>
      <c r="I1032" s="10" t="s">
        <v>49</v>
      </c>
      <c r="J1032" s="10" t="s">
        <v>17</v>
      </c>
      <c r="K1032" s="10" t="s">
        <v>85</v>
      </c>
      <c r="L1032" s="24" t="s">
        <v>37</v>
      </c>
    </row>
    <row r="1033" spans="1:12">
      <c r="A1033" s="21" t="s">
        <v>2067</v>
      </c>
      <c r="B1033" s="9" t="s">
        <v>97</v>
      </c>
      <c r="C1033" s="9" t="s">
        <v>2068</v>
      </c>
      <c r="D1033" s="9" t="s">
        <v>22</v>
      </c>
      <c r="E1033" s="10" t="s">
        <v>16</v>
      </c>
      <c r="F1033" s="11">
        <v>7698.22</v>
      </c>
      <c r="G1033" s="12">
        <v>1</v>
      </c>
      <c r="H1033" s="13">
        <v>45674</v>
      </c>
      <c r="I1033" s="10" t="s">
        <v>43</v>
      </c>
      <c r="J1033" s="10" t="s">
        <v>17</v>
      </c>
      <c r="K1033" s="10" t="s">
        <v>6820</v>
      </c>
      <c r="L1033" s="24" t="s">
        <v>18</v>
      </c>
    </row>
    <row r="1034" spans="1:12">
      <c r="A1034" s="21" t="s">
        <v>2069</v>
      </c>
      <c r="B1034" s="9" t="s">
        <v>244</v>
      </c>
      <c r="C1034" s="9" t="s">
        <v>2070</v>
      </c>
      <c r="D1034" s="9" t="s">
        <v>15</v>
      </c>
      <c r="E1034" s="10" t="s">
        <v>42</v>
      </c>
      <c r="F1034" s="11">
        <v>25011.54</v>
      </c>
      <c r="G1034" s="12">
        <v>4</v>
      </c>
      <c r="H1034" s="13">
        <v>45479</v>
      </c>
      <c r="I1034" s="10" t="s">
        <v>43</v>
      </c>
      <c r="J1034" s="10" t="s">
        <v>17</v>
      </c>
      <c r="K1034" s="10" t="s">
        <v>85</v>
      </c>
      <c r="L1034" s="24" t="s">
        <v>37</v>
      </c>
    </row>
    <row r="1035" spans="1:12">
      <c r="A1035" s="21" t="s">
        <v>2071</v>
      </c>
      <c r="B1035" s="9" t="s">
        <v>590</v>
      </c>
      <c r="C1035" s="9" t="s">
        <v>1099</v>
      </c>
      <c r="D1035" s="9" t="s">
        <v>53</v>
      </c>
      <c r="E1035" s="10" t="s">
        <v>42</v>
      </c>
      <c r="F1035" s="11">
        <v>25807.17</v>
      </c>
      <c r="G1035" s="12">
        <v>2</v>
      </c>
      <c r="H1035" s="13">
        <v>45953</v>
      </c>
      <c r="I1035" s="10" t="s">
        <v>43</v>
      </c>
      <c r="J1035" s="10" t="s">
        <v>17</v>
      </c>
      <c r="K1035" s="10" t="s">
        <v>55</v>
      </c>
      <c r="L1035" s="24" t="s">
        <v>18</v>
      </c>
    </row>
    <row r="1036" spans="1:12">
      <c r="A1036" s="21" t="s">
        <v>2072</v>
      </c>
      <c r="B1036" s="9" t="s">
        <v>362</v>
      </c>
      <c r="C1036" s="9" t="s">
        <v>2073</v>
      </c>
      <c r="D1036" s="9" t="s">
        <v>48</v>
      </c>
      <c r="E1036" s="10" t="s">
        <v>16</v>
      </c>
      <c r="F1036" s="11">
        <v>58140.29</v>
      </c>
      <c r="G1036" s="12">
        <v>1</v>
      </c>
      <c r="H1036" s="13">
        <v>45661</v>
      </c>
      <c r="I1036" s="10" t="s">
        <v>30</v>
      </c>
      <c r="J1036" s="10" t="s">
        <v>17</v>
      </c>
      <c r="K1036" s="10" t="s">
        <v>55</v>
      </c>
      <c r="L1036" s="24" t="s">
        <v>44</v>
      </c>
    </row>
    <row r="1037" spans="1:12">
      <c r="A1037" s="21" t="s">
        <v>2074</v>
      </c>
      <c r="B1037" s="9" t="s">
        <v>234</v>
      </c>
      <c r="C1037" s="9" t="s">
        <v>2075</v>
      </c>
      <c r="D1037" s="9" t="s">
        <v>22</v>
      </c>
      <c r="E1037" s="10" t="s">
        <v>42</v>
      </c>
      <c r="F1037" s="11">
        <v>12087.21</v>
      </c>
      <c r="G1037" s="12">
        <v>5</v>
      </c>
      <c r="H1037" s="13">
        <v>44948</v>
      </c>
      <c r="I1037" s="10" t="s">
        <v>43</v>
      </c>
      <c r="J1037" s="10" t="s">
        <v>17</v>
      </c>
      <c r="K1037" s="10" t="s">
        <v>36</v>
      </c>
      <c r="L1037" s="24" t="s">
        <v>18</v>
      </c>
    </row>
    <row r="1038" spans="1:12">
      <c r="A1038" s="21" t="s">
        <v>2076</v>
      </c>
      <c r="B1038" s="9" t="s">
        <v>135</v>
      </c>
      <c r="C1038" s="9" t="s">
        <v>2077</v>
      </c>
      <c r="D1038" s="9" t="s">
        <v>22</v>
      </c>
      <c r="E1038" s="10" t="s">
        <v>42</v>
      </c>
      <c r="F1038" s="11">
        <v>49931.23</v>
      </c>
      <c r="G1038" s="12">
        <v>5</v>
      </c>
      <c r="H1038" s="13">
        <v>45218</v>
      </c>
      <c r="I1038" s="10" t="s">
        <v>62</v>
      </c>
      <c r="J1038" s="10" t="s">
        <v>17</v>
      </c>
      <c r="K1038" s="10" t="s">
        <v>36</v>
      </c>
      <c r="L1038" s="24" t="s">
        <v>18</v>
      </c>
    </row>
    <row r="1039" spans="1:12">
      <c r="A1039" s="21" t="s">
        <v>2078</v>
      </c>
      <c r="B1039" s="9" t="s">
        <v>923</v>
      </c>
      <c r="C1039" s="9" t="s">
        <v>2079</v>
      </c>
      <c r="D1039" s="9" t="s">
        <v>53</v>
      </c>
      <c r="E1039" s="10" t="s">
        <v>42</v>
      </c>
      <c r="F1039" s="11">
        <v>15038.64</v>
      </c>
      <c r="G1039" s="12">
        <v>5</v>
      </c>
      <c r="H1039" s="13">
        <v>45449</v>
      </c>
      <c r="I1039" s="10" t="s">
        <v>35</v>
      </c>
      <c r="J1039" s="10" t="s">
        <v>17</v>
      </c>
      <c r="K1039" s="10" t="s">
        <v>55</v>
      </c>
      <c r="L1039" s="24" t="s">
        <v>31</v>
      </c>
    </row>
    <row r="1040" spans="1:12">
      <c r="A1040" s="21" t="s">
        <v>2080</v>
      </c>
      <c r="B1040" s="9" t="s">
        <v>256</v>
      </c>
      <c r="C1040" s="9" t="s">
        <v>2081</v>
      </c>
      <c r="D1040" s="9" t="s">
        <v>117</v>
      </c>
      <c r="E1040" s="10" t="s">
        <v>42</v>
      </c>
      <c r="F1040" s="11">
        <v>50449.45</v>
      </c>
      <c r="G1040" s="12">
        <v>3</v>
      </c>
      <c r="H1040" s="13">
        <v>45627</v>
      </c>
      <c r="I1040" s="10" t="s">
        <v>30</v>
      </c>
      <c r="J1040" s="10" t="s">
        <v>17</v>
      </c>
      <c r="K1040" s="10" t="s">
        <v>6820</v>
      </c>
      <c r="L1040" s="24" t="s">
        <v>37</v>
      </c>
    </row>
    <row r="1041" spans="1:12">
      <c r="A1041" s="21" t="s">
        <v>2082</v>
      </c>
      <c r="B1041" s="9" t="s">
        <v>724</v>
      </c>
      <c r="C1041" s="9" t="s">
        <v>2083</v>
      </c>
      <c r="D1041" s="9" t="s">
        <v>48</v>
      </c>
      <c r="E1041" s="10" t="s">
        <v>58</v>
      </c>
      <c r="F1041" s="11">
        <v>42219.06</v>
      </c>
      <c r="G1041" s="12">
        <v>3</v>
      </c>
      <c r="H1041" s="13">
        <v>45291</v>
      </c>
      <c r="I1041" s="10" t="s">
        <v>62</v>
      </c>
      <c r="J1041" s="10" t="s">
        <v>17</v>
      </c>
      <c r="K1041" s="10" t="s">
        <v>6820</v>
      </c>
      <c r="L1041" s="24" t="s">
        <v>18</v>
      </c>
    </row>
    <row r="1042" spans="1:12">
      <c r="A1042" s="21" t="s">
        <v>2084</v>
      </c>
      <c r="B1042" s="9" t="s">
        <v>724</v>
      </c>
      <c r="C1042" s="9" t="s">
        <v>2085</v>
      </c>
      <c r="D1042" s="9" t="s">
        <v>22</v>
      </c>
      <c r="E1042" s="10" t="s">
        <v>42</v>
      </c>
      <c r="F1042" s="11">
        <v>37833.24</v>
      </c>
      <c r="G1042" s="12">
        <v>3</v>
      </c>
      <c r="H1042" s="13">
        <v>45869</v>
      </c>
      <c r="I1042" s="10" t="s">
        <v>49</v>
      </c>
      <c r="J1042" s="10" t="s">
        <v>17</v>
      </c>
      <c r="K1042" s="10" t="s">
        <v>55</v>
      </c>
      <c r="L1042" s="24" t="s">
        <v>18</v>
      </c>
    </row>
    <row r="1043" spans="1:12">
      <c r="A1043" s="21" t="s">
        <v>2086</v>
      </c>
      <c r="B1043" s="9" t="s">
        <v>473</v>
      </c>
      <c r="C1043" s="9" t="s">
        <v>1656</v>
      </c>
      <c r="D1043" s="9" t="s">
        <v>22</v>
      </c>
      <c r="E1043" s="10" t="s">
        <v>58</v>
      </c>
      <c r="F1043" s="11">
        <v>719.66</v>
      </c>
      <c r="G1043" s="12">
        <v>1</v>
      </c>
      <c r="H1043" s="13">
        <v>45807</v>
      </c>
      <c r="I1043" s="10" t="s">
        <v>23</v>
      </c>
      <c r="J1043" s="10" t="s">
        <v>17</v>
      </c>
      <c r="K1043" s="10" t="s">
        <v>36</v>
      </c>
      <c r="L1043" s="24" t="s">
        <v>37</v>
      </c>
    </row>
    <row r="1044" spans="1:12">
      <c r="A1044" s="21" t="s">
        <v>2087</v>
      </c>
      <c r="B1044" s="9" t="s">
        <v>234</v>
      </c>
      <c r="C1044" s="9" t="s">
        <v>2088</v>
      </c>
      <c r="D1044" s="9" t="s">
        <v>78</v>
      </c>
      <c r="E1044" s="10" t="s">
        <v>42</v>
      </c>
      <c r="F1044" s="11">
        <v>38126.5</v>
      </c>
      <c r="G1044" s="12">
        <v>5</v>
      </c>
      <c r="H1044" s="13">
        <v>45053</v>
      </c>
      <c r="I1044" s="10" t="s">
        <v>92</v>
      </c>
      <c r="J1044" s="10" t="s">
        <v>17</v>
      </c>
      <c r="K1044" s="10" t="s">
        <v>85</v>
      </c>
      <c r="L1044" s="24" t="s">
        <v>18</v>
      </c>
    </row>
    <row r="1045" spans="1:12">
      <c r="A1045" s="21" t="s">
        <v>2089</v>
      </c>
      <c r="B1045" s="9" t="s">
        <v>69</v>
      </c>
      <c r="C1045" s="9" t="s">
        <v>2090</v>
      </c>
      <c r="D1045" s="9" t="s">
        <v>117</v>
      </c>
      <c r="E1045" s="10" t="s">
        <v>42</v>
      </c>
      <c r="F1045" s="11">
        <v>4419.57</v>
      </c>
      <c r="G1045" s="12">
        <v>5</v>
      </c>
      <c r="H1045" s="13">
        <v>45041</v>
      </c>
      <c r="I1045" s="10" t="s">
        <v>62</v>
      </c>
      <c r="J1045" s="10" t="s">
        <v>17</v>
      </c>
      <c r="K1045" s="10" t="s">
        <v>36</v>
      </c>
      <c r="L1045" s="24" t="s">
        <v>18</v>
      </c>
    </row>
    <row r="1046" spans="1:12">
      <c r="A1046" s="21" t="s">
        <v>2091</v>
      </c>
      <c r="B1046" s="9" t="s">
        <v>241</v>
      </c>
      <c r="C1046" s="9" t="s">
        <v>2092</v>
      </c>
      <c r="D1046" s="9" t="s">
        <v>61</v>
      </c>
      <c r="E1046" s="10" t="s">
        <v>42</v>
      </c>
      <c r="F1046" s="11">
        <v>63278.54</v>
      </c>
      <c r="G1046" s="12">
        <v>5</v>
      </c>
      <c r="H1046" s="13">
        <v>45491</v>
      </c>
      <c r="I1046" s="10" t="s">
        <v>43</v>
      </c>
      <c r="J1046" s="10" t="s">
        <v>17</v>
      </c>
      <c r="K1046" s="10" t="s">
        <v>85</v>
      </c>
      <c r="L1046" s="24" t="s">
        <v>31</v>
      </c>
    </row>
    <row r="1047" spans="1:12">
      <c r="A1047" s="21" t="s">
        <v>2093</v>
      </c>
      <c r="B1047" s="9" t="s">
        <v>724</v>
      </c>
      <c r="C1047" s="9" t="s">
        <v>314</v>
      </c>
      <c r="D1047" s="9" t="s">
        <v>22</v>
      </c>
      <c r="E1047" s="10" t="s">
        <v>42</v>
      </c>
      <c r="F1047" s="11">
        <v>19789.349999999999</v>
      </c>
      <c r="G1047" s="12">
        <v>1</v>
      </c>
      <c r="H1047" s="13">
        <v>44948</v>
      </c>
      <c r="I1047" s="10" t="s">
        <v>62</v>
      </c>
      <c r="J1047" s="10" t="s">
        <v>17</v>
      </c>
      <c r="K1047" s="10" t="s">
        <v>24</v>
      </c>
      <c r="L1047" s="24" t="s">
        <v>44</v>
      </c>
    </row>
    <row r="1048" spans="1:12">
      <c r="A1048" s="21" t="s">
        <v>2094</v>
      </c>
      <c r="B1048" s="9" t="s">
        <v>244</v>
      </c>
      <c r="C1048" s="9" t="s">
        <v>2095</v>
      </c>
      <c r="D1048" s="9" t="s">
        <v>41</v>
      </c>
      <c r="E1048" s="10" t="s">
        <v>42</v>
      </c>
      <c r="F1048" s="11">
        <v>36408.550000000003</v>
      </c>
      <c r="G1048" s="12">
        <v>1</v>
      </c>
      <c r="H1048" s="13">
        <v>45964</v>
      </c>
      <c r="I1048" s="10" t="s">
        <v>54</v>
      </c>
      <c r="J1048" s="10" t="s">
        <v>17</v>
      </c>
      <c r="K1048" s="10" t="s">
        <v>6820</v>
      </c>
      <c r="L1048" s="24" t="s">
        <v>18</v>
      </c>
    </row>
    <row r="1049" spans="1:12">
      <c r="A1049" s="21" t="s">
        <v>2096</v>
      </c>
      <c r="B1049" s="9" t="s">
        <v>176</v>
      </c>
      <c r="C1049" s="9" t="s">
        <v>2097</v>
      </c>
      <c r="D1049" s="9" t="s">
        <v>117</v>
      </c>
      <c r="E1049" s="10" t="s">
        <v>58</v>
      </c>
      <c r="F1049" s="11">
        <v>30918.05</v>
      </c>
      <c r="G1049" s="12">
        <v>4</v>
      </c>
      <c r="H1049" s="13">
        <v>45892</v>
      </c>
      <c r="I1049" s="10" t="s">
        <v>62</v>
      </c>
      <c r="J1049" s="10" t="s">
        <v>17</v>
      </c>
      <c r="K1049" s="10" t="s">
        <v>85</v>
      </c>
      <c r="L1049" s="24" t="s">
        <v>18</v>
      </c>
    </row>
    <row r="1050" spans="1:12">
      <c r="A1050" s="21" t="s">
        <v>2098</v>
      </c>
      <c r="B1050" s="9" t="s">
        <v>174</v>
      </c>
      <c r="C1050" s="9" t="s">
        <v>2099</v>
      </c>
      <c r="D1050" s="9" t="s">
        <v>41</v>
      </c>
      <c r="E1050" s="10" t="s">
        <v>42</v>
      </c>
      <c r="F1050" s="11">
        <v>28871.62</v>
      </c>
      <c r="G1050" s="12">
        <v>1</v>
      </c>
      <c r="H1050" s="13">
        <v>45957</v>
      </c>
      <c r="I1050" s="10" t="s">
        <v>49</v>
      </c>
      <c r="J1050" s="10" t="s">
        <v>17</v>
      </c>
      <c r="K1050" s="10" t="s">
        <v>36</v>
      </c>
      <c r="L1050" s="24" t="s">
        <v>44</v>
      </c>
    </row>
    <row r="1051" spans="1:12">
      <c r="A1051" s="21" t="s">
        <v>2100</v>
      </c>
      <c r="B1051" s="9" t="s">
        <v>773</v>
      </c>
      <c r="C1051" s="9" t="s">
        <v>2101</v>
      </c>
      <c r="D1051" s="9" t="s">
        <v>61</v>
      </c>
      <c r="E1051" s="10" t="s">
        <v>42</v>
      </c>
      <c r="F1051" s="11">
        <v>37355.08</v>
      </c>
      <c r="G1051" s="12">
        <v>1</v>
      </c>
      <c r="H1051" s="13">
        <v>45213</v>
      </c>
      <c r="I1051" s="10" t="s">
        <v>43</v>
      </c>
      <c r="J1051" s="10" t="s">
        <v>17</v>
      </c>
      <c r="K1051" s="10" t="s">
        <v>6820</v>
      </c>
      <c r="L1051" s="24" t="s">
        <v>18</v>
      </c>
    </row>
    <row r="1052" spans="1:12">
      <c r="A1052" s="21" t="s">
        <v>2102</v>
      </c>
      <c r="B1052" s="9" t="s">
        <v>406</v>
      </c>
      <c r="C1052" s="9" t="s">
        <v>1493</v>
      </c>
      <c r="D1052" s="9" t="s">
        <v>22</v>
      </c>
      <c r="E1052" s="10" t="s">
        <v>42</v>
      </c>
      <c r="F1052" s="11">
        <v>3932.19</v>
      </c>
      <c r="G1052" s="12">
        <v>2</v>
      </c>
      <c r="H1052" s="13">
        <v>44950</v>
      </c>
      <c r="I1052" s="10" t="s">
        <v>49</v>
      </c>
      <c r="J1052" s="10" t="s">
        <v>17</v>
      </c>
      <c r="K1052" s="10" t="s">
        <v>24</v>
      </c>
      <c r="L1052" s="24" t="s">
        <v>37</v>
      </c>
    </row>
    <row r="1053" spans="1:12">
      <c r="A1053" s="21" t="s">
        <v>2103</v>
      </c>
      <c r="B1053" s="9" t="s">
        <v>423</v>
      </c>
      <c r="C1053" s="9" t="s">
        <v>2104</v>
      </c>
      <c r="D1053" s="9" t="s">
        <v>48</v>
      </c>
      <c r="E1053" s="10" t="s">
        <v>42</v>
      </c>
      <c r="F1053" s="11">
        <v>50648.39</v>
      </c>
      <c r="G1053" s="12">
        <v>1</v>
      </c>
      <c r="H1053" s="13">
        <v>45639</v>
      </c>
      <c r="I1053" s="10" t="s">
        <v>43</v>
      </c>
      <c r="J1053" s="10" t="s">
        <v>17</v>
      </c>
      <c r="K1053" s="10" t="s">
        <v>55</v>
      </c>
      <c r="L1053" s="24" t="s">
        <v>37</v>
      </c>
    </row>
    <row r="1054" spans="1:12">
      <c r="A1054" s="21" t="s">
        <v>2105</v>
      </c>
      <c r="B1054" s="9" t="s">
        <v>307</v>
      </c>
      <c r="C1054" s="9" t="s">
        <v>2106</v>
      </c>
      <c r="D1054" s="9" t="s">
        <v>41</v>
      </c>
      <c r="E1054" s="10" t="s">
        <v>42</v>
      </c>
      <c r="F1054" s="11">
        <v>16654.939999999999</v>
      </c>
      <c r="G1054" s="12">
        <v>3</v>
      </c>
      <c r="H1054" s="13">
        <v>45831</v>
      </c>
      <c r="I1054" s="10" t="s">
        <v>35</v>
      </c>
      <c r="J1054" s="10" t="s">
        <v>17</v>
      </c>
      <c r="K1054" s="10" t="s">
        <v>36</v>
      </c>
      <c r="L1054" s="24" t="s">
        <v>31</v>
      </c>
    </row>
    <row r="1055" spans="1:12">
      <c r="A1055" s="21" t="s">
        <v>2107</v>
      </c>
      <c r="B1055" s="9" t="s">
        <v>83</v>
      </c>
      <c r="C1055" s="9" t="s">
        <v>2108</v>
      </c>
      <c r="D1055" s="9" t="s">
        <v>53</v>
      </c>
      <c r="E1055" s="10" t="s">
        <v>42</v>
      </c>
      <c r="F1055" s="11">
        <v>78442.960000000006</v>
      </c>
      <c r="G1055" s="12">
        <v>5</v>
      </c>
      <c r="H1055" s="13">
        <v>45800</v>
      </c>
      <c r="I1055" s="10" t="s">
        <v>62</v>
      </c>
      <c r="J1055" s="10" t="s">
        <v>17</v>
      </c>
      <c r="K1055" s="10" t="s">
        <v>36</v>
      </c>
      <c r="L1055" s="24" t="s">
        <v>37</v>
      </c>
    </row>
    <row r="1056" spans="1:12">
      <c r="A1056" s="21" t="s">
        <v>2109</v>
      </c>
      <c r="B1056" s="9" t="s">
        <v>77</v>
      </c>
      <c r="C1056" s="9" t="s">
        <v>2110</v>
      </c>
      <c r="D1056" s="9" t="s">
        <v>119</v>
      </c>
      <c r="E1056" s="10" t="s">
        <v>16</v>
      </c>
      <c r="F1056" s="11">
        <v>42954.03</v>
      </c>
      <c r="G1056" s="12">
        <v>1</v>
      </c>
      <c r="H1056" s="13">
        <v>45019</v>
      </c>
      <c r="I1056" s="10" t="s">
        <v>43</v>
      </c>
      <c r="J1056" s="10" t="s">
        <v>17</v>
      </c>
      <c r="K1056" s="10" t="s">
        <v>85</v>
      </c>
      <c r="L1056" s="24" t="s">
        <v>18</v>
      </c>
    </row>
    <row r="1057" spans="1:12">
      <c r="A1057" s="21" t="s">
        <v>2111</v>
      </c>
      <c r="B1057" s="9" t="s">
        <v>476</v>
      </c>
      <c r="C1057" s="9" t="s">
        <v>1190</v>
      </c>
      <c r="D1057" s="9" t="s">
        <v>22</v>
      </c>
      <c r="E1057" s="10" t="s">
        <v>16</v>
      </c>
      <c r="F1057" s="11">
        <v>58315.22</v>
      </c>
      <c r="G1057" s="12">
        <v>4</v>
      </c>
      <c r="H1057" s="13">
        <v>45238</v>
      </c>
      <c r="I1057" s="10" t="s">
        <v>35</v>
      </c>
      <c r="J1057" s="10" t="s">
        <v>17</v>
      </c>
      <c r="K1057" s="10" t="s">
        <v>36</v>
      </c>
      <c r="L1057" s="24" t="s">
        <v>25</v>
      </c>
    </row>
    <row r="1058" spans="1:12">
      <c r="A1058" s="21" t="s">
        <v>2112</v>
      </c>
      <c r="B1058" s="9" t="s">
        <v>223</v>
      </c>
      <c r="C1058" s="9" t="s">
        <v>2113</v>
      </c>
      <c r="D1058" s="9" t="s">
        <v>78</v>
      </c>
      <c r="E1058" s="10" t="s">
        <v>16</v>
      </c>
      <c r="F1058" s="11">
        <v>46291.7</v>
      </c>
      <c r="G1058" s="12">
        <v>2</v>
      </c>
      <c r="H1058" s="13">
        <v>45252</v>
      </c>
      <c r="I1058" s="10" t="s">
        <v>54</v>
      </c>
      <c r="J1058" s="10" t="s">
        <v>17</v>
      </c>
      <c r="K1058" s="10" t="s">
        <v>36</v>
      </c>
      <c r="L1058" s="24" t="s">
        <v>37</v>
      </c>
    </row>
    <row r="1059" spans="1:12">
      <c r="A1059" s="21" t="s">
        <v>2114</v>
      </c>
      <c r="B1059" s="9" t="s">
        <v>174</v>
      </c>
      <c r="C1059" s="9" t="s">
        <v>1413</v>
      </c>
      <c r="D1059" s="9" t="s">
        <v>29</v>
      </c>
      <c r="E1059" s="10" t="s">
        <v>42</v>
      </c>
      <c r="F1059" s="11">
        <v>66904.800000000003</v>
      </c>
      <c r="G1059" s="12">
        <v>2</v>
      </c>
      <c r="H1059" s="13">
        <v>46020</v>
      </c>
      <c r="I1059" s="10" t="s">
        <v>54</v>
      </c>
      <c r="J1059" s="10" t="s">
        <v>17</v>
      </c>
      <c r="K1059" s="10" t="s">
        <v>85</v>
      </c>
      <c r="L1059" s="24" t="s">
        <v>37</v>
      </c>
    </row>
    <row r="1060" spans="1:12">
      <c r="A1060" s="21" t="s">
        <v>2115</v>
      </c>
      <c r="B1060" s="9" t="s">
        <v>244</v>
      </c>
      <c r="C1060" s="9" t="s">
        <v>2116</v>
      </c>
      <c r="D1060" s="9" t="s">
        <v>48</v>
      </c>
      <c r="E1060" s="10" t="s">
        <v>58</v>
      </c>
      <c r="F1060" s="11">
        <v>71075.679999999993</v>
      </c>
      <c r="G1060" s="12">
        <v>1</v>
      </c>
      <c r="H1060" s="13">
        <v>45156</v>
      </c>
      <c r="I1060" s="10" t="s">
        <v>43</v>
      </c>
      <c r="J1060" s="10" t="s">
        <v>17</v>
      </c>
      <c r="K1060" s="10" t="s">
        <v>55</v>
      </c>
      <c r="L1060" s="24" t="s">
        <v>44</v>
      </c>
    </row>
    <row r="1061" spans="1:12">
      <c r="A1061" s="21" t="s">
        <v>2117</v>
      </c>
      <c r="B1061" s="9" t="s">
        <v>923</v>
      </c>
      <c r="C1061" s="9" t="s">
        <v>1893</v>
      </c>
      <c r="D1061" s="9" t="s">
        <v>117</v>
      </c>
      <c r="E1061" s="10" t="s">
        <v>42</v>
      </c>
      <c r="F1061" s="11">
        <v>76131.08</v>
      </c>
      <c r="G1061" s="12">
        <v>5</v>
      </c>
      <c r="H1061" s="13">
        <v>45095</v>
      </c>
      <c r="I1061" s="10" t="s">
        <v>49</v>
      </c>
      <c r="J1061" s="10" t="s">
        <v>17</v>
      </c>
      <c r="K1061" s="10" t="s">
        <v>85</v>
      </c>
      <c r="L1061" s="24" t="s">
        <v>31</v>
      </c>
    </row>
    <row r="1062" spans="1:12">
      <c r="A1062" s="21" t="s">
        <v>2118</v>
      </c>
      <c r="B1062" s="9" t="s">
        <v>94</v>
      </c>
      <c r="C1062" s="9" t="s">
        <v>2119</v>
      </c>
      <c r="D1062" s="9" t="s">
        <v>15</v>
      </c>
      <c r="E1062" s="10" t="s">
        <v>58</v>
      </c>
      <c r="F1062" s="11">
        <v>40904.9</v>
      </c>
      <c r="G1062" s="12">
        <v>2</v>
      </c>
      <c r="H1062" s="13">
        <v>44975</v>
      </c>
      <c r="I1062" s="10" t="s">
        <v>35</v>
      </c>
      <c r="J1062" s="10" t="s">
        <v>17</v>
      </c>
      <c r="K1062" s="10" t="s">
        <v>24</v>
      </c>
      <c r="L1062" s="24" t="s">
        <v>31</v>
      </c>
    </row>
    <row r="1063" spans="1:12">
      <c r="A1063" s="21" t="s">
        <v>2120</v>
      </c>
      <c r="B1063" s="9" t="s">
        <v>94</v>
      </c>
      <c r="C1063" s="9" t="s">
        <v>588</v>
      </c>
      <c r="D1063" s="9" t="s">
        <v>117</v>
      </c>
      <c r="E1063" s="10" t="s">
        <v>42</v>
      </c>
      <c r="F1063" s="11">
        <v>67754.47</v>
      </c>
      <c r="G1063" s="12">
        <v>3</v>
      </c>
      <c r="H1063" s="13">
        <v>44929</v>
      </c>
      <c r="I1063" s="10" t="s">
        <v>62</v>
      </c>
      <c r="J1063" s="10" t="s">
        <v>17</v>
      </c>
      <c r="K1063" s="10" t="s">
        <v>85</v>
      </c>
      <c r="L1063" s="24" t="s">
        <v>44</v>
      </c>
    </row>
    <row r="1064" spans="1:12">
      <c r="A1064" s="21" t="s">
        <v>2121</v>
      </c>
      <c r="B1064" s="9" t="s">
        <v>115</v>
      </c>
      <c r="C1064" s="9" t="s">
        <v>1624</v>
      </c>
      <c r="D1064" s="9" t="s">
        <v>15</v>
      </c>
      <c r="E1064" s="10" t="s">
        <v>42</v>
      </c>
      <c r="F1064" s="11">
        <v>9671.36</v>
      </c>
      <c r="G1064" s="12">
        <v>5</v>
      </c>
      <c r="H1064" s="13">
        <v>45841</v>
      </c>
      <c r="I1064" s="10" t="s">
        <v>23</v>
      </c>
      <c r="J1064" s="10" t="s">
        <v>17</v>
      </c>
      <c r="K1064" s="10" t="s">
        <v>55</v>
      </c>
      <c r="L1064" s="24" t="s">
        <v>44</v>
      </c>
    </row>
    <row r="1065" spans="1:12">
      <c r="A1065" s="21" t="s">
        <v>2122</v>
      </c>
      <c r="B1065" s="9" t="s">
        <v>118</v>
      </c>
      <c r="C1065" s="9" t="s">
        <v>1871</v>
      </c>
      <c r="D1065" s="9" t="s">
        <v>22</v>
      </c>
      <c r="E1065" s="10" t="s">
        <v>42</v>
      </c>
      <c r="F1065" s="11">
        <v>23493.32</v>
      </c>
      <c r="G1065" s="12">
        <v>4</v>
      </c>
      <c r="H1065" s="13">
        <v>45728</v>
      </c>
      <c r="I1065" s="10" t="s">
        <v>62</v>
      </c>
      <c r="J1065" s="10" t="s">
        <v>17</v>
      </c>
      <c r="K1065" s="10" t="s">
        <v>36</v>
      </c>
      <c r="L1065" s="24" t="s">
        <v>25</v>
      </c>
    </row>
    <row r="1066" spans="1:12">
      <c r="A1066" s="21" t="s">
        <v>2123</v>
      </c>
      <c r="B1066" s="9" t="s">
        <v>184</v>
      </c>
      <c r="C1066" s="9" t="s">
        <v>2124</v>
      </c>
      <c r="D1066" s="9" t="s">
        <v>53</v>
      </c>
      <c r="E1066" s="10" t="s">
        <v>42</v>
      </c>
      <c r="F1066" s="11">
        <v>56909.599999999999</v>
      </c>
      <c r="G1066" s="12">
        <v>4</v>
      </c>
      <c r="H1066" s="13">
        <v>45959</v>
      </c>
      <c r="I1066" s="10" t="s">
        <v>30</v>
      </c>
      <c r="J1066" s="10" t="s">
        <v>17</v>
      </c>
      <c r="K1066" s="10" t="s">
        <v>55</v>
      </c>
      <c r="L1066" s="24" t="s">
        <v>31</v>
      </c>
    </row>
    <row r="1067" spans="1:12">
      <c r="A1067" s="21" t="s">
        <v>2125</v>
      </c>
      <c r="B1067" s="9" t="s">
        <v>762</v>
      </c>
      <c r="C1067" s="9" t="s">
        <v>2126</v>
      </c>
      <c r="D1067" s="9" t="s">
        <v>48</v>
      </c>
      <c r="E1067" s="10" t="s">
        <v>58</v>
      </c>
      <c r="F1067" s="11">
        <v>29540.27</v>
      </c>
      <c r="G1067" s="12">
        <v>5</v>
      </c>
      <c r="H1067" s="13">
        <v>45253</v>
      </c>
      <c r="I1067" s="10" t="s">
        <v>35</v>
      </c>
      <c r="J1067" s="10" t="s">
        <v>17</v>
      </c>
      <c r="K1067" s="10" t="s">
        <v>24</v>
      </c>
      <c r="L1067" s="24" t="s">
        <v>31</v>
      </c>
    </row>
    <row r="1068" spans="1:12">
      <c r="A1068" s="21" t="s">
        <v>2127</v>
      </c>
      <c r="B1068" s="9" t="s">
        <v>460</v>
      </c>
      <c r="C1068" s="9" t="s">
        <v>2128</v>
      </c>
      <c r="D1068" s="9" t="s">
        <v>61</v>
      </c>
      <c r="E1068" s="10" t="s">
        <v>16</v>
      </c>
      <c r="F1068" s="11">
        <v>14120.93</v>
      </c>
      <c r="G1068" s="12">
        <v>2</v>
      </c>
      <c r="H1068" s="13">
        <v>46016</v>
      </c>
      <c r="I1068" s="10" t="s">
        <v>92</v>
      </c>
      <c r="J1068" s="10" t="s">
        <v>17</v>
      </c>
      <c r="K1068" s="10" t="s">
        <v>24</v>
      </c>
      <c r="L1068" s="24" t="s">
        <v>25</v>
      </c>
    </row>
    <row r="1069" spans="1:12">
      <c r="A1069" s="21" t="s">
        <v>2129</v>
      </c>
      <c r="B1069" s="9" t="s">
        <v>221</v>
      </c>
      <c r="C1069" s="9" t="s">
        <v>1038</v>
      </c>
      <c r="D1069" s="9" t="s">
        <v>29</v>
      </c>
      <c r="E1069" s="10" t="s">
        <v>42</v>
      </c>
      <c r="F1069" s="11">
        <v>14726.26</v>
      </c>
      <c r="G1069" s="12">
        <v>2</v>
      </c>
      <c r="H1069" s="13">
        <v>45066</v>
      </c>
      <c r="I1069" s="10" t="s">
        <v>43</v>
      </c>
      <c r="J1069" s="10" t="s">
        <v>17</v>
      </c>
      <c r="K1069" s="10" t="s">
        <v>55</v>
      </c>
      <c r="L1069" s="24" t="s">
        <v>18</v>
      </c>
    </row>
    <row r="1070" spans="1:12">
      <c r="A1070" s="21" t="s">
        <v>2130</v>
      </c>
      <c r="B1070" s="9" t="s">
        <v>776</v>
      </c>
      <c r="C1070" s="9" t="s">
        <v>1284</v>
      </c>
      <c r="D1070" s="9" t="s">
        <v>15</v>
      </c>
      <c r="E1070" s="10" t="s">
        <v>42</v>
      </c>
      <c r="F1070" s="11">
        <v>74865.460000000006</v>
      </c>
      <c r="G1070" s="12">
        <v>2</v>
      </c>
      <c r="H1070" s="13">
        <v>45529</v>
      </c>
      <c r="I1070" s="10" t="s">
        <v>23</v>
      </c>
      <c r="J1070" s="10" t="s">
        <v>17</v>
      </c>
      <c r="K1070" s="10" t="s">
        <v>36</v>
      </c>
      <c r="L1070" s="24" t="s">
        <v>18</v>
      </c>
    </row>
    <row r="1071" spans="1:12">
      <c r="A1071" s="21" t="s">
        <v>2131</v>
      </c>
      <c r="B1071" s="9" t="s">
        <v>554</v>
      </c>
      <c r="C1071" s="9" t="s">
        <v>2132</v>
      </c>
      <c r="D1071" s="9" t="s">
        <v>53</v>
      </c>
      <c r="E1071" s="10" t="s">
        <v>42</v>
      </c>
      <c r="F1071" s="11">
        <v>6463.69</v>
      </c>
      <c r="G1071" s="12">
        <v>1</v>
      </c>
      <c r="H1071" s="13">
        <v>45313</v>
      </c>
      <c r="I1071" s="10" t="s">
        <v>92</v>
      </c>
      <c r="J1071" s="10" t="s">
        <v>17</v>
      </c>
      <c r="K1071" s="10" t="s">
        <v>85</v>
      </c>
      <c r="L1071" s="24" t="s">
        <v>44</v>
      </c>
    </row>
    <row r="1072" spans="1:12">
      <c r="A1072" s="21" t="s">
        <v>2133</v>
      </c>
      <c r="B1072" s="9" t="s">
        <v>476</v>
      </c>
      <c r="C1072" s="9" t="s">
        <v>2134</v>
      </c>
      <c r="D1072" s="9" t="s">
        <v>22</v>
      </c>
      <c r="E1072" s="10" t="s">
        <v>42</v>
      </c>
      <c r="F1072" s="11">
        <v>24803.71</v>
      </c>
      <c r="G1072" s="12">
        <v>3</v>
      </c>
      <c r="H1072" s="13">
        <v>45309</v>
      </c>
      <c r="I1072" s="10" t="s">
        <v>54</v>
      </c>
      <c r="J1072" s="10" t="s">
        <v>17</v>
      </c>
      <c r="K1072" s="10" t="s">
        <v>24</v>
      </c>
      <c r="L1072" s="24" t="s">
        <v>44</v>
      </c>
    </row>
    <row r="1073" spans="1:12">
      <c r="A1073" s="21" t="s">
        <v>2135</v>
      </c>
      <c r="B1073" s="9" t="s">
        <v>460</v>
      </c>
      <c r="C1073" s="9" t="s">
        <v>1966</v>
      </c>
      <c r="D1073" s="9" t="s">
        <v>41</v>
      </c>
      <c r="E1073" s="10" t="s">
        <v>16</v>
      </c>
      <c r="F1073" s="11">
        <v>63531.39</v>
      </c>
      <c r="G1073" s="12">
        <v>3</v>
      </c>
      <c r="H1073" s="13">
        <v>45595</v>
      </c>
      <c r="I1073" s="10" t="s">
        <v>62</v>
      </c>
      <c r="J1073" s="10" t="s">
        <v>17</v>
      </c>
      <c r="K1073" s="10" t="s">
        <v>36</v>
      </c>
      <c r="L1073" s="24" t="s">
        <v>44</v>
      </c>
    </row>
    <row r="1074" spans="1:12">
      <c r="A1074" s="21" t="s">
        <v>2136</v>
      </c>
      <c r="B1074" s="9" t="s">
        <v>71</v>
      </c>
      <c r="C1074" s="9" t="s">
        <v>767</v>
      </c>
      <c r="D1074" s="9" t="s">
        <v>119</v>
      </c>
      <c r="E1074" s="10" t="s">
        <v>42</v>
      </c>
      <c r="F1074" s="11">
        <v>3673.51</v>
      </c>
      <c r="G1074" s="12">
        <v>3</v>
      </c>
      <c r="H1074" s="13">
        <v>44937</v>
      </c>
      <c r="I1074" s="10" t="s">
        <v>62</v>
      </c>
      <c r="J1074" s="10" t="s">
        <v>17</v>
      </c>
      <c r="K1074" s="10" t="s">
        <v>24</v>
      </c>
      <c r="L1074" s="24" t="s">
        <v>44</v>
      </c>
    </row>
    <row r="1075" spans="1:12">
      <c r="A1075" s="21" t="s">
        <v>2137</v>
      </c>
      <c r="B1075" s="9" t="s">
        <v>473</v>
      </c>
      <c r="C1075" s="9" t="s">
        <v>2138</v>
      </c>
      <c r="D1075" s="9" t="s">
        <v>15</v>
      </c>
      <c r="E1075" s="10" t="s">
        <v>42</v>
      </c>
      <c r="F1075" s="11">
        <v>67615.37</v>
      </c>
      <c r="G1075" s="12">
        <v>3</v>
      </c>
      <c r="H1075" s="13">
        <v>45771</v>
      </c>
      <c r="I1075" s="10" t="s">
        <v>54</v>
      </c>
      <c r="J1075" s="10" t="s">
        <v>17</v>
      </c>
      <c r="K1075" s="10" t="s">
        <v>6820</v>
      </c>
      <c r="L1075" s="24" t="s">
        <v>44</v>
      </c>
    </row>
    <row r="1076" spans="1:12">
      <c r="A1076" s="21" t="s">
        <v>2139</v>
      </c>
      <c r="B1076" s="9" t="s">
        <v>460</v>
      </c>
      <c r="C1076" s="9" t="s">
        <v>1204</v>
      </c>
      <c r="D1076" s="9" t="s">
        <v>29</v>
      </c>
      <c r="E1076" s="10" t="s">
        <v>42</v>
      </c>
      <c r="F1076" s="11">
        <v>52630.12</v>
      </c>
      <c r="G1076" s="12">
        <v>1</v>
      </c>
      <c r="H1076" s="13">
        <v>45615</v>
      </c>
      <c r="I1076" s="10" t="s">
        <v>43</v>
      </c>
      <c r="J1076" s="10" t="s">
        <v>17</v>
      </c>
      <c r="K1076" s="10" t="s">
        <v>55</v>
      </c>
      <c r="L1076" s="24" t="s">
        <v>44</v>
      </c>
    </row>
    <row r="1077" spans="1:12">
      <c r="A1077" s="21" t="s">
        <v>2140</v>
      </c>
      <c r="B1077" s="9" t="s">
        <v>760</v>
      </c>
      <c r="C1077" s="9" t="s">
        <v>2141</v>
      </c>
      <c r="D1077" s="9" t="s">
        <v>61</v>
      </c>
      <c r="E1077" s="10" t="s">
        <v>42</v>
      </c>
      <c r="F1077" s="11">
        <v>74123.41</v>
      </c>
      <c r="G1077" s="12">
        <v>4</v>
      </c>
      <c r="H1077" s="13">
        <v>45054</v>
      </c>
      <c r="I1077" s="10" t="s">
        <v>62</v>
      </c>
      <c r="J1077" s="10" t="s">
        <v>17</v>
      </c>
      <c r="K1077" s="10" t="s">
        <v>55</v>
      </c>
      <c r="L1077" s="24" t="s">
        <v>44</v>
      </c>
    </row>
    <row r="1078" spans="1:12">
      <c r="A1078" s="21" t="s">
        <v>2142</v>
      </c>
      <c r="B1078" s="9" t="s">
        <v>298</v>
      </c>
      <c r="C1078" s="9" t="s">
        <v>1212</v>
      </c>
      <c r="D1078" s="9" t="s">
        <v>119</v>
      </c>
      <c r="E1078" s="10" t="s">
        <v>58</v>
      </c>
      <c r="F1078" s="11">
        <v>77097.69</v>
      </c>
      <c r="G1078" s="12">
        <v>5</v>
      </c>
      <c r="H1078" s="13">
        <v>44961</v>
      </c>
      <c r="I1078" s="10" t="s">
        <v>92</v>
      </c>
      <c r="J1078" s="10" t="s">
        <v>17</v>
      </c>
      <c r="K1078" s="10" t="s">
        <v>24</v>
      </c>
      <c r="L1078" s="24" t="s">
        <v>37</v>
      </c>
    </row>
    <row r="1079" spans="1:12">
      <c r="A1079" s="21" t="s">
        <v>2143</v>
      </c>
      <c r="B1079" s="9" t="s">
        <v>381</v>
      </c>
      <c r="C1079" s="9" t="s">
        <v>2144</v>
      </c>
      <c r="D1079" s="9" t="s">
        <v>78</v>
      </c>
      <c r="E1079" s="10" t="s">
        <v>42</v>
      </c>
      <c r="F1079" s="11">
        <v>64135.24</v>
      </c>
      <c r="G1079" s="12">
        <v>4</v>
      </c>
      <c r="H1079" s="13">
        <v>45043</v>
      </c>
      <c r="I1079" s="10" t="s">
        <v>35</v>
      </c>
      <c r="J1079" s="10" t="s">
        <v>17</v>
      </c>
      <c r="K1079" s="10" t="s">
        <v>55</v>
      </c>
      <c r="L1079" s="24" t="s">
        <v>25</v>
      </c>
    </row>
    <row r="1080" spans="1:12">
      <c r="A1080" s="21" t="s">
        <v>2145</v>
      </c>
      <c r="B1080" s="9" t="s">
        <v>381</v>
      </c>
      <c r="C1080" s="9" t="s">
        <v>2146</v>
      </c>
      <c r="D1080" s="9" t="s">
        <v>29</v>
      </c>
      <c r="E1080" s="10" t="s">
        <v>42</v>
      </c>
      <c r="F1080" s="11">
        <v>64525.919999999998</v>
      </c>
      <c r="G1080" s="12">
        <v>3</v>
      </c>
      <c r="H1080" s="13">
        <v>45458</v>
      </c>
      <c r="I1080" s="10" t="s">
        <v>49</v>
      </c>
      <c r="J1080" s="10" t="s">
        <v>17</v>
      </c>
      <c r="K1080" s="10" t="s">
        <v>55</v>
      </c>
      <c r="L1080" s="24" t="s">
        <v>31</v>
      </c>
    </row>
    <row r="1081" spans="1:12">
      <c r="A1081" s="21" t="s">
        <v>2147</v>
      </c>
      <c r="B1081" s="9" t="s">
        <v>107</v>
      </c>
      <c r="C1081" s="9" t="s">
        <v>2148</v>
      </c>
      <c r="D1081" s="9" t="s">
        <v>78</v>
      </c>
      <c r="E1081" s="10" t="s">
        <v>16</v>
      </c>
      <c r="F1081" s="11">
        <v>73819.850000000006</v>
      </c>
      <c r="G1081" s="12">
        <v>1</v>
      </c>
      <c r="H1081" s="13">
        <v>45250</v>
      </c>
      <c r="I1081" s="10" t="s">
        <v>54</v>
      </c>
      <c r="J1081" s="10" t="s">
        <v>17</v>
      </c>
      <c r="K1081" s="10" t="s">
        <v>55</v>
      </c>
      <c r="L1081" s="24" t="s">
        <v>18</v>
      </c>
    </row>
    <row r="1082" spans="1:12">
      <c r="A1082" s="21" t="s">
        <v>2149</v>
      </c>
      <c r="B1082" s="9" t="s">
        <v>90</v>
      </c>
      <c r="C1082" s="9" t="s">
        <v>210</v>
      </c>
      <c r="D1082" s="9" t="s">
        <v>117</v>
      </c>
      <c r="E1082" s="10" t="s">
        <v>42</v>
      </c>
      <c r="F1082" s="11">
        <v>31924.639999999999</v>
      </c>
      <c r="G1082" s="12">
        <v>3</v>
      </c>
      <c r="H1082" s="13">
        <v>45339</v>
      </c>
      <c r="I1082" s="10" t="s">
        <v>62</v>
      </c>
      <c r="J1082" s="10" t="s">
        <v>17</v>
      </c>
      <c r="K1082" s="10" t="s">
        <v>6820</v>
      </c>
      <c r="L1082" s="24" t="s">
        <v>44</v>
      </c>
    </row>
    <row r="1083" spans="1:12">
      <c r="A1083" s="21" t="s">
        <v>2150</v>
      </c>
      <c r="B1083" s="9" t="s">
        <v>80</v>
      </c>
      <c r="C1083" s="9" t="s">
        <v>2151</v>
      </c>
      <c r="D1083" s="9" t="s">
        <v>48</v>
      </c>
      <c r="E1083" s="10" t="s">
        <v>42</v>
      </c>
      <c r="F1083" s="11">
        <v>12840.78</v>
      </c>
      <c r="G1083" s="12">
        <v>3</v>
      </c>
      <c r="H1083" s="13">
        <v>45386</v>
      </c>
      <c r="I1083" s="10" t="s">
        <v>43</v>
      </c>
      <c r="J1083" s="10" t="s">
        <v>17</v>
      </c>
      <c r="K1083" s="10" t="s">
        <v>24</v>
      </c>
      <c r="L1083" s="24" t="s">
        <v>31</v>
      </c>
    </row>
    <row r="1084" spans="1:12">
      <c r="A1084" s="21" t="s">
        <v>2152</v>
      </c>
      <c r="B1084" s="9" t="s">
        <v>336</v>
      </c>
      <c r="C1084" s="9" t="s">
        <v>1979</v>
      </c>
      <c r="D1084" s="9" t="s">
        <v>29</v>
      </c>
      <c r="E1084" s="10" t="s">
        <v>42</v>
      </c>
      <c r="F1084" s="11">
        <v>36361.9</v>
      </c>
      <c r="G1084" s="12">
        <v>1</v>
      </c>
      <c r="H1084" s="13">
        <v>45500</v>
      </c>
      <c r="I1084" s="10" t="s">
        <v>23</v>
      </c>
      <c r="J1084" s="10" t="s">
        <v>17</v>
      </c>
      <c r="K1084" s="10" t="s">
        <v>55</v>
      </c>
      <c r="L1084" s="24" t="s">
        <v>37</v>
      </c>
    </row>
    <row r="1085" spans="1:12">
      <c r="A1085" s="21" t="s">
        <v>2153</v>
      </c>
      <c r="B1085" s="9" t="s">
        <v>225</v>
      </c>
      <c r="C1085" s="9" t="s">
        <v>2154</v>
      </c>
      <c r="D1085" s="9" t="s">
        <v>22</v>
      </c>
      <c r="E1085" s="10" t="s">
        <v>58</v>
      </c>
      <c r="F1085" s="11">
        <v>38644</v>
      </c>
      <c r="G1085" s="12">
        <v>1</v>
      </c>
      <c r="H1085" s="13">
        <v>45004</v>
      </c>
      <c r="I1085" s="10" t="s">
        <v>54</v>
      </c>
      <c r="J1085" s="10" t="s">
        <v>17</v>
      </c>
      <c r="K1085" s="10" t="s">
        <v>24</v>
      </c>
      <c r="L1085" s="24" t="s">
        <v>25</v>
      </c>
    </row>
    <row r="1086" spans="1:12">
      <c r="A1086" s="21" t="s">
        <v>2155</v>
      </c>
      <c r="B1086" s="9" t="s">
        <v>316</v>
      </c>
      <c r="C1086" s="9" t="s">
        <v>1714</v>
      </c>
      <c r="D1086" s="9" t="s">
        <v>41</v>
      </c>
      <c r="E1086" s="10" t="s">
        <v>42</v>
      </c>
      <c r="F1086" s="11">
        <v>66148.92</v>
      </c>
      <c r="G1086" s="12">
        <v>3</v>
      </c>
      <c r="H1086" s="13">
        <v>45009</v>
      </c>
      <c r="I1086" s="10" t="s">
        <v>49</v>
      </c>
      <c r="J1086" s="10" t="s">
        <v>17</v>
      </c>
      <c r="K1086" s="10" t="s">
        <v>24</v>
      </c>
      <c r="L1086" s="24" t="s">
        <v>37</v>
      </c>
    </row>
    <row r="1087" spans="1:12">
      <c r="A1087" s="21" t="s">
        <v>2157</v>
      </c>
      <c r="B1087" s="9" t="s">
        <v>426</v>
      </c>
      <c r="C1087" s="9" t="s">
        <v>2158</v>
      </c>
      <c r="D1087" s="9" t="s">
        <v>53</v>
      </c>
      <c r="E1087" s="10" t="s">
        <v>42</v>
      </c>
      <c r="F1087" s="11">
        <v>51197.07</v>
      </c>
      <c r="G1087" s="12">
        <v>1</v>
      </c>
      <c r="H1087" s="13">
        <v>45035</v>
      </c>
      <c r="I1087" s="10" t="s">
        <v>54</v>
      </c>
      <c r="J1087" s="10" t="s">
        <v>17</v>
      </c>
      <c r="K1087" s="10" t="s">
        <v>85</v>
      </c>
      <c r="L1087" s="24" t="s">
        <v>37</v>
      </c>
    </row>
    <row r="1088" spans="1:12">
      <c r="A1088" s="21" t="s">
        <v>2159</v>
      </c>
      <c r="B1088" s="9" t="s">
        <v>653</v>
      </c>
      <c r="C1088" s="9" t="s">
        <v>1097</v>
      </c>
      <c r="D1088" s="9" t="s">
        <v>29</v>
      </c>
      <c r="E1088" s="10" t="s">
        <v>42</v>
      </c>
      <c r="F1088" s="11">
        <v>53541.05</v>
      </c>
      <c r="G1088" s="12">
        <v>5</v>
      </c>
      <c r="H1088" s="13">
        <v>45723</v>
      </c>
      <c r="I1088" s="10" t="s">
        <v>43</v>
      </c>
      <c r="J1088" s="10" t="s">
        <v>17</v>
      </c>
      <c r="K1088" s="10" t="s">
        <v>36</v>
      </c>
      <c r="L1088" s="24" t="s">
        <v>31</v>
      </c>
    </row>
    <row r="1089" spans="1:12">
      <c r="A1089" s="21" t="s">
        <v>2160</v>
      </c>
      <c r="B1089" s="9" t="s">
        <v>223</v>
      </c>
      <c r="C1089" s="9" t="s">
        <v>2161</v>
      </c>
      <c r="D1089" s="9" t="s">
        <v>48</v>
      </c>
      <c r="E1089" s="10" t="s">
        <v>42</v>
      </c>
      <c r="F1089" s="11">
        <v>35791.589999999997</v>
      </c>
      <c r="G1089" s="12">
        <v>4</v>
      </c>
      <c r="H1089" s="13">
        <v>46016</v>
      </c>
      <c r="I1089" s="10" t="s">
        <v>49</v>
      </c>
      <c r="J1089" s="10" t="s">
        <v>17</v>
      </c>
      <c r="K1089" s="10" t="s">
        <v>6820</v>
      </c>
      <c r="L1089" s="24" t="s">
        <v>31</v>
      </c>
    </row>
    <row r="1090" spans="1:12">
      <c r="A1090" s="21" t="s">
        <v>2162</v>
      </c>
      <c r="B1090" s="9" t="s">
        <v>178</v>
      </c>
      <c r="C1090" s="9" t="s">
        <v>2163</v>
      </c>
      <c r="D1090" s="9" t="s">
        <v>119</v>
      </c>
      <c r="E1090" s="10" t="s">
        <v>42</v>
      </c>
      <c r="F1090" s="11">
        <v>42869.4</v>
      </c>
      <c r="G1090" s="12">
        <v>3</v>
      </c>
      <c r="H1090" s="13">
        <v>45763</v>
      </c>
      <c r="I1090" s="10" t="s">
        <v>23</v>
      </c>
      <c r="J1090" s="10" t="s">
        <v>17</v>
      </c>
      <c r="K1090" s="10" t="s">
        <v>36</v>
      </c>
      <c r="L1090" s="24" t="s">
        <v>37</v>
      </c>
    </row>
    <row r="1091" spans="1:12">
      <c r="A1091" s="21" t="s">
        <v>2164</v>
      </c>
      <c r="B1091" s="9" t="s">
        <v>20</v>
      </c>
      <c r="C1091" s="9" t="s">
        <v>21</v>
      </c>
      <c r="D1091" s="9" t="s">
        <v>61</v>
      </c>
      <c r="E1091" s="10" t="s">
        <v>42</v>
      </c>
      <c r="F1091" s="11">
        <v>61740.77</v>
      </c>
      <c r="G1091" s="12">
        <v>2</v>
      </c>
      <c r="H1091" s="13">
        <v>45324</v>
      </c>
      <c r="I1091" s="10" t="s">
        <v>35</v>
      </c>
      <c r="J1091" s="10" t="s">
        <v>17</v>
      </c>
      <c r="K1091" s="10" t="s">
        <v>85</v>
      </c>
      <c r="L1091" s="24" t="s">
        <v>44</v>
      </c>
    </row>
    <row r="1092" spans="1:12">
      <c r="A1092" s="21" t="s">
        <v>2165</v>
      </c>
      <c r="B1092" s="9" t="s">
        <v>77</v>
      </c>
      <c r="C1092" s="9" t="s">
        <v>2166</v>
      </c>
      <c r="D1092" s="9" t="s">
        <v>117</v>
      </c>
      <c r="E1092" s="10" t="s">
        <v>16</v>
      </c>
      <c r="F1092" s="11">
        <v>26307.56</v>
      </c>
      <c r="G1092" s="12">
        <v>3</v>
      </c>
      <c r="H1092" s="13">
        <v>45169</v>
      </c>
      <c r="I1092" s="10" t="s">
        <v>30</v>
      </c>
      <c r="J1092" s="10" t="s">
        <v>17</v>
      </c>
      <c r="K1092" s="10" t="s">
        <v>6820</v>
      </c>
      <c r="L1092" s="24" t="s">
        <v>31</v>
      </c>
    </row>
    <row r="1093" spans="1:12">
      <c r="A1093" s="21" t="s">
        <v>2167</v>
      </c>
      <c r="B1093" s="9" t="s">
        <v>298</v>
      </c>
      <c r="C1093" s="9" t="s">
        <v>2168</v>
      </c>
      <c r="D1093" s="9" t="s">
        <v>78</v>
      </c>
      <c r="E1093" s="10" t="s">
        <v>58</v>
      </c>
      <c r="F1093" s="11">
        <v>63789.42</v>
      </c>
      <c r="G1093" s="12">
        <v>2</v>
      </c>
      <c r="H1093" s="13">
        <v>45519</v>
      </c>
      <c r="I1093" s="10" t="s">
        <v>35</v>
      </c>
      <c r="J1093" s="10" t="s">
        <v>17</v>
      </c>
      <c r="K1093" s="10" t="s">
        <v>36</v>
      </c>
      <c r="L1093" s="24" t="s">
        <v>37</v>
      </c>
    </row>
    <row r="1094" spans="1:12">
      <c r="A1094" s="21" t="s">
        <v>2169</v>
      </c>
      <c r="B1094" s="9" t="s">
        <v>420</v>
      </c>
      <c r="C1094" s="9" t="s">
        <v>2170</v>
      </c>
      <c r="D1094" s="9" t="s">
        <v>41</v>
      </c>
      <c r="E1094" s="10" t="s">
        <v>16</v>
      </c>
      <c r="F1094" s="11">
        <v>47576.27</v>
      </c>
      <c r="G1094" s="12">
        <v>5</v>
      </c>
      <c r="H1094" s="13">
        <v>44961</v>
      </c>
      <c r="I1094" s="10" t="s">
        <v>49</v>
      </c>
      <c r="J1094" s="10" t="s">
        <v>17</v>
      </c>
      <c r="K1094" s="10" t="s">
        <v>55</v>
      </c>
      <c r="L1094" s="24" t="s">
        <v>37</v>
      </c>
    </row>
    <row r="1095" spans="1:12">
      <c r="A1095" s="21" t="s">
        <v>2171</v>
      </c>
      <c r="B1095" s="9" t="s">
        <v>316</v>
      </c>
      <c r="C1095" s="9" t="s">
        <v>2172</v>
      </c>
      <c r="D1095" s="9" t="s">
        <v>41</v>
      </c>
      <c r="E1095" s="10" t="s">
        <v>16</v>
      </c>
      <c r="F1095" s="11">
        <v>37660.01</v>
      </c>
      <c r="G1095" s="12">
        <v>1</v>
      </c>
      <c r="H1095" s="13">
        <v>45032</v>
      </c>
      <c r="I1095" s="10" t="s">
        <v>43</v>
      </c>
      <c r="J1095" s="10" t="s">
        <v>17</v>
      </c>
      <c r="K1095" s="10" t="s">
        <v>6820</v>
      </c>
      <c r="L1095" s="24" t="s">
        <v>18</v>
      </c>
    </row>
    <row r="1096" spans="1:12">
      <c r="A1096" s="21" t="s">
        <v>2173</v>
      </c>
      <c r="B1096" s="9" t="s">
        <v>420</v>
      </c>
      <c r="C1096" s="9" t="s">
        <v>2174</v>
      </c>
      <c r="D1096" s="9" t="s">
        <v>15</v>
      </c>
      <c r="E1096" s="10" t="s">
        <v>42</v>
      </c>
      <c r="F1096" s="11">
        <v>15607.17</v>
      </c>
      <c r="G1096" s="12">
        <v>3</v>
      </c>
      <c r="H1096" s="13">
        <v>45986</v>
      </c>
      <c r="I1096" s="10" t="s">
        <v>30</v>
      </c>
      <c r="J1096" s="10" t="s">
        <v>17</v>
      </c>
      <c r="K1096" s="10" t="s">
        <v>6820</v>
      </c>
      <c r="L1096" s="24" t="s">
        <v>18</v>
      </c>
    </row>
    <row r="1097" spans="1:12">
      <c r="A1097" s="21" t="s">
        <v>2175</v>
      </c>
      <c r="B1097" s="9" t="s">
        <v>490</v>
      </c>
      <c r="C1097" s="9" t="s">
        <v>1821</v>
      </c>
      <c r="D1097" s="9" t="s">
        <v>61</v>
      </c>
      <c r="E1097" s="10" t="s">
        <v>58</v>
      </c>
      <c r="F1097" s="11">
        <v>36814.660000000003</v>
      </c>
      <c r="G1097" s="12">
        <v>4</v>
      </c>
      <c r="H1097" s="13">
        <v>45927</v>
      </c>
      <c r="I1097" s="10" t="s">
        <v>35</v>
      </c>
      <c r="J1097" s="10" t="s">
        <v>17</v>
      </c>
      <c r="K1097" s="10" t="s">
        <v>36</v>
      </c>
      <c r="L1097" s="24" t="s">
        <v>25</v>
      </c>
    </row>
    <row r="1098" spans="1:12">
      <c r="A1098" s="21" t="s">
        <v>2176</v>
      </c>
      <c r="B1098" s="9" t="s">
        <v>251</v>
      </c>
      <c r="C1098" s="9" t="s">
        <v>2177</v>
      </c>
      <c r="D1098" s="9" t="s">
        <v>117</v>
      </c>
      <c r="E1098" s="10" t="s">
        <v>42</v>
      </c>
      <c r="F1098" s="11">
        <v>21231.85</v>
      </c>
      <c r="G1098" s="12">
        <v>2</v>
      </c>
      <c r="H1098" s="13">
        <v>45414</v>
      </c>
      <c r="I1098" s="10" t="s">
        <v>30</v>
      </c>
      <c r="J1098" s="10" t="s">
        <v>17</v>
      </c>
      <c r="K1098" s="10" t="s">
        <v>6820</v>
      </c>
      <c r="L1098" s="24" t="s">
        <v>25</v>
      </c>
    </row>
    <row r="1099" spans="1:12">
      <c r="A1099" s="21" t="s">
        <v>2178</v>
      </c>
      <c r="B1099" s="9" t="s">
        <v>83</v>
      </c>
      <c r="C1099" s="9" t="s">
        <v>2179</v>
      </c>
      <c r="D1099" s="9" t="s">
        <v>119</v>
      </c>
      <c r="E1099" s="10" t="s">
        <v>42</v>
      </c>
      <c r="F1099" s="11">
        <v>48529.24</v>
      </c>
      <c r="G1099" s="12">
        <v>3</v>
      </c>
      <c r="H1099" s="13">
        <v>45238</v>
      </c>
      <c r="I1099" s="10" t="s">
        <v>92</v>
      </c>
      <c r="J1099" s="10" t="s">
        <v>17</v>
      </c>
      <c r="K1099" s="10" t="s">
        <v>6820</v>
      </c>
      <c r="L1099" s="24" t="s">
        <v>37</v>
      </c>
    </row>
    <row r="1100" spans="1:12">
      <c r="A1100" s="21" t="s">
        <v>2180</v>
      </c>
      <c r="B1100" s="9" t="s">
        <v>336</v>
      </c>
      <c r="C1100" s="9" t="s">
        <v>2181</v>
      </c>
      <c r="D1100" s="9" t="s">
        <v>29</v>
      </c>
      <c r="E1100" s="10" t="s">
        <v>42</v>
      </c>
      <c r="F1100" s="11">
        <v>72209.820000000007</v>
      </c>
      <c r="G1100" s="12">
        <v>3</v>
      </c>
      <c r="H1100" s="13">
        <v>45757</v>
      </c>
      <c r="I1100" s="10" t="s">
        <v>62</v>
      </c>
      <c r="J1100" s="10" t="s">
        <v>17</v>
      </c>
      <c r="K1100" s="10" t="s">
        <v>85</v>
      </c>
      <c r="L1100" s="24" t="s">
        <v>31</v>
      </c>
    </row>
    <row r="1101" spans="1:12">
      <c r="A1101" s="21" t="s">
        <v>2182</v>
      </c>
      <c r="B1101" s="9" t="s">
        <v>83</v>
      </c>
      <c r="C1101" s="9" t="s">
        <v>2183</v>
      </c>
      <c r="D1101" s="9" t="s">
        <v>15</v>
      </c>
      <c r="E1101" s="10" t="s">
        <v>42</v>
      </c>
      <c r="F1101" s="11">
        <v>48426.63</v>
      </c>
      <c r="G1101" s="12">
        <v>5</v>
      </c>
      <c r="H1101" s="13">
        <v>45296</v>
      </c>
      <c r="I1101" s="10" t="s">
        <v>30</v>
      </c>
      <c r="J1101" s="10" t="s">
        <v>17</v>
      </c>
      <c r="K1101" s="10" t="s">
        <v>85</v>
      </c>
      <c r="L1101" s="24" t="s">
        <v>18</v>
      </c>
    </row>
    <row r="1102" spans="1:12">
      <c r="A1102" s="21" t="s">
        <v>2184</v>
      </c>
      <c r="B1102" s="9" t="s">
        <v>760</v>
      </c>
      <c r="C1102" s="9" t="s">
        <v>1755</v>
      </c>
      <c r="D1102" s="9" t="s">
        <v>22</v>
      </c>
      <c r="E1102" s="10" t="s">
        <v>58</v>
      </c>
      <c r="F1102" s="11">
        <v>47966.48</v>
      </c>
      <c r="G1102" s="12">
        <v>4</v>
      </c>
      <c r="H1102" s="13">
        <v>45537</v>
      </c>
      <c r="I1102" s="10" t="s">
        <v>35</v>
      </c>
      <c r="J1102" s="10" t="s">
        <v>17</v>
      </c>
      <c r="K1102" s="10" t="s">
        <v>6820</v>
      </c>
      <c r="L1102" s="24" t="s">
        <v>18</v>
      </c>
    </row>
    <row r="1103" spans="1:12">
      <c r="A1103" s="21" t="s">
        <v>2185</v>
      </c>
      <c r="B1103" s="9" t="s">
        <v>295</v>
      </c>
      <c r="C1103" s="9" t="s">
        <v>2186</v>
      </c>
      <c r="D1103" s="9" t="s">
        <v>61</v>
      </c>
      <c r="E1103" s="10" t="s">
        <v>16</v>
      </c>
      <c r="F1103" s="11">
        <v>11039.4</v>
      </c>
      <c r="G1103" s="12">
        <v>5</v>
      </c>
      <c r="H1103" s="13">
        <v>45186</v>
      </c>
      <c r="I1103" s="10" t="s">
        <v>23</v>
      </c>
      <c r="J1103" s="10" t="s">
        <v>17</v>
      </c>
      <c r="K1103" s="10" t="s">
        <v>85</v>
      </c>
      <c r="L1103" s="24" t="s">
        <v>44</v>
      </c>
    </row>
    <row r="1104" spans="1:12">
      <c r="A1104" s="21" t="s">
        <v>2187</v>
      </c>
      <c r="B1104" s="9" t="s">
        <v>107</v>
      </c>
      <c r="C1104" s="9" t="s">
        <v>1628</v>
      </c>
      <c r="D1104" s="9" t="s">
        <v>29</v>
      </c>
      <c r="E1104" s="10" t="s">
        <v>42</v>
      </c>
      <c r="F1104" s="11">
        <v>60543.83</v>
      </c>
      <c r="G1104" s="12">
        <v>5</v>
      </c>
      <c r="H1104" s="13">
        <v>44953</v>
      </c>
      <c r="I1104" s="10" t="s">
        <v>62</v>
      </c>
      <c r="J1104" s="10" t="s">
        <v>17</v>
      </c>
      <c r="K1104" s="10" t="s">
        <v>36</v>
      </c>
      <c r="L1104" s="24" t="s">
        <v>37</v>
      </c>
    </row>
    <row r="1105" spans="1:12">
      <c r="A1105" s="21" t="s">
        <v>2188</v>
      </c>
      <c r="B1105" s="9" t="s">
        <v>101</v>
      </c>
      <c r="C1105" s="9" t="s">
        <v>2189</v>
      </c>
      <c r="D1105" s="9" t="s">
        <v>29</v>
      </c>
      <c r="E1105" s="10" t="s">
        <v>16</v>
      </c>
      <c r="F1105" s="11">
        <v>777.3</v>
      </c>
      <c r="G1105" s="12">
        <v>3</v>
      </c>
      <c r="H1105" s="13">
        <v>45740</v>
      </c>
      <c r="I1105" s="10" t="s">
        <v>23</v>
      </c>
      <c r="J1105" s="10" t="s">
        <v>17</v>
      </c>
      <c r="K1105" s="10" t="s">
        <v>24</v>
      </c>
      <c r="L1105" s="24" t="s">
        <v>18</v>
      </c>
    </row>
    <row r="1106" spans="1:12">
      <c r="A1106" s="21" t="s">
        <v>2190</v>
      </c>
      <c r="B1106" s="9" t="s">
        <v>101</v>
      </c>
      <c r="C1106" s="9" t="s">
        <v>2191</v>
      </c>
      <c r="D1106" s="9" t="s">
        <v>22</v>
      </c>
      <c r="E1106" s="10" t="s">
        <v>42</v>
      </c>
      <c r="F1106" s="11">
        <v>55314.879999999997</v>
      </c>
      <c r="G1106" s="12">
        <v>4</v>
      </c>
      <c r="H1106" s="13">
        <v>45439</v>
      </c>
      <c r="I1106" s="10" t="s">
        <v>92</v>
      </c>
      <c r="J1106" s="10" t="s">
        <v>17</v>
      </c>
      <c r="K1106" s="10" t="s">
        <v>6820</v>
      </c>
      <c r="L1106" s="24" t="s">
        <v>25</v>
      </c>
    </row>
    <row r="1107" spans="1:12">
      <c r="A1107" s="21" t="s">
        <v>2192</v>
      </c>
      <c r="B1107" s="9" t="s">
        <v>201</v>
      </c>
      <c r="C1107" s="9" t="s">
        <v>2193</v>
      </c>
      <c r="D1107" s="9" t="s">
        <v>119</v>
      </c>
      <c r="E1107" s="10" t="s">
        <v>42</v>
      </c>
      <c r="F1107" s="11">
        <v>10850.78</v>
      </c>
      <c r="G1107" s="12">
        <v>1</v>
      </c>
      <c r="H1107" s="13">
        <v>44929</v>
      </c>
      <c r="I1107" s="10" t="s">
        <v>23</v>
      </c>
      <c r="J1107" s="10" t="s">
        <v>17</v>
      </c>
      <c r="K1107" s="10" t="s">
        <v>6820</v>
      </c>
      <c r="L1107" s="24" t="s">
        <v>25</v>
      </c>
    </row>
    <row r="1108" spans="1:12">
      <c r="A1108" s="21" t="s">
        <v>2194</v>
      </c>
      <c r="B1108" s="9" t="s">
        <v>470</v>
      </c>
      <c r="C1108" s="9" t="s">
        <v>733</v>
      </c>
      <c r="D1108" s="9" t="s">
        <v>53</v>
      </c>
      <c r="E1108" s="10" t="s">
        <v>42</v>
      </c>
      <c r="F1108" s="11">
        <v>44203.66</v>
      </c>
      <c r="G1108" s="12">
        <v>1</v>
      </c>
      <c r="H1108" s="13">
        <v>45295</v>
      </c>
      <c r="I1108" s="10" t="s">
        <v>54</v>
      </c>
      <c r="J1108" s="10" t="s">
        <v>17</v>
      </c>
      <c r="K1108" s="10" t="s">
        <v>24</v>
      </c>
      <c r="L1108" s="24" t="s">
        <v>37</v>
      </c>
    </row>
    <row r="1109" spans="1:12">
      <c r="A1109" s="21" t="s">
        <v>2195</v>
      </c>
      <c r="B1109" s="9" t="s">
        <v>665</v>
      </c>
      <c r="C1109" s="9" t="s">
        <v>2196</v>
      </c>
      <c r="D1109" s="9" t="s">
        <v>117</v>
      </c>
      <c r="E1109" s="10" t="s">
        <v>58</v>
      </c>
      <c r="F1109" s="11">
        <v>18141.97</v>
      </c>
      <c r="G1109" s="12">
        <v>1</v>
      </c>
      <c r="H1109" s="13">
        <v>45678</v>
      </c>
      <c r="I1109" s="10" t="s">
        <v>54</v>
      </c>
      <c r="J1109" s="10" t="s">
        <v>17</v>
      </c>
      <c r="K1109" s="10" t="s">
        <v>24</v>
      </c>
      <c r="L1109" s="24" t="s">
        <v>44</v>
      </c>
    </row>
    <row r="1110" spans="1:12">
      <c r="A1110" s="21" t="s">
        <v>2197</v>
      </c>
      <c r="B1110" s="9" t="s">
        <v>46</v>
      </c>
      <c r="C1110" s="9" t="s">
        <v>2198</v>
      </c>
      <c r="D1110" s="9" t="s">
        <v>41</v>
      </c>
      <c r="E1110" s="10" t="s">
        <v>42</v>
      </c>
      <c r="F1110" s="11">
        <v>24197.35</v>
      </c>
      <c r="G1110" s="12">
        <v>1</v>
      </c>
      <c r="H1110" s="13">
        <v>45397</v>
      </c>
      <c r="I1110" s="10" t="s">
        <v>92</v>
      </c>
      <c r="J1110" s="10" t="s">
        <v>17</v>
      </c>
      <c r="K1110" s="10" t="s">
        <v>85</v>
      </c>
      <c r="L1110" s="24" t="s">
        <v>18</v>
      </c>
    </row>
    <row r="1111" spans="1:12">
      <c r="A1111" s="21" t="s">
        <v>2199</v>
      </c>
      <c r="B1111" s="9" t="s">
        <v>241</v>
      </c>
      <c r="C1111" s="9" t="s">
        <v>1297</v>
      </c>
      <c r="D1111" s="9" t="s">
        <v>53</v>
      </c>
      <c r="E1111" s="10" t="s">
        <v>16</v>
      </c>
      <c r="F1111" s="11">
        <v>50723.54</v>
      </c>
      <c r="G1111" s="12">
        <v>3</v>
      </c>
      <c r="H1111" s="13">
        <v>45857</v>
      </c>
      <c r="I1111" s="10" t="s">
        <v>43</v>
      </c>
      <c r="J1111" s="10" t="s">
        <v>17</v>
      </c>
      <c r="K1111" s="10" t="s">
        <v>55</v>
      </c>
      <c r="L1111" s="24" t="s">
        <v>31</v>
      </c>
    </row>
    <row r="1112" spans="1:12">
      <c r="A1112" s="21" t="s">
        <v>2200</v>
      </c>
      <c r="B1112" s="9" t="s">
        <v>584</v>
      </c>
      <c r="C1112" s="9" t="s">
        <v>2201</v>
      </c>
      <c r="D1112" s="9" t="s">
        <v>53</v>
      </c>
      <c r="E1112" s="10" t="s">
        <v>58</v>
      </c>
      <c r="F1112" s="11">
        <v>50534.36</v>
      </c>
      <c r="G1112" s="12">
        <v>2</v>
      </c>
      <c r="H1112" s="13">
        <v>45060</v>
      </c>
      <c r="I1112" s="10" t="s">
        <v>30</v>
      </c>
      <c r="J1112" s="10" t="s">
        <v>17</v>
      </c>
      <c r="K1112" s="10" t="s">
        <v>24</v>
      </c>
      <c r="L1112" s="24" t="s">
        <v>18</v>
      </c>
    </row>
    <row r="1113" spans="1:12">
      <c r="A1113" s="21" t="s">
        <v>2202</v>
      </c>
      <c r="B1113" s="9" t="s">
        <v>101</v>
      </c>
      <c r="C1113" s="9" t="s">
        <v>2138</v>
      </c>
      <c r="D1113" s="9" t="s">
        <v>29</v>
      </c>
      <c r="E1113" s="10" t="s">
        <v>42</v>
      </c>
      <c r="F1113" s="11">
        <v>52790.95</v>
      </c>
      <c r="G1113" s="12">
        <v>3</v>
      </c>
      <c r="H1113" s="13">
        <v>45817</v>
      </c>
      <c r="I1113" s="10" t="s">
        <v>43</v>
      </c>
      <c r="J1113" s="10" t="s">
        <v>17</v>
      </c>
      <c r="K1113" s="10" t="s">
        <v>85</v>
      </c>
      <c r="L1113" s="24" t="s">
        <v>37</v>
      </c>
    </row>
    <row r="1114" spans="1:12">
      <c r="A1114" s="21" t="s">
        <v>2203</v>
      </c>
      <c r="B1114" s="9" t="s">
        <v>204</v>
      </c>
      <c r="C1114" s="9" t="s">
        <v>2204</v>
      </c>
      <c r="D1114" s="9" t="s">
        <v>22</v>
      </c>
      <c r="E1114" s="10" t="s">
        <v>42</v>
      </c>
      <c r="F1114" s="11">
        <v>79250.289999999994</v>
      </c>
      <c r="G1114" s="12">
        <v>2</v>
      </c>
      <c r="H1114" s="13">
        <v>44950</v>
      </c>
      <c r="I1114" s="10" t="s">
        <v>92</v>
      </c>
      <c r="J1114" s="10" t="s">
        <v>17</v>
      </c>
      <c r="K1114" s="10" t="s">
        <v>85</v>
      </c>
      <c r="L1114" s="24" t="s">
        <v>31</v>
      </c>
    </row>
    <row r="1115" spans="1:12">
      <c r="A1115" s="21" t="s">
        <v>2205</v>
      </c>
      <c r="B1115" s="9" t="s">
        <v>261</v>
      </c>
      <c r="C1115" s="9" t="s">
        <v>1447</v>
      </c>
      <c r="D1115" s="9" t="s">
        <v>48</v>
      </c>
      <c r="E1115" s="10" t="s">
        <v>42</v>
      </c>
      <c r="F1115" s="11">
        <v>47636.36</v>
      </c>
      <c r="G1115" s="12">
        <v>5</v>
      </c>
      <c r="H1115" s="13">
        <v>45266</v>
      </c>
      <c r="I1115" s="10" t="s">
        <v>35</v>
      </c>
      <c r="J1115" s="10" t="s">
        <v>17</v>
      </c>
      <c r="K1115" s="10" t="s">
        <v>85</v>
      </c>
      <c r="L1115" s="24" t="s">
        <v>37</v>
      </c>
    </row>
    <row r="1116" spans="1:12">
      <c r="A1116" s="21" t="s">
        <v>2206</v>
      </c>
      <c r="B1116" s="9" t="s">
        <v>357</v>
      </c>
      <c r="C1116" s="9" t="s">
        <v>976</v>
      </c>
      <c r="D1116" s="9" t="s">
        <v>78</v>
      </c>
      <c r="E1116" s="10" t="s">
        <v>16</v>
      </c>
      <c r="F1116" s="11">
        <v>67483.009999999995</v>
      </c>
      <c r="G1116" s="12">
        <v>2</v>
      </c>
      <c r="H1116" s="13">
        <v>45012</v>
      </c>
      <c r="I1116" s="10" t="s">
        <v>35</v>
      </c>
      <c r="J1116" s="10" t="s">
        <v>17</v>
      </c>
      <c r="K1116" s="10" t="s">
        <v>85</v>
      </c>
      <c r="L1116" s="24" t="s">
        <v>25</v>
      </c>
    </row>
    <row r="1117" spans="1:12">
      <c r="A1117" s="21" t="s">
        <v>2207</v>
      </c>
      <c r="B1117" s="9" t="s">
        <v>437</v>
      </c>
      <c r="C1117" s="9" t="s">
        <v>2208</v>
      </c>
      <c r="D1117" s="9" t="s">
        <v>15</v>
      </c>
      <c r="E1117" s="10" t="s">
        <v>42</v>
      </c>
      <c r="F1117" s="11">
        <v>1299.54</v>
      </c>
      <c r="G1117" s="12">
        <v>5</v>
      </c>
      <c r="H1117" s="13">
        <v>45892</v>
      </c>
      <c r="I1117" s="10" t="s">
        <v>30</v>
      </c>
      <c r="J1117" s="10" t="s">
        <v>17</v>
      </c>
      <c r="K1117" s="10" t="s">
        <v>24</v>
      </c>
      <c r="L1117" s="24" t="s">
        <v>18</v>
      </c>
    </row>
    <row r="1118" spans="1:12">
      <c r="A1118" s="21" t="s">
        <v>2209</v>
      </c>
      <c r="B1118" s="9" t="s">
        <v>423</v>
      </c>
      <c r="C1118" s="9" t="s">
        <v>2210</v>
      </c>
      <c r="D1118" s="9" t="s">
        <v>78</v>
      </c>
      <c r="E1118" s="10" t="s">
        <v>16</v>
      </c>
      <c r="F1118" s="11">
        <v>48039.85</v>
      </c>
      <c r="G1118" s="12">
        <v>2</v>
      </c>
      <c r="H1118" s="13">
        <v>45737</v>
      </c>
      <c r="I1118" s="10" t="s">
        <v>54</v>
      </c>
      <c r="J1118" s="10" t="s">
        <v>17</v>
      </c>
      <c r="K1118" s="10" t="s">
        <v>85</v>
      </c>
      <c r="L1118" s="24" t="s">
        <v>18</v>
      </c>
    </row>
    <row r="1119" spans="1:12">
      <c r="A1119" s="21" t="s">
        <v>2211</v>
      </c>
      <c r="B1119" s="9" t="s">
        <v>256</v>
      </c>
      <c r="C1119" s="9" t="s">
        <v>598</v>
      </c>
      <c r="D1119" s="9" t="s">
        <v>117</v>
      </c>
      <c r="E1119" s="10" t="s">
        <v>42</v>
      </c>
      <c r="F1119" s="11">
        <v>39427.919999999998</v>
      </c>
      <c r="G1119" s="12">
        <v>2</v>
      </c>
      <c r="H1119" s="13">
        <v>45038</v>
      </c>
      <c r="I1119" s="10" t="s">
        <v>43</v>
      </c>
      <c r="J1119" s="10" t="s">
        <v>17</v>
      </c>
      <c r="K1119" s="10" t="s">
        <v>55</v>
      </c>
      <c r="L1119" s="24" t="s">
        <v>18</v>
      </c>
    </row>
    <row r="1120" spans="1:12">
      <c r="A1120" s="21" t="s">
        <v>2212</v>
      </c>
      <c r="B1120" s="9" t="s">
        <v>204</v>
      </c>
      <c r="C1120" s="9" t="s">
        <v>116</v>
      </c>
      <c r="D1120" s="9" t="s">
        <v>22</v>
      </c>
      <c r="E1120" s="10" t="s">
        <v>42</v>
      </c>
      <c r="F1120" s="11">
        <v>54908.32</v>
      </c>
      <c r="G1120" s="12">
        <v>4</v>
      </c>
      <c r="H1120" s="13">
        <v>45587</v>
      </c>
      <c r="I1120" s="10" t="s">
        <v>30</v>
      </c>
      <c r="J1120" s="10" t="s">
        <v>17</v>
      </c>
      <c r="K1120" s="10" t="s">
        <v>6820</v>
      </c>
      <c r="L1120" s="24" t="s">
        <v>18</v>
      </c>
    </row>
    <row r="1121" spans="1:12">
      <c r="A1121" s="21" t="s">
        <v>2213</v>
      </c>
      <c r="B1121" s="9" t="s">
        <v>207</v>
      </c>
      <c r="C1121" s="9" t="s">
        <v>2214</v>
      </c>
      <c r="D1121" s="9" t="s">
        <v>15</v>
      </c>
      <c r="E1121" s="10" t="s">
        <v>42</v>
      </c>
      <c r="F1121" s="11">
        <v>26529.18</v>
      </c>
      <c r="G1121" s="12">
        <v>3</v>
      </c>
      <c r="H1121" s="13">
        <v>45401</v>
      </c>
      <c r="I1121" s="10" t="s">
        <v>49</v>
      </c>
      <c r="J1121" s="10" t="s">
        <v>17</v>
      </c>
      <c r="K1121" s="10" t="s">
        <v>24</v>
      </c>
      <c r="L1121" s="24" t="s">
        <v>18</v>
      </c>
    </row>
    <row r="1122" spans="1:12">
      <c r="A1122" s="21" t="s">
        <v>2215</v>
      </c>
      <c r="B1122" s="9" t="s">
        <v>80</v>
      </c>
      <c r="C1122" s="9" t="s">
        <v>2216</v>
      </c>
      <c r="D1122" s="9" t="s">
        <v>78</v>
      </c>
      <c r="E1122" s="10" t="s">
        <v>42</v>
      </c>
      <c r="F1122" s="11">
        <v>79044.91</v>
      </c>
      <c r="G1122" s="12">
        <v>2</v>
      </c>
      <c r="H1122" s="13">
        <v>45660</v>
      </c>
      <c r="I1122" s="10" t="s">
        <v>35</v>
      </c>
      <c r="J1122" s="10" t="s">
        <v>17</v>
      </c>
      <c r="K1122" s="10" t="s">
        <v>24</v>
      </c>
      <c r="L1122" s="24" t="s">
        <v>25</v>
      </c>
    </row>
    <row r="1123" spans="1:12">
      <c r="A1123" s="21" t="s">
        <v>2217</v>
      </c>
      <c r="B1123" s="9" t="s">
        <v>180</v>
      </c>
      <c r="C1123" s="9" t="s">
        <v>2218</v>
      </c>
      <c r="D1123" s="9" t="s">
        <v>48</v>
      </c>
      <c r="E1123" s="10" t="s">
        <v>42</v>
      </c>
      <c r="F1123" s="11">
        <v>62291.92</v>
      </c>
      <c r="G1123" s="12">
        <v>4</v>
      </c>
      <c r="H1123" s="13">
        <v>45965</v>
      </c>
      <c r="I1123" s="10" t="s">
        <v>30</v>
      </c>
      <c r="J1123" s="10" t="s">
        <v>17</v>
      </c>
      <c r="K1123" s="10" t="s">
        <v>36</v>
      </c>
      <c r="L1123" s="24" t="s">
        <v>37</v>
      </c>
    </row>
    <row r="1124" spans="1:12">
      <c r="A1124" s="21" t="s">
        <v>2219</v>
      </c>
      <c r="B1124" s="9" t="s">
        <v>229</v>
      </c>
      <c r="C1124" s="9" t="s">
        <v>2220</v>
      </c>
      <c r="D1124" s="9" t="s">
        <v>48</v>
      </c>
      <c r="E1124" s="10" t="s">
        <v>42</v>
      </c>
      <c r="F1124" s="11">
        <v>23747.86</v>
      </c>
      <c r="G1124" s="12">
        <v>4</v>
      </c>
      <c r="H1124" s="13">
        <v>45936</v>
      </c>
      <c r="I1124" s="10" t="s">
        <v>43</v>
      </c>
      <c r="J1124" s="10" t="s">
        <v>17</v>
      </c>
      <c r="K1124" s="10" t="s">
        <v>55</v>
      </c>
      <c r="L1124" s="24" t="s">
        <v>37</v>
      </c>
    </row>
    <row r="1125" spans="1:12">
      <c r="A1125" s="21" t="s">
        <v>2221</v>
      </c>
      <c r="B1125" s="9" t="s">
        <v>77</v>
      </c>
      <c r="C1125" s="9" t="s">
        <v>2222</v>
      </c>
      <c r="D1125" s="9" t="s">
        <v>53</v>
      </c>
      <c r="E1125" s="10" t="s">
        <v>42</v>
      </c>
      <c r="F1125" s="11">
        <v>2581.27</v>
      </c>
      <c r="G1125" s="12">
        <v>4</v>
      </c>
      <c r="H1125" s="13">
        <v>45468</v>
      </c>
      <c r="I1125" s="10" t="s">
        <v>30</v>
      </c>
      <c r="J1125" s="10" t="s">
        <v>17</v>
      </c>
      <c r="K1125" s="10" t="s">
        <v>55</v>
      </c>
      <c r="L1125" s="24" t="s">
        <v>44</v>
      </c>
    </row>
    <row r="1126" spans="1:12">
      <c r="A1126" s="21" t="s">
        <v>2223</v>
      </c>
      <c r="B1126" s="9" t="s">
        <v>157</v>
      </c>
      <c r="C1126" s="9" t="s">
        <v>2224</v>
      </c>
      <c r="D1126" s="9" t="s">
        <v>22</v>
      </c>
      <c r="E1126" s="10" t="s">
        <v>42</v>
      </c>
      <c r="F1126" s="11">
        <v>24971.35</v>
      </c>
      <c r="G1126" s="12">
        <v>4</v>
      </c>
      <c r="H1126" s="13">
        <v>45680</v>
      </c>
      <c r="I1126" s="10" t="s">
        <v>43</v>
      </c>
      <c r="J1126" s="10" t="s">
        <v>17</v>
      </c>
      <c r="K1126" s="10" t="s">
        <v>6820</v>
      </c>
      <c r="L1126" s="24" t="s">
        <v>25</v>
      </c>
    </row>
    <row r="1127" spans="1:12">
      <c r="A1127" s="21" t="s">
        <v>2225</v>
      </c>
      <c r="B1127" s="9" t="s">
        <v>90</v>
      </c>
      <c r="C1127" s="9" t="s">
        <v>2226</v>
      </c>
      <c r="D1127" s="9" t="s">
        <v>15</v>
      </c>
      <c r="E1127" s="10" t="s">
        <v>42</v>
      </c>
      <c r="F1127" s="11">
        <v>7601.24</v>
      </c>
      <c r="G1127" s="12">
        <v>2</v>
      </c>
      <c r="H1127" s="13">
        <v>45240</v>
      </c>
      <c r="I1127" s="10" t="s">
        <v>23</v>
      </c>
      <c r="J1127" s="10" t="s">
        <v>17</v>
      </c>
      <c r="K1127" s="10" t="s">
        <v>85</v>
      </c>
      <c r="L1127" s="24" t="s">
        <v>31</v>
      </c>
    </row>
    <row r="1128" spans="1:12">
      <c r="A1128" s="21" t="s">
        <v>2227</v>
      </c>
      <c r="B1128" s="9" t="s">
        <v>313</v>
      </c>
      <c r="C1128" s="9" t="s">
        <v>1807</v>
      </c>
      <c r="D1128" s="9" t="s">
        <v>53</v>
      </c>
      <c r="E1128" s="10" t="s">
        <v>42</v>
      </c>
      <c r="F1128" s="11">
        <v>78113.08</v>
      </c>
      <c r="G1128" s="12">
        <v>5</v>
      </c>
      <c r="H1128" s="13">
        <v>45156</v>
      </c>
      <c r="I1128" s="10" t="s">
        <v>35</v>
      </c>
      <c r="J1128" s="10" t="s">
        <v>17</v>
      </c>
      <c r="K1128" s="10" t="s">
        <v>85</v>
      </c>
      <c r="L1128" s="24" t="s">
        <v>37</v>
      </c>
    </row>
    <row r="1129" spans="1:12">
      <c r="A1129" s="21" t="s">
        <v>2228</v>
      </c>
      <c r="B1129" s="9" t="s">
        <v>301</v>
      </c>
      <c r="C1129" s="9" t="s">
        <v>1442</v>
      </c>
      <c r="D1129" s="9" t="s">
        <v>117</v>
      </c>
      <c r="E1129" s="10" t="s">
        <v>42</v>
      </c>
      <c r="F1129" s="11">
        <v>37810.910000000003</v>
      </c>
      <c r="G1129" s="12">
        <v>2</v>
      </c>
      <c r="H1129" s="13">
        <v>45426</v>
      </c>
      <c r="I1129" s="10" t="s">
        <v>23</v>
      </c>
      <c r="J1129" s="10" t="s">
        <v>17</v>
      </c>
      <c r="K1129" s="10" t="s">
        <v>55</v>
      </c>
      <c r="L1129" s="24" t="s">
        <v>18</v>
      </c>
    </row>
    <row r="1130" spans="1:12">
      <c r="A1130" s="21" t="s">
        <v>2229</v>
      </c>
      <c r="B1130" s="9" t="s">
        <v>665</v>
      </c>
      <c r="C1130" s="9" t="s">
        <v>1447</v>
      </c>
      <c r="D1130" s="9" t="s">
        <v>29</v>
      </c>
      <c r="E1130" s="10" t="s">
        <v>16</v>
      </c>
      <c r="F1130" s="11">
        <v>34595.83</v>
      </c>
      <c r="G1130" s="12">
        <v>2</v>
      </c>
      <c r="H1130" s="13">
        <v>45646</v>
      </c>
      <c r="I1130" s="10" t="s">
        <v>62</v>
      </c>
      <c r="J1130" s="10" t="s">
        <v>17</v>
      </c>
      <c r="K1130" s="10" t="s">
        <v>24</v>
      </c>
      <c r="L1130" s="24" t="s">
        <v>25</v>
      </c>
    </row>
    <row r="1131" spans="1:12">
      <c r="A1131" s="21" t="s">
        <v>2230</v>
      </c>
      <c r="B1131" s="9" t="s">
        <v>500</v>
      </c>
      <c r="C1131" s="9" t="s">
        <v>501</v>
      </c>
      <c r="D1131" s="9" t="s">
        <v>41</v>
      </c>
      <c r="E1131" s="10" t="s">
        <v>16</v>
      </c>
      <c r="F1131" s="11">
        <v>72452.039999999994</v>
      </c>
      <c r="G1131" s="12">
        <v>4</v>
      </c>
      <c r="H1131" s="13">
        <v>45892</v>
      </c>
      <c r="I1131" s="10" t="s">
        <v>62</v>
      </c>
      <c r="J1131" s="10" t="s">
        <v>17</v>
      </c>
      <c r="K1131" s="10" t="s">
        <v>85</v>
      </c>
      <c r="L1131" s="24" t="s">
        <v>25</v>
      </c>
    </row>
    <row r="1132" spans="1:12">
      <c r="A1132" s="21" t="s">
        <v>2231</v>
      </c>
      <c r="B1132" s="9" t="s">
        <v>135</v>
      </c>
      <c r="C1132" s="9" t="s">
        <v>2232</v>
      </c>
      <c r="D1132" s="9" t="s">
        <v>61</v>
      </c>
      <c r="E1132" s="10" t="s">
        <v>42</v>
      </c>
      <c r="F1132" s="11">
        <v>37536.97</v>
      </c>
      <c r="G1132" s="12">
        <v>5</v>
      </c>
      <c r="H1132" s="13">
        <v>45904</v>
      </c>
      <c r="I1132" s="10" t="s">
        <v>49</v>
      </c>
      <c r="J1132" s="10" t="s">
        <v>17</v>
      </c>
      <c r="K1132" s="10" t="s">
        <v>55</v>
      </c>
      <c r="L1132" s="24" t="s">
        <v>37</v>
      </c>
    </row>
    <row r="1133" spans="1:12">
      <c r="A1133" s="21" t="s">
        <v>2233</v>
      </c>
      <c r="B1133" s="9" t="s">
        <v>590</v>
      </c>
      <c r="C1133" s="9" t="s">
        <v>501</v>
      </c>
      <c r="D1133" s="9" t="s">
        <v>22</v>
      </c>
      <c r="E1133" s="10" t="s">
        <v>42</v>
      </c>
      <c r="F1133" s="11">
        <v>73726.600000000006</v>
      </c>
      <c r="G1133" s="12">
        <v>2</v>
      </c>
      <c r="H1133" s="13">
        <v>46020</v>
      </c>
      <c r="I1133" s="10" t="s">
        <v>43</v>
      </c>
      <c r="J1133" s="10" t="s">
        <v>17</v>
      </c>
      <c r="K1133" s="10" t="s">
        <v>6820</v>
      </c>
      <c r="L1133" s="24" t="s">
        <v>25</v>
      </c>
    </row>
    <row r="1134" spans="1:12">
      <c r="A1134" s="21" t="s">
        <v>2234</v>
      </c>
      <c r="B1134" s="9" t="s">
        <v>645</v>
      </c>
      <c r="C1134" s="9" t="s">
        <v>2235</v>
      </c>
      <c r="D1134" s="9" t="s">
        <v>117</v>
      </c>
      <c r="E1134" s="10" t="s">
        <v>16</v>
      </c>
      <c r="F1134" s="11">
        <v>36535.08</v>
      </c>
      <c r="G1134" s="12">
        <v>3</v>
      </c>
      <c r="H1134" s="13">
        <v>45111</v>
      </c>
      <c r="I1134" s="10" t="s">
        <v>23</v>
      </c>
      <c r="J1134" s="10" t="s">
        <v>17</v>
      </c>
      <c r="K1134" s="10" t="s">
        <v>24</v>
      </c>
      <c r="L1134" s="24" t="s">
        <v>37</v>
      </c>
    </row>
    <row r="1135" spans="1:12">
      <c r="A1135" s="21" t="s">
        <v>2236</v>
      </c>
      <c r="B1135" s="9" t="s">
        <v>420</v>
      </c>
      <c r="C1135" s="9" t="s">
        <v>1775</v>
      </c>
      <c r="D1135" s="9" t="s">
        <v>29</v>
      </c>
      <c r="E1135" s="10" t="s">
        <v>16</v>
      </c>
      <c r="F1135" s="11">
        <v>26033.7</v>
      </c>
      <c r="G1135" s="12">
        <v>2</v>
      </c>
      <c r="H1135" s="13">
        <v>45253</v>
      </c>
      <c r="I1135" s="10" t="s">
        <v>92</v>
      </c>
      <c r="J1135" s="10" t="s">
        <v>17</v>
      </c>
      <c r="K1135" s="10" t="s">
        <v>24</v>
      </c>
      <c r="L1135" s="24" t="s">
        <v>37</v>
      </c>
    </row>
    <row r="1136" spans="1:12">
      <c r="A1136" s="21" t="s">
        <v>2237</v>
      </c>
      <c r="B1136" s="9" t="s">
        <v>569</v>
      </c>
      <c r="C1136" s="9" t="s">
        <v>2092</v>
      </c>
      <c r="D1136" s="9" t="s">
        <v>119</v>
      </c>
      <c r="E1136" s="10" t="s">
        <v>58</v>
      </c>
      <c r="F1136" s="11">
        <v>57902.35</v>
      </c>
      <c r="G1136" s="12">
        <v>4</v>
      </c>
      <c r="H1136" s="13">
        <v>45673</v>
      </c>
      <c r="I1136" s="10" t="s">
        <v>43</v>
      </c>
      <c r="J1136" s="10" t="s">
        <v>17</v>
      </c>
      <c r="K1136" s="10" t="s">
        <v>24</v>
      </c>
      <c r="L1136" s="24" t="s">
        <v>44</v>
      </c>
    </row>
    <row r="1137" spans="1:12">
      <c r="A1137" s="21" t="s">
        <v>2238</v>
      </c>
      <c r="B1137" s="9" t="s">
        <v>292</v>
      </c>
      <c r="C1137" s="9" t="s">
        <v>2239</v>
      </c>
      <c r="D1137" s="9" t="s">
        <v>61</v>
      </c>
      <c r="E1137" s="10" t="s">
        <v>42</v>
      </c>
      <c r="F1137" s="11">
        <v>75373.070000000007</v>
      </c>
      <c r="G1137" s="12">
        <v>3</v>
      </c>
      <c r="H1137" s="13">
        <v>45215</v>
      </c>
      <c r="I1137" s="10" t="s">
        <v>92</v>
      </c>
      <c r="J1137" s="10" t="s">
        <v>17</v>
      </c>
      <c r="K1137" s="10" t="s">
        <v>36</v>
      </c>
      <c r="L1137" s="24" t="s">
        <v>44</v>
      </c>
    </row>
    <row r="1138" spans="1:12">
      <c r="A1138" s="21" t="s">
        <v>2240</v>
      </c>
      <c r="B1138" s="9" t="s">
        <v>251</v>
      </c>
      <c r="C1138" s="9" t="s">
        <v>2241</v>
      </c>
      <c r="D1138" s="9" t="s">
        <v>119</v>
      </c>
      <c r="E1138" s="10" t="s">
        <v>58</v>
      </c>
      <c r="F1138" s="11">
        <v>65623.56</v>
      </c>
      <c r="G1138" s="12">
        <v>2</v>
      </c>
      <c r="H1138" s="13">
        <v>45506</v>
      </c>
      <c r="I1138" s="10" t="s">
        <v>43</v>
      </c>
      <c r="J1138" s="10" t="s">
        <v>17</v>
      </c>
      <c r="K1138" s="10" t="s">
        <v>55</v>
      </c>
      <c r="L1138" s="24" t="s">
        <v>37</v>
      </c>
    </row>
    <row r="1139" spans="1:12">
      <c r="A1139" s="21" t="s">
        <v>2242</v>
      </c>
      <c r="B1139" s="9" t="s">
        <v>167</v>
      </c>
      <c r="C1139" s="9" t="s">
        <v>2243</v>
      </c>
      <c r="D1139" s="9" t="s">
        <v>117</v>
      </c>
      <c r="E1139" s="10" t="s">
        <v>58</v>
      </c>
      <c r="F1139" s="11">
        <v>36658.83</v>
      </c>
      <c r="G1139" s="12">
        <v>1</v>
      </c>
      <c r="H1139" s="13">
        <v>45693</v>
      </c>
      <c r="I1139" s="10" t="s">
        <v>49</v>
      </c>
      <c r="J1139" s="10" t="s">
        <v>17</v>
      </c>
      <c r="K1139" s="10" t="s">
        <v>36</v>
      </c>
      <c r="L1139" s="24" t="s">
        <v>18</v>
      </c>
    </row>
    <row r="1140" spans="1:12">
      <c r="A1140" s="21" t="s">
        <v>2244</v>
      </c>
      <c r="B1140" s="9" t="s">
        <v>298</v>
      </c>
      <c r="C1140" s="9" t="s">
        <v>2245</v>
      </c>
      <c r="D1140" s="9" t="s">
        <v>78</v>
      </c>
      <c r="E1140" s="10" t="s">
        <v>42</v>
      </c>
      <c r="F1140" s="11">
        <v>50373.09</v>
      </c>
      <c r="G1140" s="12">
        <v>3</v>
      </c>
      <c r="H1140" s="13">
        <v>45448</v>
      </c>
      <c r="I1140" s="10" t="s">
        <v>49</v>
      </c>
      <c r="J1140" s="10" t="s">
        <v>17</v>
      </c>
      <c r="K1140" s="10" t="s">
        <v>24</v>
      </c>
      <c r="L1140" s="24" t="s">
        <v>44</v>
      </c>
    </row>
    <row r="1141" spans="1:12">
      <c r="A1141" s="21" t="s">
        <v>2246</v>
      </c>
      <c r="B1141" s="9" t="s">
        <v>126</v>
      </c>
      <c r="C1141" s="9" t="s">
        <v>909</v>
      </c>
      <c r="D1141" s="9" t="s">
        <v>78</v>
      </c>
      <c r="E1141" s="10" t="s">
        <v>42</v>
      </c>
      <c r="F1141" s="11">
        <v>58624.7</v>
      </c>
      <c r="G1141" s="12">
        <v>4</v>
      </c>
      <c r="H1141" s="13">
        <v>44986</v>
      </c>
      <c r="I1141" s="10" t="s">
        <v>30</v>
      </c>
      <c r="J1141" s="10" t="s">
        <v>17</v>
      </c>
      <c r="K1141" s="10" t="s">
        <v>6820</v>
      </c>
      <c r="L1141" s="24" t="s">
        <v>31</v>
      </c>
    </row>
    <row r="1142" spans="1:12">
      <c r="A1142" s="21" t="s">
        <v>2247</v>
      </c>
      <c r="B1142" s="9" t="s">
        <v>39</v>
      </c>
      <c r="C1142" s="9" t="s">
        <v>382</v>
      </c>
      <c r="D1142" s="9" t="s">
        <v>119</v>
      </c>
      <c r="E1142" s="10" t="s">
        <v>42</v>
      </c>
      <c r="F1142" s="11">
        <v>60696.02</v>
      </c>
      <c r="G1142" s="12">
        <v>4</v>
      </c>
      <c r="H1142" s="13">
        <v>45540</v>
      </c>
      <c r="I1142" s="10" t="s">
        <v>54</v>
      </c>
      <c r="J1142" s="10" t="s">
        <v>17</v>
      </c>
      <c r="K1142" s="10" t="s">
        <v>85</v>
      </c>
      <c r="L1142" s="24" t="s">
        <v>18</v>
      </c>
    </row>
    <row r="1143" spans="1:12">
      <c r="A1143" s="21" t="s">
        <v>2248</v>
      </c>
      <c r="B1143" s="9" t="s">
        <v>776</v>
      </c>
      <c r="C1143" s="9" t="s">
        <v>2249</v>
      </c>
      <c r="D1143" s="9" t="s">
        <v>78</v>
      </c>
      <c r="E1143" s="10" t="s">
        <v>16</v>
      </c>
      <c r="F1143" s="11">
        <v>33068.06</v>
      </c>
      <c r="G1143" s="12">
        <v>1</v>
      </c>
      <c r="H1143" s="13">
        <v>45304</v>
      </c>
      <c r="I1143" s="10" t="s">
        <v>23</v>
      </c>
      <c r="J1143" s="10" t="s">
        <v>17</v>
      </c>
      <c r="K1143" s="10" t="s">
        <v>6820</v>
      </c>
      <c r="L1143" s="24" t="s">
        <v>31</v>
      </c>
    </row>
    <row r="1144" spans="1:12">
      <c r="A1144" s="21" t="s">
        <v>2250</v>
      </c>
      <c r="B1144" s="9" t="s">
        <v>204</v>
      </c>
      <c r="C1144" s="9" t="s">
        <v>2251</v>
      </c>
      <c r="D1144" s="9" t="s">
        <v>22</v>
      </c>
      <c r="E1144" s="10" t="s">
        <v>42</v>
      </c>
      <c r="F1144" s="11">
        <v>14082.95</v>
      </c>
      <c r="G1144" s="12">
        <v>5</v>
      </c>
      <c r="H1144" s="13">
        <v>45234</v>
      </c>
      <c r="I1144" s="10" t="s">
        <v>43</v>
      </c>
      <c r="J1144" s="10" t="s">
        <v>17</v>
      </c>
      <c r="K1144" s="10" t="s">
        <v>24</v>
      </c>
      <c r="L1144" s="24" t="s">
        <v>25</v>
      </c>
    </row>
    <row r="1145" spans="1:12">
      <c r="A1145" s="21" t="s">
        <v>2252</v>
      </c>
      <c r="B1145" s="9" t="s">
        <v>665</v>
      </c>
      <c r="C1145" s="9" t="s">
        <v>290</v>
      </c>
      <c r="D1145" s="9" t="s">
        <v>117</v>
      </c>
      <c r="E1145" s="10" t="s">
        <v>42</v>
      </c>
      <c r="F1145" s="11">
        <v>51707.09</v>
      </c>
      <c r="G1145" s="12">
        <v>3</v>
      </c>
      <c r="H1145" s="13">
        <v>45121</v>
      </c>
      <c r="I1145" s="10" t="s">
        <v>43</v>
      </c>
      <c r="J1145" s="10" t="s">
        <v>17</v>
      </c>
      <c r="K1145" s="10" t="s">
        <v>85</v>
      </c>
      <c r="L1145" s="24" t="s">
        <v>18</v>
      </c>
    </row>
    <row r="1146" spans="1:12">
      <c r="A1146" s="21" t="s">
        <v>2253</v>
      </c>
      <c r="B1146" s="9" t="s">
        <v>762</v>
      </c>
      <c r="C1146" s="9" t="s">
        <v>2254</v>
      </c>
      <c r="D1146" s="9" t="s">
        <v>41</v>
      </c>
      <c r="E1146" s="10" t="s">
        <v>42</v>
      </c>
      <c r="F1146" s="11">
        <v>25123.33</v>
      </c>
      <c r="G1146" s="12">
        <v>4</v>
      </c>
      <c r="H1146" s="13">
        <v>45790</v>
      </c>
      <c r="I1146" s="10" t="s">
        <v>62</v>
      </c>
      <c r="J1146" s="10" t="s">
        <v>17</v>
      </c>
      <c r="K1146" s="10" t="s">
        <v>36</v>
      </c>
      <c r="L1146" s="24" t="s">
        <v>37</v>
      </c>
    </row>
    <row r="1147" spans="1:12">
      <c r="A1147" s="21" t="s">
        <v>2255</v>
      </c>
      <c r="B1147" s="9" t="s">
        <v>221</v>
      </c>
      <c r="C1147" s="9" t="s">
        <v>2256</v>
      </c>
      <c r="D1147" s="9" t="s">
        <v>29</v>
      </c>
      <c r="E1147" s="10" t="s">
        <v>16</v>
      </c>
      <c r="F1147" s="11">
        <v>38200.65</v>
      </c>
      <c r="G1147" s="12">
        <v>4</v>
      </c>
      <c r="H1147" s="13">
        <v>45665</v>
      </c>
      <c r="I1147" s="10" t="s">
        <v>54</v>
      </c>
      <c r="J1147" s="10" t="s">
        <v>17</v>
      </c>
      <c r="K1147" s="10" t="s">
        <v>55</v>
      </c>
      <c r="L1147" s="24" t="s">
        <v>44</v>
      </c>
    </row>
    <row r="1148" spans="1:12">
      <c r="A1148" s="21" t="s">
        <v>2257</v>
      </c>
      <c r="B1148" s="9" t="s">
        <v>465</v>
      </c>
      <c r="C1148" s="9" t="s">
        <v>1893</v>
      </c>
      <c r="D1148" s="9" t="s">
        <v>15</v>
      </c>
      <c r="E1148" s="10" t="s">
        <v>42</v>
      </c>
      <c r="F1148" s="11">
        <v>11469.69</v>
      </c>
      <c r="G1148" s="12">
        <v>3</v>
      </c>
      <c r="H1148" s="13">
        <v>45031</v>
      </c>
      <c r="I1148" s="10" t="s">
        <v>43</v>
      </c>
      <c r="J1148" s="10" t="s">
        <v>17</v>
      </c>
      <c r="K1148" s="10" t="s">
        <v>55</v>
      </c>
      <c r="L1148" s="24" t="s">
        <v>37</v>
      </c>
    </row>
    <row r="1149" spans="1:12">
      <c r="A1149" s="21" t="s">
        <v>2258</v>
      </c>
      <c r="B1149" s="9" t="s">
        <v>313</v>
      </c>
      <c r="C1149" s="9" t="s">
        <v>2259</v>
      </c>
      <c r="D1149" s="9" t="s">
        <v>78</v>
      </c>
      <c r="E1149" s="10" t="s">
        <v>16</v>
      </c>
      <c r="F1149" s="11">
        <v>5933.69</v>
      </c>
      <c r="G1149" s="12">
        <v>1</v>
      </c>
      <c r="H1149" s="13">
        <v>45077</v>
      </c>
      <c r="I1149" s="10" t="s">
        <v>43</v>
      </c>
      <c r="J1149" s="10" t="s">
        <v>17</v>
      </c>
      <c r="K1149" s="10" t="s">
        <v>85</v>
      </c>
      <c r="L1149" s="24" t="s">
        <v>37</v>
      </c>
    </row>
    <row r="1150" spans="1:12">
      <c r="A1150" s="21" t="s">
        <v>2260</v>
      </c>
      <c r="B1150" s="9" t="s">
        <v>126</v>
      </c>
      <c r="C1150" s="9" t="s">
        <v>712</v>
      </c>
      <c r="D1150" s="9" t="s">
        <v>41</v>
      </c>
      <c r="E1150" s="10" t="s">
        <v>42</v>
      </c>
      <c r="F1150" s="11">
        <v>77617.95</v>
      </c>
      <c r="G1150" s="12">
        <v>1</v>
      </c>
      <c r="H1150" s="13">
        <v>45580</v>
      </c>
      <c r="I1150" s="10" t="s">
        <v>54</v>
      </c>
      <c r="J1150" s="10" t="s">
        <v>17</v>
      </c>
      <c r="K1150" s="10" t="s">
        <v>24</v>
      </c>
      <c r="L1150" s="24" t="s">
        <v>18</v>
      </c>
    </row>
    <row r="1151" spans="1:12">
      <c r="A1151" s="21" t="s">
        <v>2261</v>
      </c>
      <c r="B1151" s="9" t="s">
        <v>490</v>
      </c>
      <c r="C1151" s="9" t="s">
        <v>2262</v>
      </c>
      <c r="D1151" s="9" t="s">
        <v>15</v>
      </c>
      <c r="E1151" s="10" t="s">
        <v>42</v>
      </c>
      <c r="F1151" s="11">
        <v>46720.66</v>
      </c>
      <c r="G1151" s="12">
        <v>5</v>
      </c>
      <c r="H1151" s="13">
        <v>45319</v>
      </c>
      <c r="I1151" s="10" t="s">
        <v>49</v>
      </c>
      <c r="J1151" s="10" t="s">
        <v>17</v>
      </c>
      <c r="K1151" s="10" t="s">
        <v>55</v>
      </c>
      <c r="L1151" s="24" t="s">
        <v>44</v>
      </c>
    </row>
    <row r="1152" spans="1:12">
      <c r="A1152" s="21" t="s">
        <v>2263</v>
      </c>
      <c r="B1152" s="9" t="s">
        <v>352</v>
      </c>
      <c r="C1152" s="9" t="s">
        <v>2264</v>
      </c>
      <c r="D1152" s="9" t="s">
        <v>117</v>
      </c>
      <c r="E1152" s="10" t="s">
        <v>58</v>
      </c>
      <c r="F1152" s="11">
        <v>44669.32</v>
      </c>
      <c r="G1152" s="12">
        <v>1</v>
      </c>
      <c r="H1152" s="13">
        <v>45919</v>
      </c>
      <c r="I1152" s="10" t="s">
        <v>49</v>
      </c>
      <c r="J1152" s="10" t="s">
        <v>17</v>
      </c>
      <c r="K1152" s="10" t="s">
        <v>24</v>
      </c>
      <c r="L1152" s="24" t="s">
        <v>44</v>
      </c>
    </row>
    <row r="1153" spans="1:12">
      <c r="A1153" s="21" t="s">
        <v>2265</v>
      </c>
      <c r="B1153" s="9" t="s">
        <v>957</v>
      </c>
      <c r="C1153" s="9" t="s">
        <v>2266</v>
      </c>
      <c r="D1153" s="9" t="s">
        <v>48</v>
      </c>
      <c r="E1153" s="10" t="s">
        <v>58</v>
      </c>
      <c r="F1153" s="11">
        <v>3764.56</v>
      </c>
      <c r="G1153" s="12">
        <v>2</v>
      </c>
      <c r="H1153" s="13">
        <v>45020</v>
      </c>
      <c r="I1153" s="10" t="s">
        <v>35</v>
      </c>
      <c r="J1153" s="10" t="s">
        <v>17</v>
      </c>
      <c r="K1153" s="10" t="s">
        <v>6820</v>
      </c>
      <c r="L1153" s="24" t="s">
        <v>37</v>
      </c>
    </row>
    <row r="1154" spans="1:12">
      <c r="A1154" s="21" t="s">
        <v>2267</v>
      </c>
      <c r="B1154" s="9" t="s">
        <v>198</v>
      </c>
      <c r="C1154" s="9" t="s">
        <v>2268</v>
      </c>
      <c r="D1154" s="9" t="s">
        <v>48</v>
      </c>
      <c r="E1154" s="10" t="s">
        <v>42</v>
      </c>
      <c r="F1154" s="11">
        <v>13360.34</v>
      </c>
      <c r="G1154" s="12">
        <v>4</v>
      </c>
      <c r="H1154" s="13">
        <v>45850</v>
      </c>
      <c r="I1154" s="10" t="s">
        <v>54</v>
      </c>
      <c r="J1154" s="10" t="s">
        <v>17</v>
      </c>
      <c r="K1154" s="10" t="s">
        <v>55</v>
      </c>
      <c r="L1154" s="24" t="s">
        <v>25</v>
      </c>
    </row>
    <row r="1155" spans="1:12">
      <c r="A1155" s="21" t="s">
        <v>2269</v>
      </c>
      <c r="B1155" s="9" t="s">
        <v>149</v>
      </c>
      <c r="C1155" s="9" t="s">
        <v>2270</v>
      </c>
      <c r="D1155" s="9" t="s">
        <v>53</v>
      </c>
      <c r="E1155" s="10" t="s">
        <v>42</v>
      </c>
      <c r="F1155" s="11">
        <v>32347.919999999998</v>
      </c>
      <c r="G1155" s="12">
        <v>3</v>
      </c>
      <c r="H1155" s="13">
        <v>45972</v>
      </c>
      <c r="I1155" s="10" t="s">
        <v>92</v>
      </c>
      <c r="J1155" s="10" t="s">
        <v>17</v>
      </c>
      <c r="K1155" s="10" t="s">
        <v>85</v>
      </c>
      <c r="L1155" s="24" t="s">
        <v>31</v>
      </c>
    </row>
    <row r="1156" spans="1:12">
      <c r="A1156" s="21" t="s">
        <v>2271</v>
      </c>
      <c r="B1156" s="9" t="s">
        <v>261</v>
      </c>
      <c r="C1156" s="9" t="s">
        <v>1759</v>
      </c>
      <c r="D1156" s="9" t="s">
        <v>48</v>
      </c>
      <c r="E1156" s="10" t="s">
        <v>16</v>
      </c>
      <c r="F1156" s="11">
        <v>7182.45</v>
      </c>
      <c r="G1156" s="12">
        <v>1</v>
      </c>
      <c r="H1156" s="13">
        <v>45835</v>
      </c>
      <c r="I1156" s="10" t="s">
        <v>54</v>
      </c>
      <c r="J1156" s="10" t="s">
        <v>17</v>
      </c>
      <c r="K1156" s="10" t="s">
        <v>55</v>
      </c>
      <c r="L1156" s="24" t="s">
        <v>37</v>
      </c>
    </row>
    <row r="1157" spans="1:12">
      <c r="A1157" s="21" t="s">
        <v>2272</v>
      </c>
      <c r="B1157" s="9" t="s">
        <v>74</v>
      </c>
      <c r="C1157" s="9" t="s">
        <v>702</v>
      </c>
      <c r="D1157" s="9" t="s">
        <v>119</v>
      </c>
      <c r="E1157" s="10" t="s">
        <v>42</v>
      </c>
      <c r="F1157" s="11">
        <v>2898.12</v>
      </c>
      <c r="G1157" s="12">
        <v>3</v>
      </c>
      <c r="H1157" s="13">
        <v>45383</v>
      </c>
      <c r="I1157" s="10" t="s">
        <v>54</v>
      </c>
      <c r="J1157" s="10" t="s">
        <v>17</v>
      </c>
      <c r="K1157" s="10" t="s">
        <v>55</v>
      </c>
      <c r="L1157" s="24" t="s">
        <v>44</v>
      </c>
    </row>
    <row r="1158" spans="1:12">
      <c r="A1158" s="21" t="s">
        <v>2273</v>
      </c>
      <c r="B1158" s="9" t="s">
        <v>184</v>
      </c>
      <c r="C1158" s="9" t="s">
        <v>1225</v>
      </c>
      <c r="D1158" s="9" t="s">
        <v>117</v>
      </c>
      <c r="E1158" s="10" t="s">
        <v>42</v>
      </c>
      <c r="F1158" s="11">
        <v>8256.31</v>
      </c>
      <c r="G1158" s="12">
        <v>1</v>
      </c>
      <c r="H1158" s="13">
        <v>45717</v>
      </c>
      <c r="I1158" s="10" t="s">
        <v>49</v>
      </c>
      <c r="J1158" s="10" t="s">
        <v>17</v>
      </c>
      <c r="K1158" s="10" t="s">
        <v>85</v>
      </c>
      <c r="L1158" s="24" t="s">
        <v>31</v>
      </c>
    </row>
    <row r="1159" spans="1:12">
      <c r="A1159" s="21" t="s">
        <v>2274</v>
      </c>
      <c r="B1159" s="9" t="s">
        <v>256</v>
      </c>
      <c r="C1159" s="9" t="s">
        <v>678</v>
      </c>
      <c r="D1159" s="9" t="s">
        <v>41</v>
      </c>
      <c r="E1159" s="10" t="s">
        <v>42</v>
      </c>
      <c r="F1159" s="11">
        <v>40199.33</v>
      </c>
      <c r="G1159" s="12">
        <v>4</v>
      </c>
      <c r="H1159" s="13">
        <v>45268</v>
      </c>
      <c r="I1159" s="10" t="s">
        <v>43</v>
      </c>
      <c r="J1159" s="10" t="s">
        <v>17</v>
      </c>
      <c r="K1159" s="10" t="s">
        <v>85</v>
      </c>
      <c r="L1159" s="24" t="s">
        <v>31</v>
      </c>
    </row>
    <row r="1160" spans="1:12">
      <c r="A1160" s="21" t="s">
        <v>2275</v>
      </c>
      <c r="B1160" s="9" t="s">
        <v>74</v>
      </c>
      <c r="C1160" s="9" t="s">
        <v>1346</v>
      </c>
      <c r="D1160" s="9" t="s">
        <v>53</v>
      </c>
      <c r="E1160" s="10" t="s">
        <v>16</v>
      </c>
      <c r="F1160" s="11">
        <v>16063.17</v>
      </c>
      <c r="G1160" s="12">
        <v>2</v>
      </c>
      <c r="H1160" s="13">
        <v>45338</v>
      </c>
      <c r="I1160" s="10" t="s">
        <v>49</v>
      </c>
      <c r="J1160" s="10" t="s">
        <v>17</v>
      </c>
      <c r="K1160" s="10" t="s">
        <v>85</v>
      </c>
      <c r="L1160" s="24" t="s">
        <v>37</v>
      </c>
    </row>
    <row r="1161" spans="1:12">
      <c r="A1161" s="21" t="s">
        <v>2276</v>
      </c>
      <c r="B1161" s="9" t="s">
        <v>988</v>
      </c>
      <c r="C1161" s="9" t="s">
        <v>2277</v>
      </c>
      <c r="D1161" s="9" t="s">
        <v>41</v>
      </c>
      <c r="E1161" s="10" t="s">
        <v>42</v>
      </c>
      <c r="F1161" s="11">
        <v>56660.33</v>
      </c>
      <c r="G1161" s="12">
        <v>1</v>
      </c>
      <c r="H1161" s="13">
        <v>45247</v>
      </c>
      <c r="I1161" s="10" t="s">
        <v>49</v>
      </c>
      <c r="J1161" s="10" t="s">
        <v>17</v>
      </c>
      <c r="K1161" s="10" t="s">
        <v>85</v>
      </c>
      <c r="L1161" s="24" t="s">
        <v>18</v>
      </c>
    </row>
    <row r="1162" spans="1:12">
      <c r="A1162" s="21" t="s">
        <v>2278</v>
      </c>
      <c r="B1162" s="9" t="s">
        <v>301</v>
      </c>
      <c r="C1162" s="9" t="s">
        <v>2279</v>
      </c>
      <c r="D1162" s="9" t="s">
        <v>117</v>
      </c>
      <c r="E1162" s="10" t="s">
        <v>58</v>
      </c>
      <c r="F1162" s="11">
        <v>73471.94</v>
      </c>
      <c r="G1162" s="12">
        <v>5</v>
      </c>
      <c r="H1162" s="13">
        <v>45931</v>
      </c>
      <c r="I1162" s="10" t="s">
        <v>35</v>
      </c>
      <c r="J1162" s="10" t="s">
        <v>17</v>
      </c>
      <c r="K1162" s="10" t="s">
        <v>55</v>
      </c>
      <c r="L1162" s="24" t="s">
        <v>37</v>
      </c>
    </row>
    <row r="1163" spans="1:12">
      <c r="A1163" s="21" t="s">
        <v>2280</v>
      </c>
      <c r="B1163" s="9" t="s">
        <v>473</v>
      </c>
      <c r="C1163" s="9" t="s">
        <v>2281</v>
      </c>
      <c r="D1163" s="9" t="s">
        <v>41</v>
      </c>
      <c r="E1163" s="10" t="s">
        <v>58</v>
      </c>
      <c r="F1163" s="11">
        <v>52759.68</v>
      </c>
      <c r="G1163" s="12">
        <v>3</v>
      </c>
      <c r="H1163" s="13">
        <v>44927</v>
      </c>
      <c r="I1163" s="10" t="s">
        <v>23</v>
      </c>
      <c r="J1163" s="10" t="s">
        <v>17</v>
      </c>
      <c r="K1163" s="10" t="s">
        <v>85</v>
      </c>
      <c r="L1163" s="24" t="s">
        <v>25</v>
      </c>
    </row>
    <row r="1164" spans="1:12">
      <c r="A1164" s="21" t="s">
        <v>2282</v>
      </c>
      <c r="B1164" s="9" t="s">
        <v>229</v>
      </c>
      <c r="C1164" s="9" t="s">
        <v>2283</v>
      </c>
      <c r="D1164" s="9" t="s">
        <v>119</v>
      </c>
      <c r="E1164" s="10" t="s">
        <v>42</v>
      </c>
      <c r="F1164" s="11">
        <v>38097.78</v>
      </c>
      <c r="G1164" s="12">
        <v>5</v>
      </c>
      <c r="H1164" s="13">
        <v>45863</v>
      </c>
      <c r="I1164" s="10" t="s">
        <v>43</v>
      </c>
      <c r="J1164" s="10" t="s">
        <v>17</v>
      </c>
      <c r="K1164" s="10" t="s">
        <v>24</v>
      </c>
      <c r="L1164" s="24" t="s">
        <v>18</v>
      </c>
    </row>
    <row r="1165" spans="1:12">
      <c r="A1165" s="21" t="s">
        <v>2284</v>
      </c>
      <c r="B1165" s="9" t="s">
        <v>304</v>
      </c>
      <c r="C1165" s="9" t="s">
        <v>1040</v>
      </c>
      <c r="D1165" s="9" t="s">
        <v>41</v>
      </c>
      <c r="E1165" s="10" t="s">
        <v>42</v>
      </c>
      <c r="F1165" s="11">
        <v>24816.55</v>
      </c>
      <c r="G1165" s="12">
        <v>2</v>
      </c>
      <c r="H1165" s="13">
        <v>45507</v>
      </c>
      <c r="I1165" s="10" t="s">
        <v>62</v>
      </c>
      <c r="J1165" s="10" t="s">
        <v>17</v>
      </c>
      <c r="K1165" s="10" t="s">
        <v>36</v>
      </c>
      <c r="L1165" s="24" t="s">
        <v>31</v>
      </c>
    </row>
    <row r="1166" spans="1:12">
      <c r="A1166" s="21" t="s">
        <v>2285</v>
      </c>
      <c r="B1166" s="9" t="s">
        <v>128</v>
      </c>
      <c r="C1166" s="9" t="s">
        <v>673</v>
      </c>
      <c r="D1166" s="9" t="s">
        <v>78</v>
      </c>
      <c r="E1166" s="10" t="s">
        <v>16</v>
      </c>
      <c r="F1166" s="11">
        <v>63454.75</v>
      </c>
      <c r="G1166" s="12">
        <v>3</v>
      </c>
      <c r="H1166" s="13">
        <v>44938</v>
      </c>
      <c r="I1166" s="10" t="s">
        <v>35</v>
      </c>
      <c r="J1166" s="10" t="s">
        <v>17</v>
      </c>
      <c r="K1166" s="10" t="s">
        <v>24</v>
      </c>
      <c r="L1166" s="24" t="s">
        <v>31</v>
      </c>
    </row>
    <row r="1167" spans="1:12">
      <c r="A1167" s="21" t="s">
        <v>2286</v>
      </c>
      <c r="B1167" s="9" t="s">
        <v>301</v>
      </c>
      <c r="C1167" s="9" t="s">
        <v>2287</v>
      </c>
      <c r="D1167" s="9" t="s">
        <v>41</v>
      </c>
      <c r="E1167" s="10" t="s">
        <v>16</v>
      </c>
      <c r="F1167" s="11">
        <v>50245.14</v>
      </c>
      <c r="G1167" s="12">
        <v>2</v>
      </c>
      <c r="H1167" s="13">
        <v>45675</v>
      </c>
      <c r="I1167" s="10" t="s">
        <v>92</v>
      </c>
      <c r="J1167" s="10" t="s">
        <v>17</v>
      </c>
      <c r="K1167" s="10" t="s">
        <v>55</v>
      </c>
      <c r="L1167" s="24" t="s">
        <v>18</v>
      </c>
    </row>
    <row r="1168" spans="1:12">
      <c r="A1168" s="21" t="s">
        <v>2288</v>
      </c>
      <c r="B1168" s="9" t="s">
        <v>423</v>
      </c>
      <c r="C1168" s="9" t="s">
        <v>1697</v>
      </c>
      <c r="D1168" s="9" t="s">
        <v>41</v>
      </c>
      <c r="E1168" s="10" t="s">
        <v>58</v>
      </c>
      <c r="F1168" s="11">
        <v>25241.599999999999</v>
      </c>
      <c r="G1168" s="12">
        <v>1</v>
      </c>
      <c r="H1168" s="13">
        <v>45963</v>
      </c>
      <c r="I1168" s="10" t="s">
        <v>62</v>
      </c>
      <c r="J1168" s="10" t="s">
        <v>17</v>
      </c>
      <c r="K1168" s="10" t="s">
        <v>36</v>
      </c>
      <c r="L1168" s="24" t="s">
        <v>25</v>
      </c>
    </row>
    <row r="1169" spans="1:12">
      <c r="A1169" s="21" t="s">
        <v>2289</v>
      </c>
      <c r="B1169" s="9" t="s">
        <v>584</v>
      </c>
      <c r="C1169" s="9" t="s">
        <v>2290</v>
      </c>
      <c r="D1169" s="9" t="s">
        <v>48</v>
      </c>
      <c r="E1169" s="10" t="s">
        <v>42</v>
      </c>
      <c r="F1169" s="11">
        <v>10679.54</v>
      </c>
      <c r="G1169" s="12">
        <v>5</v>
      </c>
      <c r="H1169" s="13">
        <v>44947</v>
      </c>
      <c r="I1169" s="10" t="s">
        <v>23</v>
      </c>
      <c r="J1169" s="10" t="s">
        <v>17</v>
      </c>
      <c r="K1169" s="10" t="s">
        <v>55</v>
      </c>
      <c r="L1169" s="24" t="s">
        <v>44</v>
      </c>
    </row>
    <row r="1170" spans="1:12">
      <c r="A1170" s="21" t="s">
        <v>2291</v>
      </c>
      <c r="B1170" s="9" t="s">
        <v>261</v>
      </c>
      <c r="C1170" s="9" t="s">
        <v>2292</v>
      </c>
      <c r="D1170" s="9" t="s">
        <v>41</v>
      </c>
      <c r="E1170" s="10" t="s">
        <v>16</v>
      </c>
      <c r="F1170" s="11">
        <v>24546.73</v>
      </c>
      <c r="G1170" s="12">
        <v>1</v>
      </c>
      <c r="H1170" s="13">
        <v>45264</v>
      </c>
      <c r="I1170" s="10" t="s">
        <v>49</v>
      </c>
      <c r="J1170" s="10" t="s">
        <v>17</v>
      </c>
      <c r="K1170" s="10" t="s">
        <v>55</v>
      </c>
      <c r="L1170" s="24" t="s">
        <v>37</v>
      </c>
    </row>
    <row r="1171" spans="1:12">
      <c r="A1171" s="21" t="s">
        <v>2293</v>
      </c>
      <c r="B1171" s="9" t="s">
        <v>118</v>
      </c>
      <c r="C1171" s="9" t="s">
        <v>2294</v>
      </c>
      <c r="D1171" s="9" t="s">
        <v>41</v>
      </c>
      <c r="E1171" s="10" t="s">
        <v>16</v>
      </c>
      <c r="F1171" s="11">
        <v>17845.87</v>
      </c>
      <c r="G1171" s="12">
        <v>5</v>
      </c>
      <c r="H1171" s="13">
        <v>45122</v>
      </c>
      <c r="I1171" s="10" t="s">
        <v>54</v>
      </c>
      <c r="J1171" s="10" t="s">
        <v>17</v>
      </c>
      <c r="K1171" s="10" t="s">
        <v>36</v>
      </c>
      <c r="L1171" s="24" t="s">
        <v>25</v>
      </c>
    </row>
    <row r="1172" spans="1:12">
      <c r="A1172" s="21" t="s">
        <v>2295</v>
      </c>
      <c r="B1172" s="9" t="s">
        <v>146</v>
      </c>
      <c r="C1172" s="9" t="s">
        <v>2296</v>
      </c>
      <c r="D1172" s="9" t="s">
        <v>119</v>
      </c>
      <c r="E1172" s="10" t="s">
        <v>42</v>
      </c>
      <c r="F1172" s="11">
        <v>60499.53</v>
      </c>
      <c r="G1172" s="12">
        <v>4</v>
      </c>
      <c r="H1172" s="13">
        <v>45118</v>
      </c>
      <c r="I1172" s="10" t="s">
        <v>43</v>
      </c>
      <c r="J1172" s="10" t="s">
        <v>17</v>
      </c>
      <c r="K1172" s="10" t="s">
        <v>55</v>
      </c>
      <c r="L1172" s="24" t="s">
        <v>18</v>
      </c>
    </row>
    <row r="1173" spans="1:12">
      <c r="A1173" s="21" t="s">
        <v>2297</v>
      </c>
      <c r="B1173" s="9" t="s">
        <v>415</v>
      </c>
      <c r="C1173" s="9" t="s">
        <v>943</v>
      </c>
      <c r="D1173" s="9" t="s">
        <v>15</v>
      </c>
      <c r="E1173" s="10" t="s">
        <v>42</v>
      </c>
      <c r="F1173" s="11">
        <v>37246.14</v>
      </c>
      <c r="G1173" s="12">
        <v>4</v>
      </c>
      <c r="H1173" s="13">
        <v>45045</v>
      </c>
      <c r="I1173" s="10" t="s">
        <v>92</v>
      </c>
      <c r="J1173" s="10" t="s">
        <v>17</v>
      </c>
      <c r="K1173" s="10" t="s">
        <v>24</v>
      </c>
      <c r="L1173" s="24" t="s">
        <v>37</v>
      </c>
    </row>
    <row r="1174" spans="1:12">
      <c r="A1174" s="21" t="s">
        <v>2298</v>
      </c>
      <c r="B1174" s="9" t="s">
        <v>77</v>
      </c>
      <c r="C1174" s="9" t="s">
        <v>2222</v>
      </c>
      <c r="D1174" s="9" t="s">
        <v>41</v>
      </c>
      <c r="E1174" s="10" t="s">
        <v>42</v>
      </c>
      <c r="F1174" s="11">
        <v>9253.34</v>
      </c>
      <c r="G1174" s="12">
        <v>3</v>
      </c>
      <c r="H1174" s="13">
        <v>44931</v>
      </c>
      <c r="I1174" s="10" t="s">
        <v>43</v>
      </c>
      <c r="J1174" s="10" t="s">
        <v>17</v>
      </c>
      <c r="K1174" s="10" t="s">
        <v>55</v>
      </c>
      <c r="L1174" s="24" t="s">
        <v>37</v>
      </c>
    </row>
    <row r="1175" spans="1:12">
      <c r="A1175" s="21" t="s">
        <v>2299</v>
      </c>
      <c r="B1175" s="9" t="s">
        <v>460</v>
      </c>
      <c r="C1175" s="9" t="s">
        <v>2300</v>
      </c>
      <c r="D1175" s="9" t="s">
        <v>61</v>
      </c>
      <c r="E1175" s="10" t="s">
        <v>16</v>
      </c>
      <c r="F1175" s="11">
        <v>21907.56</v>
      </c>
      <c r="G1175" s="12">
        <v>3</v>
      </c>
      <c r="H1175" s="13">
        <v>45035</v>
      </c>
      <c r="I1175" s="10" t="s">
        <v>92</v>
      </c>
      <c r="J1175" s="10" t="s">
        <v>17</v>
      </c>
      <c r="K1175" s="10" t="s">
        <v>85</v>
      </c>
      <c r="L1175" s="24" t="s">
        <v>18</v>
      </c>
    </row>
    <row r="1176" spans="1:12">
      <c r="A1176" s="21" t="s">
        <v>2301</v>
      </c>
      <c r="B1176" s="9" t="s">
        <v>167</v>
      </c>
      <c r="C1176" s="9" t="s">
        <v>2302</v>
      </c>
      <c r="D1176" s="9" t="s">
        <v>15</v>
      </c>
      <c r="E1176" s="10" t="s">
        <v>42</v>
      </c>
      <c r="F1176" s="11">
        <v>38263.25</v>
      </c>
      <c r="G1176" s="12">
        <v>2</v>
      </c>
      <c r="H1176" s="13">
        <v>45638</v>
      </c>
      <c r="I1176" s="10" t="s">
        <v>43</v>
      </c>
      <c r="J1176" s="10" t="s">
        <v>17</v>
      </c>
      <c r="K1176" s="10" t="s">
        <v>36</v>
      </c>
      <c r="L1176" s="24" t="s">
        <v>44</v>
      </c>
    </row>
    <row r="1177" spans="1:12">
      <c r="A1177" s="21" t="s">
        <v>2303</v>
      </c>
      <c r="B1177" s="9" t="s">
        <v>123</v>
      </c>
      <c r="C1177" s="9" t="s">
        <v>2055</v>
      </c>
      <c r="D1177" s="9" t="s">
        <v>29</v>
      </c>
      <c r="E1177" s="10" t="s">
        <v>42</v>
      </c>
      <c r="F1177" s="11">
        <v>13580.51</v>
      </c>
      <c r="G1177" s="12">
        <v>3</v>
      </c>
      <c r="H1177" s="13">
        <v>45714</v>
      </c>
      <c r="I1177" s="10" t="s">
        <v>43</v>
      </c>
      <c r="J1177" s="10" t="s">
        <v>17</v>
      </c>
      <c r="K1177" s="10" t="s">
        <v>85</v>
      </c>
      <c r="L1177" s="24" t="s">
        <v>37</v>
      </c>
    </row>
    <row r="1178" spans="1:12">
      <c r="A1178" s="21" t="s">
        <v>2304</v>
      </c>
      <c r="B1178" s="9" t="s">
        <v>357</v>
      </c>
      <c r="C1178" s="9" t="s">
        <v>1024</v>
      </c>
      <c r="D1178" s="9" t="s">
        <v>15</v>
      </c>
      <c r="E1178" s="10" t="s">
        <v>42</v>
      </c>
      <c r="F1178" s="11">
        <v>60630.89</v>
      </c>
      <c r="G1178" s="12">
        <v>4</v>
      </c>
      <c r="H1178" s="13">
        <v>45475</v>
      </c>
      <c r="I1178" s="10" t="s">
        <v>92</v>
      </c>
      <c r="J1178" s="10" t="s">
        <v>17</v>
      </c>
      <c r="K1178" s="10" t="s">
        <v>6820</v>
      </c>
      <c r="L1178" s="24" t="s">
        <v>25</v>
      </c>
    </row>
    <row r="1179" spans="1:12">
      <c r="A1179" s="21" t="s">
        <v>2305</v>
      </c>
      <c r="B1179" s="9" t="s">
        <v>244</v>
      </c>
      <c r="C1179" s="9" t="s">
        <v>1333</v>
      </c>
      <c r="D1179" s="9" t="s">
        <v>78</v>
      </c>
      <c r="E1179" s="10" t="s">
        <v>42</v>
      </c>
      <c r="F1179" s="11">
        <v>62788.54</v>
      </c>
      <c r="G1179" s="12">
        <v>4</v>
      </c>
      <c r="H1179" s="13">
        <v>45355</v>
      </c>
      <c r="I1179" s="10" t="s">
        <v>43</v>
      </c>
      <c r="J1179" s="10" t="s">
        <v>17</v>
      </c>
      <c r="K1179" s="10" t="s">
        <v>55</v>
      </c>
      <c r="L1179" s="24" t="s">
        <v>37</v>
      </c>
    </row>
    <row r="1180" spans="1:12">
      <c r="A1180" s="21" t="s">
        <v>2306</v>
      </c>
      <c r="B1180" s="9" t="s">
        <v>773</v>
      </c>
      <c r="C1180" s="9" t="s">
        <v>2307</v>
      </c>
      <c r="D1180" s="9" t="s">
        <v>41</v>
      </c>
      <c r="E1180" s="10" t="s">
        <v>42</v>
      </c>
      <c r="F1180" s="11">
        <v>44861.36</v>
      </c>
      <c r="G1180" s="12">
        <v>2</v>
      </c>
      <c r="H1180" s="13">
        <v>45300</v>
      </c>
      <c r="I1180" s="10" t="s">
        <v>62</v>
      </c>
      <c r="J1180" s="10" t="s">
        <v>17</v>
      </c>
      <c r="K1180" s="10" t="s">
        <v>6820</v>
      </c>
      <c r="L1180" s="24" t="s">
        <v>44</v>
      </c>
    </row>
    <row r="1181" spans="1:12">
      <c r="A1181" s="21" t="s">
        <v>2308</v>
      </c>
      <c r="B1181" s="9" t="s">
        <v>113</v>
      </c>
      <c r="C1181" s="9" t="s">
        <v>2309</v>
      </c>
      <c r="D1181" s="9" t="s">
        <v>22</v>
      </c>
      <c r="E1181" s="10" t="s">
        <v>42</v>
      </c>
      <c r="F1181" s="11">
        <v>1157.6500000000001</v>
      </c>
      <c r="G1181" s="12">
        <v>4</v>
      </c>
      <c r="H1181" s="13">
        <v>45404</v>
      </c>
      <c r="I1181" s="10" t="s">
        <v>23</v>
      </c>
      <c r="J1181" s="10" t="s">
        <v>17</v>
      </c>
      <c r="K1181" s="10" t="s">
        <v>36</v>
      </c>
      <c r="L1181" s="24" t="s">
        <v>37</v>
      </c>
    </row>
    <row r="1182" spans="1:12">
      <c r="A1182" s="21" t="s">
        <v>2310</v>
      </c>
      <c r="B1182" s="9" t="s">
        <v>645</v>
      </c>
      <c r="C1182" s="9" t="s">
        <v>1183</v>
      </c>
      <c r="D1182" s="9" t="s">
        <v>29</v>
      </c>
      <c r="E1182" s="10" t="s">
        <v>42</v>
      </c>
      <c r="F1182" s="11">
        <v>77557.34</v>
      </c>
      <c r="G1182" s="12">
        <v>5</v>
      </c>
      <c r="H1182" s="13">
        <v>45401</v>
      </c>
      <c r="I1182" s="10" t="s">
        <v>35</v>
      </c>
      <c r="J1182" s="10" t="s">
        <v>17</v>
      </c>
      <c r="K1182" s="10" t="s">
        <v>55</v>
      </c>
      <c r="L1182" s="24" t="s">
        <v>18</v>
      </c>
    </row>
    <row r="1183" spans="1:12">
      <c r="A1183" s="21" t="s">
        <v>2311</v>
      </c>
      <c r="B1183" s="9" t="s">
        <v>397</v>
      </c>
      <c r="C1183" s="9" t="s">
        <v>2312</v>
      </c>
      <c r="D1183" s="9" t="s">
        <v>22</v>
      </c>
      <c r="E1183" s="10" t="s">
        <v>42</v>
      </c>
      <c r="F1183" s="11">
        <v>26922.71</v>
      </c>
      <c r="G1183" s="12">
        <v>5</v>
      </c>
      <c r="H1183" s="13">
        <v>45872</v>
      </c>
      <c r="I1183" s="10" t="s">
        <v>23</v>
      </c>
      <c r="J1183" s="10" t="s">
        <v>17</v>
      </c>
      <c r="K1183" s="10" t="s">
        <v>55</v>
      </c>
      <c r="L1183" s="24" t="s">
        <v>18</v>
      </c>
    </row>
    <row r="1184" spans="1:12">
      <c r="A1184" s="21" t="s">
        <v>2313</v>
      </c>
      <c r="B1184" s="9" t="s">
        <v>500</v>
      </c>
      <c r="C1184" s="9" t="s">
        <v>2314</v>
      </c>
      <c r="D1184" s="9" t="s">
        <v>48</v>
      </c>
      <c r="E1184" s="10" t="s">
        <v>42</v>
      </c>
      <c r="F1184" s="11">
        <v>27584.71</v>
      </c>
      <c r="G1184" s="12">
        <v>3</v>
      </c>
      <c r="H1184" s="13">
        <v>45775</v>
      </c>
      <c r="I1184" s="10" t="s">
        <v>23</v>
      </c>
      <c r="J1184" s="10" t="s">
        <v>17</v>
      </c>
      <c r="K1184" s="10" t="s">
        <v>85</v>
      </c>
      <c r="L1184" s="24" t="s">
        <v>25</v>
      </c>
    </row>
    <row r="1185" spans="1:12">
      <c r="A1185" s="21" t="s">
        <v>2315</v>
      </c>
      <c r="B1185" s="9" t="s">
        <v>251</v>
      </c>
      <c r="C1185" s="9" t="s">
        <v>580</v>
      </c>
      <c r="D1185" s="9" t="s">
        <v>119</v>
      </c>
      <c r="E1185" s="10" t="s">
        <v>42</v>
      </c>
      <c r="F1185" s="11">
        <v>59458.36</v>
      </c>
      <c r="G1185" s="12">
        <v>5</v>
      </c>
      <c r="H1185" s="13">
        <v>45241</v>
      </c>
      <c r="I1185" s="10" t="s">
        <v>54</v>
      </c>
      <c r="J1185" s="10" t="s">
        <v>17</v>
      </c>
      <c r="K1185" s="10" t="s">
        <v>24</v>
      </c>
      <c r="L1185" s="24" t="s">
        <v>18</v>
      </c>
    </row>
    <row r="1186" spans="1:12">
      <c r="A1186" s="21" t="s">
        <v>2316</v>
      </c>
      <c r="B1186" s="9" t="s">
        <v>352</v>
      </c>
      <c r="C1186" s="9" t="s">
        <v>2317</v>
      </c>
      <c r="D1186" s="9" t="s">
        <v>119</v>
      </c>
      <c r="E1186" s="10" t="s">
        <v>42</v>
      </c>
      <c r="F1186" s="11">
        <v>58905.74</v>
      </c>
      <c r="G1186" s="12">
        <v>3</v>
      </c>
      <c r="H1186" s="13">
        <v>45454</v>
      </c>
      <c r="I1186" s="10" t="s">
        <v>62</v>
      </c>
      <c r="J1186" s="10" t="s">
        <v>17</v>
      </c>
      <c r="K1186" s="10" t="s">
        <v>85</v>
      </c>
      <c r="L1186" s="24" t="s">
        <v>37</v>
      </c>
    </row>
    <row r="1187" spans="1:12">
      <c r="A1187" s="21" t="s">
        <v>2318</v>
      </c>
      <c r="B1187" s="9" t="s">
        <v>90</v>
      </c>
      <c r="C1187" s="9" t="s">
        <v>1208</v>
      </c>
      <c r="D1187" s="9" t="s">
        <v>29</v>
      </c>
      <c r="E1187" s="10" t="s">
        <v>16</v>
      </c>
      <c r="F1187" s="11">
        <v>36240.99</v>
      </c>
      <c r="G1187" s="12">
        <v>3</v>
      </c>
      <c r="H1187" s="13">
        <v>45773</v>
      </c>
      <c r="I1187" s="10" t="s">
        <v>43</v>
      </c>
      <c r="J1187" s="10" t="s">
        <v>17</v>
      </c>
      <c r="K1187" s="10" t="s">
        <v>24</v>
      </c>
      <c r="L1187" s="24" t="s">
        <v>18</v>
      </c>
    </row>
    <row r="1188" spans="1:12">
      <c r="A1188" s="21" t="s">
        <v>2319</v>
      </c>
      <c r="B1188" s="9" t="s">
        <v>923</v>
      </c>
      <c r="C1188" s="9" t="s">
        <v>2320</v>
      </c>
      <c r="D1188" s="9" t="s">
        <v>15</v>
      </c>
      <c r="E1188" s="10" t="s">
        <v>42</v>
      </c>
      <c r="F1188" s="11">
        <v>73852.39</v>
      </c>
      <c r="G1188" s="12">
        <v>4</v>
      </c>
      <c r="H1188" s="13">
        <v>45355</v>
      </c>
      <c r="I1188" s="10" t="s">
        <v>23</v>
      </c>
      <c r="J1188" s="10" t="s">
        <v>17</v>
      </c>
      <c r="K1188" s="10" t="s">
        <v>6820</v>
      </c>
      <c r="L1188" s="24" t="s">
        <v>44</v>
      </c>
    </row>
    <row r="1189" spans="1:12">
      <c r="A1189" s="21" t="s">
        <v>2321</v>
      </c>
      <c r="B1189" s="9" t="s">
        <v>724</v>
      </c>
      <c r="C1189" s="9" t="s">
        <v>2322</v>
      </c>
      <c r="D1189" s="9" t="s">
        <v>15</v>
      </c>
      <c r="E1189" s="10" t="s">
        <v>42</v>
      </c>
      <c r="F1189" s="11">
        <v>48604.58</v>
      </c>
      <c r="G1189" s="12">
        <v>2</v>
      </c>
      <c r="H1189" s="13">
        <v>45920</v>
      </c>
      <c r="I1189" s="10" t="s">
        <v>62</v>
      </c>
      <c r="J1189" s="10" t="s">
        <v>17</v>
      </c>
      <c r="K1189" s="10" t="s">
        <v>55</v>
      </c>
      <c r="L1189" s="24" t="s">
        <v>31</v>
      </c>
    </row>
    <row r="1190" spans="1:12">
      <c r="A1190" s="21" t="s">
        <v>2323</v>
      </c>
      <c r="B1190" s="9" t="s">
        <v>295</v>
      </c>
      <c r="C1190" s="9" t="s">
        <v>2324</v>
      </c>
      <c r="D1190" s="9" t="s">
        <v>41</v>
      </c>
      <c r="E1190" s="10" t="s">
        <v>58</v>
      </c>
      <c r="F1190" s="11">
        <v>71486.12</v>
      </c>
      <c r="G1190" s="12">
        <v>4</v>
      </c>
      <c r="H1190" s="13">
        <v>45895</v>
      </c>
      <c r="I1190" s="10" t="s">
        <v>35</v>
      </c>
      <c r="J1190" s="10" t="s">
        <v>17</v>
      </c>
      <c r="K1190" s="10" t="s">
        <v>55</v>
      </c>
      <c r="L1190" s="24" t="s">
        <v>25</v>
      </c>
    </row>
    <row r="1191" spans="1:12">
      <c r="A1191" s="21" t="s">
        <v>2325</v>
      </c>
      <c r="B1191" s="9" t="s">
        <v>115</v>
      </c>
      <c r="C1191" s="9" t="s">
        <v>2326</v>
      </c>
      <c r="D1191" s="9" t="s">
        <v>119</v>
      </c>
      <c r="E1191" s="10" t="s">
        <v>58</v>
      </c>
      <c r="F1191" s="11">
        <v>61707.54</v>
      </c>
      <c r="G1191" s="12">
        <v>2</v>
      </c>
      <c r="H1191" s="13">
        <v>46006</v>
      </c>
      <c r="I1191" s="10" t="s">
        <v>43</v>
      </c>
      <c r="J1191" s="10" t="s">
        <v>17</v>
      </c>
      <c r="K1191" s="10" t="s">
        <v>6820</v>
      </c>
      <c r="L1191" s="24" t="s">
        <v>37</v>
      </c>
    </row>
    <row r="1192" spans="1:12">
      <c r="A1192" s="21" t="s">
        <v>2327</v>
      </c>
      <c r="B1192" s="9" t="s">
        <v>149</v>
      </c>
      <c r="C1192" s="9" t="s">
        <v>1405</v>
      </c>
      <c r="D1192" s="9" t="s">
        <v>29</v>
      </c>
      <c r="E1192" s="10" t="s">
        <v>42</v>
      </c>
      <c r="F1192" s="11">
        <v>9607.35</v>
      </c>
      <c r="G1192" s="12">
        <v>2</v>
      </c>
      <c r="H1192" s="13">
        <v>45331</v>
      </c>
      <c r="I1192" s="10" t="s">
        <v>92</v>
      </c>
      <c r="J1192" s="10" t="s">
        <v>17</v>
      </c>
      <c r="K1192" s="10" t="s">
        <v>6820</v>
      </c>
      <c r="L1192" s="24" t="s">
        <v>18</v>
      </c>
    </row>
    <row r="1193" spans="1:12">
      <c r="A1193" s="21" t="s">
        <v>2328</v>
      </c>
      <c r="B1193" s="9" t="s">
        <v>420</v>
      </c>
      <c r="C1193" s="9" t="s">
        <v>2329</v>
      </c>
      <c r="D1193" s="9" t="s">
        <v>15</v>
      </c>
      <c r="E1193" s="10" t="s">
        <v>42</v>
      </c>
      <c r="F1193" s="11">
        <v>40768.75</v>
      </c>
      <c r="G1193" s="12">
        <v>5</v>
      </c>
      <c r="H1193" s="13">
        <v>45764</v>
      </c>
      <c r="I1193" s="10" t="s">
        <v>35</v>
      </c>
      <c r="J1193" s="10" t="s">
        <v>17</v>
      </c>
      <c r="K1193" s="10" t="s">
        <v>55</v>
      </c>
      <c r="L1193" s="24" t="s">
        <v>18</v>
      </c>
    </row>
    <row r="1194" spans="1:12">
      <c r="A1194" s="21" t="s">
        <v>2330</v>
      </c>
      <c r="B1194" s="9" t="s">
        <v>381</v>
      </c>
      <c r="C1194" s="9" t="s">
        <v>744</v>
      </c>
      <c r="D1194" s="9" t="s">
        <v>119</v>
      </c>
      <c r="E1194" s="10" t="s">
        <v>42</v>
      </c>
      <c r="F1194" s="11">
        <v>45981.78</v>
      </c>
      <c r="G1194" s="12">
        <v>4</v>
      </c>
      <c r="H1194" s="13">
        <v>45521</v>
      </c>
      <c r="I1194" s="10" t="s">
        <v>30</v>
      </c>
      <c r="J1194" s="10" t="s">
        <v>17</v>
      </c>
      <c r="K1194" s="10" t="s">
        <v>55</v>
      </c>
      <c r="L1194" s="24" t="s">
        <v>44</v>
      </c>
    </row>
    <row r="1195" spans="1:12">
      <c r="A1195" s="21" t="s">
        <v>2331</v>
      </c>
      <c r="B1195" s="9" t="s">
        <v>319</v>
      </c>
      <c r="C1195" s="9" t="s">
        <v>2332</v>
      </c>
      <c r="D1195" s="9" t="s">
        <v>22</v>
      </c>
      <c r="E1195" s="10" t="s">
        <v>42</v>
      </c>
      <c r="F1195" s="11">
        <v>7620.74</v>
      </c>
      <c r="G1195" s="12">
        <v>3</v>
      </c>
      <c r="H1195" s="13">
        <v>45391</v>
      </c>
      <c r="I1195" s="10" t="s">
        <v>35</v>
      </c>
      <c r="J1195" s="10" t="s">
        <v>17</v>
      </c>
      <c r="K1195" s="10" t="s">
        <v>24</v>
      </c>
      <c r="L1195" s="24" t="s">
        <v>18</v>
      </c>
    </row>
    <row r="1196" spans="1:12">
      <c r="A1196" s="21" t="s">
        <v>2333</v>
      </c>
      <c r="B1196" s="9" t="s">
        <v>282</v>
      </c>
      <c r="C1196" s="9" t="s">
        <v>2334</v>
      </c>
      <c r="D1196" s="9" t="s">
        <v>78</v>
      </c>
      <c r="E1196" s="10" t="s">
        <v>16</v>
      </c>
      <c r="F1196" s="11">
        <v>3220.86</v>
      </c>
      <c r="G1196" s="12">
        <v>3</v>
      </c>
      <c r="H1196" s="13">
        <v>45270</v>
      </c>
      <c r="I1196" s="10" t="s">
        <v>54</v>
      </c>
      <c r="J1196" s="10" t="s">
        <v>17</v>
      </c>
      <c r="K1196" s="10" t="s">
        <v>36</v>
      </c>
      <c r="L1196" s="24" t="s">
        <v>31</v>
      </c>
    </row>
    <row r="1197" spans="1:12">
      <c r="A1197" s="21" t="s">
        <v>2335</v>
      </c>
      <c r="B1197" s="9" t="s">
        <v>71</v>
      </c>
      <c r="C1197" s="9" t="s">
        <v>2336</v>
      </c>
      <c r="D1197" s="9" t="s">
        <v>117</v>
      </c>
      <c r="E1197" s="10" t="s">
        <v>42</v>
      </c>
      <c r="F1197" s="11">
        <v>63070.5</v>
      </c>
      <c r="G1197" s="12">
        <v>1</v>
      </c>
      <c r="H1197" s="13">
        <v>45679</v>
      </c>
      <c r="I1197" s="10" t="s">
        <v>23</v>
      </c>
      <c r="J1197" s="10" t="s">
        <v>17</v>
      </c>
      <c r="K1197" s="10" t="s">
        <v>6820</v>
      </c>
      <c r="L1197" s="24" t="s">
        <v>44</v>
      </c>
    </row>
    <row r="1198" spans="1:12">
      <c r="A1198" s="21" t="s">
        <v>2337</v>
      </c>
      <c r="B1198" s="9" t="s">
        <v>121</v>
      </c>
      <c r="C1198" s="9" t="s">
        <v>2338</v>
      </c>
      <c r="D1198" s="9" t="s">
        <v>41</v>
      </c>
      <c r="E1198" s="10" t="s">
        <v>42</v>
      </c>
      <c r="F1198" s="11">
        <v>67228.479999999996</v>
      </c>
      <c r="G1198" s="12">
        <v>1</v>
      </c>
      <c r="H1198" s="13">
        <v>45282</v>
      </c>
      <c r="I1198" s="10" t="s">
        <v>35</v>
      </c>
      <c r="J1198" s="10" t="s">
        <v>17</v>
      </c>
      <c r="K1198" s="10" t="s">
        <v>36</v>
      </c>
      <c r="L1198" s="24" t="s">
        <v>25</v>
      </c>
    </row>
    <row r="1199" spans="1:12">
      <c r="A1199" s="21" t="s">
        <v>2339</v>
      </c>
      <c r="B1199" s="9" t="s">
        <v>923</v>
      </c>
      <c r="C1199" s="9" t="s">
        <v>1893</v>
      </c>
      <c r="D1199" s="9" t="s">
        <v>41</v>
      </c>
      <c r="E1199" s="10" t="s">
        <v>16</v>
      </c>
      <c r="F1199" s="11">
        <v>12967.25</v>
      </c>
      <c r="G1199" s="12">
        <v>3</v>
      </c>
      <c r="H1199" s="13">
        <v>45113</v>
      </c>
      <c r="I1199" s="10" t="s">
        <v>23</v>
      </c>
      <c r="J1199" s="10" t="s">
        <v>17</v>
      </c>
      <c r="K1199" s="10" t="s">
        <v>24</v>
      </c>
      <c r="L1199" s="24" t="s">
        <v>44</v>
      </c>
    </row>
    <row r="1200" spans="1:12">
      <c r="A1200" s="21" t="s">
        <v>2340</v>
      </c>
      <c r="B1200" s="9" t="s">
        <v>923</v>
      </c>
      <c r="C1200" s="9" t="s">
        <v>2341</v>
      </c>
      <c r="D1200" s="9" t="s">
        <v>61</v>
      </c>
      <c r="E1200" s="10" t="s">
        <v>42</v>
      </c>
      <c r="F1200" s="11">
        <v>58424.56</v>
      </c>
      <c r="G1200" s="12">
        <v>5</v>
      </c>
      <c r="H1200" s="13">
        <v>45739</v>
      </c>
      <c r="I1200" s="10" t="s">
        <v>43</v>
      </c>
      <c r="J1200" s="10" t="s">
        <v>17</v>
      </c>
      <c r="K1200" s="10" t="s">
        <v>85</v>
      </c>
      <c r="L1200" s="24" t="s">
        <v>18</v>
      </c>
    </row>
    <row r="1201" spans="1:12">
      <c r="A1201" s="21" t="s">
        <v>2342</v>
      </c>
      <c r="B1201" s="9" t="s">
        <v>174</v>
      </c>
      <c r="C1201" s="9" t="s">
        <v>2343</v>
      </c>
      <c r="D1201" s="9" t="s">
        <v>61</v>
      </c>
      <c r="E1201" s="10" t="s">
        <v>58</v>
      </c>
      <c r="F1201" s="11">
        <v>59389.02</v>
      </c>
      <c r="G1201" s="12">
        <v>3</v>
      </c>
      <c r="H1201" s="13">
        <v>45513</v>
      </c>
      <c r="I1201" s="10" t="s">
        <v>54</v>
      </c>
      <c r="J1201" s="10" t="s">
        <v>17</v>
      </c>
      <c r="K1201" s="10" t="s">
        <v>6820</v>
      </c>
      <c r="L1201" s="24" t="s">
        <v>25</v>
      </c>
    </row>
    <row r="1202" spans="1:12">
      <c r="A1202" s="21" t="s">
        <v>2344</v>
      </c>
      <c r="B1202" s="9" t="s">
        <v>146</v>
      </c>
      <c r="C1202" s="9" t="s">
        <v>2345</v>
      </c>
      <c r="D1202" s="9" t="s">
        <v>48</v>
      </c>
      <c r="E1202" s="10" t="s">
        <v>42</v>
      </c>
      <c r="F1202" s="11">
        <v>37198.92</v>
      </c>
      <c r="G1202" s="12">
        <v>4</v>
      </c>
      <c r="H1202" s="13">
        <v>45501</v>
      </c>
      <c r="I1202" s="10" t="s">
        <v>35</v>
      </c>
      <c r="J1202" s="10" t="s">
        <v>17</v>
      </c>
      <c r="K1202" s="10" t="s">
        <v>36</v>
      </c>
      <c r="L1202" s="24" t="s">
        <v>31</v>
      </c>
    </row>
    <row r="1203" spans="1:12">
      <c r="A1203" s="21" t="s">
        <v>2346</v>
      </c>
      <c r="B1203" s="9" t="s">
        <v>27</v>
      </c>
      <c r="C1203" s="9" t="s">
        <v>2347</v>
      </c>
      <c r="D1203" s="9" t="s">
        <v>48</v>
      </c>
      <c r="E1203" s="10" t="s">
        <v>42</v>
      </c>
      <c r="F1203" s="11">
        <v>24484.1</v>
      </c>
      <c r="G1203" s="12">
        <v>5</v>
      </c>
      <c r="H1203" s="13">
        <v>45370</v>
      </c>
      <c r="I1203" s="10" t="s">
        <v>30</v>
      </c>
      <c r="J1203" s="10" t="s">
        <v>17</v>
      </c>
      <c r="K1203" s="10" t="s">
        <v>24</v>
      </c>
      <c r="L1203" s="24" t="s">
        <v>18</v>
      </c>
    </row>
    <row r="1204" spans="1:12">
      <c r="A1204" s="21" t="s">
        <v>2348</v>
      </c>
      <c r="B1204" s="9" t="s">
        <v>149</v>
      </c>
      <c r="C1204" s="9" t="s">
        <v>1405</v>
      </c>
      <c r="D1204" s="9" t="s">
        <v>22</v>
      </c>
      <c r="E1204" s="10" t="s">
        <v>42</v>
      </c>
      <c r="F1204" s="11">
        <v>36495.730000000003</v>
      </c>
      <c r="G1204" s="12">
        <v>4</v>
      </c>
      <c r="H1204" s="13">
        <v>45825</v>
      </c>
      <c r="I1204" s="10" t="s">
        <v>49</v>
      </c>
      <c r="J1204" s="10" t="s">
        <v>17</v>
      </c>
      <c r="K1204" s="10" t="s">
        <v>24</v>
      </c>
      <c r="L1204" s="24" t="s">
        <v>31</v>
      </c>
    </row>
    <row r="1205" spans="1:12">
      <c r="A1205" s="21" t="s">
        <v>2349</v>
      </c>
      <c r="B1205" s="9" t="s">
        <v>344</v>
      </c>
      <c r="C1205" s="9" t="s">
        <v>2350</v>
      </c>
      <c r="D1205" s="9" t="s">
        <v>117</v>
      </c>
      <c r="E1205" s="10" t="s">
        <v>16</v>
      </c>
      <c r="F1205" s="11">
        <v>78263.41</v>
      </c>
      <c r="G1205" s="12">
        <v>2</v>
      </c>
      <c r="H1205" s="13">
        <v>45492</v>
      </c>
      <c r="I1205" s="10" t="s">
        <v>35</v>
      </c>
      <c r="J1205" s="10" t="s">
        <v>17</v>
      </c>
      <c r="K1205" s="10" t="s">
        <v>85</v>
      </c>
      <c r="L1205" s="24" t="s">
        <v>31</v>
      </c>
    </row>
    <row r="1206" spans="1:12">
      <c r="A1206" s="21" t="s">
        <v>2351</v>
      </c>
      <c r="B1206" s="9" t="s">
        <v>390</v>
      </c>
      <c r="C1206" s="9" t="s">
        <v>2352</v>
      </c>
      <c r="D1206" s="9" t="s">
        <v>15</v>
      </c>
      <c r="E1206" s="10" t="s">
        <v>16</v>
      </c>
      <c r="F1206" s="11">
        <v>24587.45</v>
      </c>
      <c r="G1206" s="12">
        <v>4</v>
      </c>
      <c r="H1206" s="13">
        <v>45610</v>
      </c>
      <c r="I1206" s="10" t="s">
        <v>54</v>
      </c>
      <c r="J1206" s="10" t="s">
        <v>17</v>
      </c>
      <c r="K1206" s="10" t="s">
        <v>55</v>
      </c>
      <c r="L1206" s="24" t="s">
        <v>37</v>
      </c>
    </row>
    <row r="1207" spans="1:12">
      <c r="A1207" s="21" t="s">
        <v>2353</v>
      </c>
      <c r="B1207" s="9" t="s">
        <v>653</v>
      </c>
      <c r="C1207" s="9" t="s">
        <v>2354</v>
      </c>
      <c r="D1207" s="9" t="s">
        <v>61</v>
      </c>
      <c r="E1207" s="10" t="s">
        <v>42</v>
      </c>
      <c r="F1207" s="11">
        <v>50134.31</v>
      </c>
      <c r="G1207" s="12">
        <v>4</v>
      </c>
      <c r="H1207" s="13">
        <v>45826</v>
      </c>
      <c r="I1207" s="10" t="s">
        <v>35</v>
      </c>
      <c r="J1207" s="10" t="s">
        <v>17</v>
      </c>
      <c r="K1207" s="10" t="s">
        <v>36</v>
      </c>
      <c r="L1207" s="24" t="s">
        <v>25</v>
      </c>
    </row>
    <row r="1208" spans="1:12">
      <c r="A1208" s="21" t="s">
        <v>2355</v>
      </c>
      <c r="B1208" s="9" t="s">
        <v>500</v>
      </c>
      <c r="C1208" s="9" t="s">
        <v>355</v>
      </c>
      <c r="D1208" s="9" t="s">
        <v>22</v>
      </c>
      <c r="E1208" s="10" t="s">
        <v>42</v>
      </c>
      <c r="F1208" s="11">
        <v>58864.42</v>
      </c>
      <c r="G1208" s="12">
        <v>1</v>
      </c>
      <c r="H1208" s="13">
        <v>45124</v>
      </c>
      <c r="I1208" s="10" t="s">
        <v>30</v>
      </c>
      <c r="J1208" s="10" t="s">
        <v>17</v>
      </c>
      <c r="K1208" s="10" t="s">
        <v>36</v>
      </c>
      <c r="L1208" s="24" t="s">
        <v>18</v>
      </c>
    </row>
    <row r="1209" spans="1:12">
      <c r="A1209" s="21" t="s">
        <v>2356</v>
      </c>
      <c r="B1209" s="9" t="s">
        <v>665</v>
      </c>
      <c r="C1209" s="9" t="s">
        <v>2357</v>
      </c>
      <c r="D1209" s="9" t="s">
        <v>15</v>
      </c>
      <c r="E1209" s="10" t="s">
        <v>58</v>
      </c>
      <c r="F1209" s="11">
        <v>22174.36</v>
      </c>
      <c r="G1209" s="12">
        <v>1</v>
      </c>
      <c r="H1209" s="13">
        <v>45266</v>
      </c>
      <c r="I1209" s="10" t="s">
        <v>30</v>
      </c>
      <c r="J1209" s="10" t="s">
        <v>17</v>
      </c>
      <c r="K1209" s="10" t="s">
        <v>55</v>
      </c>
      <c r="L1209" s="24" t="s">
        <v>44</v>
      </c>
    </row>
    <row r="1210" spans="1:12">
      <c r="A1210" s="21" t="s">
        <v>2358</v>
      </c>
      <c r="B1210" s="9" t="s">
        <v>190</v>
      </c>
      <c r="C1210" s="9" t="s">
        <v>1279</v>
      </c>
      <c r="D1210" s="9" t="s">
        <v>15</v>
      </c>
      <c r="E1210" s="10" t="s">
        <v>16</v>
      </c>
      <c r="F1210" s="11">
        <v>57626.96</v>
      </c>
      <c r="G1210" s="12">
        <v>2</v>
      </c>
      <c r="H1210" s="13">
        <v>45174</v>
      </c>
      <c r="I1210" s="10" t="s">
        <v>62</v>
      </c>
      <c r="J1210" s="10" t="s">
        <v>17</v>
      </c>
      <c r="K1210" s="10" t="s">
        <v>85</v>
      </c>
      <c r="L1210" s="24" t="s">
        <v>37</v>
      </c>
    </row>
    <row r="1211" spans="1:12">
      <c r="A1211" s="21" t="s">
        <v>2359</v>
      </c>
      <c r="B1211" s="9" t="s">
        <v>90</v>
      </c>
      <c r="C1211" s="9" t="s">
        <v>2360</v>
      </c>
      <c r="D1211" s="9" t="s">
        <v>41</v>
      </c>
      <c r="E1211" s="10" t="s">
        <v>16</v>
      </c>
      <c r="F1211" s="11">
        <v>46277.66</v>
      </c>
      <c r="G1211" s="12">
        <v>1</v>
      </c>
      <c r="H1211" s="13">
        <v>45210</v>
      </c>
      <c r="I1211" s="10" t="s">
        <v>35</v>
      </c>
      <c r="J1211" s="10" t="s">
        <v>17</v>
      </c>
      <c r="K1211" s="10" t="s">
        <v>24</v>
      </c>
      <c r="L1211" s="24" t="s">
        <v>44</v>
      </c>
    </row>
    <row r="1212" spans="1:12">
      <c r="A1212" s="21" t="s">
        <v>2361</v>
      </c>
      <c r="B1212" s="9" t="s">
        <v>347</v>
      </c>
      <c r="C1212" s="9" t="s">
        <v>528</v>
      </c>
      <c r="D1212" s="9" t="s">
        <v>119</v>
      </c>
      <c r="E1212" s="10" t="s">
        <v>58</v>
      </c>
      <c r="F1212" s="11">
        <v>4793.18</v>
      </c>
      <c r="G1212" s="12">
        <v>3</v>
      </c>
      <c r="H1212" s="13">
        <v>45669</v>
      </c>
      <c r="I1212" s="10" t="s">
        <v>43</v>
      </c>
      <c r="J1212" s="10" t="s">
        <v>17</v>
      </c>
      <c r="K1212" s="10" t="s">
        <v>85</v>
      </c>
      <c r="L1212" s="24" t="s">
        <v>31</v>
      </c>
    </row>
    <row r="1213" spans="1:12">
      <c r="A1213" s="21" t="s">
        <v>2362</v>
      </c>
      <c r="B1213" s="9" t="s">
        <v>167</v>
      </c>
      <c r="C1213" s="9" t="s">
        <v>2226</v>
      </c>
      <c r="D1213" s="9" t="s">
        <v>78</v>
      </c>
      <c r="E1213" s="10" t="s">
        <v>16</v>
      </c>
      <c r="F1213" s="11">
        <v>12722.39</v>
      </c>
      <c r="G1213" s="12">
        <v>3</v>
      </c>
      <c r="H1213" s="13">
        <v>44959</v>
      </c>
      <c r="I1213" s="10" t="s">
        <v>30</v>
      </c>
      <c r="J1213" s="10" t="s">
        <v>17</v>
      </c>
      <c r="K1213" s="10" t="s">
        <v>85</v>
      </c>
      <c r="L1213" s="24" t="s">
        <v>31</v>
      </c>
    </row>
    <row r="1214" spans="1:12">
      <c r="A1214" s="21" t="s">
        <v>2363</v>
      </c>
      <c r="B1214" s="9" t="s">
        <v>69</v>
      </c>
      <c r="C1214" s="9" t="s">
        <v>2364</v>
      </c>
      <c r="D1214" s="9" t="s">
        <v>61</v>
      </c>
      <c r="E1214" s="10" t="s">
        <v>42</v>
      </c>
      <c r="F1214" s="11">
        <v>10888.75</v>
      </c>
      <c r="G1214" s="12">
        <v>2</v>
      </c>
      <c r="H1214" s="13">
        <v>45453</v>
      </c>
      <c r="I1214" s="10" t="s">
        <v>62</v>
      </c>
      <c r="J1214" s="10" t="s">
        <v>17</v>
      </c>
      <c r="K1214" s="10" t="s">
        <v>85</v>
      </c>
      <c r="L1214" s="24" t="s">
        <v>31</v>
      </c>
    </row>
    <row r="1215" spans="1:12">
      <c r="A1215" s="21" t="s">
        <v>2365</v>
      </c>
      <c r="B1215" s="9" t="s">
        <v>157</v>
      </c>
      <c r="C1215" s="9" t="s">
        <v>2366</v>
      </c>
      <c r="D1215" s="9" t="s">
        <v>119</v>
      </c>
      <c r="E1215" s="10" t="s">
        <v>42</v>
      </c>
      <c r="F1215" s="11">
        <v>70059.02</v>
      </c>
      <c r="G1215" s="12">
        <v>4</v>
      </c>
      <c r="H1215" s="13">
        <v>45946</v>
      </c>
      <c r="I1215" s="10" t="s">
        <v>30</v>
      </c>
      <c r="J1215" s="10" t="s">
        <v>17</v>
      </c>
      <c r="K1215" s="10" t="s">
        <v>55</v>
      </c>
      <c r="L1215" s="24" t="s">
        <v>44</v>
      </c>
    </row>
    <row r="1216" spans="1:12">
      <c r="A1216" s="21" t="s">
        <v>2367</v>
      </c>
      <c r="B1216" s="9" t="s">
        <v>724</v>
      </c>
      <c r="C1216" s="9" t="s">
        <v>2368</v>
      </c>
      <c r="D1216" s="9" t="s">
        <v>119</v>
      </c>
      <c r="E1216" s="10" t="s">
        <v>58</v>
      </c>
      <c r="F1216" s="11">
        <v>57350.33</v>
      </c>
      <c r="G1216" s="12">
        <v>1</v>
      </c>
      <c r="H1216" s="13">
        <v>45461</v>
      </c>
      <c r="I1216" s="10" t="s">
        <v>54</v>
      </c>
      <c r="J1216" s="10" t="s">
        <v>17</v>
      </c>
      <c r="K1216" s="10" t="s">
        <v>55</v>
      </c>
      <c r="L1216" s="24" t="s">
        <v>18</v>
      </c>
    </row>
    <row r="1217" spans="1:12">
      <c r="A1217" s="21" t="s">
        <v>2369</v>
      </c>
      <c r="B1217" s="9" t="s">
        <v>123</v>
      </c>
      <c r="C1217" s="9" t="s">
        <v>1771</v>
      </c>
      <c r="D1217" s="9" t="s">
        <v>48</v>
      </c>
      <c r="E1217" s="10" t="s">
        <v>42</v>
      </c>
      <c r="F1217" s="11">
        <v>65809.23</v>
      </c>
      <c r="G1217" s="12">
        <v>3</v>
      </c>
      <c r="H1217" s="13">
        <v>45993</v>
      </c>
      <c r="I1217" s="10" t="s">
        <v>23</v>
      </c>
      <c r="J1217" s="10" t="s">
        <v>17</v>
      </c>
      <c r="K1217" s="10" t="s">
        <v>6820</v>
      </c>
      <c r="L1217" s="24" t="s">
        <v>44</v>
      </c>
    </row>
    <row r="1218" spans="1:12">
      <c r="A1218" s="21" t="s">
        <v>2370</v>
      </c>
      <c r="B1218" s="9" t="s">
        <v>760</v>
      </c>
      <c r="C1218" s="9" t="s">
        <v>172</v>
      </c>
      <c r="D1218" s="9" t="s">
        <v>29</v>
      </c>
      <c r="E1218" s="10" t="s">
        <v>42</v>
      </c>
      <c r="F1218" s="11">
        <v>71633.25</v>
      </c>
      <c r="G1218" s="12">
        <v>1</v>
      </c>
      <c r="H1218" s="13">
        <v>45818</v>
      </c>
      <c r="I1218" s="10" t="s">
        <v>92</v>
      </c>
      <c r="J1218" s="10" t="s">
        <v>17</v>
      </c>
      <c r="K1218" s="10" t="s">
        <v>55</v>
      </c>
      <c r="L1218" s="24" t="s">
        <v>37</v>
      </c>
    </row>
    <row r="1219" spans="1:12">
      <c r="A1219" s="21" t="s">
        <v>2371</v>
      </c>
      <c r="B1219" s="9" t="s">
        <v>67</v>
      </c>
      <c r="C1219" s="9" t="s">
        <v>2372</v>
      </c>
      <c r="D1219" s="9" t="s">
        <v>29</v>
      </c>
      <c r="E1219" s="10" t="s">
        <v>42</v>
      </c>
      <c r="F1219" s="11">
        <v>56331.26</v>
      </c>
      <c r="G1219" s="12">
        <v>1</v>
      </c>
      <c r="H1219" s="13">
        <v>45537</v>
      </c>
      <c r="I1219" s="10" t="s">
        <v>35</v>
      </c>
      <c r="J1219" s="10" t="s">
        <v>17</v>
      </c>
      <c r="K1219" s="10" t="s">
        <v>36</v>
      </c>
      <c r="L1219" s="24" t="s">
        <v>31</v>
      </c>
    </row>
    <row r="1220" spans="1:12">
      <c r="A1220" s="21" t="s">
        <v>2373</v>
      </c>
      <c r="B1220" s="9" t="s">
        <v>460</v>
      </c>
      <c r="C1220" s="9" t="s">
        <v>2374</v>
      </c>
      <c r="D1220" s="9" t="s">
        <v>117</v>
      </c>
      <c r="E1220" s="10" t="s">
        <v>42</v>
      </c>
      <c r="F1220" s="11">
        <v>137.81</v>
      </c>
      <c r="G1220" s="12">
        <v>3</v>
      </c>
      <c r="H1220" s="13">
        <v>45143</v>
      </c>
      <c r="I1220" s="10" t="s">
        <v>62</v>
      </c>
      <c r="J1220" s="10" t="s">
        <v>17</v>
      </c>
      <c r="K1220" s="10" t="s">
        <v>24</v>
      </c>
      <c r="L1220" s="24" t="s">
        <v>44</v>
      </c>
    </row>
    <row r="1221" spans="1:12">
      <c r="A1221" s="21" t="s">
        <v>2375</v>
      </c>
      <c r="B1221" s="9" t="s">
        <v>13</v>
      </c>
      <c r="C1221" s="9" t="s">
        <v>2376</v>
      </c>
      <c r="D1221" s="9" t="s">
        <v>78</v>
      </c>
      <c r="E1221" s="10" t="s">
        <v>42</v>
      </c>
      <c r="F1221" s="11">
        <v>43991.82</v>
      </c>
      <c r="G1221" s="12">
        <v>1</v>
      </c>
      <c r="H1221" s="13">
        <v>45132</v>
      </c>
      <c r="I1221" s="10" t="s">
        <v>30</v>
      </c>
      <c r="J1221" s="10" t="s">
        <v>17</v>
      </c>
      <c r="K1221" s="10" t="s">
        <v>24</v>
      </c>
      <c r="L1221" s="24" t="s">
        <v>18</v>
      </c>
    </row>
    <row r="1222" spans="1:12">
      <c r="A1222" s="21" t="s">
        <v>2377</v>
      </c>
      <c r="B1222" s="9" t="s">
        <v>268</v>
      </c>
      <c r="C1222" s="9" t="s">
        <v>2378</v>
      </c>
      <c r="D1222" s="9" t="s">
        <v>78</v>
      </c>
      <c r="E1222" s="10" t="s">
        <v>42</v>
      </c>
      <c r="F1222" s="11">
        <v>5411.26</v>
      </c>
      <c r="G1222" s="12">
        <v>5</v>
      </c>
      <c r="H1222" s="13">
        <v>45353</v>
      </c>
      <c r="I1222" s="10" t="s">
        <v>92</v>
      </c>
      <c r="J1222" s="10" t="s">
        <v>17</v>
      </c>
      <c r="K1222" s="10" t="s">
        <v>85</v>
      </c>
      <c r="L1222" s="24" t="s">
        <v>18</v>
      </c>
    </row>
    <row r="1223" spans="1:12">
      <c r="A1223" s="21" t="s">
        <v>2379</v>
      </c>
      <c r="B1223" s="9" t="s">
        <v>238</v>
      </c>
      <c r="C1223" s="9" t="s">
        <v>2141</v>
      </c>
      <c r="D1223" s="9" t="s">
        <v>61</v>
      </c>
      <c r="E1223" s="10" t="s">
        <v>42</v>
      </c>
      <c r="F1223" s="11">
        <v>19390.16</v>
      </c>
      <c r="G1223" s="12">
        <v>3</v>
      </c>
      <c r="H1223" s="13">
        <v>45402</v>
      </c>
      <c r="I1223" s="10" t="s">
        <v>92</v>
      </c>
      <c r="J1223" s="10" t="s">
        <v>17</v>
      </c>
      <c r="K1223" s="10" t="s">
        <v>55</v>
      </c>
      <c r="L1223" s="24" t="s">
        <v>37</v>
      </c>
    </row>
    <row r="1224" spans="1:12">
      <c r="A1224" s="21" t="s">
        <v>2380</v>
      </c>
      <c r="B1224" s="9" t="s">
        <v>490</v>
      </c>
      <c r="C1224" s="9" t="s">
        <v>2381</v>
      </c>
      <c r="D1224" s="9" t="s">
        <v>117</v>
      </c>
      <c r="E1224" s="10" t="s">
        <v>16</v>
      </c>
      <c r="F1224" s="11">
        <v>5840.22</v>
      </c>
      <c r="G1224" s="12">
        <v>1</v>
      </c>
      <c r="H1224" s="13">
        <v>45652</v>
      </c>
      <c r="I1224" s="10" t="s">
        <v>43</v>
      </c>
      <c r="J1224" s="10" t="s">
        <v>17</v>
      </c>
      <c r="K1224" s="10" t="s">
        <v>36</v>
      </c>
      <c r="L1224" s="24" t="s">
        <v>25</v>
      </c>
    </row>
    <row r="1225" spans="1:12">
      <c r="A1225" s="21" t="s">
        <v>2382</v>
      </c>
      <c r="B1225" s="9" t="s">
        <v>313</v>
      </c>
      <c r="C1225" s="9" t="s">
        <v>1206</v>
      </c>
      <c r="D1225" s="9" t="s">
        <v>22</v>
      </c>
      <c r="E1225" s="10" t="s">
        <v>58</v>
      </c>
      <c r="F1225" s="11">
        <v>43939.31</v>
      </c>
      <c r="G1225" s="12">
        <v>1</v>
      </c>
      <c r="H1225" s="13">
        <v>45162</v>
      </c>
      <c r="I1225" s="10" t="s">
        <v>92</v>
      </c>
      <c r="J1225" s="10" t="s">
        <v>17</v>
      </c>
      <c r="K1225" s="10" t="s">
        <v>6820</v>
      </c>
      <c r="L1225" s="24" t="s">
        <v>44</v>
      </c>
    </row>
    <row r="1226" spans="1:12">
      <c r="A1226" s="21" t="s">
        <v>2383</v>
      </c>
      <c r="B1226" s="9" t="s">
        <v>590</v>
      </c>
      <c r="C1226" s="9" t="s">
        <v>716</v>
      </c>
      <c r="D1226" s="9" t="s">
        <v>22</v>
      </c>
      <c r="E1226" s="10" t="s">
        <v>42</v>
      </c>
      <c r="F1226" s="11">
        <v>68597.509999999995</v>
      </c>
      <c r="G1226" s="12">
        <v>5</v>
      </c>
      <c r="H1226" s="13">
        <v>46007</v>
      </c>
      <c r="I1226" s="10" t="s">
        <v>35</v>
      </c>
      <c r="J1226" s="10" t="s">
        <v>17</v>
      </c>
      <c r="K1226" s="10" t="s">
        <v>85</v>
      </c>
      <c r="L1226" s="24" t="s">
        <v>18</v>
      </c>
    </row>
    <row r="1227" spans="1:12">
      <c r="A1227" s="21" t="s">
        <v>2384</v>
      </c>
      <c r="B1227" s="9" t="s">
        <v>463</v>
      </c>
      <c r="C1227" s="9" t="s">
        <v>2385</v>
      </c>
      <c r="D1227" s="9" t="s">
        <v>48</v>
      </c>
      <c r="E1227" s="10" t="s">
        <v>58</v>
      </c>
      <c r="F1227" s="11">
        <v>52582.38</v>
      </c>
      <c r="G1227" s="12">
        <v>2</v>
      </c>
      <c r="H1227" s="13">
        <v>45701</v>
      </c>
      <c r="I1227" s="10" t="s">
        <v>92</v>
      </c>
      <c r="J1227" s="10" t="s">
        <v>17</v>
      </c>
      <c r="K1227" s="10" t="s">
        <v>55</v>
      </c>
      <c r="L1227" s="24" t="s">
        <v>18</v>
      </c>
    </row>
    <row r="1228" spans="1:12">
      <c r="A1228" s="21" t="s">
        <v>2386</v>
      </c>
      <c r="B1228" s="9" t="s">
        <v>420</v>
      </c>
      <c r="C1228" s="9" t="s">
        <v>2387</v>
      </c>
      <c r="D1228" s="9" t="s">
        <v>119</v>
      </c>
      <c r="E1228" s="10" t="s">
        <v>58</v>
      </c>
      <c r="F1228" s="11">
        <v>47210.8</v>
      </c>
      <c r="G1228" s="12">
        <v>5</v>
      </c>
      <c r="H1228" s="13">
        <v>45447</v>
      </c>
      <c r="I1228" s="10" t="s">
        <v>54</v>
      </c>
      <c r="J1228" s="10" t="s">
        <v>17</v>
      </c>
      <c r="K1228" s="10" t="s">
        <v>24</v>
      </c>
      <c r="L1228" s="24" t="s">
        <v>37</v>
      </c>
    </row>
    <row r="1229" spans="1:12">
      <c r="A1229" s="21" t="s">
        <v>2388</v>
      </c>
      <c r="B1229" s="9" t="s">
        <v>352</v>
      </c>
      <c r="C1229" s="9" t="s">
        <v>2389</v>
      </c>
      <c r="D1229" s="9" t="s">
        <v>48</v>
      </c>
      <c r="E1229" s="10" t="s">
        <v>42</v>
      </c>
      <c r="F1229" s="11">
        <v>57136.19</v>
      </c>
      <c r="G1229" s="12">
        <v>3</v>
      </c>
      <c r="H1229" s="13">
        <v>45354</v>
      </c>
      <c r="I1229" s="10" t="s">
        <v>30</v>
      </c>
      <c r="J1229" s="10" t="s">
        <v>17</v>
      </c>
      <c r="K1229" s="10" t="s">
        <v>36</v>
      </c>
      <c r="L1229" s="24" t="s">
        <v>18</v>
      </c>
    </row>
    <row r="1230" spans="1:12">
      <c r="A1230" s="21" t="s">
        <v>2390</v>
      </c>
      <c r="B1230" s="9" t="s">
        <v>241</v>
      </c>
      <c r="C1230" s="9" t="s">
        <v>2391</v>
      </c>
      <c r="D1230" s="9" t="s">
        <v>22</v>
      </c>
      <c r="E1230" s="10" t="s">
        <v>16</v>
      </c>
      <c r="F1230" s="11">
        <v>19697.939999999999</v>
      </c>
      <c r="G1230" s="12">
        <v>3</v>
      </c>
      <c r="H1230" s="13">
        <v>45105</v>
      </c>
      <c r="I1230" s="10" t="s">
        <v>92</v>
      </c>
      <c r="J1230" s="10" t="s">
        <v>17</v>
      </c>
      <c r="K1230" s="10" t="s">
        <v>36</v>
      </c>
      <c r="L1230" s="24" t="s">
        <v>18</v>
      </c>
    </row>
    <row r="1231" spans="1:12">
      <c r="A1231" s="21" t="s">
        <v>2392</v>
      </c>
      <c r="B1231" s="9" t="s">
        <v>69</v>
      </c>
      <c r="C1231" s="9" t="s">
        <v>81</v>
      </c>
      <c r="D1231" s="9" t="s">
        <v>53</v>
      </c>
      <c r="E1231" s="10" t="s">
        <v>58</v>
      </c>
      <c r="F1231" s="11">
        <v>44126.76</v>
      </c>
      <c r="G1231" s="12">
        <v>1</v>
      </c>
      <c r="H1231" s="13">
        <v>45617</v>
      </c>
      <c r="I1231" s="10" t="s">
        <v>43</v>
      </c>
      <c r="J1231" s="10" t="s">
        <v>17</v>
      </c>
      <c r="K1231" s="10" t="s">
        <v>55</v>
      </c>
      <c r="L1231" s="24" t="s">
        <v>37</v>
      </c>
    </row>
    <row r="1232" spans="1:12">
      <c r="A1232" s="21" t="s">
        <v>2393</v>
      </c>
      <c r="B1232" s="9" t="s">
        <v>20</v>
      </c>
      <c r="C1232" s="9" t="s">
        <v>1080</v>
      </c>
      <c r="D1232" s="9" t="s">
        <v>22</v>
      </c>
      <c r="E1232" s="10" t="s">
        <v>42</v>
      </c>
      <c r="F1232" s="11">
        <v>35008.74</v>
      </c>
      <c r="G1232" s="12">
        <v>2</v>
      </c>
      <c r="H1232" s="13">
        <v>45808</v>
      </c>
      <c r="I1232" s="10" t="s">
        <v>30</v>
      </c>
      <c r="J1232" s="10" t="s">
        <v>17</v>
      </c>
      <c r="K1232" s="10" t="s">
        <v>85</v>
      </c>
      <c r="L1232" s="24" t="s">
        <v>37</v>
      </c>
    </row>
    <row r="1233" spans="1:12">
      <c r="A1233" s="21" t="s">
        <v>2394</v>
      </c>
      <c r="B1233" s="9" t="s">
        <v>178</v>
      </c>
      <c r="C1233" s="9" t="s">
        <v>2395</v>
      </c>
      <c r="D1233" s="9" t="s">
        <v>48</v>
      </c>
      <c r="E1233" s="10" t="s">
        <v>42</v>
      </c>
      <c r="F1233" s="11">
        <v>19374.11</v>
      </c>
      <c r="G1233" s="12">
        <v>1</v>
      </c>
      <c r="H1233" s="13">
        <v>45193</v>
      </c>
      <c r="I1233" s="10" t="s">
        <v>35</v>
      </c>
      <c r="J1233" s="10" t="s">
        <v>17</v>
      </c>
      <c r="K1233" s="10" t="s">
        <v>6820</v>
      </c>
      <c r="L1233" s="24" t="s">
        <v>44</v>
      </c>
    </row>
    <row r="1234" spans="1:12">
      <c r="A1234" s="21" t="s">
        <v>2396</v>
      </c>
      <c r="B1234" s="9" t="s">
        <v>329</v>
      </c>
      <c r="C1234" s="9" t="s">
        <v>2397</v>
      </c>
      <c r="D1234" s="9" t="s">
        <v>22</v>
      </c>
      <c r="E1234" s="10" t="s">
        <v>42</v>
      </c>
      <c r="F1234" s="11">
        <v>26503.279999999999</v>
      </c>
      <c r="G1234" s="12">
        <v>1</v>
      </c>
      <c r="H1234" s="13">
        <v>45530</v>
      </c>
      <c r="I1234" s="10" t="s">
        <v>23</v>
      </c>
      <c r="J1234" s="10" t="s">
        <v>17</v>
      </c>
      <c r="K1234" s="10" t="s">
        <v>85</v>
      </c>
      <c r="L1234" s="24" t="s">
        <v>31</v>
      </c>
    </row>
    <row r="1235" spans="1:12">
      <c r="A1235" s="21" t="s">
        <v>2398</v>
      </c>
      <c r="B1235" s="9" t="s">
        <v>83</v>
      </c>
      <c r="C1235" s="9" t="s">
        <v>976</v>
      </c>
      <c r="D1235" s="9" t="s">
        <v>117</v>
      </c>
      <c r="E1235" s="10" t="s">
        <v>58</v>
      </c>
      <c r="F1235" s="11">
        <v>44997.85</v>
      </c>
      <c r="G1235" s="12">
        <v>2</v>
      </c>
      <c r="H1235" s="13">
        <v>45228</v>
      </c>
      <c r="I1235" s="10" t="s">
        <v>54</v>
      </c>
      <c r="J1235" s="10" t="s">
        <v>17</v>
      </c>
      <c r="K1235" s="10" t="s">
        <v>85</v>
      </c>
      <c r="L1235" s="24" t="s">
        <v>18</v>
      </c>
    </row>
    <row r="1236" spans="1:12">
      <c r="A1236" s="21" t="s">
        <v>2399</v>
      </c>
      <c r="B1236" s="9" t="s">
        <v>724</v>
      </c>
      <c r="C1236" s="9" t="s">
        <v>334</v>
      </c>
      <c r="D1236" s="9" t="s">
        <v>117</v>
      </c>
      <c r="E1236" s="10" t="s">
        <v>42</v>
      </c>
      <c r="F1236" s="11">
        <v>40510.400000000001</v>
      </c>
      <c r="G1236" s="12">
        <v>3</v>
      </c>
      <c r="H1236" s="13">
        <v>45840</v>
      </c>
      <c r="I1236" s="10" t="s">
        <v>49</v>
      </c>
      <c r="J1236" s="10" t="s">
        <v>17</v>
      </c>
      <c r="K1236" s="10" t="s">
        <v>55</v>
      </c>
      <c r="L1236" s="24" t="s">
        <v>18</v>
      </c>
    </row>
    <row r="1237" spans="1:12">
      <c r="A1237" s="21" t="s">
        <v>2400</v>
      </c>
      <c r="B1237" s="9" t="s">
        <v>149</v>
      </c>
      <c r="C1237" s="9" t="s">
        <v>2401</v>
      </c>
      <c r="D1237" s="9" t="s">
        <v>29</v>
      </c>
      <c r="E1237" s="10" t="s">
        <v>42</v>
      </c>
      <c r="F1237" s="11">
        <v>13190.61</v>
      </c>
      <c r="G1237" s="12">
        <v>4</v>
      </c>
      <c r="H1237" s="13">
        <v>45960</v>
      </c>
      <c r="I1237" s="10" t="s">
        <v>92</v>
      </c>
      <c r="J1237" s="10" t="s">
        <v>17</v>
      </c>
      <c r="K1237" s="10" t="s">
        <v>85</v>
      </c>
      <c r="L1237" s="24" t="s">
        <v>37</v>
      </c>
    </row>
    <row r="1238" spans="1:12">
      <c r="A1238" s="21" t="s">
        <v>2402</v>
      </c>
      <c r="B1238" s="9" t="s">
        <v>352</v>
      </c>
      <c r="C1238" s="9" t="s">
        <v>2403</v>
      </c>
      <c r="D1238" s="9" t="s">
        <v>41</v>
      </c>
      <c r="E1238" s="10" t="s">
        <v>58</v>
      </c>
      <c r="F1238" s="11">
        <v>36716.14</v>
      </c>
      <c r="G1238" s="12">
        <v>4</v>
      </c>
      <c r="H1238" s="13">
        <v>45032</v>
      </c>
      <c r="I1238" s="10" t="s">
        <v>62</v>
      </c>
      <c r="J1238" s="10" t="s">
        <v>17</v>
      </c>
      <c r="K1238" s="10" t="s">
        <v>36</v>
      </c>
      <c r="L1238" s="24" t="s">
        <v>44</v>
      </c>
    </row>
    <row r="1239" spans="1:12">
      <c r="A1239" s="21" t="s">
        <v>2404</v>
      </c>
      <c r="B1239" s="9" t="s">
        <v>128</v>
      </c>
      <c r="C1239" s="9" t="s">
        <v>986</v>
      </c>
      <c r="D1239" s="9" t="s">
        <v>29</v>
      </c>
      <c r="E1239" s="10" t="s">
        <v>58</v>
      </c>
      <c r="F1239" s="11">
        <v>76473.58</v>
      </c>
      <c r="G1239" s="12">
        <v>5</v>
      </c>
      <c r="H1239" s="13">
        <v>45982</v>
      </c>
      <c r="I1239" s="10" t="s">
        <v>30</v>
      </c>
      <c r="J1239" s="10" t="s">
        <v>17</v>
      </c>
      <c r="K1239" s="10" t="s">
        <v>6820</v>
      </c>
      <c r="L1239" s="24" t="s">
        <v>31</v>
      </c>
    </row>
    <row r="1240" spans="1:12">
      <c r="A1240" s="21" t="s">
        <v>2405</v>
      </c>
      <c r="B1240" s="9" t="s">
        <v>64</v>
      </c>
      <c r="C1240" s="9" t="s">
        <v>2406</v>
      </c>
      <c r="D1240" s="9" t="s">
        <v>61</v>
      </c>
      <c r="E1240" s="10" t="s">
        <v>42</v>
      </c>
      <c r="F1240" s="11">
        <v>65830.3</v>
      </c>
      <c r="G1240" s="12">
        <v>3</v>
      </c>
      <c r="H1240" s="13">
        <v>45005</v>
      </c>
      <c r="I1240" s="10" t="s">
        <v>35</v>
      </c>
      <c r="J1240" s="10" t="s">
        <v>17</v>
      </c>
      <c r="K1240" s="10" t="s">
        <v>36</v>
      </c>
      <c r="L1240" s="24" t="s">
        <v>25</v>
      </c>
    </row>
    <row r="1241" spans="1:12">
      <c r="A1241" s="21" t="s">
        <v>2407</v>
      </c>
      <c r="B1241" s="9" t="s">
        <v>67</v>
      </c>
      <c r="C1241" s="9" t="s">
        <v>578</v>
      </c>
      <c r="D1241" s="9" t="s">
        <v>61</v>
      </c>
      <c r="E1241" s="10" t="s">
        <v>42</v>
      </c>
      <c r="F1241" s="11">
        <v>48680.72</v>
      </c>
      <c r="G1241" s="12">
        <v>5</v>
      </c>
      <c r="H1241" s="13">
        <v>44994</v>
      </c>
      <c r="I1241" s="10" t="s">
        <v>62</v>
      </c>
      <c r="J1241" s="10" t="s">
        <v>17</v>
      </c>
      <c r="K1241" s="10" t="s">
        <v>36</v>
      </c>
      <c r="L1241" s="24" t="s">
        <v>37</v>
      </c>
    </row>
    <row r="1242" spans="1:12">
      <c r="A1242" s="21" t="s">
        <v>2408</v>
      </c>
      <c r="B1242" s="9" t="s">
        <v>776</v>
      </c>
      <c r="C1242" s="9" t="s">
        <v>2409</v>
      </c>
      <c r="D1242" s="9" t="s">
        <v>22</v>
      </c>
      <c r="E1242" s="10" t="s">
        <v>42</v>
      </c>
      <c r="F1242" s="11">
        <v>64889.89</v>
      </c>
      <c r="G1242" s="12">
        <v>3</v>
      </c>
      <c r="H1242" s="13">
        <v>45165</v>
      </c>
      <c r="I1242" s="10" t="s">
        <v>43</v>
      </c>
      <c r="J1242" s="10" t="s">
        <v>17</v>
      </c>
      <c r="K1242" s="10" t="s">
        <v>24</v>
      </c>
      <c r="L1242" s="24" t="s">
        <v>31</v>
      </c>
    </row>
    <row r="1243" spans="1:12">
      <c r="A1243" s="21" t="s">
        <v>2410</v>
      </c>
      <c r="B1243" s="9" t="s">
        <v>381</v>
      </c>
      <c r="C1243" s="9" t="s">
        <v>2411</v>
      </c>
      <c r="D1243" s="9" t="s">
        <v>78</v>
      </c>
      <c r="E1243" s="10" t="s">
        <v>42</v>
      </c>
      <c r="F1243" s="11">
        <v>9611.44</v>
      </c>
      <c r="G1243" s="12">
        <v>4</v>
      </c>
      <c r="H1243" s="13">
        <v>45556</v>
      </c>
      <c r="I1243" s="10" t="s">
        <v>30</v>
      </c>
      <c r="J1243" s="10" t="s">
        <v>17</v>
      </c>
      <c r="K1243" s="10" t="s">
        <v>55</v>
      </c>
      <c r="L1243" s="24" t="s">
        <v>25</v>
      </c>
    </row>
    <row r="1244" spans="1:12">
      <c r="A1244" s="21" t="s">
        <v>2412</v>
      </c>
      <c r="B1244" s="9" t="s">
        <v>336</v>
      </c>
      <c r="C1244" s="9" t="s">
        <v>1062</v>
      </c>
      <c r="D1244" s="9" t="s">
        <v>61</v>
      </c>
      <c r="E1244" s="10" t="s">
        <v>58</v>
      </c>
      <c r="F1244" s="11">
        <v>15317.99</v>
      </c>
      <c r="G1244" s="12">
        <v>1</v>
      </c>
      <c r="H1244" s="13">
        <v>45190</v>
      </c>
      <c r="I1244" s="10" t="s">
        <v>92</v>
      </c>
      <c r="J1244" s="10" t="s">
        <v>17</v>
      </c>
      <c r="K1244" s="10" t="s">
        <v>85</v>
      </c>
      <c r="L1244" s="24" t="s">
        <v>44</v>
      </c>
    </row>
    <row r="1245" spans="1:12">
      <c r="A1245" s="21" t="s">
        <v>2413</v>
      </c>
      <c r="B1245" s="9" t="s">
        <v>90</v>
      </c>
      <c r="C1245" s="9" t="s">
        <v>2294</v>
      </c>
      <c r="D1245" s="9" t="s">
        <v>119</v>
      </c>
      <c r="E1245" s="10" t="s">
        <v>42</v>
      </c>
      <c r="F1245" s="11">
        <v>31208.04</v>
      </c>
      <c r="G1245" s="12">
        <v>1</v>
      </c>
      <c r="H1245" s="13">
        <v>45134</v>
      </c>
      <c r="I1245" s="10" t="s">
        <v>23</v>
      </c>
      <c r="J1245" s="10" t="s">
        <v>17</v>
      </c>
      <c r="K1245" s="10" t="s">
        <v>55</v>
      </c>
      <c r="L1245" s="24" t="s">
        <v>18</v>
      </c>
    </row>
    <row r="1246" spans="1:12">
      <c r="A1246" s="21" t="s">
        <v>2414</v>
      </c>
      <c r="B1246" s="9" t="s">
        <v>97</v>
      </c>
      <c r="C1246" s="9" t="s">
        <v>2415</v>
      </c>
      <c r="D1246" s="9" t="s">
        <v>29</v>
      </c>
      <c r="E1246" s="10" t="s">
        <v>42</v>
      </c>
      <c r="F1246" s="11">
        <v>45589.08</v>
      </c>
      <c r="G1246" s="12">
        <v>2</v>
      </c>
      <c r="H1246" s="13">
        <v>45677</v>
      </c>
      <c r="I1246" s="10" t="s">
        <v>92</v>
      </c>
      <c r="J1246" s="10" t="s">
        <v>17</v>
      </c>
      <c r="K1246" s="10" t="s">
        <v>85</v>
      </c>
      <c r="L1246" s="24" t="s">
        <v>25</v>
      </c>
    </row>
    <row r="1247" spans="1:12">
      <c r="A1247" s="21" t="s">
        <v>2416</v>
      </c>
      <c r="B1247" s="9" t="s">
        <v>94</v>
      </c>
      <c r="C1247" s="9" t="s">
        <v>2417</v>
      </c>
      <c r="D1247" s="9" t="s">
        <v>61</v>
      </c>
      <c r="E1247" s="10" t="s">
        <v>42</v>
      </c>
      <c r="F1247" s="11">
        <v>31932.560000000001</v>
      </c>
      <c r="G1247" s="12">
        <v>2</v>
      </c>
      <c r="H1247" s="13">
        <v>45666</v>
      </c>
      <c r="I1247" s="10" t="s">
        <v>43</v>
      </c>
      <c r="J1247" s="10" t="s">
        <v>17</v>
      </c>
      <c r="K1247" s="10" t="s">
        <v>24</v>
      </c>
      <c r="L1247" s="24" t="s">
        <v>37</v>
      </c>
    </row>
    <row r="1248" spans="1:12">
      <c r="A1248" s="21" t="s">
        <v>2418</v>
      </c>
      <c r="B1248" s="9" t="s">
        <v>178</v>
      </c>
      <c r="C1248" s="9" t="s">
        <v>2419</v>
      </c>
      <c r="D1248" s="9" t="s">
        <v>61</v>
      </c>
      <c r="E1248" s="10" t="s">
        <v>42</v>
      </c>
      <c r="F1248" s="11">
        <v>39335.82</v>
      </c>
      <c r="G1248" s="12">
        <v>3</v>
      </c>
      <c r="H1248" s="13">
        <v>45015</v>
      </c>
      <c r="I1248" s="10" t="s">
        <v>35</v>
      </c>
      <c r="J1248" s="10" t="s">
        <v>17</v>
      </c>
      <c r="K1248" s="10" t="s">
        <v>36</v>
      </c>
      <c r="L1248" s="24" t="s">
        <v>25</v>
      </c>
    </row>
    <row r="1249" spans="1:12">
      <c r="A1249" s="21" t="s">
        <v>2420</v>
      </c>
      <c r="B1249" s="9" t="s">
        <v>187</v>
      </c>
      <c r="C1249" s="9" t="s">
        <v>1502</v>
      </c>
      <c r="D1249" s="9" t="s">
        <v>22</v>
      </c>
      <c r="E1249" s="10" t="s">
        <v>42</v>
      </c>
      <c r="F1249" s="11">
        <v>51091.88</v>
      </c>
      <c r="G1249" s="12">
        <v>4</v>
      </c>
      <c r="H1249" s="13">
        <v>45374</v>
      </c>
      <c r="I1249" s="10" t="s">
        <v>23</v>
      </c>
      <c r="J1249" s="10" t="s">
        <v>17</v>
      </c>
      <c r="K1249" s="10" t="s">
        <v>6820</v>
      </c>
      <c r="L1249" s="24" t="s">
        <v>37</v>
      </c>
    </row>
    <row r="1250" spans="1:12">
      <c r="A1250" s="21" t="s">
        <v>2421</v>
      </c>
      <c r="B1250" s="9" t="s">
        <v>762</v>
      </c>
      <c r="C1250" s="9" t="s">
        <v>2422</v>
      </c>
      <c r="D1250" s="9" t="s">
        <v>78</v>
      </c>
      <c r="E1250" s="10" t="s">
        <v>58</v>
      </c>
      <c r="F1250" s="11">
        <v>70878.3</v>
      </c>
      <c r="G1250" s="12">
        <v>4</v>
      </c>
      <c r="H1250" s="13">
        <v>45744</v>
      </c>
      <c r="I1250" s="10" t="s">
        <v>62</v>
      </c>
      <c r="J1250" s="10" t="s">
        <v>17</v>
      </c>
      <c r="K1250" s="10" t="s">
        <v>24</v>
      </c>
      <c r="L1250" s="24" t="s">
        <v>18</v>
      </c>
    </row>
    <row r="1251" spans="1:12">
      <c r="A1251" s="21" t="s">
        <v>2423</v>
      </c>
      <c r="B1251" s="9" t="s">
        <v>344</v>
      </c>
      <c r="C1251" s="9" t="s">
        <v>2424</v>
      </c>
      <c r="D1251" s="9" t="s">
        <v>15</v>
      </c>
      <c r="E1251" s="10" t="s">
        <v>42</v>
      </c>
      <c r="F1251" s="11">
        <v>14241.59</v>
      </c>
      <c r="G1251" s="12">
        <v>1</v>
      </c>
      <c r="H1251" s="13">
        <v>45693</v>
      </c>
      <c r="I1251" s="10" t="s">
        <v>43</v>
      </c>
      <c r="J1251" s="10" t="s">
        <v>17</v>
      </c>
      <c r="K1251" s="10" t="s">
        <v>6820</v>
      </c>
      <c r="L1251" s="24" t="s">
        <v>25</v>
      </c>
    </row>
    <row r="1252" spans="1:12">
      <c r="A1252" s="21" t="s">
        <v>2425</v>
      </c>
      <c r="B1252" s="9" t="s">
        <v>390</v>
      </c>
      <c r="C1252" s="9" t="s">
        <v>2426</v>
      </c>
      <c r="D1252" s="9" t="s">
        <v>78</v>
      </c>
      <c r="E1252" s="10" t="s">
        <v>58</v>
      </c>
      <c r="F1252" s="11">
        <v>19533.830000000002</v>
      </c>
      <c r="G1252" s="12">
        <v>5</v>
      </c>
      <c r="H1252" s="13">
        <v>45414</v>
      </c>
      <c r="I1252" s="10" t="s">
        <v>23</v>
      </c>
      <c r="J1252" s="10" t="s">
        <v>17</v>
      </c>
      <c r="K1252" s="10" t="s">
        <v>36</v>
      </c>
      <c r="L1252" s="24" t="s">
        <v>18</v>
      </c>
    </row>
    <row r="1253" spans="1:12">
      <c r="A1253" s="21" t="s">
        <v>2427</v>
      </c>
      <c r="B1253" s="9" t="s">
        <v>77</v>
      </c>
      <c r="C1253" s="9" t="s">
        <v>2428</v>
      </c>
      <c r="D1253" s="9" t="s">
        <v>22</v>
      </c>
      <c r="E1253" s="10" t="s">
        <v>16</v>
      </c>
      <c r="F1253" s="11">
        <v>69402.559999999998</v>
      </c>
      <c r="G1253" s="12">
        <v>5</v>
      </c>
      <c r="H1253" s="13">
        <v>45727</v>
      </c>
      <c r="I1253" s="10" t="s">
        <v>62</v>
      </c>
      <c r="J1253" s="10" t="s">
        <v>17</v>
      </c>
      <c r="K1253" s="10" t="s">
        <v>24</v>
      </c>
      <c r="L1253" s="24" t="s">
        <v>44</v>
      </c>
    </row>
    <row r="1254" spans="1:12">
      <c r="A1254" s="21" t="s">
        <v>2429</v>
      </c>
      <c r="B1254" s="9" t="s">
        <v>760</v>
      </c>
      <c r="C1254" s="9" t="s">
        <v>2003</v>
      </c>
      <c r="D1254" s="9" t="s">
        <v>119</v>
      </c>
      <c r="E1254" s="10" t="s">
        <v>42</v>
      </c>
      <c r="F1254" s="11">
        <v>33873.97</v>
      </c>
      <c r="G1254" s="12">
        <v>1</v>
      </c>
      <c r="H1254" s="13">
        <v>45697</v>
      </c>
      <c r="I1254" s="10" t="s">
        <v>43</v>
      </c>
      <c r="J1254" s="10" t="s">
        <v>17</v>
      </c>
      <c r="K1254" s="10" t="s">
        <v>55</v>
      </c>
      <c r="L1254" s="24" t="s">
        <v>37</v>
      </c>
    </row>
    <row r="1255" spans="1:12">
      <c r="A1255" s="21" t="s">
        <v>2430</v>
      </c>
      <c r="B1255" s="9" t="s">
        <v>77</v>
      </c>
      <c r="C1255" s="9" t="s">
        <v>2431</v>
      </c>
      <c r="D1255" s="9" t="s">
        <v>117</v>
      </c>
      <c r="E1255" s="10" t="s">
        <v>42</v>
      </c>
      <c r="F1255" s="11">
        <v>36654.49</v>
      </c>
      <c r="G1255" s="12">
        <v>3</v>
      </c>
      <c r="H1255" s="13">
        <v>44987</v>
      </c>
      <c r="I1255" s="10" t="s">
        <v>54</v>
      </c>
      <c r="J1255" s="10" t="s">
        <v>17</v>
      </c>
      <c r="K1255" s="10" t="s">
        <v>6820</v>
      </c>
      <c r="L1255" s="24" t="s">
        <v>18</v>
      </c>
    </row>
    <row r="1256" spans="1:12">
      <c r="A1256" s="21" t="s">
        <v>2432</v>
      </c>
      <c r="B1256" s="9" t="s">
        <v>178</v>
      </c>
      <c r="C1256" s="9" t="s">
        <v>2433</v>
      </c>
      <c r="D1256" s="9" t="s">
        <v>119</v>
      </c>
      <c r="E1256" s="10" t="s">
        <v>42</v>
      </c>
      <c r="F1256" s="11">
        <v>4486.3100000000004</v>
      </c>
      <c r="G1256" s="12">
        <v>1</v>
      </c>
      <c r="H1256" s="13">
        <v>45589</v>
      </c>
      <c r="I1256" s="10" t="s">
        <v>35</v>
      </c>
      <c r="J1256" s="10" t="s">
        <v>17</v>
      </c>
      <c r="K1256" s="10" t="s">
        <v>6820</v>
      </c>
      <c r="L1256" s="24" t="s">
        <v>37</v>
      </c>
    </row>
    <row r="1257" spans="1:12">
      <c r="A1257" s="21" t="s">
        <v>2434</v>
      </c>
      <c r="B1257" s="9" t="s">
        <v>344</v>
      </c>
      <c r="C1257" s="9" t="s">
        <v>2435</v>
      </c>
      <c r="D1257" s="9" t="s">
        <v>117</v>
      </c>
      <c r="E1257" s="10" t="s">
        <v>42</v>
      </c>
      <c r="F1257" s="11">
        <v>23984.54</v>
      </c>
      <c r="G1257" s="12">
        <v>4</v>
      </c>
      <c r="H1257" s="13">
        <v>45096</v>
      </c>
      <c r="I1257" s="10" t="s">
        <v>92</v>
      </c>
      <c r="J1257" s="10" t="s">
        <v>17</v>
      </c>
      <c r="K1257" s="10" t="s">
        <v>36</v>
      </c>
      <c r="L1257" s="24" t="s">
        <v>18</v>
      </c>
    </row>
    <row r="1258" spans="1:12">
      <c r="A1258" s="21" t="s">
        <v>2436</v>
      </c>
      <c r="B1258" s="9" t="s">
        <v>381</v>
      </c>
      <c r="C1258" s="9" t="s">
        <v>1974</v>
      </c>
      <c r="D1258" s="9" t="s">
        <v>41</v>
      </c>
      <c r="E1258" s="10" t="s">
        <v>58</v>
      </c>
      <c r="F1258" s="11">
        <v>55890.080000000002</v>
      </c>
      <c r="G1258" s="12">
        <v>5</v>
      </c>
      <c r="H1258" s="13">
        <v>45421</v>
      </c>
      <c r="I1258" s="10" t="s">
        <v>62</v>
      </c>
      <c r="J1258" s="10" t="s">
        <v>17</v>
      </c>
      <c r="K1258" s="10" t="s">
        <v>85</v>
      </c>
      <c r="L1258" s="24" t="s">
        <v>18</v>
      </c>
    </row>
    <row r="1259" spans="1:12">
      <c r="A1259" s="21" t="s">
        <v>2437</v>
      </c>
      <c r="B1259" s="9" t="s">
        <v>241</v>
      </c>
      <c r="C1259" s="9" t="s">
        <v>544</v>
      </c>
      <c r="D1259" s="9" t="s">
        <v>78</v>
      </c>
      <c r="E1259" s="10" t="s">
        <v>42</v>
      </c>
      <c r="F1259" s="11">
        <v>20769.43</v>
      </c>
      <c r="G1259" s="12">
        <v>5</v>
      </c>
      <c r="H1259" s="13">
        <v>45886</v>
      </c>
      <c r="I1259" s="10" t="s">
        <v>54</v>
      </c>
      <c r="J1259" s="10" t="s">
        <v>17</v>
      </c>
      <c r="K1259" s="10" t="s">
        <v>55</v>
      </c>
      <c r="L1259" s="24" t="s">
        <v>31</v>
      </c>
    </row>
    <row r="1260" spans="1:12">
      <c r="A1260" s="21" t="s">
        <v>2438</v>
      </c>
      <c r="B1260" s="9" t="s">
        <v>339</v>
      </c>
      <c r="C1260" s="9" t="s">
        <v>2439</v>
      </c>
      <c r="D1260" s="9" t="s">
        <v>22</v>
      </c>
      <c r="E1260" s="10" t="s">
        <v>42</v>
      </c>
      <c r="F1260" s="11">
        <v>53059.75</v>
      </c>
      <c r="G1260" s="12">
        <v>2</v>
      </c>
      <c r="H1260" s="13">
        <v>45609</v>
      </c>
      <c r="I1260" s="10" t="s">
        <v>43</v>
      </c>
      <c r="J1260" s="10" t="s">
        <v>17</v>
      </c>
      <c r="K1260" s="10" t="s">
        <v>24</v>
      </c>
      <c r="L1260" s="24" t="s">
        <v>44</v>
      </c>
    </row>
    <row r="1261" spans="1:12">
      <c r="A1261" s="21" t="s">
        <v>2440</v>
      </c>
      <c r="B1261" s="9" t="s">
        <v>83</v>
      </c>
      <c r="C1261" s="9" t="s">
        <v>2441</v>
      </c>
      <c r="D1261" s="9" t="s">
        <v>53</v>
      </c>
      <c r="E1261" s="10" t="s">
        <v>58</v>
      </c>
      <c r="F1261" s="11">
        <v>63827.48</v>
      </c>
      <c r="G1261" s="12">
        <v>5</v>
      </c>
      <c r="H1261" s="13">
        <v>45880</v>
      </c>
      <c r="I1261" s="10" t="s">
        <v>54</v>
      </c>
      <c r="J1261" s="10" t="s">
        <v>17</v>
      </c>
      <c r="K1261" s="10" t="s">
        <v>55</v>
      </c>
      <c r="L1261" s="24" t="s">
        <v>37</v>
      </c>
    </row>
    <row r="1262" spans="1:12">
      <c r="A1262" s="21" t="s">
        <v>2442</v>
      </c>
      <c r="B1262" s="9" t="s">
        <v>107</v>
      </c>
      <c r="C1262" s="9" t="s">
        <v>2443</v>
      </c>
      <c r="D1262" s="9" t="s">
        <v>53</v>
      </c>
      <c r="E1262" s="10" t="s">
        <v>16</v>
      </c>
      <c r="F1262" s="11">
        <v>55575.97</v>
      </c>
      <c r="G1262" s="12">
        <v>5</v>
      </c>
      <c r="H1262" s="13">
        <v>45716</v>
      </c>
      <c r="I1262" s="10" t="s">
        <v>30</v>
      </c>
      <c r="J1262" s="10" t="s">
        <v>17</v>
      </c>
      <c r="K1262" s="10" t="s">
        <v>24</v>
      </c>
      <c r="L1262" s="24" t="s">
        <v>18</v>
      </c>
    </row>
    <row r="1263" spans="1:12">
      <c r="A1263" s="21" t="s">
        <v>2444</v>
      </c>
      <c r="B1263" s="9" t="s">
        <v>187</v>
      </c>
      <c r="C1263" s="9" t="s">
        <v>350</v>
      </c>
      <c r="D1263" s="9" t="s">
        <v>61</v>
      </c>
      <c r="E1263" s="10" t="s">
        <v>42</v>
      </c>
      <c r="F1263" s="11">
        <v>31898.44</v>
      </c>
      <c r="G1263" s="12">
        <v>3</v>
      </c>
      <c r="H1263" s="13">
        <v>45412</v>
      </c>
      <c r="I1263" s="10" t="s">
        <v>30</v>
      </c>
      <c r="J1263" s="10" t="s">
        <v>17</v>
      </c>
      <c r="K1263" s="10" t="s">
        <v>6820</v>
      </c>
      <c r="L1263" s="24" t="s">
        <v>18</v>
      </c>
    </row>
    <row r="1264" spans="1:12">
      <c r="A1264" s="21" t="s">
        <v>2445</v>
      </c>
      <c r="B1264" s="9" t="s">
        <v>415</v>
      </c>
      <c r="C1264" s="9" t="s">
        <v>1320</v>
      </c>
      <c r="D1264" s="9" t="s">
        <v>78</v>
      </c>
      <c r="E1264" s="10" t="s">
        <v>16</v>
      </c>
      <c r="F1264" s="11">
        <v>71415.66</v>
      </c>
      <c r="G1264" s="12">
        <v>1</v>
      </c>
      <c r="H1264" s="13">
        <v>45126</v>
      </c>
      <c r="I1264" s="10" t="s">
        <v>92</v>
      </c>
      <c r="J1264" s="10" t="s">
        <v>17</v>
      </c>
      <c r="K1264" s="10" t="s">
        <v>36</v>
      </c>
      <c r="L1264" s="24" t="s">
        <v>31</v>
      </c>
    </row>
    <row r="1265" spans="1:12">
      <c r="A1265" s="21" t="s">
        <v>2446</v>
      </c>
      <c r="B1265" s="9" t="s">
        <v>251</v>
      </c>
      <c r="C1265" s="9" t="s">
        <v>2447</v>
      </c>
      <c r="D1265" s="9" t="s">
        <v>29</v>
      </c>
      <c r="E1265" s="10" t="s">
        <v>42</v>
      </c>
      <c r="F1265" s="11">
        <v>72601.14</v>
      </c>
      <c r="G1265" s="12">
        <v>1</v>
      </c>
      <c r="H1265" s="13">
        <v>45035</v>
      </c>
      <c r="I1265" s="10" t="s">
        <v>62</v>
      </c>
      <c r="J1265" s="10" t="s">
        <v>17</v>
      </c>
      <c r="K1265" s="10" t="s">
        <v>24</v>
      </c>
      <c r="L1265" s="24" t="s">
        <v>31</v>
      </c>
    </row>
    <row r="1266" spans="1:12">
      <c r="A1266" s="21" t="s">
        <v>2448</v>
      </c>
      <c r="B1266" s="9" t="s">
        <v>645</v>
      </c>
      <c r="C1266" s="9" t="s">
        <v>2449</v>
      </c>
      <c r="D1266" s="9" t="s">
        <v>61</v>
      </c>
      <c r="E1266" s="10" t="s">
        <v>42</v>
      </c>
      <c r="F1266" s="11">
        <v>1351.77</v>
      </c>
      <c r="G1266" s="12">
        <v>2</v>
      </c>
      <c r="H1266" s="13">
        <v>45641</v>
      </c>
      <c r="I1266" s="10" t="s">
        <v>35</v>
      </c>
      <c r="J1266" s="10" t="s">
        <v>17</v>
      </c>
      <c r="K1266" s="10" t="s">
        <v>24</v>
      </c>
      <c r="L1266" s="24" t="s">
        <v>18</v>
      </c>
    </row>
    <row r="1267" spans="1:12">
      <c r="A1267" s="21" t="s">
        <v>2450</v>
      </c>
      <c r="B1267" s="9" t="s">
        <v>121</v>
      </c>
      <c r="C1267" s="9" t="s">
        <v>1200</v>
      </c>
      <c r="D1267" s="9" t="s">
        <v>53</v>
      </c>
      <c r="E1267" s="10" t="s">
        <v>42</v>
      </c>
      <c r="F1267" s="11">
        <v>68440.89</v>
      </c>
      <c r="G1267" s="12">
        <v>3</v>
      </c>
      <c r="H1267" s="13">
        <v>45239</v>
      </c>
      <c r="I1267" s="10" t="s">
        <v>92</v>
      </c>
      <c r="J1267" s="10" t="s">
        <v>17</v>
      </c>
      <c r="K1267" s="10" t="s">
        <v>55</v>
      </c>
      <c r="L1267" s="24" t="s">
        <v>44</v>
      </c>
    </row>
    <row r="1268" spans="1:12">
      <c r="A1268" s="21" t="s">
        <v>2451</v>
      </c>
      <c r="B1268" s="9" t="s">
        <v>190</v>
      </c>
      <c r="C1268" s="9" t="s">
        <v>2452</v>
      </c>
      <c r="D1268" s="9" t="s">
        <v>41</v>
      </c>
      <c r="E1268" s="10" t="s">
        <v>42</v>
      </c>
      <c r="F1268" s="11">
        <v>44422.71</v>
      </c>
      <c r="G1268" s="12">
        <v>5</v>
      </c>
      <c r="H1268" s="13">
        <v>45686</v>
      </c>
      <c r="I1268" s="10" t="s">
        <v>30</v>
      </c>
      <c r="J1268" s="10" t="s">
        <v>17</v>
      </c>
      <c r="K1268" s="10" t="s">
        <v>55</v>
      </c>
      <c r="L1268" s="24" t="s">
        <v>37</v>
      </c>
    </row>
    <row r="1269" spans="1:12">
      <c r="A1269" s="21" t="s">
        <v>2453</v>
      </c>
      <c r="B1269" s="9" t="s">
        <v>99</v>
      </c>
      <c r="C1269" s="9" t="s">
        <v>2454</v>
      </c>
      <c r="D1269" s="9" t="s">
        <v>119</v>
      </c>
      <c r="E1269" s="10" t="s">
        <v>58</v>
      </c>
      <c r="F1269" s="11">
        <v>67349.539999999994</v>
      </c>
      <c r="G1269" s="12">
        <v>1</v>
      </c>
      <c r="H1269" s="13">
        <v>44956</v>
      </c>
      <c r="I1269" s="10" t="s">
        <v>62</v>
      </c>
      <c r="J1269" s="10" t="s">
        <v>17</v>
      </c>
      <c r="K1269" s="10" t="s">
        <v>55</v>
      </c>
      <c r="L1269" s="24" t="s">
        <v>37</v>
      </c>
    </row>
    <row r="1270" spans="1:12">
      <c r="A1270" s="21" t="s">
        <v>2455</v>
      </c>
      <c r="B1270" s="9" t="s">
        <v>316</v>
      </c>
      <c r="C1270" s="9" t="s">
        <v>2456</v>
      </c>
      <c r="D1270" s="9" t="s">
        <v>119</v>
      </c>
      <c r="E1270" s="10" t="s">
        <v>42</v>
      </c>
      <c r="F1270" s="11">
        <v>75256.289999999994</v>
      </c>
      <c r="G1270" s="12">
        <v>4</v>
      </c>
      <c r="H1270" s="13">
        <v>45241</v>
      </c>
      <c r="I1270" s="10" t="s">
        <v>49</v>
      </c>
      <c r="J1270" s="10" t="s">
        <v>17</v>
      </c>
      <c r="K1270" s="10" t="s">
        <v>6820</v>
      </c>
      <c r="L1270" s="24" t="s">
        <v>31</v>
      </c>
    </row>
    <row r="1271" spans="1:12">
      <c r="A1271" s="21" t="s">
        <v>2457</v>
      </c>
      <c r="B1271" s="9" t="s">
        <v>336</v>
      </c>
      <c r="C1271" s="9" t="s">
        <v>371</v>
      </c>
      <c r="D1271" s="9" t="s">
        <v>41</v>
      </c>
      <c r="E1271" s="10" t="s">
        <v>42</v>
      </c>
      <c r="F1271" s="11">
        <v>75045.23</v>
      </c>
      <c r="G1271" s="12">
        <v>4</v>
      </c>
      <c r="H1271" s="13">
        <v>45285</v>
      </c>
      <c r="I1271" s="10" t="s">
        <v>30</v>
      </c>
      <c r="J1271" s="10" t="s">
        <v>17</v>
      </c>
      <c r="K1271" s="10" t="s">
        <v>85</v>
      </c>
      <c r="L1271" s="24" t="s">
        <v>25</v>
      </c>
    </row>
    <row r="1272" spans="1:12">
      <c r="A1272" s="21" t="s">
        <v>2458</v>
      </c>
      <c r="B1272" s="9" t="s">
        <v>46</v>
      </c>
      <c r="C1272" s="9" t="s">
        <v>2459</v>
      </c>
      <c r="D1272" s="9" t="s">
        <v>119</v>
      </c>
      <c r="E1272" s="10" t="s">
        <v>42</v>
      </c>
      <c r="F1272" s="11">
        <v>40641.43</v>
      </c>
      <c r="G1272" s="12">
        <v>1</v>
      </c>
      <c r="H1272" s="13">
        <v>45936</v>
      </c>
      <c r="I1272" s="10" t="s">
        <v>62</v>
      </c>
      <c r="J1272" s="10" t="s">
        <v>17</v>
      </c>
      <c r="K1272" s="10" t="s">
        <v>36</v>
      </c>
      <c r="L1272" s="24" t="s">
        <v>31</v>
      </c>
    </row>
    <row r="1273" spans="1:12">
      <c r="A1273" s="21" t="s">
        <v>2460</v>
      </c>
      <c r="B1273" s="9" t="s">
        <v>207</v>
      </c>
      <c r="C1273" s="9" t="s">
        <v>802</v>
      </c>
      <c r="D1273" s="9" t="s">
        <v>41</v>
      </c>
      <c r="E1273" s="10" t="s">
        <v>42</v>
      </c>
      <c r="F1273" s="11">
        <v>35008.86</v>
      </c>
      <c r="G1273" s="12">
        <v>5</v>
      </c>
      <c r="H1273" s="13">
        <v>45498</v>
      </c>
      <c r="I1273" s="10" t="s">
        <v>30</v>
      </c>
      <c r="J1273" s="10" t="s">
        <v>17</v>
      </c>
      <c r="K1273" s="10" t="s">
        <v>36</v>
      </c>
      <c r="L1273" s="24" t="s">
        <v>37</v>
      </c>
    </row>
    <row r="1274" spans="1:12">
      <c r="A1274" s="21" t="s">
        <v>2461</v>
      </c>
      <c r="B1274" s="9" t="s">
        <v>121</v>
      </c>
      <c r="C1274" s="9" t="s">
        <v>2204</v>
      </c>
      <c r="D1274" s="9" t="s">
        <v>117</v>
      </c>
      <c r="E1274" s="10" t="s">
        <v>42</v>
      </c>
      <c r="F1274" s="11">
        <v>51408.04</v>
      </c>
      <c r="G1274" s="12">
        <v>4</v>
      </c>
      <c r="H1274" s="13">
        <v>45898</v>
      </c>
      <c r="I1274" s="10" t="s">
        <v>49</v>
      </c>
      <c r="J1274" s="10" t="s">
        <v>17</v>
      </c>
      <c r="K1274" s="10" t="s">
        <v>55</v>
      </c>
      <c r="L1274" s="24" t="s">
        <v>44</v>
      </c>
    </row>
    <row r="1275" spans="1:12">
      <c r="A1275" s="21" t="s">
        <v>2462</v>
      </c>
      <c r="B1275" s="9" t="s">
        <v>776</v>
      </c>
      <c r="C1275" s="9" t="s">
        <v>2463</v>
      </c>
      <c r="D1275" s="9" t="s">
        <v>117</v>
      </c>
      <c r="E1275" s="10" t="s">
        <v>16</v>
      </c>
      <c r="F1275" s="11">
        <v>74805.38</v>
      </c>
      <c r="G1275" s="12">
        <v>3</v>
      </c>
      <c r="H1275" s="13">
        <v>45049</v>
      </c>
      <c r="I1275" s="10" t="s">
        <v>35</v>
      </c>
      <c r="J1275" s="10" t="s">
        <v>17</v>
      </c>
      <c r="K1275" s="10" t="s">
        <v>24</v>
      </c>
      <c r="L1275" s="24" t="s">
        <v>31</v>
      </c>
    </row>
    <row r="1276" spans="1:12">
      <c r="A1276" s="21" t="s">
        <v>2464</v>
      </c>
      <c r="B1276" s="9" t="s">
        <v>762</v>
      </c>
      <c r="C1276" s="9" t="s">
        <v>1148</v>
      </c>
      <c r="D1276" s="9" t="s">
        <v>117</v>
      </c>
      <c r="E1276" s="10" t="s">
        <v>58</v>
      </c>
      <c r="F1276" s="11">
        <v>45996.69</v>
      </c>
      <c r="G1276" s="12">
        <v>2</v>
      </c>
      <c r="H1276" s="13">
        <v>45521</v>
      </c>
      <c r="I1276" s="10" t="s">
        <v>49</v>
      </c>
      <c r="J1276" s="10" t="s">
        <v>17</v>
      </c>
      <c r="K1276" s="10" t="s">
        <v>55</v>
      </c>
      <c r="L1276" s="24" t="s">
        <v>37</v>
      </c>
    </row>
    <row r="1277" spans="1:12">
      <c r="A1277" s="21" t="s">
        <v>2465</v>
      </c>
      <c r="B1277" s="9" t="s">
        <v>653</v>
      </c>
      <c r="C1277" s="9" t="s">
        <v>2466</v>
      </c>
      <c r="D1277" s="9" t="s">
        <v>22</v>
      </c>
      <c r="E1277" s="10" t="s">
        <v>58</v>
      </c>
      <c r="F1277" s="11">
        <v>51339.89</v>
      </c>
      <c r="G1277" s="12">
        <v>2</v>
      </c>
      <c r="H1277" s="13">
        <v>45177</v>
      </c>
      <c r="I1277" s="10" t="s">
        <v>30</v>
      </c>
      <c r="J1277" s="10" t="s">
        <v>17</v>
      </c>
      <c r="K1277" s="10" t="s">
        <v>85</v>
      </c>
      <c r="L1277" s="24" t="s">
        <v>25</v>
      </c>
    </row>
    <row r="1278" spans="1:12">
      <c r="A1278" s="21" t="s">
        <v>2467</v>
      </c>
      <c r="B1278" s="9" t="s">
        <v>298</v>
      </c>
      <c r="C1278" s="9" t="s">
        <v>2468</v>
      </c>
      <c r="D1278" s="9" t="s">
        <v>53</v>
      </c>
      <c r="E1278" s="10" t="s">
        <v>42</v>
      </c>
      <c r="F1278" s="11">
        <v>38514.79</v>
      </c>
      <c r="G1278" s="12">
        <v>2</v>
      </c>
      <c r="H1278" s="13">
        <v>45064</v>
      </c>
      <c r="I1278" s="10" t="s">
        <v>43</v>
      </c>
      <c r="J1278" s="10" t="s">
        <v>17</v>
      </c>
      <c r="K1278" s="10" t="s">
        <v>6820</v>
      </c>
      <c r="L1278" s="24" t="s">
        <v>37</v>
      </c>
    </row>
    <row r="1279" spans="1:12">
      <c r="A1279" s="21" t="s">
        <v>2469</v>
      </c>
      <c r="B1279" s="9" t="s">
        <v>174</v>
      </c>
      <c r="C1279" s="9" t="s">
        <v>2470</v>
      </c>
      <c r="D1279" s="9" t="s">
        <v>119</v>
      </c>
      <c r="E1279" s="10" t="s">
        <v>42</v>
      </c>
      <c r="F1279" s="11">
        <v>43556.9</v>
      </c>
      <c r="G1279" s="12">
        <v>4</v>
      </c>
      <c r="H1279" s="13">
        <v>45797</v>
      </c>
      <c r="I1279" s="10" t="s">
        <v>43</v>
      </c>
      <c r="J1279" s="10" t="s">
        <v>17</v>
      </c>
      <c r="K1279" s="10" t="s">
        <v>6820</v>
      </c>
      <c r="L1279" s="24" t="s">
        <v>18</v>
      </c>
    </row>
    <row r="1280" spans="1:12">
      <c r="A1280" s="21" t="s">
        <v>2471</v>
      </c>
      <c r="B1280" s="9" t="s">
        <v>207</v>
      </c>
      <c r="C1280" s="9" t="s">
        <v>1467</v>
      </c>
      <c r="D1280" s="9" t="s">
        <v>15</v>
      </c>
      <c r="E1280" s="10" t="s">
        <v>58</v>
      </c>
      <c r="F1280" s="11">
        <v>28336.46</v>
      </c>
      <c r="G1280" s="12">
        <v>5</v>
      </c>
      <c r="H1280" s="13">
        <v>45585</v>
      </c>
      <c r="I1280" s="10" t="s">
        <v>49</v>
      </c>
      <c r="J1280" s="10" t="s">
        <v>17</v>
      </c>
      <c r="K1280" s="10" t="s">
        <v>36</v>
      </c>
      <c r="L1280" s="24" t="s">
        <v>31</v>
      </c>
    </row>
    <row r="1281" spans="1:12">
      <c r="A1281" s="21" t="s">
        <v>2472</v>
      </c>
      <c r="B1281" s="9" t="s">
        <v>118</v>
      </c>
      <c r="C1281" s="9" t="s">
        <v>393</v>
      </c>
      <c r="D1281" s="9" t="s">
        <v>117</v>
      </c>
      <c r="E1281" s="10" t="s">
        <v>58</v>
      </c>
      <c r="F1281" s="11">
        <v>36256.76</v>
      </c>
      <c r="G1281" s="12">
        <v>1</v>
      </c>
      <c r="H1281" s="13">
        <v>45030</v>
      </c>
      <c r="I1281" s="10" t="s">
        <v>43</v>
      </c>
      <c r="J1281" s="10" t="s">
        <v>17</v>
      </c>
      <c r="K1281" s="10" t="s">
        <v>36</v>
      </c>
      <c r="L1281" s="24" t="s">
        <v>37</v>
      </c>
    </row>
    <row r="1282" spans="1:12">
      <c r="A1282" s="21" t="s">
        <v>2473</v>
      </c>
      <c r="B1282" s="9" t="s">
        <v>164</v>
      </c>
      <c r="C1282" s="9" t="s">
        <v>2474</v>
      </c>
      <c r="D1282" s="9" t="s">
        <v>29</v>
      </c>
      <c r="E1282" s="10" t="s">
        <v>42</v>
      </c>
      <c r="F1282" s="11">
        <v>61028.99</v>
      </c>
      <c r="G1282" s="12">
        <v>4</v>
      </c>
      <c r="H1282" s="13">
        <v>45879</v>
      </c>
      <c r="I1282" s="10" t="s">
        <v>54</v>
      </c>
      <c r="J1282" s="10" t="s">
        <v>17</v>
      </c>
      <c r="K1282" s="10" t="s">
        <v>85</v>
      </c>
      <c r="L1282" s="24" t="s">
        <v>44</v>
      </c>
    </row>
    <row r="1283" spans="1:12">
      <c r="A1283" s="21" t="s">
        <v>2475</v>
      </c>
      <c r="B1283" s="9" t="s">
        <v>268</v>
      </c>
      <c r="C1283" s="9" t="s">
        <v>2431</v>
      </c>
      <c r="D1283" s="9" t="s">
        <v>78</v>
      </c>
      <c r="E1283" s="10" t="s">
        <v>42</v>
      </c>
      <c r="F1283" s="11">
        <v>69440.850000000006</v>
      </c>
      <c r="G1283" s="12">
        <v>3</v>
      </c>
      <c r="H1283" s="13">
        <v>45092</v>
      </c>
      <c r="I1283" s="10" t="s">
        <v>54</v>
      </c>
      <c r="J1283" s="10" t="s">
        <v>17</v>
      </c>
      <c r="K1283" s="10" t="s">
        <v>6820</v>
      </c>
      <c r="L1283" s="24" t="s">
        <v>31</v>
      </c>
    </row>
    <row r="1284" spans="1:12">
      <c r="A1284" s="21" t="s">
        <v>2476</v>
      </c>
      <c r="B1284" s="9" t="s">
        <v>397</v>
      </c>
      <c r="C1284" s="9" t="s">
        <v>1568</v>
      </c>
      <c r="D1284" s="9" t="s">
        <v>48</v>
      </c>
      <c r="E1284" s="10" t="s">
        <v>58</v>
      </c>
      <c r="F1284" s="11">
        <v>26362.33</v>
      </c>
      <c r="G1284" s="12">
        <v>1</v>
      </c>
      <c r="H1284" s="13">
        <v>45118</v>
      </c>
      <c r="I1284" s="10" t="s">
        <v>62</v>
      </c>
      <c r="J1284" s="10" t="s">
        <v>17</v>
      </c>
      <c r="K1284" s="10" t="s">
        <v>6820</v>
      </c>
      <c r="L1284" s="24" t="s">
        <v>31</v>
      </c>
    </row>
    <row r="1285" spans="1:12">
      <c r="A1285" s="21" t="s">
        <v>2477</v>
      </c>
      <c r="B1285" s="9" t="s">
        <v>113</v>
      </c>
      <c r="C1285" s="9" t="s">
        <v>127</v>
      </c>
      <c r="D1285" s="9" t="s">
        <v>119</v>
      </c>
      <c r="E1285" s="10" t="s">
        <v>42</v>
      </c>
      <c r="F1285" s="11">
        <v>68390.710000000006</v>
      </c>
      <c r="G1285" s="12">
        <v>3</v>
      </c>
      <c r="H1285" s="13">
        <v>45403</v>
      </c>
      <c r="I1285" s="10" t="s">
        <v>54</v>
      </c>
      <c r="J1285" s="10" t="s">
        <v>17</v>
      </c>
      <c r="K1285" s="10" t="s">
        <v>24</v>
      </c>
      <c r="L1285" s="24" t="s">
        <v>31</v>
      </c>
    </row>
    <row r="1286" spans="1:12">
      <c r="A1286" s="21" t="s">
        <v>2478</v>
      </c>
      <c r="B1286" s="9" t="s">
        <v>221</v>
      </c>
      <c r="C1286" s="9" t="s">
        <v>2479</v>
      </c>
      <c r="D1286" s="9" t="s">
        <v>119</v>
      </c>
      <c r="E1286" s="10" t="s">
        <v>42</v>
      </c>
      <c r="F1286" s="11">
        <v>15445.27</v>
      </c>
      <c r="G1286" s="12">
        <v>5</v>
      </c>
      <c r="H1286" s="13">
        <v>45902</v>
      </c>
      <c r="I1286" s="10" t="s">
        <v>43</v>
      </c>
      <c r="J1286" s="10" t="s">
        <v>17</v>
      </c>
      <c r="K1286" s="10" t="s">
        <v>85</v>
      </c>
      <c r="L1286" s="24" t="s">
        <v>37</v>
      </c>
    </row>
    <row r="1287" spans="1:12">
      <c r="A1287" s="21" t="s">
        <v>2480</v>
      </c>
      <c r="B1287" s="9" t="s">
        <v>143</v>
      </c>
      <c r="C1287" s="9" t="s">
        <v>1154</v>
      </c>
      <c r="D1287" s="9" t="s">
        <v>41</v>
      </c>
      <c r="E1287" s="10" t="s">
        <v>58</v>
      </c>
      <c r="F1287" s="11">
        <v>34190.85</v>
      </c>
      <c r="G1287" s="12">
        <v>5</v>
      </c>
      <c r="H1287" s="13">
        <v>45016</v>
      </c>
      <c r="I1287" s="10" t="s">
        <v>30</v>
      </c>
      <c r="J1287" s="10" t="s">
        <v>17</v>
      </c>
      <c r="K1287" s="10" t="s">
        <v>85</v>
      </c>
      <c r="L1287" s="24" t="s">
        <v>31</v>
      </c>
    </row>
    <row r="1288" spans="1:12">
      <c r="A1288" s="21" t="s">
        <v>2481</v>
      </c>
      <c r="B1288" s="9" t="s">
        <v>316</v>
      </c>
      <c r="C1288" s="9" t="s">
        <v>230</v>
      </c>
      <c r="D1288" s="9" t="s">
        <v>29</v>
      </c>
      <c r="E1288" s="10" t="s">
        <v>42</v>
      </c>
      <c r="F1288" s="11">
        <v>6194.65</v>
      </c>
      <c r="G1288" s="12">
        <v>5</v>
      </c>
      <c r="H1288" s="13">
        <v>45970</v>
      </c>
      <c r="I1288" s="10" t="s">
        <v>92</v>
      </c>
      <c r="J1288" s="10" t="s">
        <v>17</v>
      </c>
      <c r="K1288" s="10" t="s">
        <v>24</v>
      </c>
      <c r="L1288" s="24" t="s">
        <v>37</v>
      </c>
    </row>
    <row r="1289" spans="1:12">
      <c r="A1289" s="21" t="s">
        <v>2482</v>
      </c>
      <c r="B1289" s="9" t="s">
        <v>316</v>
      </c>
      <c r="C1289" s="9" t="s">
        <v>2483</v>
      </c>
      <c r="D1289" s="9" t="s">
        <v>117</v>
      </c>
      <c r="E1289" s="10" t="s">
        <v>16</v>
      </c>
      <c r="F1289" s="11">
        <v>48623.4</v>
      </c>
      <c r="G1289" s="12">
        <v>1</v>
      </c>
      <c r="H1289" s="13">
        <v>45499</v>
      </c>
      <c r="I1289" s="10" t="s">
        <v>23</v>
      </c>
      <c r="J1289" s="10" t="s">
        <v>17</v>
      </c>
      <c r="K1289" s="10" t="s">
        <v>85</v>
      </c>
      <c r="L1289" s="24" t="s">
        <v>37</v>
      </c>
    </row>
    <row r="1290" spans="1:12">
      <c r="A1290" s="21" t="s">
        <v>2484</v>
      </c>
      <c r="B1290" s="9" t="s">
        <v>157</v>
      </c>
      <c r="C1290" s="9" t="s">
        <v>2485</v>
      </c>
      <c r="D1290" s="9" t="s">
        <v>53</v>
      </c>
      <c r="E1290" s="10" t="s">
        <v>42</v>
      </c>
      <c r="F1290" s="11">
        <v>56342.879999999997</v>
      </c>
      <c r="G1290" s="12">
        <v>4</v>
      </c>
      <c r="H1290" s="13">
        <v>45554</v>
      </c>
      <c r="I1290" s="10" t="s">
        <v>49</v>
      </c>
      <c r="J1290" s="10" t="s">
        <v>17</v>
      </c>
      <c r="K1290" s="10" t="s">
        <v>55</v>
      </c>
      <c r="L1290" s="24" t="s">
        <v>18</v>
      </c>
    </row>
    <row r="1291" spans="1:12">
      <c r="A1291" s="21" t="s">
        <v>2486</v>
      </c>
      <c r="B1291" s="9" t="s">
        <v>490</v>
      </c>
      <c r="C1291" s="9" t="s">
        <v>2487</v>
      </c>
      <c r="D1291" s="9" t="s">
        <v>53</v>
      </c>
      <c r="E1291" s="10" t="s">
        <v>58</v>
      </c>
      <c r="F1291" s="11">
        <v>17383.28</v>
      </c>
      <c r="G1291" s="12">
        <v>4</v>
      </c>
      <c r="H1291" s="13">
        <v>45800</v>
      </c>
      <c r="I1291" s="10" t="s">
        <v>43</v>
      </c>
      <c r="J1291" s="10" t="s">
        <v>17</v>
      </c>
      <c r="K1291" s="10" t="s">
        <v>6820</v>
      </c>
      <c r="L1291" s="24" t="s">
        <v>25</v>
      </c>
    </row>
    <row r="1292" spans="1:12">
      <c r="A1292" s="21" t="s">
        <v>2488</v>
      </c>
      <c r="B1292" s="9" t="s">
        <v>490</v>
      </c>
      <c r="C1292" s="9" t="s">
        <v>2489</v>
      </c>
      <c r="D1292" s="9" t="s">
        <v>29</v>
      </c>
      <c r="E1292" s="10" t="s">
        <v>42</v>
      </c>
      <c r="F1292" s="11">
        <v>48167.72</v>
      </c>
      <c r="G1292" s="12">
        <v>3</v>
      </c>
      <c r="H1292" s="13">
        <v>45644</v>
      </c>
      <c r="I1292" s="10" t="s">
        <v>30</v>
      </c>
      <c r="J1292" s="10" t="s">
        <v>17</v>
      </c>
      <c r="K1292" s="10" t="s">
        <v>6820</v>
      </c>
      <c r="L1292" s="24" t="s">
        <v>18</v>
      </c>
    </row>
    <row r="1293" spans="1:12">
      <c r="A1293" s="21" t="s">
        <v>2490</v>
      </c>
      <c r="B1293" s="9" t="s">
        <v>174</v>
      </c>
      <c r="C1293" s="9" t="s">
        <v>2491</v>
      </c>
      <c r="D1293" s="9" t="s">
        <v>117</v>
      </c>
      <c r="E1293" s="10" t="s">
        <v>16</v>
      </c>
      <c r="F1293" s="11">
        <v>2323.6999999999998</v>
      </c>
      <c r="G1293" s="12">
        <v>3</v>
      </c>
      <c r="H1293" s="13">
        <v>45880</v>
      </c>
      <c r="I1293" s="10" t="s">
        <v>54</v>
      </c>
      <c r="J1293" s="10" t="s">
        <v>17</v>
      </c>
      <c r="K1293" s="10" t="s">
        <v>6820</v>
      </c>
      <c r="L1293" s="24" t="s">
        <v>18</v>
      </c>
    </row>
    <row r="1294" spans="1:12">
      <c r="A1294" s="21" t="s">
        <v>2492</v>
      </c>
      <c r="B1294" s="9" t="s">
        <v>67</v>
      </c>
      <c r="C1294" s="9" t="s">
        <v>2493</v>
      </c>
      <c r="D1294" s="9" t="s">
        <v>15</v>
      </c>
      <c r="E1294" s="10" t="s">
        <v>16</v>
      </c>
      <c r="F1294" s="11">
        <v>64632.19</v>
      </c>
      <c r="G1294" s="12">
        <v>1</v>
      </c>
      <c r="H1294" s="13">
        <v>45184</v>
      </c>
      <c r="I1294" s="10" t="s">
        <v>23</v>
      </c>
      <c r="J1294" s="10" t="s">
        <v>17</v>
      </c>
      <c r="K1294" s="10" t="s">
        <v>36</v>
      </c>
      <c r="L1294" s="24" t="s">
        <v>18</v>
      </c>
    </row>
    <row r="1295" spans="1:12">
      <c r="A1295" s="21" t="s">
        <v>2494</v>
      </c>
      <c r="B1295" s="9" t="s">
        <v>190</v>
      </c>
      <c r="C1295" s="9" t="s">
        <v>1407</v>
      </c>
      <c r="D1295" s="9" t="s">
        <v>61</v>
      </c>
      <c r="E1295" s="10" t="s">
        <v>42</v>
      </c>
      <c r="F1295" s="11">
        <v>2415</v>
      </c>
      <c r="G1295" s="12">
        <v>5</v>
      </c>
      <c r="H1295" s="13">
        <v>45108</v>
      </c>
      <c r="I1295" s="10" t="s">
        <v>43</v>
      </c>
      <c r="J1295" s="10" t="s">
        <v>17</v>
      </c>
      <c r="K1295" s="10" t="s">
        <v>6820</v>
      </c>
      <c r="L1295" s="24" t="s">
        <v>25</v>
      </c>
    </row>
    <row r="1296" spans="1:12">
      <c r="A1296" s="21" t="s">
        <v>2495</v>
      </c>
      <c r="B1296" s="9" t="s">
        <v>20</v>
      </c>
      <c r="C1296" s="9" t="s">
        <v>1883</v>
      </c>
      <c r="D1296" s="9" t="s">
        <v>48</v>
      </c>
      <c r="E1296" s="10" t="s">
        <v>42</v>
      </c>
      <c r="F1296" s="11">
        <v>39563.29</v>
      </c>
      <c r="G1296" s="12">
        <v>2</v>
      </c>
      <c r="H1296" s="13">
        <v>45592</v>
      </c>
      <c r="I1296" s="10" t="s">
        <v>62</v>
      </c>
      <c r="J1296" s="10" t="s">
        <v>17</v>
      </c>
      <c r="K1296" s="10" t="s">
        <v>85</v>
      </c>
      <c r="L1296" s="24" t="s">
        <v>37</v>
      </c>
    </row>
    <row r="1297" spans="1:12">
      <c r="A1297" s="21" t="s">
        <v>2496</v>
      </c>
      <c r="B1297" s="9" t="s">
        <v>178</v>
      </c>
      <c r="C1297" s="9" t="s">
        <v>2189</v>
      </c>
      <c r="D1297" s="9" t="s">
        <v>78</v>
      </c>
      <c r="E1297" s="10" t="s">
        <v>42</v>
      </c>
      <c r="F1297" s="11">
        <v>4932.83</v>
      </c>
      <c r="G1297" s="12">
        <v>5</v>
      </c>
      <c r="H1297" s="13">
        <v>45612</v>
      </c>
      <c r="I1297" s="10" t="s">
        <v>35</v>
      </c>
      <c r="J1297" s="10" t="s">
        <v>17</v>
      </c>
      <c r="K1297" s="10" t="s">
        <v>6820</v>
      </c>
      <c r="L1297" s="24" t="s">
        <v>31</v>
      </c>
    </row>
    <row r="1298" spans="1:12">
      <c r="A1298" s="21" t="s">
        <v>2497</v>
      </c>
      <c r="B1298" s="9" t="s">
        <v>187</v>
      </c>
      <c r="C1298" s="9" t="s">
        <v>2498</v>
      </c>
      <c r="D1298" s="9" t="s">
        <v>53</v>
      </c>
      <c r="E1298" s="10" t="s">
        <v>58</v>
      </c>
      <c r="F1298" s="11">
        <v>21447.89</v>
      </c>
      <c r="G1298" s="12">
        <v>2</v>
      </c>
      <c r="H1298" s="13">
        <v>45772</v>
      </c>
      <c r="I1298" s="10" t="s">
        <v>43</v>
      </c>
      <c r="J1298" s="10" t="s">
        <v>17</v>
      </c>
      <c r="K1298" s="10" t="s">
        <v>24</v>
      </c>
      <c r="L1298" s="24" t="s">
        <v>44</v>
      </c>
    </row>
    <row r="1299" spans="1:12">
      <c r="A1299" s="21" t="s">
        <v>2499</v>
      </c>
      <c r="B1299" s="9" t="s">
        <v>241</v>
      </c>
      <c r="C1299" s="9" t="s">
        <v>2500</v>
      </c>
      <c r="D1299" s="9" t="s">
        <v>53</v>
      </c>
      <c r="E1299" s="10" t="s">
        <v>42</v>
      </c>
      <c r="F1299" s="11">
        <v>2151.12</v>
      </c>
      <c r="G1299" s="12">
        <v>5</v>
      </c>
      <c r="H1299" s="13">
        <v>45764</v>
      </c>
      <c r="I1299" s="10" t="s">
        <v>30</v>
      </c>
      <c r="J1299" s="10" t="s">
        <v>17</v>
      </c>
      <c r="K1299" s="10" t="s">
        <v>85</v>
      </c>
      <c r="L1299" s="24" t="s">
        <v>25</v>
      </c>
    </row>
    <row r="1300" spans="1:12">
      <c r="A1300" s="21" t="s">
        <v>2501</v>
      </c>
      <c r="B1300" s="9" t="s">
        <v>295</v>
      </c>
      <c r="C1300" s="9" t="s">
        <v>2502</v>
      </c>
      <c r="D1300" s="9" t="s">
        <v>29</v>
      </c>
      <c r="E1300" s="10" t="s">
        <v>16</v>
      </c>
      <c r="F1300" s="11">
        <v>16186.69</v>
      </c>
      <c r="G1300" s="12">
        <v>3</v>
      </c>
      <c r="H1300" s="13">
        <v>46007</v>
      </c>
      <c r="I1300" s="10" t="s">
        <v>54</v>
      </c>
      <c r="J1300" s="10" t="s">
        <v>17</v>
      </c>
      <c r="K1300" s="10" t="s">
        <v>55</v>
      </c>
      <c r="L1300" s="24" t="s">
        <v>44</v>
      </c>
    </row>
    <row r="1301" spans="1:12">
      <c r="A1301" s="21" t="s">
        <v>2503</v>
      </c>
      <c r="B1301" s="9" t="s">
        <v>190</v>
      </c>
      <c r="C1301" s="9" t="s">
        <v>2504</v>
      </c>
      <c r="D1301" s="9" t="s">
        <v>29</v>
      </c>
      <c r="E1301" s="10" t="s">
        <v>16</v>
      </c>
      <c r="F1301" s="11">
        <v>62028.33</v>
      </c>
      <c r="G1301" s="12">
        <v>5</v>
      </c>
      <c r="H1301" s="13">
        <v>45509</v>
      </c>
      <c r="I1301" s="10" t="s">
        <v>54</v>
      </c>
      <c r="J1301" s="10" t="s">
        <v>17</v>
      </c>
      <c r="K1301" s="10" t="s">
        <v>55</v>
      </c>
      <c r="L1301" s="24" t="s">
        <v>44</v>
      </c>
    </row>
    <row r="1302" spans="1:12">
      <c r="A1302" s="21" t="s">
        <v>2505</v>
      </c>
      <c r="B1302" s="9" t="s">
        <v>204</v>
      </c>
      <c r="C1302" s="9" t="s">
        <v>1119</v>
      </c>
      <c r="D1302" s="9" t="s">
        <v>78</v>
      </c>
      <c r="E1302" s="10" t="s">
        <v>58</v>
      </c>
      <c r="F1302" s="11">
        <v>17011.93</v>
      </c>
      <c r="G1302" s="12">
        <v>4</v>
      </c>
      <c r="H1302" s="13">
        <v>45004</v>
      </c>
      <c r="I1302" s="10" t="s">
        <v>30</v>
      </c>
      <c r="J1302" s="10" t="s">
        <v>17</v>
      </c>
      <c r="K1302" s="10" t="s">
        <v>85</v>
      </c>
      <c r="L1302" s="24" t="s">
        <v>18</v>
      </c>
    </row>
    <row r="1303" spans="1:12">
      <c r="A1303" s="21" t="s">
        <v>2506</v>
      </c>
      <c r="B1303" s="9" t="s">
        <v>121</v>
      </c>
      <c r="C1303" s="9" t="s">
        <v>2018</v>
      </c>
      <c r="D1303" s="9" t="s">
        <v>61</v>
      </c>
      <c r="E1303" s="10" t="s">
        <v>42</v>
      </c>
      <c r="F1303" s="11">
        <v>35054.21</v>
      </c>
      <c r="G1303" s="12">
        <v>4</v>
      </c>
      <c r="H1303" s="13">
        <v>45337</v>
      </c>
      <c r="I1303" s="10" t="s">
        <v>43</v>
      </c>
      <c r="J1303" s="10" t="s">
        <v>17</v>
      </c>
      <c r="K1303" s="10" t="s">
        <v>85</v>
      </c>
      <c r="L1303" s="24" t="s">
        <v>25</v>
      </c>
    </row>
    <row r="1304" spans="1:12">
      <c r="A1304" s="21" t="s">
        <v>2507</v>
      </c>
      <c r="B1304" s="9" t="s">
        <v>115</v>
      </c>
      <c r="C1304" s="9" t="s">
        <v>1922</v>
      </c>
      <c r="D1304" s="9" t="s">
        <v>119</v>
      </c>
      <c r="E1304" s="10" t="s">
        <v>16</v>
      </c>
      <c r="F1304" s="11">
        <v>63014.84</v>
      </c>
      <c r="G1304" s="12">
        <v>5</v>
      </c>
      <c r="H1304" s="13">
        <v>45150</v>
      </c>
      <c r="I1304" s="10" t="s">
        <v>35</v>
      </c>
      <c r="J1304" s="10" t="s">
        <v>17</v>
      </c>
      <c r="K1304" s="10" t="s">
        <v>24</v>
      </c>
      <c r="L1304" s="24" t="s">
        <v>25</v>
      </c>
    </row>
    <row r="1305" spans="1:12">
      <c r="A1305" s="21" t="s">
        <v>2508</v>
      </c>
      <c r="B1305" s="9" t="s">
        <v>261</v>
      </c>
      <c r="C1305" s="9" t="s">
        <v>2509</v>
      </c>
      <c r="D1305" s="9" t="s">
        <v>117</v>
      </c>
      <c r="E1305" s="10" t="s">
        <v>42</v>
      </c>
      <c r="F1305" s="11">
        <v>14149.16</v>
      </c>
      <c r="G1305" s="12">
        <v>3</v>
      </c>
      <c r="H1305" s="13">
        <v>45920</v>
      </c>
      <c r="I1305" s="10" t="s">
        <v>35</v>
      </c>
      <c r="J1305" s="10" t="s">
        <v>17</v>
      </c>
      <c r="K1305" s="10" t="s">
        <v>6820</v>
      </c>
      <c r="L1305" s="24" t="s">
        <v>37</v>
      </c>
    </row>
    <row r="1306" spans="1:12">
      <c r="A1306" s="21" t="s">
        <v>2510</v>
      </c>
      <c r="B1306" s="9" t="s">
        <v>71</v>
      </c>
      <c r="C1306" s="9" t="s">
        <v>2511</v>
      </c>
      <c r="D1306" s="9" t="s">
        <v>117</v>
      </c>
      <c r="E1306" s="10" t="s">
        <v>16</v>
      </c>
      <c r="F1306" s="11">
        <v>53464.27</v>
      </c>
      <c r="G1306" s="12">
        <v>4</v>
      </c>
      <c r="H1306" s="13">
        <v>45270</v>
      </c>
      <c r="I1306" s="10" t="s">
        <v>43</v>
      </c>
      <c r="J1306" s="10" t="s">
        <v>17</v>
      </c>
      <c r="K1306" s="10" t="s">
        <v>6820</v>
      </c>
      <c r="L1306" s="24" t="s">
        <v>25</v>
      </c>
    </row>
    <row r="1307" spans="1:12">
      <c r="A1307" s="21" t="s">
        <v>2512</v>
      </c>
      <c r="B1307" s="9" t="s">
        <v>268</v>
      </c>
      <c r="C1307" s="9" t="s">
        <v>2239</v>
      </c>
      <c r="D1307" s="9" t="s">
        <v>53</v>
      </c>
      <c r="E1307" s="10" t="s">
        <v>42</v>
      </c>
      <c r="F1307" s="11">
        <v>29525.360000000001</v>
      </c>
      <c r="G1307" s="12">
        <v>4</v>
      </c>
      <c r="H1307" s="13">
        <v>45501</v>
      </c>
      <c r="I1307" s="10" t="s">
        <v>43</v>
      </c>
      <c r="J1307" s="10" t="s">
        <v>17</v>
      </c>
      <c r="K1307" s="10" t="s">
        <v>36</v>
      </c>
      <c r="L1307" s="24" t="s">
        <v>25</v>
      </c>
    </row>
    <row r="1308" spans="1:12">
      <c r="A1308" s="21" t="s">
        <v>2514</v>
      </c>
      <c r="B1308" s="9" t="s">
        <v>83</v>
      </c>
      <c r="C1308" s="9" t="s">
        <v>827</v>
      </c>
      <c r="D1308" s="9" t="s">
        <v>78</v>
      </c>
      <c r="E1308" s="10" t="s">
        <v>58</v>
      </c>
      <c r="F1308" s="11">
        <v>20340.86</v>
      </c>
      <c r="G1308" s="12">
        <v>4</v>
      </c>
      <c r="H1308" s="13">
        <v>44967</v>
      </c>
      <c r="I1308" s="10" t="s">
        <v>49</v>
      </c>
      <c r="J1308" s="10" t="s">
        <v>17</v>
      </c>
      <c r="K1308" s="10" t="s">
        <v>85</v>
      </c>
      <c r="L1308" s="24" t="s">
        <v>18</v>
      </c>
    </row>
    <row r="1309" spans="1:12">
      <c r="A1309" s="21" t="s">
        <v>2515</v>
      </c>
      <c r="B1309" s="9" t="s">
        <v>760</v>
      </c>
      <c r="C1309" s="9" t="s">
        <v>1312</v>
      </c>
      <c r="D1309" s="9" t="s">
        <v>48</v>
      </c>
      <c r="E1309" s="10" t="s">
        <v>42</v>
      </c>
      <c r="F1309" s="11">
        <v>22977.64</v>
      </c>
      <c r="G1309" s="12">
        <v>2</v>
      </c>
      <c r="H1309" s="13">
        <v>45193</v>
      </c>
      <c r="I1309" s="10" t="s">
        <v>43</v>
      </c>
      <c r="J1309" s="10" t="s">
        <v>17</v>
      </c>
      <c r="K1309" s="10" t="s">
        <v>6820</v>
      </c>
      <c r="L1309" s="24" t="s">
        <v>37</v>
      </c>
    </row>
    <row r="1310" spans="1:12">
      <c r="A1310" s="21" t="s">
        <v>2516</v>
      </c>
      <c r="B1310" s="9" t="s">
        <v>336</v>
      </c>
      <c r="C1310" s="9" t="s">
        <v>2517</v>
      </c>
      <c r="D1310" s="9" t="s">
        <v>78</v>
      </c>
      <c r="E1310" s="10" t="s">
        <v>16</v>
      </c>
      <c r="F1310" s="11">
        <v>13015.64</v>
      </c>
      <c r="G1310" s="12">
        <v>5</v>
      </c>
      <c r="H1310" s="13">
        <v>45717</v>
      </c>
      <c r="I1310" s="10" t="s">
        <v>92</v>
      </c>
      <c r="J1310" s="10" t="s">
        <v>17</v>
      </c>
      <c r="K1310" s="10" t="s">
        <v>85</v>
      </c>
      <c r="L1310" s="24" t="s">
        <v>25</v>
      </c>
    </row>
    <row r="1311" spans="1:12">
      <c r="A1311" s="21" t="s">
        <v>2518</v>
      </c>
      <c r="B1311" s="9" t="s">
        <v>415</v>
      </c>
      <c r="C1311" s="9" t="s">
        <v>2519</v>
      </c>
      <c r="D1311" s="9" t="s">
        <v>119</v>
      </c>
      <c r="E1311" s="10" t="s">
        <v>42</v>
      </c>
      <c r="F1311" s="11">
        <v>64424.18</v>
      </c>
      <c r="G1311" s="12">
        <v>5</v>
      </c>
      <c r="H1311" s="13">
        <v>45704</v>
      </c>
      <c r="I1311" s="10" t="s">
        <v>49</v>
      </c>
      <c r="J1311" s="10" t="s">
        <v>17</v>
      </c>
      <c r="K1311" s="10" t="s">
        <v>6820</v>
      </c>
      <c r="L1311" s="24" t="s">
        <v>44</v>
      </c>
    </row>
    <row r="1312" spans="1:12">
      <c r="A1312" s="21" t="s">
        <v>2520</v>
      </c>
      <c r="B1312" s="9" t="s">
        <v>762</v>
      </c>
      <c r="C1312" s="9" t="s">
        <v>1006</v>
      </c>
      <c r="D1312" s="9" t="s">
        <v>53</v>
      </c>
      <c r="E1312" s="10" t="s">
        <v>16</v>
      </c>
      <c r="F1312" s="11">
        <v>65089.96</v>
      </c>
      <c r="G1312" s="12">
        <v>1</v>
      </c>
      <c r="H1312" s="13">
        <v>45682</v>
      </c>
      <c r="I1312" s="10" t="s">
        <v>30</v>
      </c>
      <c r="J1312" s="10" t="s">
        <v>17</v>
      </c>
      <c r="K1312" s="10" t="s">
        <v>85</v>
      </c>
      <c r="L1312" s="24" t="s">
        <v>44</v>
      </c>
    </row>
    <row r="1313" spans="1:12">
      <c r="A1313" s="21" t="s">
        <v>2521</v>
      </c>
      <c r="B1313" s="9" t="s">
        <v>176</v>
      </c>
      <c r="C1313" s="9" t="s">
        <v>2522</v>
      </c>
      <c r="D1313" s="9" t="s">
        <v>117</v>
      </c>
      <c r="E1313" s="10" t="s">
        <v>16</v>
      </c>
      <c r="F1313" s="11">
        <v>1320.54</v>
      </c>
      <c r="G1313" s="12">
        <v>3</v>
      </c>
      <c r="H1313" s="13">
        <v>45571</v>
      </c>
      <c r="I1313" s="10" t="s">
        <v>43</v>
      </c>
      <c r="J1313" s="10" t="s">
        <v>17</v>
      </c>
      <c r="K1313" s="10" t="s">
        <v>24</v>
      </c>
      <c r="L1313" s="24" t="s">
        <v>18</v>
      </c>
    </row>
    <row r="1314" spans="1:12">
      <c r="A1314" s="21" t="s">
        <v>2523</v>
      </c>
      <c r="B1314" s="9" t="s">
        <v>67</v>
      </c>
      <c r="C1314" s="9" t="s">
        <v>578</v>
      </c>
      <c r="D1314" s="9" t="s">
        <v>78</v>
      </c>
      <c r="E1314" s="10" t="s">
        <v>58</v>
      </c>
      <c r="F1314" s="11">
        <v>55671.59</v>
      </c>
      <c r="G1314" s="12">
        <v>2</v>
      </c>
      <c r="H1314" s="13">
        <v>45160</v>
      </c>
      <c r="I1314" s="10" t="s">
        <v>43</v>
      </c>
      <c r="J1314" s="10" t="s">
        <v>17</v>
      </c>
      <c r="K1314" s="10" t="s">
        <v>55</v>
      </c>
      <c r="L1314" s="24" t="s">
        <v>44</v>
      </c>
    </row>
    <row r="1315" spans="1:12">
      <c r="A1315" s="21" t="s">
        <v>2524</v>
      </c>
      <c r="B1315" s="9" t="s">
        <v>470</v>
      </c>
      <c r="C1315" s="9" t="s">
        <v>2146</v>
      </c>
      <c r="D1315" s="9" t="s">
        <v>29</v>
      </c>
      <c r="E1315" s="10" t="s">
        <v>16</v>
      </c>
      <c r="F1315" s="11">
        <v>39080.89</v>
      </c>
      <c r="G1315" s="12">
        <v>2</v>
      </c>
      <c r="H1315" s="13">
        <v>45907</v>
      </c>
      <c r="I1315" s="10" t="s">
        <v>35</v>
      </c>
      <c r="J1315" s="10" t="s">
        <v>17</v>
      </c>
      <c r="K1315" s="10" t="s">
        <v>36</v>
      </c>
      <c r="L1315" s="24" t="s">
        <v>18</v>
      </c>
    </row>
    <row r="1316" spans="1:12">
      <c r="A1316" s="21" t="s">
        <v>2525</v>
      </c>
      <c r="B1316" s="9" t="s">
        <v>423</v>
      </c>
      <c r="C1316" s="9" t="s">
        <v>1471</v>
      </c>
      <c r="D1316" s="9" t="s">
        <v>48</v>
      </c>
      <c r="E1316" s="10" t="s">
        <v>42</v>
      </c>
      <c r="F1316" s="11">
        <v>22415.58</v>
      </c>
      <c r="G1316" s="12">
        <v>5</v>
      </c>
      <c r="H1316" s="13">
        <v>45205</v>
      </c>
      <c r="I1316" s="10" t="s">
        <v>30</v>
      </c>
      <c r="J1316" s="10" t="s">
        <v>17</v>
      </c>
      <c r="K1316" s="10" t="s">
        <v>55</v>
      </c>
      <c r="L1316" s="24" t="s">
        <v>18</v>
      </c>
    </row>
    <row r="1317" spans="1:12">
      <c r="A1317" s="21" t="s">
        <v>2526</v>
      </c>
      <c r="B1317" s="9" t="s">
        <v>760</v>
      </c>
      <c r="C1317" s="9" t="s">
        <v>2527</v>
      </c>
      <c r="D1317" s="9" t="s">
        <v>61</v>
      </c>
      <c r="E1317" s="10" t="s">
        <v>42</v>
      </c>
      <c r="F1317" s="11">
        <v>57873.24</v>
      </c>
      <c r="G1317" s="12">
        <v>2</v>
      </c>
      <c r="H1317" s="13">
        <v>45583</v>
      </c>
      <c r="I1317" s="10" t="s">
        <v>92</v>
      </c>
      <c r="J1317" s="10" t="s">
        <v>17</v>
      </c>
      <c r="K1317" s="10" t="s">
        <v>36</v>
      </c>
      <c r="L1317" s="24" t="s">
        <v>25</v>
      </c>
    </row>
    <row r="1318" spans="1:12">
      <c r="A1318" s="21" t="s">
        <v>2528</v>
      </c>
      <c r="B1318" s="9" t="s">
        <v>180</v>
      </c>
      <c r="C1318" s="9" t="s">
        <v>2529</v>
      </c>
      <c r="D1318" s="9" t="s">
        <v>78</v>
      </c>
      <c r="E1318" s="10" t="s">
        <v>16</v>
      </c>
      <c r="F1318" s="11">
        <v>78598.100000000006</v>
      </c>
      <c r="G1318" s="12">
        <v>1</v>
      </c>
      <c r="H1318" s="13">
        <v>45772</v>
      </c>
      <c r="I1318" s="10" t="s">
        <v>35</v>
      </c>
      <c r="J1318" s="10" t="s">
        <v>17</v>
      </c>
      <c r="K1318" s="10" t="s">
        <v>85</v>
      </c>
      <c r="L1318" s="24" t="s">
        <v>37</v>
      </c>
    </row>
    <row r="1319" spans="1:12">
      <c r="A1319" s="21" t="s">
        <v>2530</v>
      </c>
      <c r="B1319" s="9" t="s">
        <v>292</v>
      </c>
      <c r="C1319" s="9" t="s">
        <v>2113</v>
      </c>
      <c r="D1319" s="9" t="s">
        <v>117</v>
      </c>
      <c r="E1319" s="10" t="s">
        <v>42</v>
      </c>
      <c r="F1319" s="11">
        <v>17695.900000000001</v>
      </c>
      <c r="G1319" s="12">
        <v>1</v>
      </c>
      <c r="H1319" s="13">
        <v>44933</v>
      </c>
      <c r="I1319" s="10" t="s">
        <v>54</v>
      </c>
      <c r="J1319" s="10" t="s">
        <v>17</v>
      </c>
      <c r="K1319" s="10" t="s">
        <v>6820</v>
      </c>
      <c r="L1319" s="24" t="s">
        <v>44</v>
      </c>
    </row>
    <row r="1320" spans="1:12">
      <c r="A1320" s="21" t="s">
        <v>2531</v>
      </c>
      <c r="B1320" s="9" t="s">
        <v>184</v>
      </c>
      <c r="C1320" s="9" t="s">
        <v>1013</v>
      </c>
      <c r="D1320" s="9" t="s">
        <v>119</v>
      </c>
      <c r="E1320" s="10" t="s">
        <v>16</v>
      </c>
      <c r="F1320" s="11">
        <v>76702.600000000006</v>
      </c>
      <c r="G1320" s="12">
        <v>4</v>
      </c>
      <c r="H1320" s="13">
        <v>45044</v>
      </c>
      <c r="I1320" s="10" t="s">
        <v>92</v>
      </c>
      <c r="J1320" s="10" t="s">
        <v>17</v>
      </c>
      <c r="K1320" s="10" t="s">
        <v>6820</v>
      </c>
      <c r="L1320" s="24" t="s">
        <v>18</v>
      </c>
    </row>
    <row r="1321" spans="1:12">
      <c r="A1321" s="21" t="s">
        <v>2532</v>
      </c>
      <c r="B1321" s="9" t="s">
        <v>381</v>
      </c>
      <c r="C1321" s="9" t="s">
        <v>2533</v>
      </c>
      <c r="D1321" s="9" t="s">
        <v>78</v>
      </c>
      <c r="E1321" s="10" t="s">
        <v>42</v>
      </c>
      <c r="F1321" s="11">
        <v>56727.91</v>
      </c>
      <c r="G1321" s="12">
        <v>3</v>
      </c>
      <c r="H1321" s="13">
        <v>45777</v>
      </c>
      <c r="I1321" s="10" t="s">
        <v>49</v>
      </c>
      <c r="J1321" s="10" t="s">
        <v>17</v>
      </c>
      <c r="K1321" s="10" t="s">
        <v>24</v>
      </c>
      <c r="L1321" s="24" t="s">
        <v>31</v>
      </c>
    </row>
    <row r="1322" spans="1:12">
      <c r="A1322" s="21" t="s">
        <v>2534</v>
      </c>
      <c r="B1322" s="9" t="s">
        <v>295</v>
      </c>
      <c r="C1322" s="9" t="s">
        <v>2535</v>
      </c>
      <c r="D1322" s="9" t="s">
        <v>117</v>
      </c>
      <c r="E1322" s="10" t="s">
        <v>42</v>
      </c>
      <c r="F1322" s="11">
        <v>62350.97</v>
      </c>
      <c r="G1322" s="12">
        <v>3</v>
      </c>
      <c r="H1322" s="13">
        <v>45449</v>
      </c>
      <c r="I1322" s="10" t="s">
        <v>62</v>
      </c>
      <c r="J1322" s="10" t="s">
        <v>17</v>
      </c>
      <c r="K1322" s="10" t="s">
        <v>36</v>
      </c>
      <c r="L1322" s="24" t="s">
        <v>18</v>
      </c>
    </row>
    <row r="1323" spans="1:12">
      <c r="A1323" s="21" t="s">
        <v>2536</v>
      </c>
      <c r="B1323" s="9" t="s">
        <v>113</v>
      </c>
      <c r="C1323" s="9" t="s">
        <v>779</v>
      </c>
      <c r="D1323" s="9" t="s">
        <v>22</v>
      </c>
      <c r="E1323" s="10" t="s">
        <v>16</v>
      </c>
      <c r="F1323" s="11">
        <v>45499.96</v>
      </c>
      <c r="G1323" s="12">
        <v>3</v>
      </c>
      <c r="H1323" s="13">
        <v>45693</v>
      </c>
      <c r="I1323" s="10" t="s">
        <v>62</v>
      </c>
      <c r="J1323" s="10" t="s">
        <v>17</v>
      </c>
      <c r="K1323" s="10" t="s">
        <v>55</v>
      </c>
      <c r="L1323" s="24" t="s">
        <v>44</v>
      </c>
    </row>
    <row r="1324" spans="1:12">
      <c r="A1324" s="21" t="s">
        <v>2537</v>
      </c>
      <c r="B1324" s="9" t="s">
        <v>500</v>
      </c>
      <c r="C1324" s="9" t="s">
        <v>2538</v>
      </c>
      <c r="D1324" s="9" t="s">
        <v>119</v>
      </c>
      <c r="E1324" s="10" t="s">
        <v>42</v>
      </c>
      <c r="F1324" s="11">
        <v>27222.82</v>
      </c>
      <c r="G1324" s="12">
        <v>5</v>
      </c>
      <c r="H1324" s="13">
        <v>45898</v>
      </c>
      <c r="I1324" s="10" t="s">
        <v>23</v>
      </c>
      <c r="J1324" s="10" t="s">
        <v>17</v>
      </c>
      <c r="K1324" s="10" t="s">
        <v>36</v>
      </c>
      <c r="L1324" s="24" t="s">
        <v>25</v>
      </c>
    </row>
    <row r="1325" spans="1:12">
      <c r="A1325" s="21" t="s">
        <v>2539</v>
      </c>
      <c r="B1325" s="9" t="s">
        <v>90</v>
      </c>
      <c r="C1325" s="9" t="s">
        <v>2540</v>
      </c>
      <c r="D1325" s="9" t="s">
        <v>78</v>
      </c>
      <c r="E1325" s="10" t="s">
        <v>42</v>
      </c>
      <c r="F1325" s="11">
        <v>79148.7</v>
      </c>
      <c r="G1325" s="12">
        <v>2</v>
      </c>
      <c r="H1325" s="13">
        <v>45074</v>
      </c>
      <c r="I1325" s="10" t="s">
        <v>35</v>
      </c>
      <c r="J1325" s="10" t="s">
        <v>17</v>
      </c>
      <c r="K1325" s="10" t="s">
        <v>6820</v>
      </c>
      <c r="L1325" s="24" t="s">
        <v>18</v>
      </c>
    </row>
    <row r="1326" spans="1:12">
      <c r="A1326" s="21" t="s">
        <v>2541</v>
      </c>
      <c r="B1326" s="9" t="s">
        <v>295</v>
      </c>
      <c r="C1326" s="9" t="s">
        <v>2542</v>
      </c>
      <c r="D1326" s="9" t="s">
        <v>22</v>
      </c>
      <c r="E1326" s="10" t="s">
        <v>42</v>
      </c>
      <c r="F1326" s="11">
        <v>7501.58</v>
      </c>
      <c r="G1326" s="12">
        <v>1</v>
      </c>
      <c r="H1326" s="13">
        <v>45891</v>
      </c>
      <c r="I1326" s="10" t="s">
        <v>62</v>
      </c>
      <c r="J1326" s="10" t="s">
        <v>17</v>
      </c>
      <c r="K1326" s="10" t="s">
        <v>55</v>
      </c>
      <c r="L1326" s="24" t="s">
        <v>44</v>
      </c>
    </row>
    <row r="1327" spans="1:12">
      <c r="A1327" s="21" t="s">
        <v>2543</v>
      </c>
      <c r="B1327" s="9" t="s">
        <v>225</v>
      </c>
      <c r="C1327" s="9" t="s">
        <v>2544</v>
      </c>
      <c r="D1327" s="9" t="s">
        <v>22</v>
      </c>
      <c r="E1327" s="10" t="s">
        <v>42</v>
      </c>
      <c r="F1327" s="11">
        <v>41142.11</v>
      </c>
      <c r="G1327" s="12">
        <v>3</v>
      </c>
      <c r="H1327" s="13">
        <v>45721</v>
      </c>
      <c r="I1327" s="10" t="s">
        <v>35</v>
      </c>
      <c r="J1327" s="10" t="s">
        <v>17</v>
      </c>
      <c r="K1327" s="10" t="s">
        <v>24</v>
      </c>
      <c r="L1327" s="24" t="s">
        <v>18</v>
      </c>
    </row>
    <row r="1328" spans="1:12">
      <c r="A1328" s="21" t="s">
        <v>2545</v>
      </c>
      <c r="B1328" s="9" t="s">
        <v>470</v>
      </c>
      <c r="C1328" s="9" t="s">
        <v>367</v>
      </c>
      <c r="D1328" s="9" t="s">
        <v>29</v>
      </c>
      <c r="E1328" s="10" t="s">
        <v>42</v>
      </c>
      <c r="F1328" s="11">
        <v>30387.42</v>
      </c>
      <c r="G1328" s="12">
        <v>3</v>
      </c>
      <c r="H1328" s="13">
        <v>45373</v>
      </c>
      <c r="I1328" s="10" t="s">
        <v>54</v>
      </c>
      <c r="J1328" s="10" t="s">
        <v>17</v>
      </c>
      <c r="K1328" s="10" t="s">
        <v>24</v>
      </c>
      <c r="L1328" s="24" t="s">
        <v>18</v>
      </c>
    </row>
    <row r="1329" spans="1:12">
      <c r="A1329" s="21" t="s">
        <v>2546</v>
      </c>
      <c r="B1329" s="9" t="s">
        <v>261</v>
      </c>
      <c r="C1329" s="9" t="s">
        <v>1585</v>
      </c>
      <c r="D1329" s="9" t="s">
        <v>78</v>
      </c>
      <c r="E1329" s="10" t="s">
        <v>58</v>
      </c>
      <c r="F1329" s="11">
        <v>56572.98</v>
      </c>
      <c r="G1329" s="12">
        <v>5</v>
      </c>
      <c r="H1329" s="13">
        <v>45998</v>
      </c>
      <c r="I1329" s="10" t="s">
        <v>49</v>
      </c>
      <c r="J1329" s="10" t="s">
        <v>17</v>
      </c>
      <c r="K1329" s="10" t="s">
        <v>6820</v>
      </c>
      <c r="L1329" s="24" t="s">
        <v>18</v>
      </c>
    </row>
    <row r="1330" spans="1:12">
      <c r="A1330" s="21" t="s">
        <v>2547</v>
      </c>
      <c r="B1330" s="9" t="s">
        <v>77</v>
      </c>
      <c r="C1330" s="9" t="s">
        <v>2548</v>
      </c>
      <c r="D1330" s="9" t="s">
        <v>41</v>
      </c>
      <c r="E1330" s="10" t="s">
        <v>42</v>
      </c>
      <c r="F1330" s="11">
        <v>22084.43</v>
      </c>
      <c r="G1330" s="12">
        <v>4</v>
      </c>
      <c r="H1330" s="13">
        <v>44976</v>
      </c>
      <c r="I1330" s="10" t="s">
        <v>30</v>
      </c>
      <c r="J1330" s="10" t="s">
        <v>17</v>
      </c>
      <c r="K1330" s="10" t="s">
        <v>6820</v>
      </c>
      <c r="L1330" s="24" t="s">
        <v>18</v>
      </c>
    </row>
    <row r="1331" spans="1:12">
      <c r="A1331" s="21" t="s">
        <v>2549</v>
      </c>
      <c r="B1331" s="9" t="s">
        <v>470</v>
      </c>
      <c r="C1331" s="9" t="s">
        <v>454</v>
      </c>
      <c r="D1331" s="9" t="s">
        <v>117</v>
      </c>
      <c r="E1331" s="10" t="s">
        <v>42</v>
      </c>
      <c r="F1331" s="11">
        <v>46423.66</v>
      </c>
      <c r="G1331" s="12">
        <v>4</v>
      </c>
      <c r="H1331" s="13">
        <v>45601</v>
      </c>
      <c r="I1331" s="10" t="s">
        <v>23</v>
      </c>
      <c r="J1331" s="10" t="s">
        <v>17</v>
      </c>
      <c r="K1331" s="10" t="s">
        <v>36</v>
      </c>
      <c r="L1331" s="24" t="s">
        <v>37</v>
      </c>
    </row>
    <row r="1332" spans="1:12">
      <c r="A1332" s="21" t="s">
        <v>2550</v>
      </c>
      <c r="B1332" s="9" t="s">
        <v>554</v>
      </c>
      <c r="C1332" s="9" t="s">
        <v>1821</v>
      </c>
      <c r="D1332" s="9" t="s">
        <v>48</v>
      </c>
      <c r="E1332" s="10" t="s">
        <v>58</v>
      </c>
      <c r="F1332" s="11">
        <v>79144.66</v>
      </c>
      <c r="G1332" s="12">
        <v>1</v>
      </c>
      <c r="H1332" s="13">
        <v>45751</v>
      </c>
      <c r="I1332" s="10" t="s">
        <v>35</v>
      </c>
      <c r="J1332" s="10" t="s">
        <v>17</v>
      </c>
      <c r="K1332" s="10" t="s">
        <v>36</v>
      </c>
      <c r="L1332" s="24" t="s">
        <v>31</v>
      </c>
    </row>
    <row r="1333" spans="1:12">
      <c r="A1333" s="21" t="s">
        <v>2551</v>
      </c>
      <c r="B1333" s="9" t="s">
        <v>329</v>
      </c>
      <c r="C1333" s="9" t="s">
        <v>1230</v>
      </c>
      <c r="D1333" s="9" t="s">
        <v>61</v>
      </c>
      <c r="E1333" s="10" t="s">
        <v>42</v>
      </c>
      <c r="F1333" s="11">
        <v>51824.79</v>
      </c>
      <c r="G1333" s="12">
        <v>4</v>
      </c>
      <c r="H1333" s="13">
        <v>46021</v>
      </c>
      <c r="I1333" s="10" t="s">
        <v>35</v>
      </c>
      <c r="J1333" s="10" t="s">
        <v>17</v>
      </c>
      <c r="K1333" s="10" t="s">
        <v>36</v>
      </c>
      <c r="L1333" s="24" t="s">
        <v>31</v>
      </c>
    </row>
    <row r="1334" spans="1:12">
      <c r="A1334" s="21" t="s">
        <v>2552</v>
      </c>
      <c r="B1334" s="9" t="s">
        <v>123</v>
      </c>
      <c r="C1334" s="9" t="s">
        <v>2553</v>
      </c>
      <c r="D1334" s="9" t="s">
        <v>29</v>
      </c>
      <c r="E1334" s="10" t="s">
        <v>58</v>
      </c>
      <c r="F1334" s="11">
        <v>47269.2</v>
      </c>
      <c r="G1334" s="12">
        <v>4</v>
      </c>
      <c r="H1334" s="13">
        <v>45316</v>
      </c>
      <c r="I1334" s="10" t="s">
        <v>35</v>
      </c>
      <c r="J1334" s="10" t="s">
        <v>17</v>
      </c>
      <c r="K1334" s="10" t="s">
        <v>36</v>
      </c>
      <c r="L1334" s="24" t="s">
        <v>25</v>
      </c>
    </row>
    <row r="1335" spans="1:12">
      <c r="A1335" s="21" t="s">
        <v>2554</v>
      </c>
      <c r="B1335" s="9" t="s">
        <v>143</v>
      </c>
      <c r="C1335" s="9" t="s">
        <v>2555</v>
      </c>
      <c r="D1335" s="9" t="s">
        <v>119</v>
      </c>
      <c r="E1335" s="10" t="s">
        <v>42</v>
      </c>
      <c r="F1335" s="11">
        <v>56652.83</v>
      </c>
      <c r="G1335" s="12">
        <v>5</v>
      </c>
      <c r="H1335" s="13">
        <v>45825</v>
      </c>
      <c r="I1335" s="10" t="s">
        <v>92</v>
      </c>
      <c r="J1335" s="10" t="s">
        <v>17</v>
      </c>
      <c r="K1335" s="10" t="s">
        <v>24</v>
      </c>
      <c r="L1335" s="24" t="s">
        <v>25</v>
      </c>
    </row>
    <row r="1336" spans="1:12">
      <c r="A1336" s="21" t="s">
        <v>2556</v>
      </c>
      <c r="B1336" s="9" t="s">
        <v>426</v>
      </c>
      <c r="C1336" s="9" t="s">
        <v>2557</v>
      </c>
      <c r="D1336" s="9" t="s">
        <v>117</v>
      </c>
      <c r="E1336" s="10" t="s">
        <v>42</v>
      </c>
      <c r="F1336" s="11">
        <v>59789.26</v>
      </c>
      <c r="G1336" s="12">
        <v>5</v>
      </c>
      <c r="H1336" s="13">
        <v>45409</v>
      </c>
      <c r="I1336" s="10" t="s">
        <v>30</v>
      </c>
      <c r="J1336" s="10" t="s">
        <v>17</v>
      </c>
      <c r="K1336" s="10" t="s">
        <v>6820</v>
      </c>
      <c r="L1336" s="24" t="s">
        <v>44</v>
      </c>
    </row>
    <row r="1337" spans="1:12">
      <c r="A1337" s="21" t="s">
        <v>2558</v>
      </c>
      <c r="B1337" s="9" t="s">
        <v>46</v>
      </c>
      <c r="C1337" s="9" t="s">
        <v>2559</v>
      </c>
      <c r="D1337" s="9" t="s">
        <v>48</v>
      </c>
      <c r="E1337" s="10" t="s">
        <v>42</v>
      </c>
      <c r="F1337" s="11">
        <v>16671.23</v>
      </c>
      <c r="G1337" s="12">
        <v>5</v>
      </c>
      <c r="H1337" s="13">
        <v>44992</v>
      </c>
      <c r="I1337" s="10" t="s">
        <v>92</v>
      </c>
      <c r="J1337" s="10" t="s">
        <v>17</v>
      </c>
      <c r="K1337" s="10" t="s">
        <v>85</v>
      </c>
      <c r="L1337" s="24" t="s">
        <v>18</v>
      </c>
    </row>
    <row r="1338" spans="1:12">
      <c r="A1338" s="21" t="s">
        <v>2560</v>
      </c>
      <c r="B1338" s="9" t="s">
        <v>390</v>
      </c>
      <c r="C1338" s="9" t="s">
        <v>2561</v>
      </c>
      <c r="D1338" s="9" t="s">
        <v>22</v>
      </c>
      <c r="E1338" s="10" t="s">
        <v>58</v>
      </c>
      <c r="F1338" s="11">
        <v>57935.92</v>
      </c>
      <c r="G1338" s="12">
        <v>4</v>
      </c>
      <c r="H1338" s="13">
        <v>45776</v>
      </c>
      <c r="I1338" s="10" t="s">
        <v>23</v>
      </c>
      <c r="J1338" s="10" t="s">
        <v>17</v>
      </c>
      <c r="K1338" s="10" t="s">
        <v>55</v>
      </c>
      <c r="L1338" s="24" t="s">
        <v>18</v>
      </c>
    </row>
    <row r="1339" spans="1:12">
      <c r="A1339" s="21" t="s">
        <v>2562</v>
      </c>
      <c r="B1339" s="9" t="s">
        <v>126</v>
      </c>
      <c r="C1339" s="9" t="s">
        <v>2563</v>
      </c>
      <c r="D1339" s="9" t="s">
        <v>15</v>
      </c>
      <c r="E1339" s="10" t="s">
        <v>42</v>
      </c>
      <c r="F1339" s="11">
        <v>70291.86</v>
      </c>
      <c r="G1339" s="12">
        <v>4</v>
      </c>
      <c r="H1339" s="13">
        <v>45428</v>
      </c>
      <c r="I1339" s="10" t="s">
        <v>43</v>
      </c>
      <c r="J1339" s="10" t="s">
        <v>17</v>
      </c>
      <c r="K1339" s="10" t="s">
        <v>36</v>
      </c>
      <c r="L1339" s="24" t="s">
        <v>18</v>
      </c>
    </row>
    <row r="1340" spans="1:12">
      <c r="A1340" s="21" t="s">
        <v>2564</v>
      </c>
      <c r="B1340" s="9" t="s">
        <v>339</v>
      </c>
      <c r="C1340" s="9" t="s">
        <v>2043</v>
      </c>
      <c r="D1340" s="9" t="s">
        <v>117</v>
      </c>
      <c r="E1340" s="10" t="s">
        <v>16</v>
      </c>
      <c r="F1340" s="11">
        <v>12474.87</v>
      </c>
      <c r="G1340" s="12">
        <v>2</v>
      </c>
      <c r="H1340" s="13">
        <v>45836</v>
      </c>
      <c r="I1340" s="10" t="s">
        <v>54</v>
      </c>
      <c r="J1340" s="10" t="s">
        <v>17</v>
      </c>
      <c r="K1340" s="10" t="s">
        <v>85</v>
      </c>
      <c r="L1340" s="24" t="s">
        <v>18</v>
      </c>
    </row>
    <row r="1341" spans="1:12">
      <c r="A1341" s="21" t="s">
        <v>2565</v>
      </c>
      <c r="B1341" s="9" t="s">
        <v>256</v>
      </c>
      <c r="C1341" s="9" t="s">
        <v>1027</v>
      </c>
      <c r="D1341" s="9" t="s">
        <v>15</v>
      </c>
      <c r="E1341" s="10" t="s">
        <v>16</v>
      </c>
      <c r="F1341" s="11">
        <v>43567.59</v>
      </c>
      <c r="G1341" s="12">
        <v>2</v>
      </c>
      <c r="H1341" s="13">
        <v>45190</v>
      </c>
      <c r="I1341" s="10" t="s">
        <v>92</v>
      </c>
      <c r="J1341" s="10" t="s">
        <v>17</v>
      </c>
      <c r="K1341" s="10" t="s">
        <v>85</v>
      </c>
      <c r="L1341" s="24" t="s">
        <v>18</v>
      </c>
    </row>
    <row r="1342" spans="1:12">
      <c r="A1342" s="21" t="s">
        <v>2566</v>
      </c>
      <c r="B1342" s="9" t="s">
        <v>261</v>
      </c>
      <c r="C1342" s="9" t="s">
        <v>2567</v>
      </c>
      <c r="D1342" s="9" t="s">
        <v>78</v>
      </c>
      <c r="E1342" s="10" t="s">
        <v>42</v>
      </c>
      <c r="F1342" s="11">
        <v>39037.269999999997</v>
      </c>
      <c r="G1342" s="12">
        <v>3</v>
      </c>
      <c r="H1342" s="13">
        <v>45873</v>
      </c>
      <c r="I1342" s="10" t="s">
        <v>43</v>
      </c>
      <c r="J1342" s="10" t="s">
        <v>17</v>
      </c>
      <c r="K1342" s="10" t="s">
        <v>55</v>
      </c>
      <c r="L1342" s="24" t="s">
        <v>31</v>
      </c>
    </row>
    <row r="1343" spans="1:12">
      <c r="A1343" s="21" t="s">
        <v>2568</v>
      </c>
      <c r="B1343" s="9" t="s">
        <v>301</v>
      </c>
      <c r="C1343" s="9" t="s">
        <v>2569</v>
      </c>
      <c r="D1343" s="9" t="s">
        <v>48</v>
      </c>
      <c r="E1343" s="10" t="s">
        <v>16</v>
      </c>
      <c r="F1343" s="11">
        <v>4704.74</v>
      </c>
      <c r="G1343" s="12">
        <v>4</v>
      </c>
      <c r="H1343" s="13">
        <v>45442</v>
      </c>
      <c r="I1343" s="10" t="s">
        <v>23</v>
      </c>
      <c r="J1343" s="10" t="s">
        <v>17</v>
      </c>
      <c r="K1343" s="10" t="s">
        <v>55</v>
      </c>
      <c r="L1343" s="24" t="s">
        <v>25</v>
      </c>
    </row>
    <row r="1344" spans="1:12">
      <c r="A1344" s="21" t="s">
        <v>2570</v>
      </c>
      <c r="B1344" s="9" t="s">
        <v>601</v>
      </c>
      <c r="C1344" s="9" t="s">
        <v>498</v>
      </c>
      <c r="D1344" s="9" t="s">
        <v>119</v>
      </c>
      <c r="E1344" s="10" t="s">
        <v>42</v>
      </c>
      <c r="F1344" s="11">
        <v>76271.289999999994</v>
      </c>
      <c r="G1344" s="12">
        <v>2</v>
      </c>
      <c r="H1344" s="13">
        <v>45428</v>
      </c>
      <c r="I1344" s="10" t="s">
        <v>23</v>
      </c>
      <c r="J1344" s="10" t="s">
        <v>17</v>
      </c>
      <c r="K1344" s="10" t="s">
        <v>36</v>
      </c>
      <c r="L1344" s="24" t="s">
        <v>44</v>
      </c>
    </row>
    <row r="1345" spans="1:12">
      <c r="A1345" s="21" t="s">
        <v>2571</v>
      </c>
      <c r="B1345" s="9" t="s">
        <v>64</v>
      </c>
      <c r="C1345" s="9" t="s">
        <v>2572</v>
      </c>
      <c r="D1345" s="9" t="s">
        <v>41</v>
      </c>
      <c r="E1345" s="10" t="s">
        <v>58</v>
      </c>
      <c r="F1345" s="11">
        <v>43761.61</v>
      </c>
      <c r="G1345" s="12">
        <v>3</v>
      </c>
      <c r="H1345" s="13">
        <v>45331</v>
      </c>
      <c r="I1345" s="10" t="s">
        <v>43</v>
      </c>
      <c r="J1345" s="10" t="s">
        <v>17</v>
      </c>
      <c r="K1345" s="10" t="s">
        <v>55</v>
      </c>
      <c r="L1345" s="24" t="s">
        <v>37</v>
      </c>
    </row>
    <row r="1346" spans="1:12">
      <c r="A1346" s="21" t="s">
        <v>2573</v>
      </c>
      <c r="B1346" s="9" t="s">
        <v>339</v>
      </c>
      <c r="C1346" s="9" t="s">
        <v>2574</v>
      </c>
      <c r="D1346" s="9" t="s">
        <v>61</v>
      </c>
      <c r="E1346" s="10" t="s">
        <v>42</v>
      </c>
      <c r="F1346" s="11">
        <v>42124.74</v>
      </c>
      <c r="G1346" s="12">
        <v>1</v>
      </c>
      <c r="H1346" s="13">
        <v>45087</v>
      </c>
      <c r="I1346" s="10" t="s">
        <v>62</v>
      </c>
      <c r="J1346" s="10" t="s">
        <v>17</v>
      </c>
      <c r="K1346" s="10" t="s">
        <v>36</v>
      </c>
      <c r="L1346" s="24" t="s">
        <v>18</v>
      </c>
    </row>
    <row r="1347" spans="1:12">
      <c r="A1347" s="21" t="s">
        <v>2575</v>
      </c>
      <c r="B1347" s="9" t="s">
        <v>415</v>
      </c>
      <c r="C1347" s="9" t="s">
        <v>2576</v>
      </c>
      <c r="D1347" s="9" t="s">
        <v>15</v>
      </c>
      <c r="E1347" s="10" t="s">
        <v>58</v>
      </c>
      <c r="F1347" s="11">
        <v>37673.75</v>
      </c>
      <c r="G1347" s="12">
        <v>2</v>
      </c>
      <c r="H1347" s="13">
        <v>45632</v>
      </c>
      <c r="I1347" s="10" t="s">
        <v>43</v>
      </c>
      <c r="J1347" s="10" t="s">
        <v>17</v>
      </c>
      <c r="K1347" s="10" t="s">
        <v>85</v>
      </c>
      <c r="L1347" s="24" t="s">
        <v>18</v>
      </c>
    </row>
    <row r="1348" spans="1:12">
      <c r="A1348" s="21" t="s">
        <v>2577</v>
      </c>
      <c r="B1348" s="9" t="s">
        <v>437</v>
      </c>
      <c r="C1348" s="9" t="s">
        <v>2578</v>
      </c>
      <c r="D1348" s="9" t="s">
        <v>117</v>
      </c>
      <c r="E1348" s="10" t="s">
        <v>16</v>
      </c>
      <c r="F1348" s="11">
        <v>61858.29</v>
      </c>
      <c r="G1348" s="12">
        <v>3</v>
      </c>
      <c r="H1348" s="13">
        <v>45810</v>
      </c>
      <c r="I1348" s="10" t="s">
        <v>43</v>
      </c>
      <c r="J1348" s="10" t="s">
        <v>17</v>
      </c>
      <c r="K1348" s="10" t="s">
        <v>24</v>
      </c>
      <c r="L1348" s="24" t="s">
        <v>18</v>
      </c>
    </row>
    <row r="1349" spans="1:12">
      <c r="A1349" s="21" t="s">
        <v>2579</v>
      </c>
      <c r="B1349" s="9" t="s">
        <v>244</v>
      </c>
      <c r="C1349" s="9" t="s">
        <v>2580</v>
      </c>
      <c r="D1349" s="9" t="s">
        <v>22</v>
      </c>
      <c r="E1349" s="10" t="s">
        <v>42</v>
      </c>
      <c r="F1349" s="11">
        <v>71001.45</v>
      </c>
      <c r="G1349" s="12">
        <v>2</v>
      </c>
      <c r="H1349" s="13">
        <v>45062</v>
      </c>
      <c r="I1349" s="10" t="s">
        <v>54</v>
      </c>
      <c r="J1349" s="10" t="s">
        <v>17</v>
      </c>
      <c r="K1349" s="10" t="s">
        <v>85</v>
      </c>
      <c r="L1349" s="24" t="s">
        <v>18</v>
      </c>
    </row>
    <row r="1350" spans="1:12">
      <c r="A1350" s="21" t="s">
        <v>2581</v>
      </c>
      <c r="B1350" s="9" t="s">
        <v>176</v>
      </c>
      <c r="C1350" s="9" t="s">
        <v>2582</v>
      </c>
      <c r="D1350" s="9" t="s">
        <v>119</v>
      </c>
      <c r="E1350" s="10" t="s">
        <v>58</v>
      </c>
      <c r="F1350" s="11">
        <v>57296.46</v>
      </c>
      <c r="G1350" s="12">
        <v>4</v>
      </c>
      <c r="H1350" s="13">
        <v>45597</v>
      </c>
      <c r="I1350" s="10" t="s">
        <v>23</v>
      </c>
      <c r="J1350" s="10" t="s">
        <v>17</v>
      </c>
      <c r="K1350" s="10" t="s">
        <v>36</v>
      </c>
      <c r="L1350" s="24" t="s">
        <v>25</v>
      </c>
    </row>
    <row r="1351" spans="1:12">
      <c r="A1351" s="21" t="s">
        <v>2583</v>
      </c>
      <c r="B1351" s="9" t="s">
        <v>94</v>
      </c>
      <c r="C1351" s="9" t="s">
        <v>2584</v>
      </c>
      <c r="D1351" s="9" t="s">
        <v>53</v>
      </c>
      <c r="E1351" s="10" t="s">
        <v>42</v>
      </c>
      <c r="F1351" s="11">
        <v>17521.310000000001</v>
      </c>
      <c r="G1351" s="12">
        <v>4</v>
      </c>
      <c r="H1351" s="13">
        <v>45297</v>
      </c>
      <c r="I1351" s="10" t="s">
        <v>54</v>
      </c>
      <c r="J1351" s="10" t="s">
        <v>17</v>
      </c>
      <c r="K1351" s="10" t="s">
        <v>85</v>
      </c>
      <c r="L1351" s="24" t="s">
        <v>25</v>
      </c>
    </row>
    <row r="1352" spans="1:12">
      <c r="A1352" s="21" t="s">
        <v>2585</v>
      </c>
      <c r="B1352" s="9" t="s">
        <v>923</v>
      </c>
      <c r="C1352" s="9" t="s">
        <v>1498</v>
      </c>
      <c r="D1352" s="9" t="s">
        <v>48</v>
      </c>
      <c r="E1352" s="10" t="s">
        <v>58</v>
      </c>
      <c r="F1352" s="11">
        <v>74448.08</v>
      </c>
      <c r="G1352" s="12">
        <v>2</v>
      </c>
      <c r="H1352" s="13">
        <v>45433</v>
      </c>
      <c r="I1352" s="10" t="s">
        <v>35</v>
      </c>
      <c r="J1352" s="10" t="s">
        <v>17</v>
      </c>
      <c r="K1352" s="10" t="s">
        <v>6820</v>
      </c>
      <c r="L1352" s="24" t="s">
        <v>18</v>
      </c>
    </row>
    <row r="1353" spans="1:12">
      <c r="A1353" s="21" t="s">
        <v>2586</v>
      </c>
      <c r="B1353" s="9" t="s">
        <v>187</v>
      </c>
      <c r="C1353" s="9" t="s">
        <v>1150</v>
      </c>
      <c r="D1353" s="9" t="s">
        <v>117</v>
      </c>
      <c r="E1353" s="10" t="s">
        <v>16</v>
      </c>
      <c r="F1353" s="11">
        <v>57273.52</v>
      </c>
      <c r="G1353" s="12">
        <v>5</v>
      </c>
      <c r="H1353" s="13">
        <v>45257</v>
      </c>
      <c r="I1353" s="10" t="s">
        <v>92</v>
      </c>
      <c r="J1353" s="10" t="s">
        <v>17</v>
      </c>
      <c r="K1353" s="10" t="s">
        <v>6820</v>
      </c>
      <c r="L1353" s="24" t="s">
        <v>44</v>
      </c>
    </row>
    <row r="1354" spans="1:12">
      <c r="A1354" s="21" t="s">
        <v>2587</v>
      </c>
      <c r="B1354" s="9" t="s">
        <v>463</v>
      </c>
      <c r="C1354" s="9" t="s">
        <v>2588</v>
      </c>
      <c r="D1354" s="9" t="s">
        <v>29</v>
      </c>
      <c r="E1354" s="10" t="s">
        <v>16</v>
      </c>
      <c r="F1354" s="11">
        <v>31018.91</v>
      </c>
      <c r="G1354" s="12">
        <v>4</v>
      </c>
      <c r="H1354" s="13">
        <v>45113</v>
      </c>
      <c r="I1354" s="10" t="s">
        <v>43</v>
      </c>
      <c r="J1354" s="10" t="s">
        <v>17</v>
      </c>
      <c r="K1354" s="10" t="s">
        <v>36</v>
      </c>
      <c r="L1354" s="24" t="s">
        <v>44</v>
      </c>
    </row>
    <row r="1355" spans="1:12">
      <c r="A1355" s="21" t="s">
        <v>2589</v>
      </c>
      <c r="B1355" s="9" t="s">
        <v>268</v>
      </c>
      <c r="C1355" s="9" t="s">
        <v>2590</v>
      </c>
      <c r="D1355" s="9" t="s">
        <v>15</v>
      </c>
      <c r="E1355" s="10" t="s">
        <v>42</v>
      </c>
      <c r="F1355" s="11">
        <v>17096.53</v>
      </c>
      <c r="G1355" s="12">
        <v>3</v>
      </c>
      <c r="H1355" s="13">
        <v>45792</v>
      </c>
      <c r="I1355" s="10" t="s">
        <v>49</v>
      </c>
      <c r="J1355" s="10" t="s">
        <v>17</v>
      </c>
      <c r="K1355" s="10" t="s">
        <v>85</v>
      </c>
      <c r="L1355" s="24" t="s">
        <v>25</v>
      </c>
    </row>
    <row r="1356" spans="1:12">
      <c r="A1356" s="21" t="s">
        <v>2591</v>
      </c>
      <c r="B1356" s="9" t="s">
        <v>138</v>
      </c>
      <c r="C1356" s="9" t="s">
        <v>2592</v>
      </c>
      <c r="D1356" s="9" t="s">
        <v>41</v>
      </c>
      <c r="E1356" s="10" t="s">
        <v>58</v>
      </c>
      <c r="F1356" s="11">
        <v>27225.200000000001</v>
      </c>
      <c r="G1356" s="12">
        <v>4</v>
      </c>
      <c r="H1356" s="13">
        <v>44960</v>
      </c>
      <c r="I1356" s="10" t="s">
        <v>43</v>
      </c>
      <c r="J1356" s="10" t="s">
        <v>17</v>
      </c>
      <c r="K1356" s="10" t="s">
        <v>55</v>
      </c>
      <c r="L1356" s="24" t="s">
        <v>18</v>
      </c>
    </row>
    <row r="1357" spans="1:12">
      <c r="A1357" s="21" t="s">
        <v>2593</v>
      </c>
      <c r="B1357" s="9" t="s">
        <v>80</v>
      </c>
      <c r="C1357" s="9" t="s">
        <v>2594</v>
      </c>
      <c r="D1357" s="9" t="s">
        <v>29</v>
      </c>
      <c r="E1357" s="10" t="s">
        <v>58</v>
      </c>
      <c r="F1357" s="11">
        <v>28651.03</v>
      </c>
      <c r="G1357" s="12">
        <v>1</v>
      </c>
      <c r="H1357" s="13">
        <v>45306</v>
      </c>
      <c r="I1357" s="10" t="s">
        <v>54</v>
      </c>
      <c r="J1357" s="10" t="s">
        <v>17</v>
      </c>
      <c r="K1357" s="10" t="s">
        <v>85</v>
      </c>
      <c r="L1357" s="24" t="s">
        <v>18</v>
      </c>
    </row>
    <row r="1358" spans="1:12">
      <c r="A1358" s="21" t="s">
        <v>2595</v>
      </c>
      <c r="B1358" s="9" t="s">
        <v>178</v>
      </c>
      <c r="C1358" s="9" t="s">
        <v>2596</v>
      </c>
      <c r="D1358" s="9" t="s">
        <v>61</v>
      </c>
      <c r="E1358" s="10" t="s">
        <v>42</v>
      </c>
      <c r="F1358" s="11">
        <v>79210.14</v>
      </c>
      <c r="G1358" s="12">
        <v>5</v>
      </c>
      <c r="H1358" s="13">
        <v>45581</v>
      </c>
      <c r="I1358" s="10" t="s">
        <v>54</v>
      </c>
      <c r="J1358" s="10" t="s">
        <v>17</v>
      </c>
      <c r="K1358" s="10" t="s">
        <v>85</v>
      </c>
      <c r="L1358" s="24" t="s">
        <v>25</v>
      </c>
    </row>
    <row r="1359" spans="1:12">
      <c r="A1359" s="21" t="s">
        <v>2597</v>
      </c>
      <c r="B1359" s="9" t="s">
        <v>776</v>
      </c>
      <c r="C1359" s="9" t="s">
        <v>1469</v>
      </c>
      <c r="D1359" s="9" t="s">
        <v>61</v>
      </c>
      <c r="E1359" s="10" t="s">
        <v>42</v>
      </c>
      <c r="F1359" s="11">
        <v>48827.48</v>
      </c>
      <c r="G1359" s="12">
        <v>2</v>
      </c>
      <c r="H1359" s="13">
        <v>45850</v>
      </c>
      <c r="I1359" s="10" t="s">
        <v>54</v>
      </c>
      <c r="J1359" s="10" t="s">
        <v>17</v>
      </c>
      <c r="K1359" s="10" t="s">
        <v>85</v>
      </c>
      <c r="L1359" s="24" t="s">
        <v>18</v>
      </c>
    </row>
    <row r="1360" spans="1:12">
      <c r="A1360" s="21" t="s">
        <v>2598</v>
      </c>
      <c r="B1360" s="9" t="s">
        <v>99</v>
      </c>
      <c r="C1360" s="9" t="s">
        <v>2599</v>
      </c>
      <c r="D1360" s="9" t="s">
        <v>119</v>
      </c>
      <c r="E1360" s="10" t="s">
        <v>16</v>
      </c>
      <c r="F1360" s="11">
        <v>59007.32</v>
      </c>
      <c r="G1360" s="12">
        <v>1</v>
      </c>
      <c r="H1360" s="13">
        <v>45271</v>
      </c>
      <c r="I1360" s="10" t="s">
        <v>49</v>
      </c>
      <c r="J1360" s="10" t="s">
        <v>17</v>
      </c>
      <c r="K1360" s="10" t="s">
        <v>85</v>
      </c>
      <c r="L1360" s="24" t="s">
        <v>31</v>
      </c>
    </row>
    <row r="1361" spans="1:12">
      <c r="A1361" s="21" t="s">
        <v>2600</v>
      </c>
      <c r="B1361" s="9" t="s">
        <v>473</v>
      </c>
      <c r="C1361" s="9" t="s">
        <v>2601</v>
      </c>
      <c r="D1361" s="9" t="s">
        <v>117</v>
      </c>
      <c r="E1361" s="10" t="s">
        <v>42</v>
      </c>
      <c r="F1361" s="11">
        <v>33379.33</v>
      </c>
      <c r="G1361" s="12">
        <v>5</v>
      </c>
      <c r="H1361" s="13">
        <v>45225</v>
      </c>
      <c r="I1361" s="10" t="s">
        <v>54</v>
      </c>
      <c r="J1361" s="10" t="s">
        <v>17</v>
      </c>
      <c r="K1361" s="10" t="s">
        <v>36</v>
      </c>
      <c r="L1361" s="24" t="s">
        <v>18</v>
      </c>
    </row>
    <row r="1362" spans="1:12">
      <c r="A1362" s="21" t="s">
        <v>2602</v>
      </c>
      <c r="B1362" s="9" t="s">
        <v>463</v>
      </c>
      <c r="C1362" s="9" t="s">
        <v>1615</v>
      </c>
      <c r="D1362" s="9" t="s">
        <v>119</v>
      </c>
      <c r="E1362" s="10" t="s">
        <v>58</v>
      </c>
      <c r="F1362" s="11">
        <v>26527.59</v>
      </c>
      <c r="G1362" s="12">
        <v>3</v>
      </c>
      <c r="H1362" s="13">
        <v>45252</v>
      </c>
      <c r="I1362" s="10" t="s">
        <v>23</v>
      </c>
      <c r="J1362" s="10" t="s">
        <v>17</v>
      </c>
      <c r="K1362" s="10" t="s">
        <v>55</v>
      </c>
      <c r="L1362" s="24" t="s">
        <v>25</v>
      </c>
    </row>
    <row r="1363" spans="1:12">
      <c r="A1363" s="21" t="s">
        <v>2603</v>
      </c>
      <c r="B1363" s="9" t="s">
        <v>957</v>
      </c>
      <c r="C1363" s="9" t="s">
        <v>2604</v>
      </c>
      <c r="D1363" s="9" t="s">
        <v>53</v>
      </c>
      <c r="E1363" s="10" t="s">
        <v>42</v>
      </c>
      <c r="F1363" s="11">
        <v>34305.980000000003</v>
      </c>
      <c r="G1363" s="12">
        <v>4</v>
      </c>
      <c r="H1363" s="13">
        <v>45853</v>
      </c>
      <c r="I1363" s="10" t="s">
        <v>49</v>
      </c>
      <c r="J1363" s="10" t="s">
        <v>17</v>
      </c>
      <c r="K1363" s="10" t="s">
        <v>36</v>
      </c>
      <c r="L1363" s="24" t="s">
        <v>44</v>
      </c>
    </row>
    <row r="1364" spans="1:12">
      <c r="A1364" s="21" t="s">
        <v>2605</v>
      </c>
      <c r="B1364" s="9" t="s">
        <v>152</v>
      </c>
      <c r="C1364" s="9" t="s">
        <v>2606</v>
      </c>
      <c r="D1364" s="9" t="s">
        <v>61</v>
      </c>
      <c r="E1364" s="10" t="s">
        <v>58</v>
      </c>
      <c r="F1364" s="11">
        <v>5701.15</v>
      </c>
      <c r="G1364" s="12">
        <v>5</v>
      </c>
      <c r="H1364" s="13">
        <v>45209</v>
      </c>
      <c r="I1364" s="10" t="s">
        <v>23</v>
      </c>
      <c r="J1364" s="10" t="s">
        <v>17</v>
      </c>
      <c r="K1364" s="10" t="s">
        <v>55</v>
      </c>
      <c r="L1364" s="24" t="s">
        <v>31</v>
      </c>
    </row>
    <row r="1365" spans="1:12">
      <c r="A1365" s="21" t="s">
        <v>2607</v>
      </c>
      <c r="B1365" s="9" t="s">
        <v>352</v>
      </c>
      <c r="C1365" s="9" t="s">
        <v>1101</v>
      </c>
      <c r="D1365" s="9" t="s">
        <v>29</v>
      </c>
      <c r="E1365" s="10" t="s">
        <v>42</v>
      </c>
      <c r="F1365" s="11">
        <v>8461.52</v>
      </c>
      <c r="G1365" s="12">
        <v>2</v>
      </c>
      <c r="H1365" s="13">
        <v>45766</v>
      </c>
      <c r="I1365" s="10" t="s">
        <v>62</v>
      </c>
      <c r="J1365" s="10" t="s">
        <v>17</v>
      </c>
      <c r="K1365" s="10" t="s">
        <v>24</v>
      </c>
      <c r="L1365" s="24" t="s">
        <v>25</v>
      </c>
    </row>
    <row r="1366" spans="1:12">
      <c r="A1366" s="21" t="s">
        <v>2608</v>
      </c>
      <c r="B1366" s="9" t="s">
        <v>319</v>
      </c>
      <c r="C1366" s="9" t="s">
        <v>2609</v>
      </c>
      <c r="D1366" s="9" t="s">
        <v>61</v>
      </c>
      <c r="E1366" s="10" t="s">
        <v>42</v>
      </c>
      <c r="F1366" s="11">
        <v>73472.570000000007</v>
      </c>
      <c r="G1366" s="12">
        <v>1</v>
      </c>
      <c r="H1366" s="13">
        <v>45686</v>
      </c>
      <c r="I1366" s="10" t="s">
        <v>92</v>
      </c>
      <c r="J1366" s="10" t="s">
        <v>17</v>
      </c>
      <c r="K1366" s="10" t="s">
        <v>24</v>
      </c>
      <c r="L1366" s="24" t="s">
        <v>31</v>
      </c>
    </row>
    <row r="1367" spans="1:12">
      <c r="A1367" s="21" t="s">
        <v>2610</v>
      </c>
      <c r="B1367" s="9" t="s">
        <v>113</v>
      </c>
      <c r="C1367" s="9" t="s">
        <v>2314</v>
      </c>
      <c r="D1367" s="9" t="s">
        <v>119</v>
      </c>
      <c r="E1367" s="10" t="s">
        <v>42</v>
      </c>
      <c r="F1367" s="11">
        <v>67618.039999999994</v>
      </c>
      <c r="G1367" s="12">
        <v>2</v>
      </c>
      <c r="H1367" s="13">
        <v>45683</v>
      </c>
      <c r="I1367" s="10" t="s">
        <v>43</v>
      </c>
      <c r="J1367" s="10" t="s">
        <v>17</v>
      </c>
      <c r="K1367" s="10" t="s">
        <v>85</v>
      </c>
      <c r="L1367" s="24" t="s">
        <v>18</v>
      </c>
    </row>
    <row r="1368" spans="1:12">
      <c r="A1368" s="21" t="s">
        <v>2611</v>
      </c>
      <c r="B1368" s="9" t="s">
        <v>229</v>
      </c>
      <c r="C1368" s="9" t="s">
        <v>283</v>
      </c>
      <c r="D1368" s="9" t="s">
        <v>41</v>
      </c>
      <c r="E1368" s="10" t="s">
        <v>42</v>
      </c>
      <c r="F1368" s="11">
        <v>74005.09</v>
      </c>
      <c r="G1368" s="12">
        <v>2</v>
      </c>
      <c r="H1368" s="13">
        <v>45740</v>
      </c>
      <c r="I1368" s="10" t="s">
        <v>92</v>
      </c>
      <c r="J1368" s="10" t="s">
        <v>17</v>
      </c>
      <c r="K1368" s="10" t="s">
        <v>24</v>
      </c>
      <c r="L1368" s="24" t="s">
        <v>31</v>
      </c>
    </row>
    <row r="1369" spans="1:12">
      <c r="A1369" s="21" t="s">
        <v>2612</v>
      </c>
      <c r="B1369" s="9" t="s">
        <v>167</v>
      </c>
      <c r="C1369" s="9" t="s">
        <v>2613</v>
      </c>
      <c r="D1369" s="9" t="s">
        <v>29</v>
      </c>
      <c r="E1369" s="10" t="s">
        <v>42</v>
      </c>
      <c r="F1369" s="11">
        <v>23206.38</v>
      </c>
      <c r="G1369" s="12">
        <v>4</v>
      </c>
      <c r="H1369" s="13">
        <v>45261</v>
      </c>
      <c r="I1369" s="10" t="s">
        <v>23</v>
      </c>
      <c r="J1369" s="10" t="s">
        <v>17</v>
      </c>
      <c r="K1369" s="10" t="s">
        <v>24</v>
      </c>
      <c r="L1369" s="24" t="s">
        <v>31</v>
      </c>
    </row>
    <row r="1370" spans="1:12">
      <c r="A1370" s="21" t="s">
        <v>2614</v>
      </c>
      <c r="B1370" s="9" t="s">
        <v>207</v>
      </c>
      <c r="C1370" s="9" t="s">
        <v>1467</v>
      </c>
      <c r="D1370" s="9" t="s">
        <v>61</v>
      </c>
      <c r="E1370" s="10" t="s">
        <v>42</v>
      </c>
      <c r="F1370" s="11">
        <v>3483.57</v>
      </c>
      <c r="G1370" s="12">
        <v>2</v>
      </c>
      <c r="H1370" s="13">
        <v>45251</v>
      </c>
      <c r="I1370" s="10" t="s">
        <v>35</v>
      </c>
      <c r="J1370" s="10" t="s">
        <v>17</v>
      </c>
      <c r="K1370" s="10" t="s">
        <v>24</v>
      </c>
      <c r="L1370" s="24" t="s">
        <v>37</v>
      </c>
    </row>
    <row r="1371" spans="1:12">
      <c r="A1371" s="21" t="s">
        <v>2615</v>
      </c>
      <c r="B1371" s="9" t="s">
        <v>426</v>
      </c>
      <c r="C1371" s="9" t="s">
        <v>2616</v>
      </c>
      <c r="D1371" s="9" t="s">
        <v>117</v>
      </c>
      <c r="E1371" s="10" t="s">
        <v>42</v>
      </c>
      <c r="F1371" s="11">
        <v>49610.15</v>
      </c>
      <c r="G1371" s="12">
        <v>1</v>
      </c>
      <c r="H1371" s="13">
        <v>45627</v>
      </c>
      <c r="I1371" s="10" t="s">
        <v>35</v>
      </c>
      <c r="J1371" s="10" t="s">
        <v>17</v>
      </c>
      <c r="K1371" s="10" t="s">
        <v>6820</v>
      </c>
      <c r="L1371" s="24" t="s">
        <v>44</v>
      </c>
    </row>
    <row r="1372" spans="1:12">
      <c r="A1372" s="21" t="s">
        <v>2617</v>
      </c>
      <c r="B1372" s="9" t="s">
        <v>99</v>
      </c>
      <c r="C1372" s="9" t="s">
        <v>2618</v>
      </c>
      <c r="D1372" s="9" t="s">
        <v>119</v>
      </c>
      <c r="E1372" s="10" t="s">
        <v>58</v>
      </c>
      <c r="F1372" s="11">
        <v>34696.47</v>
      </c>
      <c r="G1372" s="12">
        <v>5</v>
      </c>
      <c r="H1372" s="13">
        <v>45507</v>
      </c>
      <c r="I1372" s="10" t="s">
        <v>35</v>
      </c>
      <c r="J1372" s="10" t="s">
        <v>17</v>
      </c>
      <c r="K1372" s="10" t="s">
        <v>6820</v>
      </c>
      <c r="L1372" s="24" t="s">
        <v>18</v>
      </c>
    </row>
    <row r="1373" spans="1:12">
      <c r="A1373" s="21" t="s">
        <v>2619</v>
      </c>
      <c r="B1373" s="9" t="s">
        <v>251</v>
      </c>
      <c r="C1373" s="9" t="s">
        <v>1335</v>
      </c>
      <c r="D1373" s="9" t="s">
        <v>15</v>
      </c>
      <c r="E1373" s="10" t="s">
        <v>42</v>
      </c>
      <c r="F1373" s="11">
        <v>3513.33</v>
      </c>
      <c r="G1373" s="12">
        <v>2</v>
      </c>
      <c r="H1373" s="13">
        <v>45281</v>
      </c>
      <c r="I1373" s="10" t="s">
        <v>54</v>
      </c>
      <c r="J1373" s="10" t="s">
        <v>17</v>
      </c>
      <c r="K1373" s="10" t="s">
        <v>6820</v>
      </c>
      <c r="L1373" s="24" t="s">
        <v>37</v>
      </c>
    </row>
    <row r="1374" spans="1:12">
      <c r="A1374" s="21" t="s">
        <v>2620</v>
      </c>
      <c r="B1374" s="9" t="s">
        <v>313</v>
      </c>
      <c r="C1374" s="9" t="s">
        <v>2621</v>
      </c>
      <c r="D1374" s="9" t="s">
        <v>61</v>
      </c>
      <c r="E1374" s="10" t="s">
        <v>42</v>
      </c>
      <c r="F1374" s="11">
        <v>47282.15</v>
      </c>
      <c r="G1374" s="12">
        <v>2</v>
      </c>
      <c r="H1374" s="13">
        <v>45996</v>
      </c>
      <c r="I1374" s="10" t="s">
        <v>49</v>
      </c>
      <c r="J1374" s="10" t="s">
        <v>17</v>
      </c>
      <c r="K1374" s="10" t="s">
        <v>24</v>
      </c>
      <c r="L1374" s="24" t="s">
        <v>31</v>
      </c>
    </row>
    <row r="1375" spans="1:12">
      <c r="A1375" s="21" t="s">
        <v>2622</v>
      </c>
      <c r="B1375" s="9" t="s">
        <v>146</v>
      </c>
      <c r="C1375" s="9" t="s">
        <v>2623</v>
      </c>
      <c r="D1375" s="9" t="s">
        <v>48</v>
      </c>
      <c r="E1375" s="10" t="s">
        <v>42</v>
      </c>
      <c r="F1375" s="11">
        <v>73517.460000000006</v>
      </c>
      <c r="G1375" s="12">
        <v>2</v>
      </c>
      <c r="H1375" s="13">
        <v>45863</v>
      </c>
      <c r="I1375" s="10" t="s">
        <v>43</v>
      </c>
      <c r="J1375" s="10" t="s">
        <v>17</v>
      </c>
      <c r="K1375" s="10" t="s">
        <v>36</v>
      </c>
      <c r="L1375" s="24" t="s">
        <v>18</v>
      </c>
    </row>
    <row r="1376" spans="1:12">
      <c r="A1376" s="21" t="s">
        <v>2624</v>
      </c>
      <c r="B1376" s="9" t="s">
        <v>653</v>
      </c>
      <c r="C1376" s="9" t="s">
        <v>2625</v>
      </c>
      <c r="D1376" s="9" t="s">
        <v>48</v>
      </c>
      <c r="E1376" s="10" t="s">
        <v>16</v>
      </c>
      <c r="F1376" s="11">
        <v>55075.16</v>
      </c>
      <c r="G1376" s="12">
        <v>2</v>
      </c>
      <c r="H1376" s="13">
        <v>45808</v>
      </c>
      <c r="I1376" s="10" t="s">
        <v>92</v>
      </c>
      <c r="J1376" s="10" t="s">
        <v>17</v>
      </c>
      <c r="K1376" s="10" t="s">
        <v>24</v>
      </c>
      <c r="L1376" s="24" t="s">
        <v>25</v>
      </c>
    </row>
    <row r="1377" spans="1:12">
      <c r="A1377" s="21" t="s">
        <v>2626</v>
      </c>
      <c r="B1377" s="9" t="s">
        <v>67</v>
      </c>
      <c r="C1377" s="9" t="s">
        <v>2372</v>
      </c>
      <c r="D1377" s="9" t="s">
        <v>61</v>
      </c>
      <c r="E1377" s="10" t="s">
        <v>42</v>
      </c>
      <c r="F1377" s="11">
        <v>21669.26</v>
      </c>
      <c r="G1377" s="12">
        <v>5</v>
      </c>
      <c r="H1377" s="13">
        <v>44999</v>
      </c>
      <c r="I1377" s="10" t="s">
        <v>54</v>
      </c>
      <c r="J1377" s="10" t="s">
        <v>17</v>
      </c>
      <c r="K1377" s="10" t="s">
        <v>6820</v>
      </c>
      <c r="L1377" s="24" t="s">
        <v>44</v>
      </c>
    </row>
    <row r="1378" spans="1:12">
      <c r="A1378" s="21" t="s">
        <v>2627</v>
      </c>
      <c r="B1378" s="9" t="s">
        <v>316</v>
      </c>
      <c r="C1378" s="9" t="s">
        <v>2628</v>
      </c>
      <c r="D1378" s="9" t="s">
        <v>117</v>
      </c>
      <c r="E1378" s="10" t="s">
        <v>16</v>
      </c>
      <c r="F1378" s="11">
        <v>52869.79</v>
      </c>
      <c r="G1378" s="12">
        <v>2</v>
      </c>
      <c r="H1378" s="13">
        <v>45580</v>
      </c>
      <c r="I1378" s="10" t="s">
        <v>62</v>
      </c>
      <c r="J1378" s="10" t="s">
        <v>17</v>
      </c>
      <c r="K1378" s="10" t="s">
        <v>36</v>
      </c>
      <c r="L1378" s="24" t="s">
        <v>44</v>
      </c>
    </row>
    <row r="1379" spans="1:12">
      <c r="A1379" s="21" t="s">
        <v>2629</v>
      </c>
      <c r="B1379" s="9" t="s">
        <v>80</v>
      </c>
      <c r="C1379" s="9" t="s">
        <v>852</v>
      </c>
      <c r="D1379" s="9" t="s">
        <v>48</v>
      </c>
      <c r="E1379" s="10" t="s">
        <v>16</v>
      </c>
      <c r="F1379" s="11">
        <v>78801.679999999993</v>
      </c>
      <c r="G1379" s="12">
        <v>2</v>
      </c>
      <c r="H1379" s="13">
        <v>45778</v>
      </c>
      <c r="I1379" s="10" t="s">
        <v>49</v>
      </c>
      <c r="J1379" s="10" t="s">
        <v>17</v>
      </c>
      <c r="K1379" s="10" t="s">
        <v>6820</v>
      </c>
      <c r="L1379" s="24" t="s">
        <v>44</v>
      </c>
    </row>
    <row r="1380" spans="1:12">
      <c r="A1380" s="21" t="s">
        <v>2630</v>
      </c>
      <c r="B1380" s="9" t="s">
        <v>149</v>
      </c>
      <c r="C1380" s="9" t="s">
        <v>155</v>
      </c>
      <c r="D1380" s="9" t="s">
        <v>117</v>
      </c>
      <c r="E1380" s="10" t="s">
        <v>58</v>
      </c>
      <c r="F1380" s="11">
        <v>16271.58</v>
      </c>
      <c r="G1380" s="12">
        <v>2</v>
      </c>
      <c r="H1380" s="13">
        <v>45278</v>
      </c>
      <c r="I1380" s="10" t="s">
        <v>43</v>
      </c>
      <c r="J1380" s="10" t="s">
        <v>17</v>
      </c>
      <c r="K1380" s="10" t="s">
        <v>24</v>
      </c>
      <c r="L1380" s="24" t="s">
        <v>18</v>
      </c>
    </row>
    <row r="1381" spans="1:12">
      <c r="A1381" s="21" t="s">
        <v>2631</v>
      </c>
      <c r="B1381" s="9" t="s">
        <v>760</v>
      </c>
      <c r="C1381" s="9" t="s">
        <v>2511</v>
      </c>
      <c r="D1381" s="9" t="s">
        <v>41</v>
      </c>
      <c r="E1381" s="10" t="s">
        <v>42</v>
      </c>
      <c r="F1381" s="11">
        <v>65051.54</v>
      </c>
      <c r="G1381" s="12">
        <v>3</v>
      </c>
      <c r="H1381" s="13">
        <v>45535</v>
      </c>
      <c r="I1381" s="10" t="s">
        <v>35</v>
      </c>
      <c r="J1381" s="10" t="s">
        <v>17</v>
      </c>
      <c r="K1381" s="10" t="s">
        <v>24</v>
      </c>
      <c r="L1381" s="24" t="s">
        <v>18</v>
      </c>
    </row>
    <row r="1382" spans="1:12">
      <c r="A1382" s="21" t="s">
        <v>2632</v>
      </c>
      <c r="B1382" s="9" t="s">
        <v>201</v>
      </c>
      <c r="C1382" s="9" t="s">
        <v>2633</v>
      </c>
      <c r="D1382" s="9" t="s">
        <v>117</v>
      </c>
      <c r="E1382" s="10" t="s">
        <v>42</v>
      </c>
      <c r="F1382" s="11">
        <v>25867.27</v>
      </c>
      <c r="G1382" s="12">
        <v>1</v>
      </c>
      <c r="H1382" s="13">
        <v>46015</v>
      </c>
      <c r="I1382" s="10" t="s">
        <v>30</v>
      </c>
      <c r="J1382" s="10" t="s">
        <v>17</v>
      </c>
      <c r="K1382" s="10" t="s">
        <v>55</v>
      </c>
      <c r="L1382" s="24" t="s">
        <v>18</v>
      </c>
    </row>
    <row r="1383" spans="1:12">
      <c r="A1383" s="21" t="s">
        <v>2635</v>
      </c>
      <c r="B1383" s="9" t="s">
        <v>344</v>
      </c>
      <c r="C1383" s="9" t="s">
        <v>2636</v>
      </c>
      <c r="D1383" s="9" t="s">
        <v>41</v>
      </c>
      <c r="E1383" s="10" t="s">
        <v>42</v>
      </c>
      <c r="F1383" s="11">
        <v>42818.35</v>
      </c>
      <c r="G1383" s="12">
        <v>2</v>
      </c>
      <c r="H1383" s="13">
        <v>45418</v>
      </c>
      <c r="I1383" s="10" t="s">
        <v>30</v>
      </c>
      <c r="J1383" s="10" t="s">
        <v>17</v>
      </c>
      <c r="K1383" s="10" t="s">
        <v>55</v>
      </c>
      <c r="L1383" s="24" t="s">
        <v>37</v>
      </c>
    </row>
    <row r="1384" spans="1:12">
      <c r="A1384" s="21" t="s">
        <v>2637</v>
      </c>
      <c r="B1384" s="9" t="s">
        <v>776</v>
      </c>
      <c r="C1384" s="9" t="s">
        <v>2638</v>
      </c>
      <c r="D1384" s="9" t="s">
        <v>48</v>
      </c>
      <c r="E1384" s="10" t="s">
        <v>42</v>
      </c>
      <c r="F1384" s="11">
        <v>7590.99</v>
      </c>
      <c r="G1384" s="12">
        <v>2</v>
      </c>
      <c r="H1384" s="13">
        <v>45565</v>
      </c>
      <c r="I1384" s="10" t="s">
        <v>54</v>
      </c>
      <c r="J1384" s="10" t="s">
        <v>17</v>
      </c>
      <c r="K1384" s="10" t="s">
        <v>85</v>
      </c>
      <c r="L1384" s="24" t="s">
        <v>25</v>
      </c>
    </row>
    <row r="1385" spans="1:12">
      <c r="A1385" s="21" t="s">
        <v>2639</v>
      </c>
      <c r="B1385" s="9" t="s">
        <v>426</v>
      </c>
      <c r="C1385" s="9" t="s">
        <v>2640</v>
      </c>
      <c r="D1385" s="9" t="s">
        <v>29</v>
      </c>
      <c r="E1385" s="10" t="s">
        <v>42</v>
      </c>
      <c r="F1385" s="11">
        <v>54743.040000000001</v>
      </c>
      <c r="G1385" s="12">
        <v>3</v>
      </c>
      <c r="H1385" s="13">
        <v>45964</v>
      </c>
      <c r="I1385" s="10" t="s">
        <v>43</v>
      </c>
      <c r="J1385" s="10" t="s">
        <v>17</v>
      </c>
      <c r="K1385" s="10" t="s">
        <v>36</v>
      </c>
      <c r="L1385" s="24" t="s">
        <v>37</v>
      </c>
    </row>
    <row r="1386" spans="1:12">
      <c r="A1386" s="21" t="s">
        <v>2641</v>
      </c>
      <c r="B1386" s="9" t="s">
        <v>357</v>
      </c>
      <c r="C1386" s="9" t="s">
        <v>2642</v>
      </c>
      <c r="D1386" s="9" t="s">
        <v>53</v>
      </c>
      <c r="E1386" s="10" t="s">
        <v>42</v>
      </c>
      <c r="F1386" s="11">
        <v>36192.28</v>
      </c>
      <c r="G1386" s="12">
        <v>4</v>
      </c>
      <c r="H1386" s="13">
        <v>45630</v>
      </c>
      <c r="I1386" s="10" t="s">
        <v>23</v>
      </c>
      <c r="J1386" s="10" t="s">
        <v>17</v>
      </c>
      <c r="K1386" s="10" t="s">
        <v>55</v>
      </c>
      <c r="L1386" s="24" t="s">
        <v>18</v>
      </c>
    </row>
    <row r="1387" spans="1:12">
      <c r="A1387" s="21" t="s">
        <v>2643</v>
      </c>
      <c r="B1387" s="9" t="s">
        <v>465</v>
      </c>
      <c r="C1387" s="9" t="s">
        <v>1411</v>
      </c>
      <c r="D1387" s="9" t="s">
        <v>117</v>
      </c>
      <c r="E1387" s="10" t="s">
        <v>58</v>
      </c>
      <c r="F1387" s="11">
        <v>78690.039999999994</v>
      </c>
      <c r="G1387" s="12">
        <v>4</v>
      </c>
      <c r="H1387" s="13">
        <v>45561</v>
      </c>
      <c r="I1387" s="10" t="s">
        <v>35</v>
      </c>
      <c r="J1387" s="10" t="s">
        <v>17</v>
      </c>
      <c r="K1387" s="10" t="s">
        <v>36</v>
      </c>
      <c r="L1387" s="24" t="s">
        <v>18</v>
      </c>
    </row>
    <row r="1388" spans="1:12">
      <c r="A1388" s="21" t="s">
        <v>2644</v>
      </c>
      <c r="B1388" s="9" t="s">
        <v>167</v>
      </c>
      <c r="C1388" s="9" t="s">
        <v>2645</v>
      </c>
      <c r="D1388" s="9" t="s">
        <v>29</v>
      </c>
      <c r="E1388" s="10" t="s">
        <v>42</v>
      </c>
      <c r="F1388" s="11">
        <v>32605.29</v>
      </c>
      <c r="G1388" s="12">
        <v>4</v>
      </c>
      <c r="H1388" s="13">
        <v>45951</v>
      </c>
      <c r="I1388" s="10" t="s">
        <v>62</v>
      </c>
      <c r="J1388" s="10" t="s">
        <v>17</v>
      </c>
      <c r="K1388" s="10" t="s">
        <v>36</v>
      </c>
      <c r="L1388" s="24" t="s">
        <v>18</v>
      </c>
    </row>
    <row r="1389" spans="1:12">
      <c r="A1389" s="21" t="s">
        <v>2646</v>
      </c>
      <c r="B1389" s="9" t="s">
        <v>223</v>
      </c>
      <c r="C1389" s="9" t="s">
        <v>2647</v>
      </c>
      <c r="D1389" s="9" t="s">
        <v>61</v>
      </c>
      <c r="E1389" s="10" t="s">
        <v>42</v>
      </c>
      <c r="F1389" s="11">
        <v>29158.16</v>
      </c>
      <c r="G1389" s="12">
        <v>2</v>
      </c>
      <c r="H1389" s="13">
        <v>45599</v>
      </c>
      <c r="I1389" s="10" t="s">
        <v>43</v>
      </c>
      <c r="J1389" s="10" t="s">
        <v>17</v>
      </c>
      <c r="K1389" s="10" t="s">
        <v>85</v>
      </c>
      <c r="L1389" s="24" t="s">
        <v>37</v>
      </c>
    </row>
    <row r="1390" spans="1:12">
      <c r="A1390" s="21" t="s">
        <v>2648</v>
      </c>
      <c r="B1390" s="9" t="s">
        <v>261</v>
      </c>
      <c r="C1390" s="9" t="s">
        <v>1966</v>
      </c>
      <c r="D1390" s="9" t="s">
        <v>78</v>
      </c>
      <c r="E1390" s="10" t="s">
        <v>16</v>
      </c>
      <c r="F1390" s="11">
        <v>31996.5</v>
      </c>
      <c r="G1390" s="12">
        <v>5</v>
      </c>
      <c r="H1390" s="13">
        <v>45385</v>
      </c>
      <c r="I1390" s="10" t="s">
        <v>54</v>
      </c>
      <c r="J1390" s="10" t="s">
        <v>17</v>
      </c>
      <c r="K1390" s="10" t="s">
        <v>36</v>
      </c>
      <c r="L1390" s="24" t="s">
        <v>44</v>
      </c>
    </row>
    <row r="1391" spans="1:12">
      <c r="A1391" s="21" t="s">
        <v>2649</v>
      </c>
      <c r="B1391" s="9" t="s">
        <v>128</v>
      </c>
      <c r="C1391" s="9" t="s">
        <v>2650</v>
      </c>
      <c r="D1391" s="9" t="s">
        <v>119</v>
      </c>
      <c r="E1391" s="10" t="s">
        <v>42</v>
      </c>
      <c r="F1391" s="11">
        <v>56606.84</v>
      </c>
      <c r="G1391" s="12">
        <v>5</v>
      </c>
      <c r="H1391" s="13">
        <v>45469</v>
      </c>
      <c r="I1391" s="10" t="s">
        <v>30</v>
      </c>
      <c r="J1391" s="10" t="s">
        <v>17</v>
      </c>
      <c r="K1391" s="10" t="s">
        <v>55</v>
      </c>
      <c r="L1391" s="24" t="s">
        <v>31</v>
      </c>
    </row>
    <row r="1392" spans="1:12">
      <c r="A1392" s="21" t="s">
        <v>2651</v>
      </c>
      <c r="B1392" s="9" t="s">
        <v>352</v>
      </c>
      <c r="C1392" s="9" t="s">
        <v>2652</v>
      </c>
      <c r="D1392" s="9" t="s">
        <v>48</v>
      </c>
      <c r="E1392" s="10" t="s">
        <v>42</v>
      </c>
      <c r="F1392" s="11">
        <v>63732.52</v>
      </c>
      <c r="G1392" s="12">
        <v>2</v>
      </c>
      <c r="H1392" s="13">
        <v>44967</v>
      </c>
      <c r="I1392" s="10" t="s">
        <v>23</v>
      </c>
      <c r="J1392" s="10" t="s">
        <v>17</v>
      </c>
      <c r="K1392" s="10" t="s">
        <v>55</v>
      </c>
      <c r="L1392" s="24" t="s">
        <v>18</v>
      </c>
    </row>
    <row r="1393" spans="1:12">
      <c r="A1393" s="21" t="s">
        <v>2653</v>
      </c>
      <c r="B1393" s="9" t="s">
        <v>347</v>
      </c>
      <c r="C1393" s="9" t="s">
        <v>2654</v>
      </c>
      <c r="D1393" s="9" t="s">
        <v>29</v>
      </c>
      <c r="E1393" s="10" t="s">
        <v>42</v>
      </c>
      <c r="F1393" s="11">
        <v>54882.57</v>
      </c>
      <c r="G1393" s="12">
        <v>3</v>
      </c>
      <c r="H1393" s="13">
        <v>45357</v>
      </c>
      <c r="I1393" s="10" t="s">
        <v>54</v>
      </c>
      <c r="J1393" s="10" t="s">
        <v>17</v>
      </c>
      <c r="K1393" s="10" t="s">
        <v>24</v>
      </c>
      <c r="L1393" s="24" t="s">
        <v>37</v>
      </c>
    </row>
    <row r="1394" spans="1:12">
      <c r="A1394" s="21" t="s">
        <v>2655</v>
      </c>
      <c r="B1394" s="9" t="s">
        <v>157</v>
      </c>
      <c r="C1394" s="9" t="s">
        <v>2656</v>
      </c>
      <c r="D1394" s="9" t="s">
        <v>117</v>
      </c>
      <c r="E1394" s="10" t="s">
        <v>58</v>
      </c>
      <c r="F1394" s="11">
        <v>5038.1899999999996</v>
      </c>
      <c r="G1394" s="12">
        <v>4</v>
      </c>
      <c r="H1394" s="13">
        <v>45894</v>
      </c>
      <c r="I1394" s="10" t="s">
        <v>43</v>
      </c>
      <c r="J1394" s="10" t="s">
        <v>17</v>
      </c>
      <c r="K1394" s="10" t="s">
        <v>85</v>
      </c>
      <c r="L1394" s="24" t="s">
        <v>18</v>
      </c>
    </row>
    <row r="1395" spans="1:12">
      <c r="A1395" s="21" t="s">
        <v>2657</v>
      </c>
      <c r="B1395" s="9" t="s">
        <v>128</v>
      </c>
      <c r="C1395" s="9" t="s">
        <v>2658</v>
      </c>
      <c r="D1395" s="9" t="s">
        <v>22</v>
      </c>
      <c r="E1395" s="10" t="s">
        <v>16</v>
      </c>
      <c r="F1395" s="11">
        <v>32658.21</v>
      </c>
      <c r="G1395" s="12">
        <v>5</v>
      </c>
      <c r="H1395" s="13">
        <v>45279</v>
      </c>
      <c r="I1395" s="10" t="s">
        <v>54</v>
      </c>
      <c r="J1395" s="10" t="s">
        <v>17</v>
      </c>
      <c r="K1395" s="10" t="s">
        <v>6820</v>
      </c>
      <c r="L1395" s="24" t="s">
        <v>44</v>
      </c>
    </row>
    <row r="1396" spans="1:12">
      <c r="A1396" s="21" t="s">
        <v>2659</v>
      </c>
      <c r="B1396" s="9" t="s">
        <v>352</v>
      </c>
      <c r="C1396" s="9" t="s">
        <v>2660</v>
      </c>
      <c r="D1396" s="9" t="s">
        <v>61</v>
      </c>
      <c r="E1396" s="10" t="s">
        <v>42</v>
      </c>
      <c r="F1396" s="11">
        <v>10721.15</v>
      </c>
      <c r="G1396" s="12">
        <v>2</v>
      </c>
      <c r="H1396" s="13">
        <v>45322</v>
      </c>
      <c r="I1396" s="10" t="s">
        <v>54</v>
      </c>
      <c r="J1396" s="10" t="s">
        <v>17</v>
      </c>
      <c r="K1396" s="10" t="s">
        <v>24</v>
      </c>
      <c r="L1396" s="24" t="s">
        <v>37</v>
      </c>
    </row>
    <row r="1397" spans="1:12">
      <c r="A1397" s="21" t="s">
        <v>2661</v>
      </c>
      <c r="B1397" s="9" t="s">
        <v>135</v>
      </c>
      <c r="C1397" s="9" t="s">
        <v>2662</v>
      </c>
      <c r="D1397" s="9" t="s">
        <v>78</v>
      </c>
      <c r="E1397" s="10" t="s">
        <v>58</v>
      </c>
      <c r="F1397" s="11">
        <v>46702.37</v>
      </c>
      <c r="G1397" s="12">
        <v>5</v>
      </c>
      <c r="H1397" s="13">
        <v>45134</v>
      </c>
      <c r="I1397" s="10" t="s">
        <v>30</v>
      </c>
      <c r="J1397" s="10" t="s">
        <v>17</v>
      </c>
      <c r="K1397" s="10" t="s">
        <v>24</v>
      </c>
      <c r="L1397" s="24" t="s">
        <v>31</v>
      </c>
    </row>
    <row r="1398" spans="1:12">
      <c r="A1398" s="21" t="s">
        <v>2663</v>
      </c>
      <c r="B1398" s="9" t="s">
        <v>352</v>
      </c>
      <c r="C1398" s="9" t="s">
        <v>2664</v>
      </c>
      <c r="D1398" s="9" t="s">
        <v>61</v>
      </c>
      <c r="E1398" s="10" t="s">
        <v>16</v>
      </c>
      <c r="F1398" s="11">
        <v>57654.07</v>
      </c>
      <c r="G1398" s="12">
        <v>3</v>
      </c>
      <c r="H1398" s="13">
        <v>45364</v>
      </c>
      <c r="I1398" s="10" t="s">
        <v>35</v>
      </c>
      <c r="J1398" s="10" t="s">
        <v>17</v>
      </c>
      <c r="K1398" s="10" t="s">
        <v>6820</v>
      </c>
      <c r="L1398" s="24" t="s">
        <v>37</v>
      </c>
    </row>
    <row r="1399" spans="1:12">
      <c r="A1399" s="21" t="s">
        <v>2665</v>
      </c>
      <c r="B1399" s="9" t="s">
        <v>289</v>
      </c>
      <c r="C1399" s="9" t="s">
        <v>2666</v>
      </c>
      <c r="D1399" s="9" t="s">
        <v>41</v>
      </c>
      <c r="E1399" s="10" t="s">
        <v>16</v>
      </c>
      <c r="F1399" s="11">
        <v>69021.31</v>
      </c>
      <c r="G1399" s="12">
        <v>4</v>
      </c>
      <c r="H1399" s="13">
        <v>45036</v>
      </c>
      <c r="I1399" s="10" t="s">
        <v>92</v>
      </c>
      <c r="J1399" s="10" t="s">
        <v>17</v>
      </c>
      <c r="K1399" s="10" t="s">
        <v>36</v>
      </c>
      <c r="L1399" s="24" t="s">
        <v>18</v>
      </c>
    </row>
    <row r="1400" spans="1:12">
      <c r="A1400" s="21" t="s">
        <v>2667</v>
      </c>
      <c r="B1400" s="9" t="s">
        <v>221</v>
      </c>
      <c r="C1400" s="9" t="s">
        <v>1375</v>
      </c>
      <c r="D1400" s="9" t="s">
        <v>29</v>
      </c>
      <c r="E1400" s="10" t="s">
        <v>42</v>
      </c>
      <c r="F1400" s="11">
        <v>50882.77</v>
      </c>
      <c r="G1400" s="12">
        <v>1</v>
      </c>
      <c r="H1400" s="13">
        <v>45989</v>
      </c>
      <c r="I1400" s="10" t="s">
        <v>23</v>
      </c>
      <c r="J1400" s="10" t="s">
        <v>17</v>
      </c>
      <c r="K1400" s="10" t="s">
        <v>36</v>
      </c>
      <c r="L1400" s="24" t="s">
        <v>25</v>
      </c>
    </row>
    <row r="1401" spans="1:12">
      <c r="A1401" s="21" t="s">
        <v>2668</v>
      </c>
      <c r="B1401" s="9" t="s">
        <v>339</v>
      </c>
      <c r="C1401" s="9" t="s">
        <v>2669</v>
      </c>
      <c r="D1401" s="9" t="s">
        <v>78</v>
      </c>
      <c r="E1401" s="10" t="s">
        <v>42</v>
      </c>
      <c r="F1401" s="11">
        <v>54712.7</v>
      </c>
      <c r="G1401" s="12">
        <v>3</v>
      </c>
      <c r="H1401" s="13">
        <v>45952</v>
      </c>
      <c r="I1401" s="10" t="s">
        <v>92</v>
      </c>
      <c r="J1401" s="10" t="s">
        <v>17</v>
      </c>
      <c r="K1401" s="10" t="s">
        <v>85</v>
      </c>
      <c r="L1401" s="24" t="s">
        <v>31</v>
      </c>
    </row>
    <row r="1402" spans="1:12">
      <c r="A1402" s="21" t="s">
        <v>2670</v>
      </c>
      <c r="B1402" s="9" t="s">
        <v>64</v>
      </c>
      <c r="C1402" s="9" t="s">
        <v>1034</v>
      </c>
      <c r="D1402" s="9" t="s">
        <v>22</v>
      </c>
      <c r="E1402" s="10" t="s">
        <v>42</v>
      </c>
      <c r="F1402" s="11">
        <v>43328.94</v>
      </c>
      <c r="G1402" s="12">
        <v>3</v>
      </c>
      <c r="H1402" s="13">
        <v>46012</v>
      </c>
      <c r="I1402" s="10" t="s">
        <v>49</v>
      </c>
      <c r="J1402" s="10" t="s">
        <v>17</v>
      </c>
      <c r="K1402" s="10" t="s">
        <v>85</v>
      </c>
      <c r="L1402" s="24" t="s">
        <v>18</v>
      </c>
    </row>
    <row r="1403" spans="1:12">
      <c r="A1403" s="21" t="s">
        <v>2671</v>
      </c>
      <c r="B1403" s="9" t="s">
        <v>178</v>
      </c>
      <c r="C1403" s="9" t="s">
        <v>1397</v>
      </c>
      <c r="D1403" s="9" t="s">
        <v>41</v>
      </c>
      <c r="E1403" s="10" t="s">
        <v>42</v>
      </c>
      <c r="F1403" s="11">
        <v>28267.01</v>
      </c>
      <c r="G1403" s="12">
        <v>2</v>
      </c>
      <c r="H1403" s="13">
        <v>45844</v>
      </c>
      <c r="I1403" s="10" t="s">
        <v>49</v>
      </c>
      <c r="J1403" s="10" t="s">
        <v>17</v>
      </c>
      <c r="K1403" s="10" t="s">
        <v>6820</v>
      </c>
      <c r="L1403" s="24" t="s">
        <v>44</v>
      </c>
    </row>
    <row r="1404" spans="1:12">
      <c r="A1404" s="21" t="s">
        <v>2672</v>
      </c>
      <c r="B1404" s="9" t="s">
        <v>313</v>
      </c>
      <c r="C1404" s="9" t="s">
        <v>2673</v>
      </c>
      <c r="D1404" s="9" t="s">
        <v>22</v>
      </c>
      <c r="E1404" s="10" t="s">
        <v>42</v>
      </c>
      <c r="F1404" s="11">
        <v>54108.66</v>
      </c>
      <c r="G1404" s="12">
        <v>2</v>
      </c>
      <c r="H1404" s="13">
        <v>45813</v>
      </c>
      <c r="I1404" s="10" t="s">
        <v>54</v>
      </c>
      <c r="J1404" s="10" t="s">
        <v>17</v>
      </c>
      <c r="K1404" s="10" t="s">
        <v>85</v>
      </c>
      <c r="L1404" s="24" t="s">
        <v>37</v>
      </c>
    </row>
    <row r="1405" spans="1:12">
      <c r="A1405" s="21" t="s">
        <v>2674</v>
      </c>
      <c r="B1405" s="9" t="s">
        <v>207</v>
      </c>
      <c r="C1405" s="9" t="s">
        <v>88</v>
      </c>
      <c r="D1405" s="9" t="s">
        <v>41</v>
      </c>
      <c r="E1405" s="10" t="s">
        <v>42</v>
      </c>
      <c r="F1405" s="11">
        <v>43163.35</v>
      </c>
      <c r="G1405" s="12">
        <v>1</v>
      </c>
      <c r="H1405" s="13">
        <v>45895</v>
      </c>
      <c r="I1405" s="10" t="s">
        <v>23</v>
      </c>
      <c r="J1405" s="10" t="s">
        <v>17</v>
      </c>
      <c r="K1405" s="10" t="s">
        <v>55</v>
      </c>
      <c r="L1405" s="24" t="s">
        <v>18</v>
      </c>
    </row>
    <row r="1406" spans="1:12">
      <c r="A1406" s="21" t="s">
        <v>2675</v>
      </c>
      <c r="B1406" s="9" t="s">
        <v>500</v>
      </c>
      <c r="C1406" s="9" t="s">
        <v>355</v>
      </c>
      <c r="D1406" s="9" t="s">
        <v>48</v>
      </c>
      <c r="E1406" s="10" t="s">
        <v>42</v>
      </c>
      <c r="F1406" s="11">
        <v>79731.520000000004</v>
      </c>
      <c r="G1406" s="12">
        <v>1</v>
      </c>
      <c r="H1406" s="13">
        <v>45511</v>
      </c>
      <c r="I1406" s="10" t="s">
        <v>62</v>
      </c>
      <c r="J1406" s="10" t="s">
        <v>17</v>
      </c>
      <c r="K1406" s="10" t="s">
        <v>36</v>
      </c>
      <c r="L1406" s="24" t="s">
        <v>31</v>
      </c>
    </row>
    <row r="1407" spans="1:12">
      <c r="A1407" s="21" t="s">
        <v>2676</v>
      </c>
      <c r="B1407" s="9" t="s">
        <v>415</v>
      </c>
      <c r="C1407" s="9" t="s">
        <v>2677</v>
      </c>
      <c r="D1407" s="9" t="s">
        <v>29</v>
      </c>
      <c r="E1407" s="10" t="s">
        <v>58</v>
      </c>
      <c r="F1407" s="11">
        <v>1018.38</v>
      </c>
      <c r="G1407" s="12">
        <v>4</v>
      </c>
      <c r="H1407" s="13">
        <v>45652</v>
      </c>
      <c r="I1407" s="10" t="s">
        <v>49</v>
      </c>
      <c r="J1407" s="10" t="s">
        <v>17</v>
      </c>
      <c r="K1407" s="10" t="s">
        <v>55</v>
      </c>
      <c r="L1407" s="24" t="s">
        <v>37</v>
      </c>
    </row>
    <row r="1408" spans="1:12">
      <c r="A1408" s="21" t="s">
        <v>2678</v>
      </c>
      <c r="B1408" s="9" t="s">
        <v>760</v>
      </c>
      <c r="C1408" s="9" t="s">
        <v>767</v>
      </c>
      <c r="D1408" s="9" t="s">
        <v>22</v>
      </c>
      <c r="E1408" s="10" t="s">
        <v>42</v>
      </c>
      <c r="F1408" s="11">
        <v>26660.26</v>
      </c>
      <c r="G1408" s="12">
        <v>3</v>
      </c>
      <c r="H1408" s="13">
        <v>45623</v>
      </c>
      <c r="I1408" s="10" t="s">
        <v>43</v>
      </c>
      <c r="J1408" s="10" t="s">
        <v>17</v>
      </c>
      <c r="K1408" s="10" t="s">
        <v>55</v>
      </c>
      <c r="L1408" s="24" t="s">
        <v>31</v>
      </c>
    </row>
    <row r="1409" spans="1:12">
      <c r="A1409" s="21" t="s">
        <v>2679</v>
      </c>
      <c r="B1409" s="9" t="s">
        <v>251</v>
      </c>
      <c r="C1409" s="9" t="s">
        <v>2680</v>
      </c>
      <c r="D1409" s="9" t="s">
        <v>117</v>
      </c>
      <c r="E1409" s="10" t="s">
        <v>42</v>
      </c>
      <c r="F1409" s="11">
        <v>8654.0400000000009</v>
      </c>
      <c r="G1409" s="12">
        <v>5</v>
      </c>
      <c r="H1409" s="13">
        <v>44937</v>
      </c>
      <c r="I1409" s="10" t="s">
        <v>49</v>
      </c>
      <c r="J1409" s="10" t="s">
        <v>17</v>
      </c>
      <c r="K1409" s="10" t="s">
        <v>36</v>
      </c>
      <c r="L1409" s="24" t="s">
        <v>25</v>
      </c>
    </row>
    <row r="1410" spans="1:12">
      <c r="A1410" s="21" t="s">
        <v>2681</v>
      </c>
      <c r="B1410" s="9" t="s">
        <v>298</v>
      </c>
      <c r="C1410" s="9" t="s">
        <v>748</v>
      </c>
      <c r="D1410" s="9" t="s">
        <v>53</v>
      </c>
      <c r="E1410" s="10" t="s">
        <v>16</v>
      </c>
      <c r="F1410" s="11">
        <v>25025.68</v>
      </c>
      <c r="G1410" s="12">
        <v>5</v>
      </c>
      <c r="H1410" s="13">
        <v>44943</v>
      </c>
      <c r="I1410" s="10" t="s">
        <v>54</v>
      </c>
      <c r="J1410" s="10" t="s">
        <v>17</v>
      </c>
      <c r="K1410" s="10" t="s">
        <v>55</v>
      </c>
      <c r="L1410" s="24" t="s">
        <v>18</v>
      </c>
    </row>
    <row r="1411" spans="1:12">
      <c r="A1411" s="21" t="s">
        <v>2682</v>
      </c>
      <c r="B1411" s="9" t="s">
        <v>289</v>
      </c>
      <c r="C1411" s="9" t="s">
        <v>2683</v>
      </c>
      <c r="D1411" s="9" t="s">
        <v>78</v>
      </c>
      <c r="E1411" s="10" t="s">
        <v>42</v>
      </c>
      <c r="F1411" s="11">
        <v>13917.73</v>
      </c>
      <c r="G1411" s="12">
        <v>2</v>
      </c>
      <c r="H1411" s="13">
        <v>45778</v>
      </c>
      <c r="I1411" s="10" t="s">
        <v>43</v>
      </c>
      <c r="J1411" s="10" t="s">
        <v>17</v>
      </c>
      <c r="K1411" s="10" t="s">
        <v>36</v>
      </c>
      <c r="L1411" s="24" t="s">
        <v>37</v>
      </c>
    </row>
    <row r="1412" spans="1:12">
      <c r="A1412" s="21" t="s">
        <v>2684</v>
      </c>
      <c r="B1412" s="9" t="s">
        <v>67</v>
      </c>
      <c r="C1412" s="9" t="s">
        <v>2542</v>
      </c>
      <c r="D1412" s="9" t="s">
        <v>15</v>
      </c>
      <c r="E1412" s="10" t="s">
        <v>16</v>
      </c>
      <c r="F1412" s="11">
        <v>12522.96</v>
      </c>
      <c r="G1412" s="12">
        <v>4</v>
      </c>
      <c r="H1412" s="13">
        <v>45150</v>
      </c>
      <c r="I1412" s="10" t="s">
        <v>43</v>
      </c>
      <c r="J1412" s="10" t="s">
        <v>17</v>
      </c>
      <c r="K1412" s="10" t="s">
        <v>55</v>
      </c>
      <c r="L1412" s="24" t="s">
        <v>18</v>
      </c>
    </row>
    <row r="1413" spans="1:12">
      <c r="A1413" s="21" t="s">
        <v>2685</v>
      </c>
      <c r="B1413" s="9" t="s">
        <v>138</v>
      </c>
      <c r="C1413" s="9" t="s">
        <v>2686</v>
      </c>
      <c r="D1413" s="9" t="s">
        <v>78</v>
      </c>
      <c r="E1413" s="10" t="s">
        <v>42</v>
      </c>
      <c r="F1413" s="11">
        <v>20750.28</v>
      </c>
      <c r="G1413" s="12">
        <v>5</v>
      </c>
      <c r="H1413" s="13">
        <v>45741</v>
      </c>
      <c r="I1413" s="10" t="s">
        <v>43</v>
      </c>
      <c r="J1413" s="10" t="s">
        <v>17</v>
      </c>
      <c r="K1413" s="10" t="s">
        <v>85</v>
      </c>
      <c r="L1413" s="24" t="s">
        <v>44</v>
      </c>
    </row>
    <row r="1414" spans="1:12">
      <c r="A1414" s="21" t="s">
        <v>2687</v>
      </c>
      <c r="B1414" s="9" t="s">
        <v>77</v>
      </c>
      <c r="C1414" s="9" t="s">
        <v>2158</v>
      </c>
      <c r="D1414" s="9" t="s">
        <v>117</v>
      </c>
      <c r="E1414" s="10" t="s">
        <v>42</v>
      </c>
      <c r="F1414" s="11">
        <v>39601.230000000003</v>
      </c>
      <c r="G1414" s="12">
        <v>1</v>
      </c>
      <c r="H1414" s="13">
        <v>45347</v>
      </c>
      <c r="I1414" s="10" t="s">
        <v>49</v>
      </c>
      <c r="J1414" s="10" t="s">
        <v>17</v>
      </c>
      <c r="K1414" s="10" t="s">
        <v>6820</v>
      </c>
      <c r="L1414" s="24" t="s">
        <v>18</v>
      </c>
    </row>
    <row r="1415" spans="1:12">
      <c r="A1415" s="21" t="s">
        <v>2688</v>
      </c>
      <c r="B1415" s="9" t="s">
        <v>113</v>
      </c>
      <c r="C1415" s="9" t="s">
        <v>1223</v>
      </c>
      <c r="D1415" s="9" t="s">
        <v>53</v>
      </c>
      <c r="E1415" s="10" t="s">
        <v>58</v>
      </c>
      <c r="F1415" s="11">
        <v>19782.740000000002</v>
      </c>
      <c r="G1415" s="12">
        <v>4</v>
      </c>
      <c r="H1415" s="13">
        <v>45588</v>
      </c>
      <c r="I1415" s="10" t="s">
        <v>62</v>
      </c>
      <c r="J1415" s="10" t="s">
        <v>17</v>
      </c>
      <c r="K1415" s="10" t="s">
        <v>55</v>
      </c>
      <c r="L1415" s="24" t="s">
        <v>25</v>
      </c>
    </row>
    <row r="1416" spans="1:12">
      <c r="A1416" s="21" t="s">
        <v>2689</v>
      </c>
      <c r="B1416" s="9" t="s">
        <v>241</v>
      </c>
      <c r="C1416" s="9" t="s">
        <v>1966</v>
      </c>
      <c r="D1416" s="9" t="s">
        <v>53</v>
      </c>
      <c r="E1416" s="10" t="s">
        <v>16</v>
      </c>
      <c r="F1416" s="11">
        <v>10260.129999999999</v>
      </c>
      <c r="G1416" s="12">
        <v>2</v>
      </c>
      <c r="H1416" s="13">
        <v>45337</v>
      </c>
      <c r="I1416" s="10" t="s">
        <v>92</v>
      </c>
      <c r="J1416" s="10" t="s">
        <v>17</v>
      </c>
      <c r="K1416" s="10" t="s">
        <v>36</v>
      </c>
      <c r="L1416" s="24" t="s">
        <v>18</v>
      </c>
    </row>
    <row r="1417" spans="1:12">
      <c r="A1417" s="21" t="s">
        <v>2690</v>
      </c>
      <c r="B1417" s="9" t="s">
        <v>83</v>
      </c>
      <c r="C1417" s="9" t="s">
        <v>889</v>
      </c>
      <c r="D1417" s="9" t="s">
        <v>29</v>
      </c>
      <c r="E1417" s="10" t="s">
        <v>42</v>
      </c>
      <c r="F1417" s="11">
        <v>35717.11</v>
      </c>
      <c r="G1417" s="12">
        <v>2</v>
      </c>
      <c r="H1417" s="13">
        <v>45866</v>
      </c>
      <c r="I1417" s="10" t="s">
        <v>54</v>
      </c>
      <c r="J1417" s="10" t="s">
        <v>17</v>
      </c>
      <c r="K1417" s="10" t="s">
        <v>24</v>
      </c>
      <c r="L1417" s="24" t="s">
        <v>37</v>
      </c>
    </row>
    <row r="1418" spans="1:12">
      <c r="A1418" s="21" t="s">
        <v>2691</v>
      </c>
      <c r="B1418" s="9" t="s">
        <v>94</v>
      </c>
      <c r="C1418" s="9" t="s">
        <v>2692</v>
      </c>
      <c r="D1418" s="9" t="s">
        <v>119</v>
      </c>
      <c r="E1418" s="10" t="s">
        <v>16</v>
      </c>
      <c r="F1418" s="11">
        <v>68242.98</v>
      </c>
      <c r="G1418" s="12">
        <v>5</v>
      </c>
      <c r="H1418" s="13">
        <v>45540</v>
      </c>
      <c r="I1418" s="10" t="s">
        <v>92</v>
      </c>
      <c r="J1418" s="10" t="s">
        <v>17</v>
      </c>
      <c r="K1418" s="10" t="s">
        <v>24</v>
      </c>
      <c r="L1418" s="24" t="s">
        <v>44</v>
      </c>
    </row>
    <row r="1419" spans="1:12">
      <c r="A1419" s="21" t="s">
        <v>2693</v>
      </c>
      <c r="B1419" s="9" t="s">
        <v>554</v>
      </c>
      <c r="C1419" s="9" t="s">
        <v>2694</v>
      </c>
      <c r="D1419" s="9" t="s">
        <v>48</v>
      </c>
      <c r="E1419" s="10" t="s">
        <v>42</v>
      </c>
      <c r="F1419" s="11">
        <v>68464</v>
      </c>
      <c r="G1419" s="12">
        <v>2</v>
      </c>
      <c r="H1419" s="13">
        <v>45024</v>
      </c>
      <c r="I1419" s="10" t="s">
        <v>30</v>
      </c>
      <c r="J1419" s="10" t="s">
        <v>17</v>
      </c>
      <c r="K1419" s="10" t="s">
        <v>6820</v>
      </c>
      <c r="L1419" s="24" t="s">
        <v>25</v>
      </c>
    </row>
    <row r="1420" spans="1:12">
      <c r="A1420" s="21" t="s">
        <v>2695</v>
      </c>
      <c r="B1420" s="9" t="s">
        <v>229</v>
      </c>
      <c r="C1420" s="9" t="s">
        <v>2696</v>
      </c>
      <c r="D1420" s="9" t="s">
        <v>78</v>
      </c>
      <c r="E1420" s="10" t="s">
        <v>16</v>
      </c>
      <c r="F1420" s="11">
        <v>71942.210000000006</v>
      </c>
      <c r="G1420" s="12">
        <v>3</v>
      </c>
      <c r="H1420" s="13">
        <v>45256</v>
      </c>
      <c r="I1420" s="10" t="s">
        <v>35</v>
      </c>
      <c r="J1420" s="10" t="s">
        <v>17</v>
      </c>
      <c r="K1420" s="10" t="s">
        <v>55</v>
      </c>
      <c r="L1420" s="24" t="s">
        <v>18</v>
      </c>
    </row>
    <row r="1421" spans="1:12">
      <c r="A1421" s="21" t="s">
        <v>2697</v>
      </c>
      <c r="B1421" s="9" t="s">
        <v>381</v>
      </c>
      <c r="C1421" s="9" t="s">
        <v>2287</v>
      </c>
      <c r="D1421" s="9" t="s">
        <v>41</v>
      </c>
      <c r="E1421" s="10" t="s">
        <v>42</v>
      </c>
      <c r="F1421" s="11">
        <v>71155.95</v>
      </c>
      <c r="G1421" s="12">
        <v>1</v>
      </c>
      <c r="H1421" s="13">
        <v>45569</v>
      </c>
      <c r="I1421" s="10" t="s">
        <v>43</v>
      </c>
      <c r="J1421" s="10" t="s">
        <v>17</v>
      </c>
      <c r="K1421" s="10" t="s">
        <v>85</v>
      </c>
      <c r="L1421" s="24" t="s">
        <v>18</v>
      </c>
    </row>
    <row r="1422" spans="1:12">
      <c r="A1422" s="21" t="s">
        <v>2698</v>
      </c>
      <c r="B1422" s="9" t="s">
        <v>773</v>
      </c>
      <c r="C1422" s="9" t="s">
        <v>2387</v>
      </c>
      <c r="D1422" s="9" t="s">
        <v>53</v>
      </c>
      <c r="E1422" s="10" t="s">
        <v>42</v>
      </c>
      <c r="F1422" s="11">
        <v>17923.43</v>
      </c>
      <c r="G1422" s="12">
        <v>4</v>
      </c>
      <c r="H1422" s="13">
        <v>45182</v>
      </c>
      <c r="I1422" s="10" t="s">
        <v>92</v>
      </c>
      <c r="J1422" s="10" t="s">
        <v>17</v>
      </c>
      <c r="K1422" s="10" t="s">
        <v>85</v>
      </c>
      <c r="L1422" s="24" t="s">
        <v>18</v>
      </c>
    </row>
    <row r="1423" spans="1:12">
      <c r="A1423" s="21" t="s">
        <v>2699</v>
      </c>
      <c r="B1423" s="9" t="s">
        <v>773</v>
      </c>
      <c r="C1423" s="9" t="s">
        <v>2700</v>
      </c>
      <c r="D1423" s="9" t="s">
        <v>15</v>
      </c>
      <c r="E1423" s="10" t="s">
        <v>58</v>
      </c>
      <c r="F1423" s="11">
        <v>73237.990000000005</v>
      </c>
      <c r="G1423" s="12">
        <v>1</v>
      </c>
      <c r="H1423" s="13">
        <v>45078</v>
      </c>
      <c r="I1423" s="10" t="s">
        <v>43</v>
      </c>
      <c r="J1423" s="10" t="s">
        <v>17</v>
      </c>
      <c r="K1423" s="10" t="s">
        <v>6820</v>
      </c>
      <c r="L1423" s="24" t="s">
        <v>18</v>
      </c>
    </row>
    <row r="1424" spans="1:12">
      <c r="A1424" s="21" t="s">
        <v>2701</v>
      </c>
      <c r="B1424" s="9" t="s">
        <v>13</v>
      </c>
      <c r="C1424" s="9" t="s">
        <v>350</v>
      </c>
      <c r="D1424" s="9" t="s">
        <v>22</v>
      </c>
      <c r="E1424" s="10" t="s">
        <v>42</v>
      </c>
      <c r="F1424" s="11">
        <v>2537.5300000000002</v>
      </c>
      <c r="G1424" s="12">
        <v>5</v>
      </c>
      <c r="H1424" s="13">
        <v>45190</v>
      </c>
      <c r="I1424" s="10" t="s">
        <v>35</v>
      </c>
      <c r="J1424" s="10" t="s">
        <v>17</v>
      </c>
      <c r="K1424" s="10" t="s">
        <v>36</v>
      </c>
      <c r="L1424" s="24" t="s">
        <v>44</v>
      </c>
    </row>
    <row r="1425" spans="1:12">
      <c r="A1425" s="21" t="s">
        <v>2702</v>
      </c>
      <c r="B1425" s="9" t="s">
        <v>316</v>
      </c>
      <c r="C1425" s="9" t="s">
        <v>2456</v>
      </c>
      <c r="D1425" s="9" t="s">
        <v>53</v>
      </c>
      <c r="E1425" s="10" t="s">
        <v>16</v>
      </c>
      <c r="F1425" s="11">
        <v>41374.22</v>
      </c>
      <c r="G1425" s="12">
        <v>1</v>
      </c>
      <c r="H1425" s="13">
        <v>45553</v>
      </c>
      <c r="I1425" s="10" t="s">
        <v>43</v>
      </c>
      <c r="J1425" s="10" t="s">
        <v>17</v>
      </c>
      <c r="K1425" s="10" t="s">
        <v>36</v>
      </c>
      <c r="L1425" s="24" t="s">
        <v>25</v>
      </c>
    </row>
    <row r="1426" spans="1:12">
      <c r="A1426" s="21" t="s">
        <v>2703</v>
      </c>
      <c r="B1426" s="9" t="s">
        <v>201</v>
      </c>
      <c r="C1426" s="9" t="s">
        <v>2704</v>
      </c>
      <c r="D1426" s="9" t="s">
        <v>48</v>
      </c>
      <c r="E1426" s="10" t="s">
        <v>42</v>
      </c>
      <c r="F1426" s="11">
        <v>65699.320000000007</v>
      </c>
      <c r="G1426" s="12">
        <v>4</v>
      </c>
      <c r="H1426" s="13">
        <v>45851</v>
      </c>
      <c r="I1426" s="10" t="s">
        <v>49</v>
      </c>
      <c r="J1426" s="10" t="s">
        <v>17</v>
      </c>
      <c r="K1426" s="10" t="s">
        <v>85</v>
      </c>
      <c r="L1426" s="24" t="s">
        <v>44</v>
      </c>
    </row>
    <row r="1427" spans="1:12">
      <c r="A1427" s="21" t="s">
        <v>2705</v>
      </c>
      <c r="B1427" s="9" t="s">
        <v>87</v>
      </c>
      <c r="C1427" s="9" t="s">
        <v>2706</v>
      </c>
      <c r="D1427" s="9" t="s">
        <v>53</v>
      </c>
      <c r="E1427" s="10" t="s">
        <v>42</v>
      </c>
      <c r="F1427" s="11">
        <v>14268.98</v>
      </c>
      <c r="G1427" s="12">
        <v>3</v>
      </c>
      <c r="H1427" s="13">
        <v>45973</v>
      </c>
      <c r="I1427" s="10" t="s">
        <v>23</v>
      </c>
      <c r="J1427" s="10" t="s">
        <v>17</v>
      </c>
      <c r="K1427" s="10" t="s">
        <v>24</v>
      </c>
      <c r="L1427" s="24" t="s">
        <v>44</v>
      </c>
    </row>
    <row r="1428" spans="1:12">
      <c r="A1428" s="21" t="s">
        <v>2707</v>
      </c>
      <c r="B1428" s="9" t="s">
        <v>107</v>
      </c>
      <c r="C1428" s="9" t="s">
        <v>2708</v>
      </c>
      <c r="D1428" s="9" t="s">
        <v>78</v>
      </c>
      <c r="E1428" s="10" t="s">
        <v>42</v>
      </c>
      <c r="F1428" s="11">
        <v>3812.74</v>
      </c>
      <c r="G1428" s="12">
        <v>5</v>
      </c>
      <c r="H1428" s="13">
        <v>44956</v>
      </c>
      <c r="I1428" s="10" t="s">
        <v>43</v>
      </c>
      <c r="J1428" s="10" t="s">
        <v>17</v>
      </c>
      <c r="K1428" s="10" t="s">
        <v>85</v>
      </c>
      <c r="L1428" s="24" t="s">
        <v>18</v>
      </c>
    </row>
    <row r="1429" spans="1:12">
      <c r="A1429" s="21" t="s">
        <v>2709</v>
      </c>
      <c r="B1429" s="9" t="s">
        <v>415</v>
      </c>
      <c r="C1429" s="9" t="s">
        <v>2710</v>
      </c>
      <c r="D1429" s="9" t="s">
        <v>78</v>
      </c>
      <c r="E1429" s="10" t="s">
        <v>16</v>
      </c>
      <c r="F1429" s="11">
        <v>60220.38</v>
      </c>
      <c r="G1429" s="12">
        <v>1</v>
      </c>
      <c r="H1429" s="13">
        <v>45087</v>
      </c>
      <c r="I1429" s="10" t="s">
        <v>54</v>
      </c>
      <c r="J1429" s="10" t="s">
        <v>17</v>
      </c>
      <c r="K1429" s="10" t="s">
        <v>55</v>
      </c>
      <c r="L1429" s="24" t="s">
        <v>25</v>
      </c>
    </row>
    <row r="1430" spans="1:12">
      <c r="A1430" s="21" t="s">
        <v>2711</v>
      </c>
      <c r="B1430" s="9" t="s">
        <v>204</v>
      </c>
      <c r="C1430" s="9" t="s">
        <v>266</v>
      </c>
      <c r="D1430" s="9" t="s">
        <v>119</v>
      </c>
      <c r="E1430" s="10" t="s">
        <v>42</v>
      </c>
      <c r="F1430" s="11">
        <v>28572.21</v>
      </c>
      <c r="G1430" s="12">
        <v>5</v>
      </c>
      <c r="H1430" s="13">
        <v>45264</v>
      </c>
      <c r="I1430" s="10" t="s">
        <v>43</v>
      </c>
      <c r="J1430" s="10" t="s">
        <v>17</v>
      </c>
      <c r="K1430" s="10" t="s">
        <v>36</v>
      </c>
      <c r="L1430" s="24" t="s">
        <v>18</v>
      </c>
    </row>
    <row r="1431" spans="1:12">
      <c r="A1431" s="21" t="s">
        <v>2712</v>
      </c>
      <c r="B1431" s="9" t="s">
        <v>121</v>
      </c>
      <c r="C1431" s="9" t="s">
        <v>530</v>
      </c>
      <c r="D1431" s="9" t="s">
        <v>61</v>
      </c>
      <c r="E1431" s="10" t="s">
        <v>42</v>
      </c>
      <c r="F1431" s="11">
        <v>30117.43</v>
      </c>
      <c r="G1431" s="12">
        <v>5</v>
      </c>
      <c r="H1431" s="13">
        <v>45088</v>
      </c>
      <c r="I1431" s="10" t="s">
        <v>43</v>
      </c>
      <c r="J1431" s="10" t="s">
        <v>17</v>
      </c>
      <c r="K1431" s="10" t="s">
        <v>24</v>
      </c>
      <c r="L1431" s="24" t="s">
        <v>44</v>
      </c>
    </row>
    <row r="1432" spans="1:12">
      <c r="A1432" s="21" t="s">
        <v>2713</v>
      </c>
      <c r="B1432" s="9" t="s">
        <v>339</v>
      </c>
      <c r="C1432" s="9" t="s">
        <v>2714</v>
      </c>
      <c r="D1432" s="9" t="s">
        <v>117</v>
      </c>
      <c r="E1432" s="10" t="s">
        <v>42</v>
      </c>
      <c r="F1432" s="11">
        <v>73520.95</v>
      </c>
      <c r="G1432" s="12">
        <v>1</v>
      </c>
      <c r="H1432" s="13">
        <v>45338</v>
      </c>
      <c r="I1432" s="10" t="s">
        <v>43</v>
      </c>
      <c r="J1432" s="10" t="s">
        <v>17</v>
      </c>
      <c r="K1432" s="10" t="s">
        <v>24</v>
      </c>
      <c r="L1432" s="24" t="s">
        <v>18</v>
      </c>
    </row>
    <row r="1433" spans="1:12">
      <c r="A1433" s="21" t="s">
        <v>2715</v>
      </c>
      <c r="B1433" s="9" t="s">
        <v>463</v>
      </c>
      <c r="C1433" s="9" t="s">
        <v>1267</v>
      </c>
      <c r="D1433" s="9" t="s">
        <v>53</v>
      </c>
      <c r="E1433" s="10" t="s">
        <v>42</v>
      </c>
      <c r="F1433" s="11">
        <v>52070.15</v>
      </c>
      <c r="G1433" s="12">
        <v>1</v>
      </c>
      <c r="H1433" s="13">
        <v>45799</v>
      </c>
      <c r="I1433" s="10" t="s">
        <v>49</v>
      </c>
      <c r="J1433" s="10" t="s">
        <v>17</v>
      </c>
      <c r="K1433" s="10" t="s">
        <v>24</v>
      </c>
      <c r="L1433" s="24" t="s">
        <v>31</v>
      </c>
    </row>
    <row r="1434" spans="1:12">
      <c r="A1434" s="21" t="s">
        <v>2716</v>
      </c>
      <c r="B1434" s="9" t="s">
        <v>339</v>
      </c>
      <c r="C1434" s="9" t="s">
        <v>2281</v>
      </c>
      <c r="D1434" s="9" t="s">
        <v>53</v>
      </c>
      <c r="E1434" s="10" t="s">
        <v>42</v>
      </c>
      <c r="F1434" s="11">
        <v>27641.13</v>
      </c>
      <c r="G1434" s="12">
        <v>2</v>
      </c>
      <c r="H1434" s="13">
        <v>45168</v>
      </c>
      <c r="I1434" s="10" t="s">
        <v>43</v>
      </c>
      <c r="J1434" s="10" t="s">
        <v>17</v>
      </c>
      <c r="K1434" s="10" t="s">
        <v>24</v>
      </c>
      <c r="L1434" s="24" t="s">
        <v>37</v>
      </c>
    </row>
    <row r="1435" spans="1:12">
      <c r="A1435" s="21" t="s">
        <v>2717</v>
      </c>
      <c r="B1435" s="9" t="s">
        <v>121</v>
      </c>
      <c r="C1435" s="9" t="s">
        <v>1812</v>
      </c>
      <c r="D1435" s="9" t="s">
        <v>29</v>
      </c>
      <c r="E1435" s="10" t="s">
        <v>58</v>
      </c>
      <c r="F1435" s="11">
        <v>47617.35</v>
      </c>
      <c r="G1435" s="12">
        <v>4</v>
      </c>
      <c r="H1435" s="13">
        <v>45807</v>
      </c>
      <c r="I1435" s="10" t="s">
        <v>30</v>
      </c>
      <c r="J1435" s="10" t="s">
        <v>17</v>
      </c>
      <c r="K1435" s="10" t="s">
        <v>55</v>
      </c>
      <c r="L1435" s="24" t="s">
        <v>37</v>
      </c>
    </row>
    <row r="1436" spans="1:12">
      <c r="A1436" s="21" t="s">
        <v>2718</v>
      </c>
      <c r="B1436" s="9" t="s">
        <v>167</v>
      </c>
      <c r="C1436" s="9" t="s">
        <v>875</v>
      </c>
      <c r="D1436" s="9" t="s">
        <v>61</v>
      </c>
      <c r="E1436" s="10" t="s">
        <v>58</v>
      </c>
      <c r="F1436" s="11">
        <v>77998.539999999994</v>
      </c>
      <c r="G1436" s="12">
        <v>4</v>
      </c>
      <c r="H1436" s="13">
        <v>45706</v>
      </c>
      <c r="I1436" s="10" t="s">
        <v>54</v>
      </c>
      <c r="J1436" s="10" t="s">
        <v>17</v>
      </c>
      <c r="K1436" s="10" t="s">
        <v>24</v>
      </c>
      <c r="L1436" s="24" t="s">
        <v>31</v>
      </c>
    </row>
    <row r="1437" spans="1:12">
      <c r="A1437" s="21" t="s">
        <v>2719</v>
      </c>
      <c r="B1437" s="9" t="s">
        <v>923</v>
      </c>
      <c r="C1437" s="9" t="s">
        <v>1411</v>
      </c>
      <c r="D1437" s="9" t="s">
        <v>15</v>
      </c>
      <c r="E1437" s="10" t="s">
        <v>42</v>
      </c>
      <c r="F1437" s="11">
        <v>53592.07</v>
      </c>
      <c r="G1437" s="12">
        <v>2</v>
      </c>
      <c r="H1437" s="13">
        <v>45890</v>
      </c>
      <c r="I1437" s="10" t="s">
        <v>54</v>
      </c>
      <c r="J1437" s="10" t="s">
        <v>17</v>
      </c>
      <c r="K1437" s="10" t="s">
        <v>36</v>
      </c>
      <c r="L1437" s="24" t="s">
        <v>44</v>
      </c>
    </row>
    <row r="1438" spans="1:12">
      <c r="A1438" s="21" t="s">
        <v>2720</v>
      </c>
      <c r="B1438" s="9" t="s">
        <v>146</v>
      </c>
      <c r="C1438" s="9" t="s">
        <v>2721</v>
      </c>
      <c r="D1438" s="9" t="s">
        <v>48</v>
      </c>
      <c r="E1438" s="10" t="s">
        <v>58</v>
      </c>
      <c r="F1438" s="11">
        <v>34478.65</v>
      </c>
      <c r="G1438" s="12">
        <v>5</v>
      </c>
      <c r="H1438" s="13">
        <v>45969</v>
      </c>
      <c r="I1438" s="10" t="s">
        <v>54</v>
      </c>
      <c r="J1438" s="10" t="s">
        <v>17</v>
      </c>
      <c r="K1438" s="10" t="s">
        <v>85</v>
      </c>
      <c r="L1438" s="24" t="s">
        <v>18</v>
      </c>
    </row>
    <row r="1439" spans="1:12">
      <c r="A1439" s="21" t="s">
        <v>2722</v>
      </c>
      <c r="B1439" s="9" t="s">
        <v>584</v>
      </c>
      <c r="C1439" s="9" t="s">
        <v>1407</v>
      </c>
      <c r="D1439" s="9" t="s">
        <v>29</v>
      </c>
      <c r="E1439" s="10" t="s">
        <v>42</v>
      </c>
      <c r="F1439" s="11">
        <v>48827.6</v>
      </c>
      <c r="G1439" s="12">
        <v>1</v>
      </c>
      <c r="H1439" s="13">
        <v>45622</v>
      </c>
      <c r="I1439" s="10" t="s">
        <v>62</v>
      </c>
      <c r="J1439" s="10" t="s">
        <v>17</v>
      </c>
      <c r="K1439" s="10" t="s">
        <v>36</v>
      </c>
      <c r="L1439" s="24" t="s">
        <v>44</v>
      </c>
    </row>
    <row r="1440" spans="1:12">
      <c r="A1440" s="21" t="s">
        <v>2723</v>
      </c>
      <c r="B1440" s="9" t="s">
        <v>476</v>
      </c>
      <c r="C1440" s="9" t="s">
        <v>2724</v>
      </c>
      <c r="D1440" s="9" t="s">
        <v>78</v>
      </c>
      <c r="E1440" s="10" t="s">
        <v>42</v>
      </c>
      <c r="F1440" s="11">
        <v>49721.45</v>
      </c>
      <c r="G1440" s="12">
        <v>1</v>
      </c>
      <c r="H1440" s="13">
        <v>44935</v>
      </c>
      <c r="I1440" s="10" t="s">
        <v>35</v>
      </c>
      <c r="J1440" s="10" t="s">
        <v>17</v>
      </c>
      <c r="K1440" s="10" t="s">
        <v>24</v>
      </c>
      <c r="L1440" s="24" t="s">
        <v>25</v>
      </c>
    </row>
    <row r="1441" spans="1:12">
      <c r="A1441" s="21" t="s">
        <v>2725</v>
      </c>
      <c r="B1441" s="9" t="s">
        <v>470</v>
      </c>
      <c r="C1441" s="9" t="s">
        <v>1732</v>
      </c>
      <c r="D1441" s="9" t="s">
        <v>53</v>
      </c>
      <c r="E1441" s="10" t="s">
        <v>42</v>
      </c>
      <c r="F1441" s="11">
        <v>34220.17</v>
      </c>
      <c r="G1441" s="12">
        <v>4</v>
      </c>
      <c r="H1441" s="13">
        <v>45538</v>
      </c>
      <c r="I1441" s="10" t="s">
        <v>43</v>
      </c>
      <c r="J1441" s="10" t="s">
        <v>17</v>
      </c>
      <c r="K1441" s="10" t="s">
        <v>55</v>
      </c>
      <c r="L1441" s="24" t="s">
        <v>18</v>
      </c>
    </row>
    <row r="1442" spans="1:12">
      <c r="A1442" s="21" t="s">
        <v>2726</v>
      </c>
      <c r="B1442" s="9" t="s">
        <v>94</v>
      </c>
      <c r="C1442" s="9" t="s">
        <v>2727</v>
      </c>
      <c r="D1442" s="9" t="s">
        <v>78</v>
      </c>
      <c r="E1442" s="10" t="s">
        <v>42</v>
      </c>
      <c r="F1442" s="11">
        <v>75332.070000000007</v>
      </c>
      <c r="G1442" s="12">
        <v>5</v>
      </c>
      <c r="H1442" s="13">
        <v>45676</v>
      </c>
      <c r="I1442" s="10" t="s">
        <v>30</v>
      </c>
      <c r="J1442" s="10" t="s">
        <v>17</v>
      </c>
      <c r="K1442" s="10" t="s">
        <v>6820</v>
      </c>
      <c r="L1442" s="24" t="s">
        <v>18</v>
      </c>
    </row>
    <row r="1443" spans="1:12">
      <c r="A1443" s="21" t="s">
        <v>2728</v>
      </c>
      <c r="B1443" s="9" t="s">
        <v>225</v>
      </c>
      <c r="C1443" s="9" t="s">
        <v>2669</v>
      </c>
      <c r="D1443" s="9" t="s">
        <v>53</v>
      </c>
      <c r="E1443" s="10" t="s">
        <v>42</v>
      </c>
      <c r="F1443" s="11">
        <v>68696.5</v>
      </c>
      <c r="G1443" s="12">
        <v>4</v>
      </c>
      <c r="H1443" s="13">
        <v>45798</v>
      </c>
      <c r="I1443" s="10" t="s">
        <v>62</v>
      </c>
      <c r="J1443" s="10" t="s">
        <v>17</v>
      </c>
      <c r="K1443" s="10" t="s">
        <v>55</v>
      </c>
      <c r="L1443" s="24" t="s">
        <v>18</v>
      </c>
    </row>
    <row r="1444" spans="1:12">
      <c r="A1444" s="21" t="s">
        <v>2729</v>
      </c>
      <c r="B1444" s="9" t="s">
        <v>773</v>
      </c>
      <c r="C1444" s="9" t="s">
        <v>2730</v>
      </c>
      <c r="D1444" s="9" t="s">
        <v>53</v>
      </c>
      <c r="E1444" s="10" t="s">
        <v>16</v>
      </c>
      <c r="F1444" s="11">
        <v>20432.849999999999</v>
      </c>
      <c r="G1444" s="12">
        <v>2</v>
      </c>
      <c r="H1444" s="13">
        <v>45964</v>
      </c>
      <c r="I1444" s="10" t="s">
        <v>43</v>
      </c>
      <c r="J1444" s="10" t="s">
        <v>17</v>
      </c>
      <c r="K1444" s="10" t="s">
        <v>6820</v>
      </c>
      <c r="L1444" s="24" t="s">
        <v>44</v>
      </c>
    </row>
    <row r="1445" spans="1:12">
      <c r="A1445" s="21" t="s">
        <v>2731</v>
      </c>
      <c r="B1445" s="9" t="s">
        <v>221</v>
      </c>
      <c r="C1445" s="9" t="s">
        <v>2732</v>
      </c>
      <c r="D1445" s="9" t="s">
        <v>29</v>
      </c>
      <c r="E1445" s="10" t="s">
        <v>16</v>
      </c>
      <c r="F1445" s="11">
        <v>33620.99</v>
      </c>
      <c r="G1445" s="12">
        <v>3</v>
      </c>
      <c r="H1445" s="13">
        <v>45741</v>
      </c>
      <c r="I1445" s="10" t="s">
        <v>23</v>
      </c>
      <c r="J1445" s="10" t="s">
        <v>17</v>
      </c>
      <c r="K1445" s="10" t="s">
        <v>36</v>
      </c>
      <c r="L1445" s="24" t="s">
        <v>18</v>
      </c>
    </row>
    <row r="1446" spans="1:12">
      <c r="A1446" s="21" t="s">
        <v>2733</v>
      </c>
      <c r="B1446" s="9" t="s">
        <v>71</v>
      </c>
      <c r="C1446" s="9" t="s">
        <v>820</v>
      </c>
      <c r="D1446" s="9" t="s">
        <v>119</v>
      </c>
      <c r="E1446" s="10" t="s">
        <v>42</v>
      </c>
      <c r="F1446" s="11">
        <v>56518.67</v>
      </c>
      <c r="G1446" s="12">
        <v>4</v>
      </c>
      <c r="H1446" s="13">
        <v>45897</v>
      </c>
      <c r="I1446" s="10" t="s">
        <v>92</v>
      </c>
      <c r="J1446" s="10" t="s">
        <v>17</v>
      </c>
      <c r="K1446" s="10" t="s">
        <v>85</v>
      </c>
      <c r="L1446" s="24" t="s">
        <v>31</v>
      </c>
    </row>
    <row r="1447" spans="1:12">
      <c r="A1447" s="21" t="s">
        <v>2734</v>
      </c>
      <c r="B1447" s="9" t="s">
        <v>130</v>
      </c>
      <c r="C1447" s="9" t="s">
        <v>2735</v>
      </c>
      <c r="D1447" s="9" t="s">
        <v>61</v>
      </c>
      <c r="E1447" s="10" t="s">
        <v>42</v>
      </c>
      <c r="F1447" s="11">
        <v>33958.44</v>
      </c>
      <c r="G1447" s="12">
        <v>1</v>
      </c>
      <c r="H1447" s="13">
        <v>45080</v>
      </c>
      <c r="I1447" s="10" t="s">
        <v>43</v>
      </c>
      <c r="J1447" s="10" t="s">
        <v>17</v>
      </c>
      <c r="K1447" s="10" t="s">
        <v>6820</v>
      </c>
      <c r="L1447" s="24" t="s">
        <v>37</v>
      </c>
    </row>
    <row r="1448" spans="1:12">
      <c r="A1448" s="21" t="s">
        <v>2736</v>
      </c>
      <c r="B1448" s="9" t="s">
        <v>362</v>
      </c>
      <c r="C1448" s="9" t="s">
        <v>2737</v>
      </c>
      <c r="D1448" s="9" t="s">
        <v>22</v>
      </c>
      <c r="E1448" s="10" t="s">
        <v>58</v>
      </c>
      <c r="F1448" s="11">
        <v>41668.26</v>
      </c>
      <c r="G1448" s="12">
        <v>1</v>
      </c>
      <c r="H1448" s="13">
        <v>45424</v>
      </c>
      <c r="I1448" s="10" t="s">
        <v>23</v>
      </c>
      <c r="J1448" s="10" t="s">
        <v>17</v>
      </c>
      <c r="K1448" s="10" t="s">
        <v>6820</v>
      </c>
      <c r="L1448" s="24" t="s">
        <v>25</v>
      </c>
    </row>
    <row r="1449" spans="1:12">
      <c r="A1449" s="21" t="s">
        <v>2738</v>
      </c>
      <c r="B1449" s="9" t="s">
        <v>90</v>
      </c>
      <c r="C1449" s="9" t="s">
        <v>1361</v>
      </c>
      <c r="D1449" s="9" t="s">
        <v>53</v>
      </c>
      <c r="E1449" s="10" t="s">
        <v>42</v>
      </c>
      <c r="F1449" s="11">
        <v>70588.600000000006</v>
      </c>
      <c r="G1449" s="12">
        <v>1</v>
      </c>
      <c r="H1449" s="13">
        <v>45512</v>
      </c>
      <c r="I1449" s="10" t="s">
        <v>49</v>
      </c>
      <c r="J1449" s="10" t="s">
        <v>17</v>
      </c>
      <c r="K1449" s="10" t="s">
        <v>36</v>
      </c>
      <c r="L1449" s="24" t="s">
        <v>31</v>
      </c>
    </row>
    <row r="1450" spans="1:12">
      <c r="A1450" s="21" t="s">
        <v>2739</v>
      </c>
      <c r="B1450" s="9" t="s">
        <v>275</v>
      </c>
      <c r="C1450" s="9" t="s">
        <v>2740</v>
      </c>
      <c r="D1450" s="9" t="s">
        <v>53</v>
      </c>
      <c r="E1450" s="10" t="s">
        <v>42</v>
      </c>
      <c r="F1450" s="11">
        <v>22136.65</v>
      </c>
      <c r="G1450" s="12">
        <v>1</v>
      </c>
      <c r="H1450" s="13">
        <v>45755</v>
      </c>
      <c r="I1450" s="10" t="s">
        <v>43</v>
      </c>
      <c r="J1450" s="10" t="s">
        <v>17</v>
      </c>
      <c r="K1450" s="10" t="s">
        <v>6820</v>
      </c>
      <c r="L1450" s="24" t="s">
        <v>25</v>
      </c>
    </row>
    <row r="1451" spans="1:12">
      <c r="A1451" s="21" t="s">
        <v>2741</v>
      </c>
      <c r="B1451" s="9" t="s">
        <v>234</v>
      </c>
      <c r="C1451" s="9" t="s">
        <v>2742</v>
      </c>
      <c r="D1451" s="9" t="s">
        <v>41</v>
      </c>
      <c r="E1451" s="10" t="s">
        <v>58</v>
      </c>
      <c r="F1451" s="11">
        <v>31488.87</v>
      </c>
      <c r="G1451" s="12">
        <v>3</v>
      </c>
      <c r="H1451" s="13">
        <v>45690</v>
      </c>
      <c r="I1451" s="10" t="s">
        <v>92</v>
      </c>
      <c r="J1451" s="10" t="s">
        <v>17</v>
      </c>
      <c r="K1451" s="10" t="s">
        <v>55</v>
      </c>
      <c r="L1451" s="24" t="s">
        <v>44</v>
      </c>
    </row>
    <row r="1452" spans="1:12">
      <c r="A1452" s="21" t="s">
        <v>2743</v>
      </c>
      <c r="B1452" s="9" t="s">
        <v>304</v>
      </c>
      <c r="C1452" s="9" t="s">
        <v>2744</v>
      </c>
      <c r="D1452" s="9" t="s">
        <v>61</v>
      </c>
      <c r="E1452" s="10" t="s">
        <v>58</v>
      </c>
      <c r="F1452" s="11">
        <v>56252.72</v>
      </c>
      <c r="G1452" s="12">
        <v>4</v>
      </c>
      <c r="H1452" s="13">
        <v>45049</v>
      </c>
      <c r="I1452" s="10" t="s">
        <v>62</v>
      </c>
      <c r="J1452" s="10" t="s">
        <v>17</v>
      </c>
      <c r="K1452" s="10" t="s">
        <v>85</v>
      </c>
      <c r="L1452" s="24" t="s">
        <v>25</v>
      </c>
    </row>
    <row r="1453" spans="1:12">
      <c r="A1453" s="21" t="s">
        <v>2745</v>
      </c>
      <c r="B1453" s="9" t="s">
        <v>381</v>
      </c>
      <c r="C1453" s="9" t="s">
        <v>2746</v>
      </c>
      <c r="D1453" s="9" t="s">
        <v>29</v>
      </c>
      <c r="E1453" s="10" t="s">
        <v>58</v>
      </c>
      <c r="F1453" s="11">
        <v>72006.59</v>
      </c>
      <c r="G1453" s="12">
        <v>2</v>
      </c>
      <c r="H1453" s="13">
        <v>45315</v>
      </c>
      <c r="I1453" s="10" t="s">
        <v>54</v>
      </c>
      <c r="J1453" s="10" t="s">
        <v>17</v>
      </c>
      <c r="K1453" s="10" t="s">
        <v>6820</v>
      </c>
      <c r="L1453" s="24" t="s">
        <v>25</v>
      </c>
    </row>
    <row r="1454" spans="1:12">
      <c r="A1454" s="21" t="s">
        <v>2747</v>
      </c>
      <c r="B1454" s="9" t="s">
        <v>420</v>
      </c>
      <c r="C1454" s="9" t="s">
        <v>2748</v>
      </c>
      <c r="D1454" s="9" t="s">
        <v>78</v>
      </c>
      <c r="E1454" s="10" t="s">
        <v>42</v>
      </c>
      <c r="F1454" s="11">
        <v>7748.28</v>
      </c>
      <c r="G1454" s="12">
        <v>5</v>
      </c>
      <c r="H1454" s="13">
        <v>45143</v>
      </c>
      <c r="I1454" s="10" t="s">
        <v>54</v>
      </c>
      <c r="J1454" s="10" t="s">
        <v>17</v>
      </c>
      <c r="K1454" s="10" t="s">
        <v>36</v>
      </c>
      <c r="L1454" s="24" t="s">
        <v>18</v>
      </c>
    </row>
    <row r="1455" spans="1:12">
      <c r="A1455" s="21" t="s">
        <v>2749</v>
      </c>
      <c r="B1455" s="9" t="s">
        <v>426</v>
      </c>
      <c r="C1455" s="9" t="s">
        <v>1640</v>
      </c>
      <c r="D1455" s="9" t="s">
        <v>48</v>
      </c>
      <c r="E1455" s="10" t="s">
        <v>58</v>
      </c>
      <c r="F1455" s="11">
        <v>39949.07</v>
      </c>
      <c r="G1455" s="12">
        <v>1</v>
      </c>
      <c r="H1455" s="13">
        <v>45734</v>
      </c>
      <c r="I1455" s="10" t="s">
        <v>23</v>
      </c>
      <c r="J1455" s="10" t="s">
        <v>17</v>
      </c>
      <c r="K1455" s="10" t="s">
        <v>24</v>
      </c>
      <c r="L1455" s="24" t="s">
        <v>44</v>
      </c>
    </row>
    <row r="1456" spans="1:12">
      <c r="A1456" s="21" t="s">
        <v>2750</v>
      </c>
      <c r="B1456" s="9" t="s">
        <v>180</v>
      </c>
      <c r="C1456" s="9" t="s">
        <v>1640</v>
      </c>
      <c r="D1456" s="9" t="s">
        <v>61</v>
      </c>
      <c r="E1456" s="10" t="s">
        <v>42</v>
      </c>
      <c r="F1456" s="11">
        <v>27881.26</v>
      </c>
      <c r="G1456" s="12">
        <v>3</v>
      </c>
      <c r="H1456" s="13">
        <v>45997</v>
      </c>
      <c r="I1456" s="10" t="s">
        <v>49</v>
      </c>
      <c r="J1456" s="10" t="s">
        <v>17</v>
      </c>
      <c r="K1456" s="10" t="s">
        <v>24</v>
      </c>
      <c r="L1456" s="24" t="s">
        <v>37</v>
      </c>
    </row>
    <row r="1457" spans="1:12">
      <c r="A1457" s="21" t="s">
        <v>2751</v>
      </c>
      <c r="B1457" s="9" t="s">
        <v>569</v>
      </c>
      <c r="C1457" s="9" t="s">
        <v>2752</v>
      </c>
      <c r="D1457" s="9" t="s">
        <v>119</v>
      </c>
      <c r="E1457" s="10" t="s">
        <v>42</v>
      </c>
      <c r="F1457" s="11">
        <v>52539.21</v>
      </c>
      <c r="G1457" s="12">
        <v>5</v>
      </c>
      <c r="H1457" s="13">
        <v>45868</v>
      </c>
      <c r="I1457" s="10" t="s">
        <v>23</v>
      </c>
      <c r="J1457" s="10" t="s">
        <v>17</v>
      </c>
      <c r="K1457" s="10" t="s">
        <v>85</v>
      </c>
      <c r="L1457" s="24" t="s">
        <v>25</v>
      </c>
    </row>
    <row r="1458" spans="1:12">
      <c r="A1458" s="21" t="s">
        <v>2753</v>
      </c>
      <c r="B1458" s="9" t="s">
        <v>760</v>
      </c>
      <c r="C1458" s="9" t="s">
        <v>1415</v>
      </c>
      <c r="D1458" s="9" t="s">
        <v>119</v>
      </c>
      <c r="E1458" s="10" t="s">
        <v>16</v>
      </c>
      <c r="F1458" s="11">
        <v>36952.15</v>
      </c>
      <c r="G1458" s="12">
        <v>3</v>
      </c>
      <c r="H1458" s="13">
        <v>45526</v>
      </c>
      <c r="I1458" s="10" t="s">
        <v>30</v>
      </c>
      <c r="J1458" s="10" t="s">
        <v>17</v>
      </c>
      <c r="K1458" s="10" t="s">
        <v>85</v>
      </c>
      <c r="L1458" s="24" t="s">
        <v>18</v>
      </c>
    </row>
    <row r="1459" spans="1:12">
      <c r="A1459" s="21" t="s">
        <v>2754</v>
      </c>
      <c r="B1459" s="9" t="s">
        <v>83</v>
      </c>
      <c r="C1459" s="9" t="s">
        <v>2755</v>
      </c>
      <c r="D1459" s="9" t="s">
        <v>78</v>
      </c>
      <c r="E1459" s="10" t="s">
        <v>58</v>
      </c>
      <c r="F1459" s="11">
        <v>32649.38</v>
      </c>
      <c r="G1459" s="12">
        <v>3</v>
      </c>
      <c r="H1459" s="13">
        <v>45550</v>
      </c>
      <c r="I1459" s="10" t="s">
        <v>23</v>
      </c>
      <c r="J1459" s="10" t="s">
        <v>17</v>
      </c>
      <c r="K1459" s="10" t="s">
        <v>55</v>
      </c>
      <c r="L1459" s="24" t="s">
        <v>18</v>
      </c>
    </row>
    <row r="1460" spans="1:12">
      <c r="A1460" s="21" t="s">
        <v>2756</v>
      </c>
      <c r="B1460" s="9" t="s">
        <v>107</v>
      </c>
      <c r="C1460" s="9" t="s">
        <v>891</v>
      </c>
      <c r="D1460" s="9" t="s">
        <v>117</v>
      </c>
      <c r="E1460" s="10" t="s">
        <v>42</v>
      </c>
      <c r="F1460" s="11">
        <v>64317.59</v>
      </c>
      <c r="G1460" s="12">
        <v>3</v>
      </c>
      <c r="H1460" s="13">
        <v>45734</v>
      </c>
      <c r="I1460" s="10" t="s">
        <v>23</v>
      </c>
      <c r="J1460" s="10" t="s">
        <v>17</v>
      </c>
      <c r="K1460" s="10" t="s">
        <v>36</v>
      </c>
      <c r="L1460" s="24" t="s">
        <v>44</v>
      </c>
    </row>
    <row r="1461" spans="1:12">
      <c r="A1461" s="21" t="s">
        <v>2757</v>
      </c>
      <c r="B1461" s="9" t="s">
        <v>381</v>
      </c>
      <c r="C1461" s="9" t="s">
        <v>2758</v>
      </c>
      <c r="D1461" s="9" t="s">
        <v>41</v>
      </c>
      <c r="E1461" s="10" t="s">
        <v>42</v>
      </c>
      <c r="F1461" s="11">
        <v>58354.879999999997</v>
      </c>
      <c r="G1461" s="12">
        <v>4</v>
      </c>
      <c r="H1461" s="13">
        <v>46015</v>
      </c>
      <c r="I1461" s="10" t="s">
        <v>54</v>
      </c>
      <c r="J1461" s="10" t="s">
        <v>17</v>
      </c>
      <c r="K1461" s="10" t="s">
        <v>6820</v>
      </c>
      <c r="L1461" s="24" t="s">
        <v>18</v>
      </c>
    </row>
    <row r="1462" spans="1:12">
      <c r="A1462" s="21" t="s">
        <v>2759</v>
      </c>
      <c r="B1462" s="9" t="s">
        <v>760</v>
      </c>
      <c r="C1462" s="9" t="s">
        <v>216</v>
      </c>
      <c r="D1462" s="9" t="s">
        <v>78</v>
      </c>
      <c r="E1462" s="10" t="s">
        <v>42</v>
      </c>
      <c r="F1462" s="11">
        <v>17063.29</v>
      </c>
      <c r="G1462" s="12">
        <v>1</v>
      </c>
      <c r="H1462" s="13">
        <v>45867</v>
      </c>
      <c r="I1462" s="10" t="s">
        <v>43</v>
      </c>
      <c r="J1462" s="10" t="s">
        <v>17</v>
      </c>
      <c r="K1462" s="10" t="s">
        <v>6820</v>
      </c>
      <c r="L1462" s="24" t="s">
        <v>44</v>
      </c>
    </row>
    <row r="1463" spans="1:12">
      <c r="A1463" s="21" t="s">
        <v>2760</v>
      </c>
      <c r="B1463" s="9" t="s">
        <v>352</v>
      </c>
      <c r="C1463" s="9" t="s">
        <v>2368</v>
      </c>
      <c r="D1463" s="9" t="s">
        <v>78</v>
      </c>
      <c r="E1463" s="10" t="s">
        <v>42</v>
      </c>
      <c r="F1463" s="11">
        <v>75953.53</v>
      </c>
      <c r="G1463" s="12">
        <v>2</v>
      </c>
      <c r="H1463" s="13">
        <v>45699</v>
      </c>
      <c r="I1463" s="10" t="s">
        <v>30</v>
      </c>
      <c r="J1463" s="10" t="s">
        <v>17</v>
      </c>
      <c r="K1463" s="10" t="s">
        <v>85</v>
      </c>
      <c r="L1463" s="24" t="s">
        <v>31</v>
      </c>
    </row>
    <row r="1464" spans="1:12">
      <c r="A1464" s="21" t="s">
        <v>2761</v>
      </c>
      <c r="B1464" s="9" t="s">
        <v>33</v>
      </c>
      <c r="C1464" s="9" t="s">
        <v>2762</v>
      </c>
      <c r="D1464" s="9" t="s">
        <v>15</v>
      </c>
      <c r="E1464" s="10" t="s">
        <v>42</v>
      </c>
      <c r="F1464" s="11">
        <v>69117.490000000005</v>
      </c>
      <c r="G1464" s="12">
        <v>1</v>
      </c>
      <c r="H1464" s="13">
        <v>45823</v>
      </c>
      <c r="I1464" s="10" t="s">
        <v>30</v>
      </c>
      <c r="J1464" s="10" t="s">
        <v>17</v>
      </c>
      <c r="K1464" s="10" t="s">
        <v>36</v>
      </c>
      <c r="L1464" s="24" t="s">
        <v>18</v>
      </c>
    </row>
    <row r="1465" spans="1:12">
      <c r="A1465" s="21" t="s">
        <v>2763</v>
      </c>
      <c r="B1465" s="9" t="s">
        <v>957</v>
      </c>
      <c r="C1465" s="9" t="s">
        <v>2764</v>
      </c>
      <c r="D1465" s="9" t="s">
        <v>22</v>
      </c>
      <c r="E1465" s="10" t="s">
        <v>58</v>
      </c>
      <c r="F1465" s="11">
        <v>46957</v>
      </c>
      <c r="G1465" s="12">
        <v>3</v>
      </c>
      <c r="H1465" s="13">
        <v>45542</v>
      </c>
      <c r="I1465" s="10" t="s">
        <v>92</v>
      </c>
      <c r="J1465" s="10" t="s">
        <v>17</v>
      </c>
      <c r="K1465" s="10" t="s">
        <v>24</v>
      </c>
      <c r="L1465" s="24" t="s">
        <v>31</v>
      </c>
    </row>
    <row r="1466" spans="1:12">
      <c r="A1466" s="21" t="s">
        <v>2765</v>
      </c>
      <c r="B1466" s="9" t="s">
        <v>569</v>
      </c>
      <c r="C1466" s="9" t="s">
        <v>2766</v>
      </c>
      <c r="D1466" s="9" t="s">
        <v>41</v>
      </c>
      <c r="E1466" s="10" t="s">
        <v>42</v>
      </c>
      <c r="F1466" s="11">
        <v>46003.78</v>
      </c>
      <c r="G1466" s="12">
        <v>4</v>
      </c>
      <c r="H1466" s="13">
        <v>45006</v>
      </c>
      <c r="I1466" s="10" t="s">
        <v>43</v>
      </c>
      <c r="J1466" s="10" t="s">
        <v>17</v>
      </c>
      <c r="K1466" s="10" t="s">
        <v>85</v>
      </c>
      <c r="L1466" s="24" t="s">
        <v>25</v>
      </c>
    </row>
    <row r="1467" spans="1:12">
      <c r="A1467" s="21" t="s">
        <v>2767</v>
      </c>
      <c r="B1467" s="9" t="s">
        <v>59</v>
      </c>
      <c r="C1467" s="9" t="s">
        <v>2768</v>
      </c>
      <c r="D1467" s="9" t="s">
        <v>61</v>
      </c>
      <c r="E1467" s="10" t="s">
        <v>42</v>
      </c>
      <c r="F1467" s="11">
        <v>17262.23</v>
      </c>
      <c r="G1467" s="12">
        <v>3</v>
      </c>
      <c r="H1467" s="13">
        <v>45289</v>
      </c>
      <c r="I1467" s="10" t="s">
        <v>54</v>
      </c>
      <c r="J1467" s="10" t="s">
        <v>17</v>
      </c>
      <c r="K1467" s="10" t="s">
        <v>36</v>
      </c>
      <c r="L1467" s="24" t="s">
        <v>25</v>
      </c>
    </row>
    <row r="1468" spans="1:12">
      <c r="A1468" s="21" t="s">
        <v>2769</v>
      </c>
      <c r="B1468" s="9" t="s">
        <v>113</v>
      </c>
      <c r="C1468" s="9" t="s">
        <v>212</v>
      </c>
      <c r="D1468" s="9" t="s">
        <v>53</v>
      </c>
      <c r="E1468" s="10" t="s">
        <v>16</v>
      </c>
      <c r="F1468" s="11">
        <v>79495.66</v>
      </c>
      <c r="G1468" s="12">
        <v>1</v>
      </c>
      <c r="H1468" s="13">
        <v>45635</v>
      </c>
      <c r="I1468" s="10" t="s">
        <v>62</v>
      </c>
      <c r="J1468" s="10" t="s">
        <v>17</v>
      </c>
      <c r="K1468" s="10" t="s">
        <v>24</v>
      </c>
      <c r="L1468" s="24" t="s">
        <v>18</v>
      </c>
    </row>
    <row r="1469" spans="1:12">
      <c r="A1469" s="21" t="s">
        <v>2770</v>
      </c>
      <c r="B1469" s="9" t="s">
        <v>190</v>
      </c>
      <c r="C1469" s="9" t="s">
        <v>2170</v>
      </c>
      <c r="D1469" s="9" t="s">
        <v>61</v>
      </c>
      <c r="E1469" s="10" t="s">
        <v>42</v>
      </c>
      <c r="F1469" s="11">
        <v>22997.99</v>
      </c>
      <c r="G1469" s="12">
        <v>2</v>
      </c>
      <c r="H1469" s="13">
        <v>45479</v>
      </c>
      <c r="I1469" s="10" t="s">
        <v>92</v>
      </c>
      <c r="J1469" s="10" t="s">
        <v>17</v>
      </c>
      <c r="K1469" s="10" t="s">
        <v>85</v>
      </c>
      <c r="L1469" s="24" t="s">
        <v>31</v>
      </c>
    </row>
    <row r="1470" spans="1:12">
      <c r="A1470" s="21" t="s">
        <v>2771</v>
      </c>
      <c r="B1470" s="9" t="s">
        <v>135</v>
      </c>
      <c r="C1470" s="9" t="s">
        <v>2772</v>
      </c>
      <c r="D1470" s="9" t="s">
        <v>48</v>
      </c>
      <c r="E1470" s="10" t="s">
        <v>58</v>
      </c>
      <c r="F1470" s="11">
        <v>67993.95</v>
      </c>
      <c r="G1470" s="12">
        <v>1</v>
      </c>
      <c r="H1470" s="13">
        <v>45245</v>
      </c>
      <c r="I1470" s="10" t="s">
        <v>49</v>
      </c>
      <c r="J1470" s="10" t="s">
        <v>17</v>
      </c>
      <c r="K1470" s="10" t="s">
        <v>6820</v>
      </c>
      <c r="L1470" s="24" t="s">
        <v>31</v>
      </c>
    </row>
    <row r="1471" spans="1:12">
      <c r="A1471" s="21" t="s">
        <v>2773</v>
      </c>
      <c r="B1471" s="9" t="s">
        <v>773</v>
      </c>
      <c r="C1471" s="9" t="s">
        <v>548</v>
      </c>
      <c r="D1471" s="9" t="s">
        <v>78</v>
      </c>
      <c r="E1471" s="10" t="s">
        <v>42</v>
      </c>
      <c r="F1471" s="11">
        <v>77720.72</v>
      </c>
      <c r="G1471" s="12">
        <v>5</v>
      </c>
      <c r="H1471" s="13">
        <v>45644</v>
      </c>
      <c r="I1471" s="10" t="s">
        <v>62</v>
      </c>
      <c r="J1471" s="10" t="s">
        <v>17</v>
      </c>
      <c r="K1471" s="10" t="s">
        <v>6820</v>
      </c>
      <c r="L1471" s="24" t="s">
        <v>31</v>
      </c>
    </row>
    <row r="1472" spans="1:12">
      <c r="A1472" s="21" t="s">
        <v>2774</v>
      </c>
      <c r="B1472" s="9" t="s">
        <v>225</v>
      </c>
      <c r="C1472" s="9" t="s">
        <v>2775</v>
      </c>
      <c r="D1472" s="9" t="s">
        <v>117</v>
      </c>
      <c r="E1472" s="10" t="s">
        <v>58</v>
      </c>
      <c r="F1472" s="11">
        <v>33071.19</v>
      </c>
      <c r="G1472" s="12">
        <v>2</v>
      </c>
      <c r="H1472" s="13">
        <v>45614</v>
      </c>
      <c r="I1472" s="10" t="s">
        <v>43</v>
      </c>
      <c r="J1472" s="10" t="s">
        <v>17</v>
      </c>
      <c r="K1472" s="10" t="s">
        <v>36</v>
      </c>
      <c r="L1472" s="24" t="s">
        <v>25</v>
      </c>
    </row>
    <row r="1473" spans="1:12">
      <c r="A1473" s="21" t="s">
        <v>2776</v>
      </c>
      <c r="B1473" s="9" t="s">
        <v>261</v>
      </c>
      <c r="C1473" s="9" t="s">
        <v>2777</v>
      </c>
      <c r="D1473" s="9" t="s">
        <v>119</v>
      </c>
      <c r="E1473" s="10" t="s">
        <v>58</v>
      </c>
      <c r="F1473" s="11">
        <v>31462.38</v>
      </c>
      <c r="G1473" s="12">
        <v>4</v>
      </c>
      <c r="H1473" s="13">
        <v>45531</v>
      </c>
      <c r="I1473" s="10" t="s">
        <v>49</v>
      </c>
      <c r="J1473" s="10" t="s">
        <v>17</v>
      </c>
      <c r="K1473" s="10" t="s">
        <v>24</v>
      </c>
      <c r="L1473" s="24" t="s">
        <v>44</v>
      </c>
    </row>
    <row r="1474" spans="1:12">
      <c r="A1474" s="21" t="s">
        <v>2778</v>
      </c>
      <c r="B1474" s="9" t="s">
        <v>234</v>
      </c>
      <c r="C1474" s="9" t="s">
        <v>2441</v>
      </c>
      <c r="D1474" s="9" t="s">
        <v>78</v>
      </c>
      <c r="E1474" s="10" t="s">
        <v>42</v>
      </c>
      <c r="F1474" s="11">
        <v>23565.34</v>
      </c>
      <c r="G1474" s="12">
        <v>2</v>
      </c>
      <c r="H1474" s="13">
        <v>45752</v>
      </c>
      <c r="I1474" s="10" t="s">
        <v>54</v>
      </c>
      <c r="J1474" s="10" t="s">
        <v>17</v>
      </c>
      <c r="K1474" s="10" t="s">
        <v>24</v>
      </c>
      <c r="L1474" s="24" t="s">
        <v>44</v>
      </c>
    </row>
    <row r="1475" spans="1:12">
      <c r="A1475" s="21" t="s">
        <v>2779</v>
      </c>
      <c r="B1475" s="9" t="s">
        <v>347</v>
      </c>
      <c r="C1475" s="9" t="s">
        <v>516</v>
      </c>
      <c r="D1475" s="9" t="s">
        <v>117</v>
      </c>
      <c r="E1475" s="10" t="s">
        <v>42</v>
      </c>
      <c r="F1475" s="11">
        <v>26764.17</v>
      </c>
      <c r="G1475" s="12">
        <v>3</v>
      </c>
      <c r="H1475" s="13">
        <v>45894</v>
      </c>
      <c r="I1475" s="10" t="s">
        <v>43</v>
      </c>
      <c r="J1475" s="10" t="s">
        <v>17</v>
      </c>
      <c r="K1475" s="10" t="s">
        <v>36</v>
      </c>
      <c r="L1475" s="24" t="s">
        <v>31</v>
      </c>
    </row>
    <row r="1476" spans="1:12">
      <c r="A1476" s="21" t="s">
        <v>2780</v>
      </c>
      <c r="B1476" s="9" t="s">
        <v>238</v>
      </c>
      <c r="C1476" s="9" t="s">
        <v>2686</v>
      </c>
      <c r="D1476" s="9" t="s">
        <v>41</v>
      </c>
      <c r="E1476" s="10" t="s">
        <v>58</v>
      </c>
      <c r="F1476" s="11">
        <v>4649.8900000000003</v>
      </c>
      <c r="G1476" s="12">
        <v>3</v>
      </c>
      <c r="H1476" s="13">
        <v>45752</v>
      </c>
      <c r="I1476" s="10" t="s">
        <v>43</v>
      </c>
      <c r="J1476" s="10" t="s">
        <v>17</v>
      </c>
      <c r="K1476" s="10" t="s">
        <v>24</v>
      </c>
      <c r="L1476" s="24" t="s">
        <v>44</v>
      </c>
    </row>
    <row r="1477" spans="1:12">
      <c r="A1477" s="21" t="s">
        <v>2781</v>
      </c>
      <c r="B1477" s="9" t="s">
        <v>198</v>
      </c>
      <c r="C1477" s="9" t="s">
        <v>2782</v>
      </c>
      <c r="D1477" s="9" t="s">
        <v>29</v>
      </c>
      <c r="E1477" s="10" t="s">
        <v>58</v>
      </c>
      <c r="F1477" s="11">
        <v>64108.65</v>
      </c>
      <c r="G1477" s="12">
        <v>2</v>
      </c>
      <c r="H1477" s="13">
        <v>44964</v>
      </c>
      <c r="I1477" s="10" t="s">
        <v>49</v>
      </c>
      <c r="J1477" s="10" t="s">
        <v>17</v>
      </c>
      <c r="K1477" s="10" t="s">
        <v>36</v>
      </c>
      <c r="L1477" s="24" t="s">
        <v>18</v>
      </c>
    </row>
    <row r="1478" spans="1:12">
      <c r="A1478" s="21" t="s">
        <v>2783</v>
      </c>
      <c r="B1478" s="9" t="s">
        <v>645</v>
      </c>
      <c r="C1478" s="9" t="s">
        <v>1015</v>
      </c>
      <c r="D1478" s="9" t="s">
        <v>78</v>
      </c>
      <c r="E1478" s="10" t="s">
        <v>16</v>
      </c>
      <c r="F1478" s="11">
        <v>37855.61</v>
      </c>
      <c r="G1478" s="12">
        <v>3</v>
      </c>
      <c r="H1478" s="13">
        <v>45130</v>
      </c>
      <c r="I1478" s="10" t="s">
        <v>30</v>
      </c>
      <c r="J1478" s="10" t="s">
        <v>17</v>
      </c>
      <c r="K1478" s="10" t="s">
        <v>24</v>
      </c>
      <c r="L1478" s="24" t="s">
        <v>31</v>
      </c>
    </row>
    <row r="1479" spans="1:12">
      <c r="A1479" s="21" t="s">
        <v>2784</v>
      </c>
      <c r="B1479" s="9" t="s">
        <v>176</v>
      </c>
      <c r="C1479" s="9" t="s">
        <v>205</v>
      </c>
      <c r="D1479" s="9" t="s">
        <v>117</v>
      </c>
      <c r="E1479" s="10" t="s">
        <v>42</v>
      </c>
      <c r="F1479" s="11">
        <v>17936.7</v>
      </c>
      <c r="G1479" s="12">
        <v>2</v>
      </c>
      <c r="H1479" s="13">
        <v>45104</v>
      </c>
      <c r="I1479" s="10" t="s">
        <v>92</v>
      </c>
      <c r="J1479" s="10" t="s">
        <v>17</v>
      </c>
      <c r="K1479" s="10" t="s">
        <v>55</v>
      </c>
      <c r="L1479" s="24" t="s">
        <v>18</v>
      </c>
    </row>
    <row r="1480" spans="1:12">
      <c r="A1480" s="21" t="s">
        <v>2785</v>
      </c>
      <c r="B1480" s="9" t="s">
        <v>590</v>
      </c>
      <c r="C1480" s="9" t="s">
        <v>2786</v>
      </c>
      <c r="D1480" s="9" t="s">
        <v>15</v>
      </c>
      <c r="E1480" s="10" t="s">
        <v>42</v>
      </c>
      <c r="F1480" s="11">
        <v>21944.9</v>
      </c>
      <c r="G1480" s="12">
        <v>4</v>
      </c>
      <c r="H1480" s="13">
        <v>45110</v>
      </c>
      <c r="I1480" s="10" t="s">
        <v>62</v>
      </c>
      <c r="J1480" s="10" t="s">
        <v>17</v>
      </c>
      <c r="K1480" s="10" t="s">
        <v>6820</v>
      </c>
      <c r="L1480" s="24" t="s">
        <v>37</v>
      </c>
    </row>
    <row r="1481" spans="1:12">
      <c r="A1481" s="21" t="s">
        <v>2787</v>
      </c>
      <c r="B1481" s="9" t="s">
        <v>295</v>
      </c>
      <c r="C1481" s="9" t="s">
        <v>576</v>
      </c>
      <c r="D1481" s="9" t="s">
        <v>61</v>
      </c>
      <c r="E1481" s="10" t="s">
        <v>16</v>
      </c>
      <c r="F1481" s="11">
        <v>49116.83</v>
      </c>
      <c r="G1481" s="12">
        <v>2</v>
      </c>
      <c r="H1481" s="13">
        <v>45208</v>
      </c>
      <c r="I1481" s="10" t="s">
        <v>43</v>
      </c>
      <c r="J1481" s="10" t="s">
        <v>17</v>
      </c>
      <c r="K1481" s="10" t="s">
        <v>36</v>
      </c>
      <c r="L1481" s="24" t="s">
        <v>31</v>
      </c>
    </row>
    <row r="1482" spans="1:12">
      <c r="A1482" s="21" t="s">
        <v>2788</v>
      </c>
      <c r="B1482" s="9" t="s">
        <v>94</v>
      </c>
      <c r="C1482" s="9" t="s">
        <v>1787</v>
      </c>
      <c r="D1482" s="9" t="s">
        <v>61</v>
      </c>
      <c r="E1482" s="10" t="s">
        <v>42</v>
      </c>
      <c r="F1482" s="11">
        <v>44705.65</v>
      </c>
      <c r="G1482" s="12">
        <v>5</v>
      </c>
      <c r="H1482" s="13">
        <v>45620</v>
      </c>
      <c r="I1482" s="10" t="s">
        <v>92</v>
      </c>
      <c r="J1482" s="10" t="s">
        <v>17</v>
      </c>
      <c r="K1482" s="10" t="s">
        <v>36</v>
      </c>
      <c r="L1482" s="24" t="s">
        <v>25</v>
      </c>
    </row>
    <row r="1483" spans="1:12">
      <c r="A1483" s="21" t="s">
        <v>2789</v>
      </c>
      <c r="B1483" s="9" t="s">
        <v>143</v>
      </c>
      <c r="C1483" s="9" t="s">
        <v>2790</v>
      </c>
      <c r="D1483" s="9" t="s">
        <v>22</v>
      </c>
      <c r="E1483" s="10" t="s">
        <v>58</v>
      </c>
      <c r="F1483" s="11">
        <v>32425.15</v>
      </c>
      <c r="G1483" s="12">
        <v>4</v>
      </c>
      <c r="H1483" s="13">
        <v>45884</v>
      </c>
      <c r="I1483" s="10" t="s">
        <v>30</v>
      </c>
      <c r="J1483" s="10" t="s">
        <v>17</v>
      </c>
      <c r="K1483" s="10" t="s">
        <v>55</v>
      </c>
      <c r="L1483" s="24" t="s">
        <v>44</v>
      </c>
    </row>
    <row r="1484" spans="1:12">
      <c r="A1484" s="21" t="s">
        <v>2791</v>
      </c>
      <c r="B1484" s="9" t="s">
        <v>143</v>
      </c>
      <c r="C1484" s="9" t="s">
        <v>205</v>
      </c>
      <c r="D1484" s="9" t="s">
        <v>53</v>
      </c>
      <c r="E1484" s="10" t="s">
        <v>42</v>
      </c>
      <c r="F1484" s="11">
        <v>36199.49</v>
      </c>
      <c r="G1484" s="12">
        <v>2</v>
      </c>
      <c r="H1484" s="13">
        <v>45682</v>
      </c>
      <c r="I1484" s="10" t="s">
        <v>43</v>
      </c>
      <c r="J1484" s="10" t="s">
        <v>17</v>
      </c>
      <c r="K1484" s="10" t="s">
        <v>85</v>
      </c>
      <c r="L1484" s="24" t="s">
        <v>37</v>
      </c>
    </row>
    <row r="1485" spans="1:12">
      <c r="A1485" s="21" t="s">
        <v>2792</v>
      </c>
      <c r="B1485" s="9" t="s">
        <v>423</v>
      </c>
      <c r="C1485" s="9" t="s">
        <v>325</v>
      </c>
      <c r="D1485" s="9" t="s">
        <v>22</v>
      </c>
      <c r="E1485" s="10" t="s">
        <v>58</v>
      </c>
      <c r="F1485" s="11">
        <v>10196.549999999999</v>
      </c>
      <c r="G1485" s="12">
        <v>4</v>
      </c>
      <c r="H1485" s="13">
        <v>45339</v>
      </c>
      <c r="I1485" s="10" t="s">
        <v>23</v>
      </c>
      <c r="J1485" s="10" t="s">
        <v>17</v>
      </c>
      <c r="K1485" s="10" t="s">
        <v>55</v>
      </c>
      <c r="L1485" s="24" t="s">
        <v>25</v>
      </c>
    </row>
    <row r="1486" spans="1:12">
      <c r="A1486" s="21" t="s">
        <v>2793</v>
      </c>
      <c r="B1486" s="9" t="s">
        <v>27</v>
      </c>
      <c r="C1486" s="9" t="s">
        <v>2794</v>
      </c>
      <c r="D1486" s="9" t="s">
        <v>117</v>
      </c>
      <c r="E1486" s="10" t="s">
        <v>42</v>
      </c>
      <c r="F1486" s="11">
        <v>59735.21</v>
      </c>
      <c r="G1486" s="12">
        <v>1</v>
      </c>
      <c r="H1486" s="13">
        <v>45995</v>
      </c>
      <c r="I1486" s="10" t="s">
        <v>49</v>
      </c>
      <c r="J1486" s="10" t="s">
        <v>17</v>
      </c>
      <c r="K1486" s="10" t="s">
        <v>6820</v>
      </c>
      <c r="L1486" s="24" t="s">
        <v>18</v>
      </c>
    </row>
    <row r="1487" spans="1:12">
      <c r="A1487" s="21" t="s">
        <v>2795</v>
      </c>
      <c r="B1487" s="9" t="s">
        <v>221</v>
      </c>
      <c r="C1487" s="9" t="s">
        <v>2796</v>
      </c>
      <c r="D1487" s="9" t="s">
        <v>48</v>
      </c>
      <c r="E1487" s="10" t="s">
        <v>42</v>
      </c>
      <c r="F1487" s="11">
        <v>41060.269999999997</v>
      </c>
      <c r="G1487" s="12">
        <v>3</v>
      </c>
      <c r="H1487" s="13">
        <v>45316</v>
      </c>
      <c r="I1487" s="10" t="s">
        <v>43</v>
      </c>
      <c r="J1487" s="10" t="s">
        <v>17</v>
      </c>
      <c r="K1487" s="10" t="s">
        <v>55</v>
      </c>
      <c r="L1487" s="24" t="s">
        <v>44</v>
      </c>
    </row>
    <row r="1488" spans="1:12">
      <c r="A1488" s="21" t="s">
        <v>2797</v>
      </c>
      <c r="B1488" s="9" t="s">
        <v>104</v>
      </c>
      <c r="C1488" s="9" t="s">
        <v>2798</v>
      </c>
      <c r="D1488" s="9" t="s">
        <v>29</v>
      </c>
      <c r="E1488" s="10" t="s">
        <v>42</v>
      </c>
      <c r="F1488" s="11">
        <v>78536.84</v>
      </c>
      <c r="G1488" s="12">
        <v>4</v>
      </c>
      <c r="H1488" s="13">
        <v>45076</v>
      </c>
      <c r="I1488" s="10" t="s">
        <v>35</v>
      </c>
      <c r="J1488" s="10" t="s">
        <v>17</v>
      </c>
      <c r="K1488" s="10" t="s">
        <v>85</v>
      </c>
      <c r="L1488" s="24" t="s">
        <v>44</v>
      </c>
    </row>
    <row r="1489" spans="1:12">
      <c r="A1489" s="21" t="s">
        <v>2799</v>
      </c>
      <c r="B1489" s="9" t="s">
        <v>347</v>
      </c>
      <c r="C1489" s="9" t="s">
        <v>1015</v>
      </c>
      <c r="D1489" s="9" t="s">
        <v>29</v>
      </c>
      <c r="E1489" s="10" t="s">
        <v>42</v>
      </c>
      <c r="F1489" s="11">
        <v>19886.830000000002</v>
      </c>
      <c r="G1489" s="12">
        <v>2</v>
      </c>
      <c r="H1489" s="13">
        <v>45889</v>
      </c>
      <c r="I1489" s="10" t="s">
        <v>92</v>
      </c>
      <c r="J1489" s="10" t="s">
        <v>17</v>
      </c>
      <c r="K1489" s="10" t="s">
        <v>24</v>
      </c>
      <c r="L1489" s="24" t="s">
        <v>18</v>
      </c>
    </row>
    <row r="1490" spans="1:12">
      <c r="A1490" s="21" t="s">
        <v>2800</v>
      </c>
      <c r="B1490" s="9" t="s">
        <v>957</v>
      </c>
      <c r="C1490" s="9" t="s">
        <v>658</v>
      </c>
      <c r="D1490" s="9" t="s">
        <v>53</v>
      </c>
      <c r="E1490" s="10" t="s">
        <v>42</v>
      </c>
      <c r="F1490" s="11">
        <v>24059.79</v>
      </c>
      <c r="G1490" s="12">
        <v>2</v>
      </c>
      <c r="H1490" s="13">
        <v>45081</v>
      </c>
      <c r="I1490" s="10" t="s">
        <v>30</v>
      </c>
      <c r="J1490" s="10" t="s">
        <v>17</v>
      </c>
      <c r="K1490" s="10" t="s">
        <v>24</v>
      </c>
      <c r="L1490" s="24" t="s">
        <v>18</v>
      </c>
    </row>
    <row r="1491" spans="1:12">
      <c r="A1491" s="21" t="s">
        <v>2801</v>
      </c>
      <c r="B1491" s="9" t="s">
        <v>238</v>
      </c>
      <c r="C1491" s="9" t="s">
        <v>216</v>
      </c>
      <c r="D1491" s="9" t="s">
        <v>117</v>
      </c>
      <c r="E1491" s="10" t="s">
        <v>42</v>
      </c>
      <c r="F1491" s="11">
        <v>79210.240000000005</v>
      </c>
      <c r="G1491" s="12">
        <v>1</v>
      </c>
      <c r="H1491" s="13">
        <v>45472</v>
      </c>
      <c r="I1491" s="10" t="s">
        <v>23</v>
      </c>
      <c r="J1491" s="10" t="s">
        <v>17</v>
      </c>
      <c r="K1491" s="10" t="s">
        <v>55</v>
      </c>
      <c r="L1491" s="24" t="s">
        <v>25</v>
      </c>
    </row>
    <row r="1492" spans="1:12">
      <c r="A1492" s="21" t="s">
        <v>2802</v>
      </c>
      <c r="B1492" s="9" t="s">
        <v>415</v>
      </c>
      <c r="C1492" s="9" t="s">
        <v>2803</v>
      </c>
      <c r="D1492" s="9" t="s">
        <v>53</v>
      </c>
      <c r="E1492" s="10" t="s">
        <v>58</v>
      </c>
      <c r="F1492" s="11">
        <v>38648.07</v>
      </c>
      <c r="G1492" s="12">
        <v>1</v>
      </c>
      <c r="H1492" s="13">
        <v>45187</v>
      </c>
      <c r="I1492" s="10" t="s">
        <v>30</v>
      </c>
      <c r="J1492" s="10" t="s">
        <v>17</v>
      </c>
      <c r="K1492" s="10" t="s">
        <v>85</v>
      </c>
      <c r="L1492" s="24" t="s">
        <v>37</v>
      </c>
    </row>
    <row r="1493" spans="1:12">
      <c r="A1493" s="21" t="s">
        <v>2804</v>
      </c>
      <c r="B1493" s="9" t="s">
        <v>319</v>
      </c>
      <c r="C1493" s="9" t="s">
        <v>2805</v>
      </c>
      <c r="D1493" s="9" t="s">
        <v>15</v>
      </c>
      <c r="E1493" s="10" t="s">
        <v>42</v>
      </c>
      <c r="F1493" s="11">
        <v>59391.47</v>
      </c>
      <c r="G1493" s="12">
        <v>3</v>
      </c>
      <c r="H1493" s="13">
        <v>45620</v>
      </c>
      <c r="I1493" s="10" t="s">
        <v>43</v>
      </c>
      <c r="J1493" s="10" t="s">
        <v>17</v>
      </c>
      <c r="K1493" s="10" t="s">
        <v>24</v>
      </c>
      <c r="L1493" s="24" t="s">
        <v>37</v>
      </c>
    </row>
    <row r="1494" spans="1:12">
      <c r="A1494" s="21" t="s">
        <v>2806</v>
      </c>
      <c r="B1494" s="9" t="s">
        <v>128</v>
      </c>
      <c r="C1494" s="9" t="s">
        <v>1454</v>
      </c>
      <c r="D1494" s="9" t="s">
        <v>48</v>
      </c>
      <c r="E1494" s="10" t="s">
        <v>16</v>
      </c>
      <c r="F1494" s="11">
        <v>2874.03</v>
      </c>
      <c r="G1494" s="12">
        <v>1</v>
      </c>
      <c r="H1494" s="13">
        <v>45176</v>
      </c>
      <c r="I1494" s="10" t="s">
        <v>49</v>
      </c>
      <c r="J1494" s="10" t="s">
        <v>17</v>
      </c>
      <c r="K1494" s="10" t="s">
        <v>24</v>
      </c>
      <c r="L1494" s="24" t="s">
        <v>44</v>
      </c>
    </row>
    <row r="1495" spans="1:12">
      <c r="A1495" s="21" t="s">
        <v>2807</v>
      </c>
      <c r="B1495" s="9" t="s">
        <v>204</v>
      </c>
      <c r="C1495" s="9" t="s">
        <v>1624</v>
      </c>
      <c r="D1495" s="9" t="s">
        <v>48</v>
      </c>
      <c r="E1495" s="10" t="s">
        <v>42</v>
      </c>
      <c r="F1495" s="11">
        <v>44236.61</v>
      </c>
      <c r="G1495" s="12">
        <v>5</v>
      </c>
      <c r="H1495" s="13">
        <v>45039</v>
      </c>
      <c r="I1495" s="10" t="s">
        <v>49</v>
      </c>
      <c r="J1495" s="10" t="s">
        <v>17</v>
      </c>
      <c r="K1495" s="10" t="s">
        <v>6820</v>
      </c>
      <c r="L1495" s="24" t="s">
        <v>31</v>
      </c>
    </row>
    <row r="1496" spans="1:12">
      <c r="A1496" s="21" t="s">
        <v>2808</v>
      </c>
      <c r="B1496" s="9" t="s">
        <v>27</v>
      </c>
      <c r="C1496" s="9" t="s">
        <v>2809</v>
      </c>
      <c r="D1496" s="9" t="s">
        <v>22</v>
      </c>
      <c r="E1496" s="10" t="s">
        <v>16</v>
      </c>
      <c r="F1496" s="11">
        <v>25923.5</v>
      </c>
      <c r="G1496" s="12">
        <v>2</v>
      </c>
      <c r="H1496" s="13">
        <v>45372</v>
      </c>
      <c r="I1496" s="10" t="s">
        <v>62</v>
      </c>
      <c r="J1496" s="10" t="s">
        <v>17</v>
      </c>
      <c r="K1496" s="10" t="s">
        <v>55</v>
      </c>
      <c r="L1496" s="24" t="s">
        <v>31</v>
      </c>
    </row>
    <row r="1497" spans="1:12">
      <c r="A1497" s="21" t="s">
        <v>2810</v>
      </c>
      <c r="B1497" s="9" t="s">
        <v>636</v>
      </c>
      <c r="C1497" s="9" t="s">
        <v>2811</v>
      </c>
      <c r="D1497" s="9" t="s">
        <v>15</v>
      </c>
      <c r="E1497" s="10" t="s">
        <v>42</v>
      </c>
      <c r="F1497" s="11">
        <v>15071.04</v>
      </c>
      <c r="G1497" s="12">
        <v>3</v>
      </c>
      <c r="H1497" s="13">
        <v>45160</v>
      </c>
      <c r="I1497" s="10" t="s">
        <v>54</v>
      </c>
      <c r="J1497" s="10" t="s">
        <v>17</v>
      </c>
      <c r="K1497" s="10" t="s">
        <v>85</v>
      </c>
      <c r="L1497" s="24" t="s">
        <v>25</v>
      </c>
    </row>
    <row r="1498" spans="1:12">
      <c r="A1498" s="21" t="s">
        <v>2812</v>
      </c>
      <c r="B1498" s="9" t="s">
        <v>67</v>
      </c>
      <c r="C1498" s="9" t="s">
        <v>1371</v>
      </c>
      <c r="D1498" s="9" t="s">
        <v>117</v>
      </c>
      <c r="E1498" s="10" t="s">
        <v>42</v>
      </c>
      <c r="F1498" s="11">
        <v>20055.900000000001</v>
      </c>
      <c r="G1498" s="12">
        <v>5</v>
      </c>
      <c r="H1498" s="13">
        <v>45898</v>
      </c>
      <c r="I1498" s="10" t="s">
        <v>30</v>
      </c>
      <c r="J1498" s="10" t="s">
        <v>17</v>
      </c>
      <c r="K1498" s="10" t="s">
        <v>6820</v>
      </c>
      <c r="L1498" s="24" t="s">
        <v>31</v>
      </c>
    </row>
    <row r="1499" spans="1:12">
      <c r="A1499" s="21" t="s">
        <v>2813</v>
      </c>
      <c r="B1499" s="9" t="s">
        <v>776</v>
      </c>
      <c r="C1499" s="9" t="s">
        <v>2364</v>
      </c>
      <c r="D1499" s="9" t="s">
        <v>29</v>
      </c>
      <c r="E1499" s="10" t="s">
        <v>42</v>
      </c>
      <c r="F1499" s="11">
        <v>62323.23</v>
      </c>
      <c r="G1499" s="12">
        <v>1</v>
      </c>
      <c r="H1499" s="13">
        <v>45991</v>
      </c>
      <c r="I1499" s="10" t="s">
        <v>43</v>
      </c>
      <c r="J1499" s="10" t="s">
        <v>17</v>
      </c>
      <c r="K1499" s="10" t="s">
        <v>55</v>
      </c>
      <c r="L1499" s="24" t="s">
        <v>44</v>
      </c>
    </row>
    <row r="1500" spans="1:12">
      <c r="A1500" s="21" t="s">
        <v>2814</v>
      </c>
      <c r="B1500" s="9" t="s">
        <v>180</v>
      </c>
      <c r="C1500" s="9" t="s">
        <v>2815</v>
      </c>
      <c r="D1500" s="9" t="s">
        <v>15</v>
      </c>
      <c r="E1500" s="10" t="s">
        <v>58</v>
      </c>
      <c r="F1500" s="11">
        <v>56243.81</v>
      </c>
      <c r="G1500" s="12">
        <v>4</v>
      </c>
      <c r="H1500" s="13">
        <v>45939</v>
      </c>
      <c r="I1500" s="10" t="s">
        <v>43</v>
      </c>
      <c r="J1500" s="10" t="s">
        <v>17</v>
      </c>
      <c r="K1500" s="10" t="s">
        <v>85</v>
      </c>
      <c r="L1500" s="24" t="s">
        <v>18</v>
      </c>
    </row>
    <row r="1501" spans="1:12">
      <c r="A1501" s="21" t="s">
        <v>2816</v>
      </c>
      <c r="B1501" s="9" t="s">
        <v>234</v>
      </c>
      <c r="C1501" s="9" t="s">
        <v>976</v>
      </c>
      <c r="D1501" s="9" t="s">
        <v>29</v>
      </c>
      <c r="E1501" s="10" t="s">
        <v>42</v>
      </c>
      <c r="F1501" s="11">
        <v>65121.87</v>
      </c>
      <c r="G1501" s="12">
        <v>1</v>
      </c>
      <c r="H1501" s="13">
        <v>46014</v>
      </c>
      <c r="I1501" s="10" t="s">
        <v>92</v>
      </c>
      <c r="J1501" s="10" t="s">
        <v>17</v>
      </c>
      <c r="K1501" s="10" t="s">
        <v>85</v>
      </c>
      <c r="L1501" s="24" t="s">
        <v>44</v>
      </c>
    </row>
    <row r="1502" spans="1:12">
      <c r="A1502" s="21" t="s">
        <v>2817</v>
      </c>
      <c r="B1502" s="9" t="s">
        <v>180</v>
      </c>
      <c r="C1502" s="9" t="s">
        <v>2818</v>
      </c>
      <c r="D1502" s="9" t="s">
        <v>117</v>
      </c>
      <c r="E1502" s="10" t="s">
        <v>16</v>
      </c>
      <c r="F1502" s="11">
        <v>29213.15</v>
      </c>
      <c r="G1502" s="12">
        <v>3</v>
      </c>
      <c r="H1502" s="13">
        <v>45626</v>
      </c>
      <c r="I1502" s="10" t="s">
        <v>92</v>
      </c>
      <c r="J1502" s="10" t="s">
        <v>17</v>
      </c>
      <c r="K1502" s="10" t="s">
        <v>85</v>
      </c>
      <c r="L1502" s="24" t="s">
        <v>18</v>
      </c>
    </row>
    <row r="1503" spans="1:12">
      <c r="A1503" s="21" t="s">
        <v>2819</v>
      </c>
      <c r="B1503" s="9" t="s">
        <v>420</v>
      </c>
      <c r="C1503" s="9" t="s">
        <v>2820</v>
      </c>
      <c r="D1503" s="9" t="s">
        <v>53</v>
      </c>
      <c r="E1503" s="10" t="s">
        <v>42</v>
      </c>
      <c r="F1503" s="11">
        <v>25333.48</v>
      </c>
      <c r="G1503" s="12">
        <v>4</v>
      </c>
      <c r="H1503" s="13">
        <v>45100</v>
      </c>
      <c r="I1503" s="10" t="s">
        <v>35</v>
      </c>
      <c r="J1503" s="10" t="s">
        <v>17</v>
      </c>
      <c r="K1503" s="10" t="s">
        <v>36</v>
      </c>
      <c r="L1503" s="24" t="s">
        <v>44</v>
      </c>
    </row>
    <row r="1504" spans="1:12">
      <c r="A1504" s="21" t="s">
        <v>2821</v>
      </c>
      <c r="B1504" s="9" t="s">
        <v>190</v>
      </c>
      <c r="C1504" s="9" t="s">
        <v>2822</v>
      </c>
      <c r="D1504" s="9" t="s">
        <v>61</v>
      </c>
      <c r="E1504" s="10" t="s">
        <v>42</v>
      </c>
      <c r="F1504" s="11">
        <v>2952.41</v>
      </c>
      <c r="G1504" s="12">
        <v>5</v>
      </c>
      <c r="H1504" s="13">
        <v>45795</v>
      </c>
      <c r="I1504" s="10" t="s">
        <v>49</v>
      </c>
      <c r="J1504" s="10" t="s">
        <v>17</v>
      </c>
      <c r="K1504" s="10" t="s">
        <v>85</v>
      </c>
      <c r="L1504" s="24" t="s">
        <v>18</v>
      </c>
    </row>
    <row r="1505" spans="1:12">
      <c r="A1505" s="21" t="s">
        <v>2823</v>
      </c>
      <c r="B1505" s="9" t="s">
        <v>773</v>
      </c>
      <c r="C1505" s="9" t="s">
        <v>2824</v>
      </c>
      <c r="D1505" s="9" t="s">
        <v>48</v>
      </c>
      <c r="E1505" s="10" t="s">
        <v>42</v>
      </c>
      <c r="F1505" s="11">
        <v>78813.91</v>
      </c>
      <c r="G1505" s="12">
        <v>2</v>
      </c>
      <c r="H1505" s="13">
        <v>45415</v>
      </c>
      <c r="I1505" s="10" t="s">
        <v>54</v>
      </c>
      <c r="J1505" s="10" t="s">
        <v>17</v>
      </c>
      <c r="K1505" s="10" t="s">
        <v>55</v>
      </c>
      <c r="L1505" s="24" t="s">
        <v>18</v>
      </c>
    </row>
    <row r="1506" spans="1:12">
      <c r="A1506" s="21" t="s">
        <v>2825</v>
      </c>
      <c r="B1506" s="9" t="s">
        <v>292</v>
      </c>
      <c r="C1506" s="9" t="s">
        <v>2826</v>
      </c>
      <c r="D1506" s="9" t="s">
        <v>117</v>
      </c>
      <c r="E1506" s="10" t="s">
        <v>58</v>
      </c>
      <c r="F1506" s="11">
        <v>48636.38</v>
      </c>
      <c r="G1506" s="12">
        <v>3</v>
      </c>
      <c r="H1506" s="13">
        <v>45435</v>
      </c>
      <c r="I1506" s="10" t="s">
        <v>35</v>
      </c>
      <c r="J1506" s="10" t="s">
        <v>17</v>
      </c>
      <c r="K1506" s="10" t="s">
        <v>55</v>
      </c>
      <c r="L1506" s="24" t="s">
        <v>18</v>
      </c>
    </row>
    <row r="1507" spans="1:12">
      <c r="A1507" s="21" t="s">
        <v>2827</v>
      </c>
      <c r="B1507" s="9" t="s">
        <v>69</v>
      </c>
      <c r="C1507" s="9" t="s">
        <v>353</v>
      </c>
      <c r="D1507" s="9" t="s">
        <v>61</v>
      </c>
      <c r="E1507" s="10" t="s">
        <v>42</v>
      </c>
      <c r="F1507" s="11">
        <v>12834.22</v>
      </c>
      <c r="G1507" s="12">
        <v>1</v>
      </c>
      <c r="H1507" s="13">
        <v>45617</v>
      </c>
      <c r="I1507" s="10" t="s">
        <v>49</v>
      </c>
      <c r="J1507" s="10" t="s">
        <v>17</v>
      </c>
      <c r="K1507" s="10" t="s">
        <v>55</v>
      </c>
      <c r="L1507" s="24" t="s">
        <v>44</v>
      </c>
    </row>
    <row r="1508" spans="1:12">
      <c r="A1508" s="21" t="s">
        <v>2828</v>
      </c>
      <c r="B1508" s="9" t="s">
        <v>415</v>
      </c>
      <c r="C1508" s="9" t="s">
        <v>2829</v>
      </c>
      <c r="D1508" s="9" t="s">
        <v>22</v>
      </c>
      <c r="E1508" s="10" t="s">
        <v>58</v>
      </c>
      <c r="F1508" s="11">
        <v>36440.400000000001</v>
      </c>
      <c r="G1508" s="12">
        <v>2</v>
      </c>
      <c r="H1508" s="13">
        <v>45876</v>
      </c>
      <c r="I1508" s="10" t="s">
        <v>23</v>
      </c>
      <c r="J1508" s="10" t="s">
        <v>17</v>
      </c>
      <c r="K1508" s="10" t="s">
        <v>6820</v>
      </c>
      <c r="L1508" s="24" t="s">
        <v>44</v>
      </c>
    </row>
    <row r="1509" spans="1:12">
      <c r="A1509" s="21" t="s">
        <v>2830</v>
      </c>
      <c r="B1509" s="9" t="s">
        <v>261</v>
      </c>
      <c r="C1509" s="9" t="s">
        <v>2831</v>
      </c>
      <c r="D1509" s="9" t="s">
        <v>48</v>
      </c>
      <c r="E1509" s="10" t="s">
        <v>42</v>
      </c>
      <c r="F1509" s="11">
        <v>39118.79</v>
      </c>
      <c r="G1509" s="12">
        <v>4</v>
      </c>
      <c r="H1509" s="13">
        <v>45886</v>
      </c>
      <c r="I1509" s="10" t="s">
        <v>92</v>
      </c>
      <c r="J1509" s="10" t="s">
        <v>17</v>
      </c>
      <c r="K1509" s="10" t="s">
        <v>85</v>
      </c>
      <c r="L1509" s="24" t="s">
        <v>37</v>
      </c>
    </row>
    <row r="1510" spans="1:12">
      <c r="A1510" s="21" t="s">
        <v>2832</v>
      </c>
      <c r="B1510" s="9" t="s">
        <v>282</v>
      </c>
      <c r="C1510" s="9" t="s">
        <v>2833</v>
      </c>
      <c r="D1510" s="9" t="s">
        <v>41</v>
      </c>
      <c r="E1510" s="10" t="s">
        <v>42</v>
      </c>
      <c r="F1510" s="11">
        <v>54445.04</v>
      </c>
      <c r="G1510" s="12">
        <v>5</v>
      </c>
      <c r="H1510" s="13">
        <v>45456</v>
      </c>
      <c r="I1510" s="10" t="s">
        <v>23</v>
      </c>
      <c r="J1510" s="10" t="s">
        <v>17</v>
      </c>
      <c r="K1510" s="10" t="s">
        <v>24</v>
      </c>
      <c r="L1510" s="24" t="s">
        <v>18</v>
      </c>
    </row>
    <row r="1511" spans="1:12">
      <c r="A1511" s="21" t="s">
        <v>2834</v>
      </c>
      <c r="B1511" s="9" t="s">
        <v>176</v>
      </c>
      <c r="C1511" s="9" t="s">
        <v>1924</v>
      </c>
      <c r="D1511" s="9" t="s">
        <v>15</v>
      </c>
      <c r="E1511" s="10" t="s">
        <v>42</v>
      </c>
      <c r="F1511" s="11">
        <v>67304.91</v>
      </c>
      <c r="G1511" s="12">
        <v>5</v>
      </c>
      <c r="H1511" s="13">
        <v>45637</v>
      </c>
      <c r="I1511" s="10" t="s">
        <v>92</v>
      </c>
      <c r="J1511" s="10" t="s">
        <v>17</v>
      </c>
      <c r="K1511" s="10" t="s">
        <v>36</v>
      </c>
      <c r="L1511" s="24" t="s">
        <v>44</v>
      </c>
    </row>
    <row r="1512" spans="1:12">
      <c r="A1512" s="21" t="s">
        <v>2835</v>
      </c>
      <c r="B1512" s="9" t="s">
        <v>329</v>
      </c>
      <c r="C1512" s="9" t="s">
        <v>825</v>
      </c>
      <c r="D1512" s="9" t="s">
        <v>117</v>
      </c>
      <c r="E1512" s="10" t="s">
        <v>42</v>
      </c>
      <c r="F1512" s="11">
        <v>56611.14</v>
      </c>
      <c r="G1512" s="12">
        <v>1</v>
      </c>
      <c r="H1512" s="13">
        <v>45868</v>
      </c>
      <c r="I1512" s="10" t="s">
        <v>30</v>
      </c>
      <c r="J1512" s="10" t="s">
        <v>17</v>
      </c>
      <c r="K1512" s="10" t="s">
        <v>6820</v>
      </c>
      <c r="L1512" s="24" t="s">
        <v>25</v>
      </c>
    </row>
    <row r="1513" spans="1:12">
      <c r="A1513" s="21" t="s">
        <v>2836</v>
      </c>
      <c r="B1513" s="9" t="s">
        <v>344</v>
      </c>
      <c r="C1513" s="9" t="s">
        <v>2837</v>
      </c>
      <c r="D1513" s="9" t="s">
        <v>53</v>
      </c>
      <c r="E1513" s="10" t="s">
        <v>58</v>
      </c>
      <c r="F1513" s="11">
        <v>61779.87</v>
      </c>
      <c r="G1513" s="12">
        <v>1</v>
      </c>
      <c r="H1513" s="13">
        <v>44992</v>
      </c>
      <c r="I1513" s="10" t="s">
        <v>23</v>
      </c>
      <c r="J1513" s="10" t="s">
        <v>17</v>
      </c>
      <c r="K1513" s="10" t="s">
        <v>36</v>
      </c>
      <c r="L1513" s="24" t="s">
        <v>44</v>
      </c>
    </row>
    <row r="1514" spans="1:12">
      <c r="A1514" s="21" t="s">
        <v>2838</v>
      </c>
      <c r="B1514" s="9" t="s">
        <v>473</v>
      </c>
      <c r="C1514" s="9" t="s">
        <v>2839</v>
      </c>
      <c r="D1514" s="9" t="s">
        <v>29</v>
      </c>
      <c r="E1514" s="10" t="s">
        <v>42</v>
      </c>
      <c r="F1514" s="11">
        <v>65558.070000000007</v>
      </c>
      <c r="G1514" s="12">
        <v>4</v>
      </c>
      <c r="H1514" s="13">
        <v>45633</v>
      </c>
      <c r="I1514" s="10" t="s">
        <v>54</v>
      </c>
      <c r="J1514" s="10" t="s">
        <v>17</v>
      </c>
      <c r="K1514" s="10" t="s">
        <v>36</v>
      </c>
      <c r="L1514" s="24" t="s">
        <v>18</v>
      </c>
    </row>
    <row r="1515" spans="1:12">
      <c r="A1515" s="21" t="s">
        <v>2840</v>
      </c>
      <c r="B1515" s="9" t="s">
        <v>316</v>
      </c>
      <c r="C1515" s="9" t="s">
        <v>2572</v>
      </c>
      <c r="D1515" s="9" t="s">
        <v>22</v>
      </c>
      <c r="E1515" s="10" t="s">
        <v>42</v>
      </c>
      <c r="F1515" s="11">
        <v>18385.95</v>
      </c>
      <c r="G1515" s="12">
        <v>5</v>
      </c>
      <c r="H1515" s="13">
        <v>45291</v>
      </c>
      <c r="I1515" s="10" t="s">
        <v>92</v>
      </c>
      <c r="J1515" s="10" t="s">
        <v>17</v>
      </c>
      <c r="K1515" s="10" t="s">
        <v>85</v>
      </c>
      <c r="L1515" s="24" t="s">
        <v>18</v>
      </c>
    </row>
    <row r="1516" spans="1:12">
      <c r="A1516" s="21" t="s">
        <v>2841</v>
      </c>
      <c r="B1516" s="9" t="s">
        <v>123</v>
      </c>
      <c r="C1516" s="9" t="s">
        <v>2555</v>
      </c>
      <c r="D1516" s="9" t="s">
        <v>29</v>
      </c>
      <c r="E1516" s="10" t="s">
        <v>42</v>
      </c>
      <c r="F1516" s="11">
        <v>41985.94</v>
      </c>
      <c r="G1516" s="12">
        <v>4</v>
      </c>
      <c r="H1516" s="13">
        <v>45942</v>
      </c>
      <c r="I1516" s="10" t="s">
        <v>62</v>
      </c>
      <c r="J1516" s="10" t="s">
        <v>17</v>
      </c>
      <c r="K1516" s="10" t="s">
        <v>85</v>
      </c>
      <c r="L1516" s="24" t="s">
        <v>31</v>
      </c>
    </row>
    <row r="1517" spans="1:12">
      <c r="A1517" s="21" t="s">
        <v>2842</v>
      </c>
      <c r="B1517" s="9" t="s">
        <v>339</v>
      </c>
      <c r="C1517" s="9" t="s">
        <v>1071</v>
      </c>
      <c r="D1517" s="9" t="s">
        <v>78</v>
      </c>
      <c r="E1517" s="10" t="s">
        <v>42</v>
      </c>
      <c r="F1517" s="11">
        <v>4120.0200000000004</v>
      </c>
      <c r="G1517" s="12">
        <v>3</v>
      </c>
      <c r="H1517" s="13">
        <v>45795</v>
      </c>
      <c r="I1517" s="10" t="s">
        <v>62</v>
      </c>
      <c r="J1517" s="10" t="s">
        <v>17</v>
      </c>
      <c r="K1517" s="10" t="s">
        <v>6820</v>
      </c>
      <c r="L1517" s="24" t="s">
        <v>18</v>
      </c>
    </row>
    <row r="1518" spans="1:12">
      <c r="A1518" s="21" t="s">
        <v>2843</v>
      </c>
      <c r="B1518" s="9" t="s">
        <v>128</v>
      </c>
      <c r="C1518" s="9" t="s">
        <v>2844</v>
      </c>
      <c r="D1518" s="9" t="s">
        <v>117</v>
      </c>
      <c r="E1518" s="10" t="s">
        <v>42</v>
      </c>
      <c r="F1518" s="11">
        <v>52243.05</v>
      </c>
      <c r="G1518" s="12">
        <v>3</v>
      </c>
      <c r="H1518" s="13">
        <v>45975</v>
      </c>
      <c r="I1518" s="10" t="s">
        <v>92</v>
      </c>
      <c r="J1518" s="10" t="s">
        <v>17</v>
      </c>
      <c r="K1518" s="10" t="s">
        <v>36</v>
      </c>
      <c r="L1518" s="24" t="s">
        <v>37</v>
      </c>
    </row>
    <row r="1519" spans="1:12">
      <c r="A1519" s="21" t="s">
        <v>2845</v>
      </c>
      <c r="B1519" s="9" t="s">
        <v>473</v>
      </c>
      <c r="C1519" s="9" t="s">
        <v>1030</v>
      </c>
      <c r="D1519" s="9" t="s">
        <v>53</v>
      </c>
      <c r="E1519" s="10" t="s">
        <v>58</v>
      </c>
      <c r="F1519" s="11">
        <v>58300.15</v>
      </c>
      <c r="G1519" s="12">
        <v>5</v>
      </c>
      <c r="H1519" s="13">
        <v>45209</v>
      </c>
      <c r="I1519" s="10" t="s">
        <v>62</v>
      </c>
      <c r="J1519" s="10" t="s">
        <v>17</v>
      </c>
      <c r="K1519" s="10" t="s">
        <v>36</v>
      </c>
      <c r="L1519" s="24" t="s">
        <v>31</v>
      </c>
    </row>
    <row r="1520" spans="1:12">
      <c r="A1520" s="21" t="s">
        <v>2846</v>
      </c>
      <c r="B1520" s="9" t="s">
        <v>64</v>
      </c>
      <c r="C1520" s="9" t="s">
        <v>230</v>
      </c>
      <c r="D1520" s="9" t="s">
        <v>41</v>
      </c>
      <c r="E1520" s="10" t="s">
        <v>42</v>
      </c>
      <c r="F1520" s="11">
        <v>68892.75</v>
      </c>
      <c r="G1520" s="12">
        <v>4</v>
      </c>
      <c r="H1520" s="13">
        <v>45373</v>
      </c>
      <c r="I1520" s="10" t="s">
        <v>92</v>
      </c>
      <c r="J1520" s="10" t="s">
        <v>17</v>
      </c>
      <c r="K1520" s="10" t="s">
        <v>6820</v>
      </c>
      <c r="L1520" s="24" t="s">
        <v>44</v>
      </c>
    </row>
    <row r="1521" spans="1:12">
      <c r="A1521" s="21" t="s">
        <v>2847</v>
      </c>
      <c r="B1521" s="9" t="s">
        <v>123</v>
      </c>
      <c r="C1521" s="9" t="s">
        <v>345</v>
      </c>
      <c r="D1521" s="9" t="s">
        <v>22</v>
      </c>
      <c r="E1521" s="10" t="s">
        <v>42</v>
      </c>
      <c r="F1521" s="11">
        <v>34480.36</v>
      </c>
      <c r="G1521" s="12">
        <v>1</v>
      </c>
      <c r="H1521" s="13">
        <v>46009</v>
      </c>
      <c r="I1521" s="10" t="s">
        <v>49</v>
      </c>
      <c r="J1521" s="10" t="s">
        <v>17</v>
      </c>
      <c r="K1521" s="10" t="s">
        <v>6820</v>
      </c>
      <c r="L1521" s="24" t="s">
        <v>25</v>
      </c>
    </row>
    <row r="1522" spans="1:12">
      <c r="A1522" s="21" t="s">
        <v>2848</v>
      </c>
      <c r="B1522" s="9" t="s">
        <v>406</v>
      </c>
      <c r="C1522" s="9" t="s">
        <v>1964</v>
      </c>
      <c r="D1522" s="9" t="s">
        <v>78</v>
      </c>
      <c r="E1522" s="10" t="s">
        <v>42</v>
      </c>
      <c r="F1522" s="11">
        <v>73644.240000000005</v>
      </c>
      <c r="G1522" s="12">
        <v>5</v>
      </c>
      <c r="H1522" s="13">
        <v>46003</v>
      </c>
      <c r="I1522" s="10" t="s">
        <v>35</v>
      </c>
      <c r="J1522" s="10" t="s">
        <v>17</v>
      </c>
      <c r="K1522" s="10" t="s">
        <v>55</v>
      </c>
      <c r="L1522" s="24" t="s">
        <v>31</v>
      </c>
    </row>
    <row r="1523" spans="1:12">
      <c r="A1523" s="21" t="s">
        <v>2849</v>
      </c>
      <c r="B1523" s="9" t="s">
        <v>601</v>
      </c>
      <c r="C1523" s="9" t="s">
        <v>2850</v>
      </c>
      <c r="D1523" s="9" t="s">
        <v>22</v>
      </c>
      <c r="E1523" s="10" t="s">
        <v>58</v>
      </c>
      <c r="F1523" s="11">
        <v>3664.75</v>
      </c>
      <c r="G1523" s="12">
        <v>1</v>
      </c>
      <c r="H1523" s="13">
        <v>45457</v>
      </c>
      <c r="I1523" s="10" t="s">
        <v>43</v>
      </c>
      <c r="J1523" s="10" t="s">
        <v>17</v>
      </c>
      <c r="K1523" s="10" t="s">
        <v>36</v>
      </c>
      <c r="L1523" s="24" t="s">
        <v>31</v>
      </c>
    </row>
    <row r="1524" spans="1:12">
      <c r="A1524" s="21" t="s">
        <v>2851</v>
      </c>
      <c r="B1524" s="9" t="s">
        <v>80</v>
      </c>
      <c r="C1524" s="9" t="s">
        <v>2852</v>
      </c>
      <c r="D1524" s="9" t="s">
        <v>53</v>
      </c>
      <c r="E1524" s="10" t="s">
        <v>42</v>
      </c>
      <c r="F1524" s="11">
        <v>14278.77</v>
      </c>
      <c r="G1524" s="12">
        <v>3</v>
      </c>
      <c r="H1524" s="13">
        <v>45627</v>
      </c>
      <c r="I1524" s="10" t="s">
        <v>43</v>
      </c>
      <c r="J1524" s="10" t="s">
        <v>17</v>
      </c>
      <c r="K1524" s="10" t="s">
        <v>85</v>
      </c>
      <c r="L1524" s="24" t="s">
        <v>25</v>
      </c>
    </row>
    <row r="1525" spans="1:12">
      <c r="A1525" s="21" t="s">
        <v>2853</v>
      </c>
      <c r="B1525" s="9" t="s">
        <v>329</v>
      </c>
      <c r="C1525" s="9" t="s">
        <v>2854</v>
      </c>
      <c r="D1525" s="9" t="s">
        <v>15</v>
      </c>
      <c r="E1525" s="10" t="s">
        <v>42</v>
      </c>
      <c r="F1525" s="11">
        <v>36723.11</v>
      </c>
      <c r="G1525" s="12">
        <v>2</v>
      </c>
      <c r="H1525" s="13">
        <v>45684</v>
      </c>
      <c r="I1525" s="10" t="s">
        <v>62</v>
      </c>
      <c r="J1525" s="10" t="s">
        <v>17</v>
      </c>
      <c r="K1525" s="10" t="s">
        <v>85</v>
      </c>
      <c r="L1525" s="24" t="s">
        <v>18</v>
      </c>
    </row>
    <row r="1526" spans="1:12">
      <c r="A1526" s="21" t="s">
        <v>2855</v>
      </c>
      <c r="B1526" s="9" t="s">
        <v>406</v>
      </c>
      <c r="C1526" s="9" t="s">
        <v>2856</v>
      </c>
      <c r="D1526" s="9" t="s">
        <v>48</v>
      </c>
      <c r="E1526" s="10" t="s">
        <v>58</v>
      </c>
      <c r="F1526" s="11">
        <v>45180.19</v>
      </c>
      <c r="G1526" s="12">
        <v>4</v>
      </c>
      <c r="H1526" s="13">
        <v>44998</v>
      </c>
      <c r="I1526" s="10" t="s">
        <v>35</v>
      </c>
      <c r="J1526" s="10" t="s">
        <v>17</v>
      </c>
      <c r="K1526" s="10" t="s">
        <v>55</v>
      </c>
      <c r="L1526" s="24" t="s">
        <v>37</v>
      </c>
    </row>
    <row r="1527" spans="1:12">
      <c r="A1527" s="21" t="s">
        <v>2857</v>
      </c>
      <c r="B1527" s="9" t="s">
        <v>123</v>
      </c>
      <c r="C1527" s="9" t="s">
        <v>2805</v>
      </c>
      <c r="D1527" s="9" t="s">
        <v>78</v>
      </c>
      <c r="E1527" s="10" t="s">
        <v>16</v>
      </c>
      <c r="F1527" s="11">
        <v>43798.07</v>
      </c>
      <c r="G1527" s="12">
        <v>5</v>
      </c>
      <c r="H1527" s="13">
        <v>45588</v>
      </c>
      <c r="I1527" s="10" t="s">
        <v>30</v>
      </c>
      <c r="J1527" s="10" t="s">
        <v>17</v>
      </c>
      <c r="K1527" s="10" t="s">
        <v>55</v>
      </c>
      <c r="L1527" s="24" t="s">
        <v>25</v>
      </c>
    </row>
    <row r="1528" spans="1:12">
      <c r="A1528" s="21" t="s">
        <v>2858</v>
      </c>
      <c r="B1528" s="9" t="s">
        <v>261</v>
      </c>
      <c r="C1528" s="9" t="s">
        <v>2766</v>
      </c>
      <c r="D1528" s="9" t="s">
        <v>117</v>
      </c>
      <c r="E1528" s="10" t="s">
        <v>42</v>
      </c>
      <c r="F1528" s="11">
        <v>8210.2800000000007</v>
      </c>
      <c r="G1528" s="12">
        <v>4</v>
      </c>
      <c r="H1528" s="13">
        <v>45239</v>
      </c>
      <c r="I1528" s="10" t="s">
        <v>30</v>
      </c>
      <c r="J1528" s="10" t="s">
        <v>17</v>
      </c>
      <c r="K1528" s="10" t="s">
        <v>55</v>
      </c>
      <c r="L1528" s="24" t="s">
        <v>18</v>
      </c>
    </row>
    <row r="1529" spans="1:12">
      <c r="A1529" s="21" t="s">
        <v>2859</v>
      </c>
      <c r="B1529" s="9" t="s">
        <v>406</v>
      </c>
      <c r="C1529" s="9" t="s">
        <v>2860</v>
      </c>
      <c r="D1529" s="9" t="s">
        <v>41</v>
      </c>
      <c r="E1529" s="10" t="s">
        <v>42</v>
      </c>
      <c r="F1529" s="11">
        <v>76562.570000000007</v>
      </c>
      <c r="G1529" s="12">
        <v>4</v>
      </c>
      <c r="H1529" s="13">
        <v>45705</v>
      </c>
      <c r="I1529" s="10" t="s">
        <v>43</v>
      </c>
      <c r="J1529" s="10" t="s">
        <v>17</v>
      </c>
      <c r="K1529" s="10" t="s">
        <v>55</v>
      </c>
      <c r="L1529" s="24" t="s">
        <v>37</v>
      </c>
    </row>
    <row r="1530" spans="1:12">
      <c r="A1530" s="21" t="s">
        <v>2861</v>
      </c>
      <c r="B1530" s="9" t="s">
        <v>289</v>
      </c>
      <c r="C1530" s="9" t="s">
        <v>433</v>
      </c>
      <c r="D1530" s="9" t="s">
        <v>15</v>
      </c>
      <c r="E1530" s="10" t="s">
        <v>42</v>
      </c>
      <c r="F1530" s="11">
        <v>71353.87</v>
      </c>
      <c r="G1530" s="12">
        <v>1</v>
      </c>
      <c r="H1530" s="13">
        <v>45631</v>
      </c>
      <c r="I1530" s="10" t="s">
        <v>49</v>
      </c>
      <c r="J1530" s="10" t="s">
        <v>17</v>
      </c>
      <c r="K1530" s="10" t="s">
        <v>55</v>
      </c>
      <c r="L1530" s="24" t="s">
        <v>37</v>
      </c>
    </row>
    <row r="1531" spans="1:12">
      <c r="A1531" s="21" t="s">
        <v>2862</v>
      </c>
      <c r="B1531" s="9" t="s">
        <v>152</v>
      </c>
      <c r="C1531" s="9" t="s">
        <v>1983</v>
      </c>
      <c r="D1531" s="9" t="s">
        <v>78</v>
      </c>
      <c r="E1531" s="10" t="s">
        <v>42</v>
      </c>
      <c r="F1531" s="11">
        <v>71333.64</v>
      </c>
      <c r="G1531" s="12">
        <v>3</v>
      </c>
      <c r="H1531" s="13">
        <v>45232</v>
      </c>
      <c r="I1531" s="10" t="s">
        <v>92</v>
      </c>
      <c r="J1531" s="10" t="s">
        <v>17</v>
      </c>
      <c r="K1531" s="10" t="s">
        <v>36</v>
      </c>
      <c r="L1531" s="24" t="s">
        <v>37</v>
      </c>
    </row>
    <row r="1532" spans="1:12">
      <c r="A1532" s="21" t="s">
        <v>2863</v>
      </c>
      <c r="B1532" s="9" t="s">
        <v>115</v>
      </c>
      <c r="C1532" s="9" t="s">
        <v>2864</v>
      </c>
      <c r="D1532" s="9" t="s">
        <v>29</v>
      </c>
      <c r="E1532" s="10" t="s">
        <v>42</v>
      </c>
      <c r="F1532" s="11">
        <v>24806.25</v>
      </c>
      <c r="G1532" s="12">
        <v>4</v>
      </c>
      <c r="H1532" s="13">
        <v>45643</v>
      </c>
      <c r="I1532" s="10" t="s">
        <v>54</v>
      </c>
      <c r="J1532" s="10" t="s">
        <v>17</v>
      </c>
      <c r="K1532" s="10" t="s">
        <v>6820</v>
      </c>
      <c r="L1532" s="24" t="s">
        <v>18</v>
      </c>
    </row>
    <row r="1533" spans="1:12">
      <c r="A1533" s="21" t="s">
        <v>2865</v>
      </c>
      <c r="B1533" s="9" t="s">
        <v>420</v>
      </c>
      <c r="C1533" s="9" t="s">
        <v>2866</v>
      </c>
      <c r="D1533" s="9" t="s">
        <v>119</v>
      </c>
      <c r="E1533" s="10" t="s">
        <v>58</v>
      </c>
      <c r="F1533" s="11">
        <v>49628.6</v>
      </c>
      <c r="G1533" s="12">
        <v>3</v>
      </c>
      <c r="H1533" s="13">
        <v>46008</v>
      </c>
      <c r="I1533" s="10" t="s">
        <v>54</v>
      </c>
      <c r="J1533" s="10" t="s">
        <v>17</v>
      </c>
      <c r="K1533" s="10" t="s">
        <v>24</v>
      </c>
      <c r="L1533" s="24" t="s">
        <v>25</v>
      </c>
    </row>
    <row r="1534" spans="1:12">
      <c r="A1534" s="21" t="s">
        <v>2868</v>
      </c>
      <c r="B1534" s="9" t="s">
        <v>584</v>
      </c>
      <c r="C1534" s="9" t="s">
        <v>2869</v>
      </c>
      <c r="D1534" s="9" t="s">
        <v>53</v>
      </c>
      <c r="E1534" s="10" t="s">
        <v>42</v>
      </c>
      <c r="F1534" s="11">
        <v>51335.87</v>
      </c>
      <c r="G1534" s="12">
        <v>5</v>
      </c>
      <c r="H1534" s="13">
        <v>45313</v>
      </c>
      <c r="I1534" s="10" t="s">
        <v>54</v>
      </c>
      <c r="J1534" s="10" t="s">
        <v>17</v>
      </c>
      <c r="K1534" s="10" t="s">
        <v>6820</v>
      </c>
      <c r="L1534" s="24" t="s">
        <v>44</v>
      </c>
    </row>
    <row r="1535" spans="1:12">
      <c r="A1535" s="21" t="s">
        <v>2870</v>
      </c>
      <c r="B1535" s="9" t="s">
        <v>71</v>
      </c>
      <c r="C1535" s="9" t="s">
        <v>2871</v>
      </c>
      <c r="D1535" s="9" t="s">
        <v>29</v>
      </c>
      <c r="E1535" s="10" t="s">
        <v>16</v>
      </c>
      <c r="F1535" s="11">
        <v>62479.99</v>
      </c>
      <c r="G1535" s="12">
        <v>1</v>
      </c>
      <c r="H1535" s="13">
        <v>45028</v>
      </c>
      <c r="I1535" s="10" t="s">
        <v>30</v>
      </c>
      <c r="J1535" s="10" t="s">
        <v>17</v>
      </c>
      <c r="K1535" s="10" t="s">
        <v>6820</v>
      </c>
      <c r="L1535" s="24" t="s">
        <v>44</v>
      </c>
    </row>
    <row r="1536" spans="1:12">
      <c r="A1536" s="21" t="s">
        <v>2872</v>
      </c>
      <c r="B1536" s="9" t="s">
        <v>437</v>
      </c>
      <c r="C1536" s="9" t="s">
        <v>2191</v>
      </c>
      <c r="D1536" s="9" t="s">
        <v>48</v>
      </c>
      <c r="E1536" s="10" t="s">
        <v>58</v>
      </c>
      <c r="F1536" s="11">
        <v>45464.72</v>
      </c>
      <c r="G1536" s="12">
        <v>4</v>
      </c>
      <c r="H1536" s="13">
        <v>45261</v>
      </c>
      <c r="I1536" s="10" t="s">
        <v>43</v>
      </c>
      <c r="J1536" s="10" t="s">
        <v>17</v>
      </c>
      <c r="K1536" s="10" t="s">
        <v>6820</v>
      </c>
      <c r="L1536" s="24" t="s">
        <v>44</v>
      </c>
    </row>
    <row r="1537" spans="1:12">
      <c r="A1537" s="21" t="s">
        <v>2873</v>
      </c>
      <c r="B1537" s="9" t="s">
        <v>223</v>
      </c>
      <c r="C1537" s="9" t="s">
        <v>2874</v>
      </c>
      <c r="D1537" s="9" t="s">
        <v>48</v>
      </c>
      <c r="E1537" s="10" t="s">
        <v>58</v>
      </c>
      <c r="F1537" s="11">
        <v>32754.22</v>
      </c>
      <c r="G1537" s="12">
        <v>4</v>
      </c>
      <c r="H1537" s="13">
        <v>45347</v>
      </c>
      <c r="I1537" s="10" t="s">
        <v>54</v>
      </c>
      <c r="J1537" s="10" t="s">
        <v>17</v>
      </c>
      <c r="K1537" s="10" t="s">
        <v>55</v>
      </c>
      <c r="L1537" s="24" t="s">
        <v>31</v>
      </c>
    </row>
    <row r="1538" spans="1:12">
      <c r="A1538" s="21" t="s">
        <v>2875</v>
      </c>
      <c r="B1538" s="9" t="s">
        <v>415</v>
      </c>
      <c r="C1538" s="9" t="s">
        <v>409</v>
      </c>
      <c r="D1538" s="9" t="s">
        <v>53</v>
      </c>
      <c r="E1538" s="10" t="s">
        <v>16</v>
      </c>
      <c r="F1538" s="11">
        <v>48610.67</v>
      </c>
      <c r="G1538" s="12">
        <v>5</v>
      </c>
      <c r="H1538" s="13">
        <v>45204</v>
      </c>
      <c r="I1538" s="10" t="s">
        <v>49</v>
      </c>
      <c r="J1538" s="10" t="s">
        <v>17</v>
      </c>
      <c r="K1538" s="10" t="s">
        <v>85</v>
      </c>
      <c r="L1538" s="24" t="s">
        <v>31</v>
      </c>
    </row>
    <row r="1539" spans="1:12">
      <c r="A1539" s="21" t="s">
        <v>2876</v>
      </c>
      <c r="B1539" s="9" t="s">
        <v>167</v>
      </c>
      <c r="C1539" s="9" t="s">
        <v>2877</v>
      </c>
      <c r="D1539" s="9" t="s">
        <v>22</v>
      </c>
      <c r="E1539" s="10" t="s">
        <v>42</v>
      </c>
      <c r="F1539" s="11">
        <v>78210.720000000001</v>
      </c>
      <c r="G1539" s="12">
        <v>4</v>
      </c>
      <c r="H1539" s="13">
        <v>45708</v>
      </c>
      <c r="I1539" s="10" t="s">
        <v>54</v>
      </c>
      <c r="J1539" s="10" t="s">
        <v>17</v>
      </c>
      <c r="K1539" s="10" t="s">
        <v>36</v>
      </c>
      <c r="L1539" s="24" t="s">
        <v>31</v>
      </c>
    </row>
    <row r="1540" spans="1:12">
      <c r="A1540" s="21" t="s">
        <v>2878</v>
      </c>
      <c r="B1540" s="9" t="s">
        <v>295</v>
      </c>
      <c r="C1540" s="9" t="s">
        <v>310</v>
      </c>
      <c r="D1540" s="9" t="s">
        <v>53</v>
      </c>
      <c r="E1540" s="10" t="s">
        <v>42</v>
      </c>
      <c r="F1540" s="11">
        <v>70091.009999999995</v>
      </c>
      <c r="G1540" s="12">
        <v>3</v>
      </c>
      <c r="H1540" s="13">
        <v>44983</v>
      </c>
      <c r="I1540" s="10" t="s">
        <v>54</v>
      </c>
      <c r="J1540" s="10" t="s">
        <v>17</v>
      </c>
      <c r="K1540" s="10" t="s">
        <v>36</v>
      </c>
      <c r="L1540" s="24" t="s">
        <v>18</v>
      </c>
    </row>
    <row r="1541" spans="1:12">
      <c r="A1541" s="21" t="s">
        <v>2879</v>
      </c>
      <c r="B1541" s="9" t="s">
        <v>193</v>
      </c>
      <c r="C1541" s="9" t="s">
        <v>2880</v>
      </c>
      <c r="D1541" s="9" t="s">
        <v>119</v>
      </c>
      <c r="E1541" s="10" t="s">
        <v>42</v>
      </c>
      <c r="F1541" s="11">
        <v>9954.27</v>
      </c>
      <c r="G1541" s="12">
        <v>2</v>
      </c>
      <c r="H1541" s="13">
        <v>45742</v>
      </c>
      <c r="I1541" s="10" t="s">
        <v>62</v>
      </c>
      <c r="J1541" s="10" t="s">
        <v>17</v>
      </c>
      <c r="K1541" s="10" t="s">
        <v>55</v>
      </c>
      <c r="L1541" s="24" t="s">
        <v>31</v>
      </c>
    </row>
    <row r="1542" spans="1:12">
      <c r="A1542" s="21" t="s">
        <v>2881</v>
      </c>
      <c r="B1542" s="9" t="s">
        <v>234</v>
      </c>
      <c r="C1542" s="9" t="s">
        <v>2166</v>
      </c>
      <c r="D1542" s="9" t="s">
        <v>119</v>
      </c>
      <c r="E1542" s="10" t="s">
        <v>58</v>
      </c>
      <c r="F1542" s="11">
        <v>7402.58</v>
      </c>
      <c r="G1542" s="12">
        <v>2</v>
      </c>
      <c r="H1542" s="13">
        <v>45095</v>
      </c>
      <c r="I1542" s="10" t="s">
        <v>54</v>
      </c>
      <c r="J1542" s="10" t="s">
        <v>17</v>
      </c>
      <c r="K1542" s="10" t="s">
        <v>36</v>
      </c>
      <c r="L1542" s="24" t="s">
        <v>25</v>
      </c>
    </row>
    <row r="1543" spans="1:12">
      <c r="A1543" s="21" t="s">
        <v>2882</v>
      </c>
      <c r="B1543" s="9" t="s">
        <v>13</v>
      </c>
      <c r="C1543" s="9" t="s">
        <v>2883</v>
      </c>
      <c r="D1543" s="9" t="s">
        <v>117</v>
      </c>
      <c r="E1543" s="10" t="s">
        <v>42</v>
      </c>
      <c r="F1543" s="11">
        <v>17547.38</v>
      </c>
      <c r="G1543" s="12">
        <v>3</v>
      </c>
      <c r="H1543" s="13">
        <v>46008</v>
      </c>
      <c r="I1543" s="10" t="s">
        <v>49</v>
      </c>
      <c r="J1543" s="10" t="s">
        <v>17</v>
      </c>
      <c r="K1543" s="10" t="s">
        <v>55</v>
      </c>
      <c r="L1543" s="24" t="s">
        <v>18</v>
      </c>
    </row>
    <row r="1544" spans="1:12">
      <c r="A1544" s="21" t="s">
        <v>2884</v>
      </c>
      <c r="B1544" s="9" t="s">
        <v>437</v>
      </c>
      <c r="C1544" s="9" t="s">
        <v>2885</v>
      </c>
      <c r="D1544" s="9" t="s">
        <v>15</v>
      </c>
      <c r="E1544" s="10" t="s">
        <v>58</v>
      </c>
      <c r="F1544" s="11">
        <v>46837</v>
      </c>
      <c r="G1544" s="12">
        <v>4</v>
      </c>
      <c r="H1544" s="13">
        <v>45765</v>
      </c>
      <c r="I1544" s="10" t="s">
        <v>23</v>
      </c>
      <c r="J1544" s="10" t="s">
        <v>17</v>
      </c>
      <c r="K1544" s="10" t="s">
        <v>24</v>
      </c>
      <c r="L1544" s="24" t="s">
        <v>25</v>
      </c>
    </row>
    <row r="1545" spans="1:12">
      <c r="A1545" s="21" t="s">
        <v>2886</v>
      </c>
      <c r="B1545" s="9" t="s">
        <v>138</v>
      </c>
      <c r="C1545" s="9" t="s">
        <v>1415</v>
      </c>
      <c r="D1545" s="9" t="s">
        <v>117</v>
      </c>
      <c r="E1545" s="10" t="s">
        <v>42</v>
      </c>
      <c r="F1545" s="11">
        <v>43660.11</v>
      </c>
      <c r="G1545" s="12">
        <v>1</v>
      </c>
      <c r="H1545" s="13">
        <v>44989</v>
      </c>
      <c r="I1545" s="10" t="s">
        <v>35</v>
      </c>
      <c r="J1545" s="10" t="s">
        <v>17</v>
      </c>
      <c r="K1545" s="10" t="s">
        <v>85</v>
      </c>
      <c r="L1545" s="24" t="s">
        <v>18</v>
      </c>
    </row>
    <row r="1546" spans="1:12">
      <c r="A1546" s="21" t="s">
        <v>2887</v>
      </c>
      <c r="B1546" s="9" t="s">
        <v>244</v>
      </c>
      <c r="C1546" s="9" t="s">
        <v>2888</v>
      </c>
      <c r="D1546" s="9" t="s">
        <v>61</v>
      </c>
      <c r="E1546" s="10" t="s">
        <v>58</v>
      </c>
      <c r="F1546" s="11">
        <v>16684.03</v>
      </c>
      <c r="G1546" s="12">
        <v>4</v>
      </c>
      <c r="H1546" s="13">
        <v>45787</v>
      </c>
      <c r="I1546" s="10" t="s">
        <v>43</v>
      </c>
      <c r="J1546" s="10" t="s">
        <v>17</v>
      </c>
      <c r="K1546" s="10" t="s">
        <v>24</v>
      </c>
      <c r="L1546" s="24" t="s">
        <v>44</v>
      </c>
    </row>
    <row r="1547" spans="1:12">
      <c r="A1547" s="21" t="s">
        <v>2889</v>
      </c>
      <c r="B1547" s="9" t="s">
        <v>390</v>
      </c>
      <c r="C1547" s="9" t="s">
        <v>2666</v>
      </c>
      <c r="D1547" s="9" t="s">
        <v>15</v>
      </c>
      <c r="E1547" s="10" t="s">
        <v>42</v>
      </c>
      <c r="F1547" s="11">
        <v>57027.48</v>
      </c>
      <c r="G1547" s="12">
        <v>1</v>
      </c>
      <c r="H1547" s="13">
        <v>45396</v>
      </c>
      <c r="I1547" s="10" t="s">
        <v>23</v>
      </c>
      <c r="J1547" s="10" t="s">
        <v>17</v>
      </c>
      <c r="K1547" s="10" t="s">
        <v>24</v>
      </c>
      <c r="L1547" s="24" t="s">
        <v>44</v>
      </c>
    </row>
    <row r="1548" spans="1:12">
      <c r="A1548" s="21" t="s">
        <v>2890</v>
      </c>
      <c r="B1548" s="9" t="s">
        <v>146</v>
      </c>
      <c r="C1548" s="9" t="s">
        <v>474</v>
      </c>
      <c r="D1548" s="9" t="s">
        <v>53</v>
      </c>
      <c r="E1548" s="10" t="s">
        <v>42</v>
      </c>
      <c r="F1548" s="11">
        <v>8559.57</v>
      </c>
      <c r="G1548" s="12">
        <v>4</v>
      </c>
      <c r="H1548" s="13">
        <v>45637</v>
      </c>
      <c r="I1548" s="10" t="s">
        <v>92</v>
      </c>
      <c r="J1548" s="10" t="s">
        <v>17</v>
      </c>
      <c r="K1548" s="10" t="s">
        <v>6820</v>
      </c>
      <c r="L1548" s="24" t="s">
        <v>25</v>
      </c>
    </row>
    <row r="1549" spans="1:12">
      <c r="A1549" s="21" t="s">
        <v>2891</v>
      </c>
      <c r="B1549" s="9" t="s">
        <v>187</v>
      </c>
      <c r="C1549" s="9" t="s">
        <v>1388</v>
      </c>
      <c r="D1549" s="9" t="s">
        <v>22</v>
      </c>
      <c r="E1549" s="10" t="s">
        <v>42</v>
      </c>
      <c r="F1549" s="11">
        <v>13087.44</v>
      </c>
      <c r="G1549" s="12">
        <v>2</v>
      </c>
      <c r="H1549" s="13">
        <v>45392</v>
      </c>
      <c r="I1549" s="10" t="s">
        <v>35</v>
      </c>
      <c r="J1549" s="10" t="s">
        <v>17</v>
      </c>
      <c r="K1549" s="10" t="s">
        <v>85</v>
      </c>
      <c r="L1549" s="24" t="s">
        <v>18</v>
      </c>
    </row>
    <row r="1550" spans="1:12">
      <c r="A1550" s="21" t="s">
        <v>2892</v>
      </c>
      <c r="B1550" s="9" t="s">
        <v>118</v>
      </c>
      <c r="C1550" s="9" t="s">
        <v>2893</v>
      </c>
      <c r="D1550" s="9" t="s">
        <v>15</v>
      </c>
      <c r="E1550" s="10" t="s">
        <v>16</v>
      </c>
      <c r="F1550" s="11">
        <v>13165.26</v>
      </c>
      <c r="G1550" s="12">
        <v>4</v>
      </c>
      <c r="H1550" s="13">
        <v>45806</v>
      </c>
      <c r="I1550" s="10" t="s">
        <v>92</v>
      </c>
      <c r="J1550" s="10" t="s">
        <v>17</v>
      </c>
      <c r="K1550" s="10" t="s">
        <v>24</v>
      </c>
      <c r="L1550" s="24" t="s">
        <v>44</v>
      </c>
    </row>
    <row r="1551" spans="1:12">
      <c r="A1551" s="21" t="s">
        <v>2894</v>
      </c>
      <c r="B1551" s="9" t="s">
        <v>295</v>
      </c>
      <c r="C1551" s="9" t="s">
        <v>2895</v>
      </c>
      <c r="D1551" s="9" t="s">
        <v>117</v>
      </c>
      <c r="E1551" s="10" t="s">
        <v>42</v>
      </c>
      <c r="F1551" s="11">
        <v>13362.61</v>
      </c>
      <c r="G1551" s="12">
        <v>5</v>
      </c>
      <c r="H1551" s="13">
        <v>45637</v>
      </c>
      <c r="I1551" s="10" t="s">
        <v>54</v>
      </c>
      <c r="J1551" s="10" t="s">
        <v>17</v>
      </c>
      <c r="K1551" s="10" t="s">
        <v>36</v>
      </c>
      <c r="L1551" s="24" t="s">
        <v>31</v>
      </c>
    </row>
    <row r="1552" spans="1:12">
      <c r="A1552" s="21" t="s">
        <v>2896</v>
      </c>
      <c r="B1552" s="9" t="s">
        <v>569</v>
      </c>
      <c r="C1552" s="9" t="s">
        <v>2897</v>
      </c>
      <c r="D1552" s="9" t="s">
        <v>53</v>
      </c>
      <c r="E1552" s="10" t="s">
        <v>16</v>
      </c>
      <c r="F1552" s="11">
        <v>5765.16</v>
      </c>
      <c r="G1552" s="12">
        <v>5</v>
      </c>
      <c r="H1552" s="13">
        <v>45995</v>
      </c>
      <c r="I1552" s="10" t="s">
        <v>62</v>
      </c>
      <c r="J1552" s="10" t="s">
        <v>17</v>
      </c>
      <c r="K1552" s="10" t="s">
        <v>36</v>
      </c>
      <c r="L1552" s="24" t="s">
        <v>18</v>
      </c>
    </row>
    <row r="1553" spans="1:12">
      <c r="A1553" s="21" t="s">
        <v>2898</v>
      </c>
      <c r="B1553" s="9" t="s">
        <v>238</v>
      </c>
      <c r="C1553" s="9" t="s">
        <v>239</v>
      </c>
      <c r="D1553" s="9" t="s">
        <v>29</v>
      </c>
      <c r="E1553" s="10" t="s">
        <v>58</v>
      </c>
      <c r="F1553" s="11">
        <v>72192.63</v>
      </c>
      <c r="G1553" s="12">
        <v>4</v>
      </c>
      <c r="H1553" s="13">
        <v>45357</v>
      </c>
      <c r="I1553" s="10" t="s">
        <v>30</v>
      </c>
      <c r="J1553" s="10" t="s">
        <v>17</v>
      </c>
      <c r="K1553" s="10" t="s">
        <v>55</v>
      </c>
      <c r="L1553" s="24" t="s">
        <v>18</v>
      </c>
    </row>
    <row r="1554" spans="1:12">
      <c r="A1554" s="21" t="s">
        <v>2899</v>
      </c>
      <c r="B1554" s="9" t="s">
        <v>307</v>
      </c>
      <c r="C1554" s="9" t="s">
        <v>365</v>
      </c>
      <c r="D1554" s="9" t="s">
        <v>61</v>
      </c>
      <c r="E1554" s="10" t="s">
        <v>58</v>
      </c>
      <c r="F1554" s="11">
        <v>49416.4</v>
      </c>
      <c r="G1554" s="12">
        <v>5</v>
      </c>
      <c r="H1554" s="13">
        <v>45104</v>
      </c>
      <c r="I1554" s="10" t="s">
        <v>62</v>
      </c>
      <c r="J1554" s="10" t="s">
        <v>17</v>
      </c>
      <c r="K1554" s="10" t="s">
        <v>24</v>
      </c>
      <c r="L1554" s="24" t="s">
        <v>25</v>
      </c>
    </row>
    <row r="1555" spans="1:12">
      <c r="A1555" s="21" t="s">
        <v>2900</v>
      </c>
      <c r="B1555" s="9" t="s">
        <v>138</v>
      </c>
      <c r="C1555" s="9" t="s">
        <v>2901</v>
      </c>
      <c r="D1555" s="9" t="s">
        <v>61</v>
      </c>
      <c r="E1555" s="10" t="s">
        <v>42</v>
      </c>
      <c r="F1555" s="11">
        <v>12210.52</v>
      </c>
      <c r="G1555" s="12">
        <v>2</v>
      </c>
      <c r="H1555" s="13">
        <v>45992</v>
      </c>
      <c r="I1555" s="10" t="s">
        <v>35</v>
      </c>
      <c r="J1555" s="10" t="s">
        <v>17</v>
      </c>
      <c r="K1555" s="10" t="s">
        <v>36</v>
      </c>
      <c r="L1555" s="24" t="s">
        <v>44</v>
      </c>
    </row>
    <row r="1556" spans="1:12">
      <c r="A1556" s="21" t="s">
        <v>2902</v>
      </c>
      <c r="B1556" s="9" t="s">
        <v>198</v>
      </c>
      <c r="C1556" s="9" t="s">
        <v>2903</v>
      </c>
      <c r="D1556" s="9" t="s">
        <v>119</v>
      </c>
      <c r="E1556" s="10" t="s">
        <v>58</v>
      </c>
      <c r="F1556" s="11">
        <v>71617.48</v>
      </c>
      <c r="G1556" s="12">
        <v>1</v>
      </c>
      <c r="H1556" s="13">
        <v>45027</v>
      </c>
      <c r="I1556" s="10" t="s">
        <v>92</v>
      </c>
      <c r="J1556" s="10" t="s">
        <v>17</v>
      </c>
      <c r="K1556" s="10" t="s">
        <v>36</v>
      </c>
      <c r="L1556" s="24" t="s">
        <v>37</v>
      </c>
    </row>
    <row r="1557" spans="1:12">
      <c r="A1557" s="21" t="s">
        <v>2904</v>
      </c>
      <c r="B1557" s="9" t="s">
        <v>174</v>
      </c>
      <c r="C1557" s="9" t="s">
        <v>2905</v>
      </c>
      <c r="D1557" s="9" t="s">
        <v>78</v>
      </c>
      <c r="E1557" s="10" t="s">
        <v>58</v>
      </c>
      <c r="F1557" s="11">
        <v>64681.97</v>
      </c>
      <c r="G1557" s="12">
        <v>3</v>
      </c>
      <c r="H1557" s="13">
        <v>45338</v>
      </c>
      <c r="I1557" s="10" t="s">
        <v>43</v>
      </c>
      <c r="J1557" s="10" t="s">
        <v>17</v>
      </c>
      <c r="K1557" s="10" t="s">
        <v>24</v>
      </c>
      <c r="L1557" s="24" t="s">
        <v>44</v>
      </c>
    </row>
    <row r="1558" spans="1:12">
      <c r="A1558" s="21" t="s">
        <v>2906</v>
      </c>
      <c r="B1558" s="9" t="s">
        <v>390</v>
      </c>
      <c r="C1558" s="9" t="s">
        <v>1220</v>
      </c>
      <c r="D1558" s="9" t="s">
        <v>53</v>
      </c>
      <c r="E1558" s="10" t="s">
        <v>42</v>
      </c>
      <c r="F1558" s="11">
        <v>22055.38</v>
      </c>
      <c r="G1558" s="12">
        <v>5</v>
      </c>
      <c r="H1558" s="13">
        <v>46003</v>
      </c>
      <c r="I1558" s="10" t="s">
        <v>43</v>
      </c>
      <c r="J1558" s="10" t="s">
        <v>17</v>
      </c>
      <c r="K1558" s="10" t="s">
        <v>55</v>
      </c>
      <c r="L1558" s="24" t="s">
        <v>37</v>
      </c>
    </row>
    <row r="1559" spans="1:12">
      <c r="A1559" s="21" t="s">
        <v>2907</v>
      </c>
      <c r="B1559" s="9" t="s">
        <v>292</v>
      </c>
      <c r="C1559" s="9" t="s">
        <v>2908</v>
      </c>
      <c r="D1559" s="9" t="s">
        <v>53</v>
      </c>
      <c r="E1559" s="10" t="s">
        <v>58</v>
      </c>
      <c r="F1559" s="11">
        <v>12914.79</v>
      </c>
      <c r="G1559" s="12">
        <v>2</v>
      </c>
      <c r="H1559" s="13">
        <v>45114</v>
      </c>
      <c r="I1559" s="10" t="s">
        <v>23</v>
      </c>
      <c r="J1559" s="10" t="s">
        <v>17</v>
      </c>
      <c r="K1559" s="10" t="s">
        <v>6820</v>
      </c>
      <c r="L1559" s="24" t="s">
        <v>44</v>
      </c>
    </row>
    <row r="1560" spans="1:12">
      <c r="A1560" s="21" t="s">
        <v>2909</v>
      </c>
      <c r="B1560" s="9" t="s">
        <v>352</v>
      </c>
      <c r="C1560" s="9" t="s">
        <v>2910</v>
      </c>
      <c r="D1560" s="9" t="s">
        <v>61</v>
      </c>
      <c r="E1560" s="10" t="s">
        <v>58</v>
      </c>
      <c r="F1560" s="11">
        <v>26724.9</v>
      </c>
      <c r="G1560" s="12">
        <v>1</v>
      </c>
      <c r="H1560" s="13">
        <v>45547</v>
      </c>
      <c r="I1560" s="10" t="s">
        <v>43</v>
      </c>
      <c r="J1560" s="10" t="s">
        <v>17</v>
      </c>
      <c r="K1560" s="10" t="s">
        <v>55</v>
      </c>
      <c r="L1560" s="24" t="s">
        <v>44</v>
      </c>
    </row>
    <row r="1561" spans="1:12">
      <c r="A1561" s="21" t="s">
        <v>2911</v>
      </c>
      <c r="B1561" s="9" t="s">
        <v>313</v>
      </c>
      <c r="C1561" s="9" t="s">
        <v>2389</v>
      </c>
      <c r="D1561" s="9" t="s">
        <v>15</v>
      </c>
      <c r="E1561" s="10" t="s">
        <v>42</v>
      </c>
      <c r="F1561" s="11">
        <v>54885.79</v>
      </c>
      <c r="G1561" s="12">
        <v>1</v>
      </c>
      <c r="H1561" s="13">
        <v>45017</v>
      </c>
      <c r="I1561" s="10" t="s">
        <v>43</v>
      </c>
      <c r="J1561" s="10" t="s">
        <v>17</v>
      </c>
      <c r="K1561" s="10" t="s">
        <v>24</v>
      </c>
      <c r="L1561" s="24" t="s">
        <v>31</v>
      </c>
    </row>
    <row r="1562" spans="1:12">
      <c r="A1562" s="21" t="s">
        <v>2912</v>
      </c>
      <c r="B1562" s="9" t="s">
        <v>406</v>
      </c>
      <c r="C1562" s="9" t="s">
        <v>2241</v>
      </c>
      <c r="D1562" s="9" t="s">
        <v>78</v>
      </c>
      <c r="E1562" s="10" t="s">
        <v>58</v>
      </c>
      <c r="F1562" s="11">
        <v>53831.17</v>
      </c>
      <c r="G1562" s="12">
        <v>1</v>
      </c>
      <c r="H1562" s="13">
        <v>45857</v>
      </c>
      <c r="I1562" s="10" t="s">
        <v>35</v>
      </c>
      <c r="J1562" s="10" t="s">
        <v>17</v>
      </c>
      <c r="K1562" s="10" t="s">
        <v>36</v>
      </c>
      <c r="L1562" s="24" t="s">
        <v>44</v>
      </c>
    </row>
    <row r="1563" spans="1:12">
      <c r="A1563" s="21" t="s">
        <v>2913</v>
      </c>
      <c r="B1563" s="9" t="s">
        <v>77</v>
      </c>
      <c r="C1563" s="9" t="s">
        <v>2557</v>
      </c>
      <c r="D1563" s="9" t="s">
        <v>22</v>
      </c>
      <c r="E1563" s="10" t="s">
        <v>58</v>
      </c>
      <c r="F1563" s="11">
        <v>77044.820000000007</v>
      </c>
      <c r="G1563" s="12">
        <v>5</v>
      </c>
      <c r="H1563" s="13">
        <v>45341</v>
      </c>
      <c r="I1563" s="10" t="s">
        <v>30</v>
      </c>
      <c r="J1563" s="10" t="s">
        <v>17</v>
      </c>
      <c r="K1563" s="10" t="s">
        <v>24</v>
      </c>
      <c r="L1563" s="24" t="s">
        <v>18</v>
      </c>
    </row>
    <row r="1564" spans="1:12">
      <c r="A1564" s="21" t="s">
        <v>2914</v>
      </c>
      <c r="B1564" s="9" t="s">
        <v>923</v>
      </c>
      <c r="C1564" s="9" t="s">
        <v>516</v>
      </c>
      <c r="D1564" s="9" t="s">
        <v>22</v>
      </c>
      <c r="E1564" s="10" t="s">
        <v>42</v>
      </c>
      <c r="F1564" s="11">
        <v>11601.71</v>
      </c>
      <c r="G1564" s="12">
        <v>4</v>
      </c>
      <c r="H1564" s="13">
        <v>45664</v>
      </c>
      <c r="I1564" s="10" t="s">
        <v>54</v>
      </c>
      <c r="J1564" s="10" t="s">
        <v>17</v>
      </c>
      <c r="K1564" s="10" t="s">
        <v>36</v>
      </c>
      <c r="L1564" s="24" t="s">
        <v>18</v>
      </c>
    </row>
    <row r="1565" spans="1:12">
      <c r="A1565" s="21" t="s">
        <v>2915</v>
      </c>
      <c r="B1565" s="9" t="s">
        <v>223</v>
      </c>
      <c r="C1565" s="9" t="s">
        <v>2916</v>
      </c>
      <c r="D1565" s="9" t="s">
        <v>41</v>
      </c>
      <c r="E1565" s="10" t="s">
        <v>58</v>
      </c>
      <c r="F1565" s="11">
        <v>39124.93</v>
      </c>
      <c r="G1565" s="12">
        <v>1</v>
      </c>
      <c r="H1565" s="13">
        <v>45444</v>
      </c>
      <c r="I1565" s="10" t="s">
        <v>30</v>
      </c>
      <c r="J1565" s="10" t="s">
        <v>17</v>
      </c>
      <c r="K1565" s="10" t="s">
        <v>55</v>
      </c>
      <c r="L1565" s="24" t="s">
        <v>25</v>
      </c>
    </row>
    <row r="1566" spans="1:12">
      <c r="A1566" s="21" t="s">
        <v>2917</v>
      </c>
      <c r="B1566" s="9" t="s">
        <v>336</v>
      </c>
      <c r="C1566" s="9" t="s">
        <v>1346</v>
      </c>
      <c r="D1566" s="9" t="s">
        <v>61</v>
      </c>
      <c r="E1566" s="10" t="s">
        <v>58</v>
      </c>
      <c r="F1566" s="11">
        <v>36081.18</v>
      </c>
      <c r="G1566" s="12">
        <v>1</v>
      </c>
      <c r="H1566" s="13">
        <v>45892</v>
      </c>
      <c r="I1566" s="10" t="s">
        <v>43</v>
      </c>
      <c r="J1566" s="10" t="s">
        <v>17</v>
      </c>
      <c r="K1566" s="10" t="s">
        <v>24</v>
      </c>
      <c r="L1566" s="24" t="s">
        <v>18</v>
      </c>
    </row>
    <row r="1567" spans="1:12">
      <c r="A1567" s="21" t="s">
        <v>2918</v>
      </c>
      <c r="B1567" s="9" t="s">
        <v>225</v>
      </c>
      <c r="C1567" s="9" t="s">
        <v>1803</v>
      </c>
      <c r="D1567" s="9" t="s">
        <v>41</v>
      </c>
      <c r="E1567" s="10" t="s">
        <v>42</v>
      </c>
      <c r="F1567" s="11">
        <v>61705.72</v>
      </c>
      <c r="G1567" s="12">
        <v>4</v>
      </c>
      <c r="H1567" s="13">
        <v>45822</v>
      </c>
      <c r="I1567" s="10" t="s">
        <v>92</v>
      </c>
      <c r="J1567" s="10" t="s">
        <v>17</v>
      </c>
      <c r="K1567" s="10" t="s">
        <v>85</v>
      </c>
      <c r="L1567" s="24" t="s">
        <v>18</v>
      </c>
    </row>
    <row r="1568" spans="1:12">
      <c r="A1568" s="21" t="s">
        <v>2919</v>
      </c>
      <c r="B1568" s="9" t="s">
        <v>292</v>
      </c>
      <c r="C1568" s="9" t="s">
        <v>2920</v>
      </c>
      <c r="D1568" s="9" t="s">
        <v>48</v>
      </c>
      <c r="E1568" s="10" t="s">
        <v>16</v>
      </c>
      <c r="F1568" s="11">
        <v>18963.810000000001</v>
      </c>
      <c r="G1568" s="12">
        <v>1</v>
      </c>
      <c r="H1568" s="13">
        <v>45811</v>
      </c>
      <c r="I1568" s="10" t="s">
        <v>43</v>
      </c>
      <c r="J1568" s="10" t="s">
        <v>17</v>
      </c>
      <c r="K1568" s="10" t="s">
        <v>6820</v>
      </c>
      <c r="L1568" s="24" t="s">
        <v>37</v>
      </c>
    </row>
    <row r="1569" spans="1:12">
      <c r="A1569" s="21" t="s">
        <v>2921</v>
      </c>
      <c r="B1569" s="9" t="s">
        <v>225</v>
      </c>
      <c r="C1569" s="9" t="s">
        <v>2922</v>
      </c>
      <c r="D1569" s="9" t="s">
        <v>117</v>
      </c>
      <c r="E1569" s="10" t="s">
        <v>42</v>
      </c>
      <c r="F1569" s="11">
        <v>31163.88</v>
      </c>
      <c r="G1569" s="12">
        <v>5</v>
      </c>
      <c r="H1569" s="13">
        <v>45007</v>
      </c>
      <c r="I1569" s="10" t="s">
        <v>30</v>
      </c>
      <c r="J1569" s="10" t="s">
        <v>17</v>
      </c>
      <c r="K1569" s="10" t="s">
        <v>6820</v>
      </c>
      <c r="L1569" s="24" t="s">
        <v>31</v>
      </c>
    </row>
    <row r="1570" spans="1:12">
      <c r="A1570" s="21" t="s">
        <v>2923</v>
      </c>
      <c r="B1570" s="9" t="s">
        <v>27</v>
      </c>
      <c r="C1570" s="9" t="s">
        <v>2924</v>
      </c>
      <c r="D1570" s="9" t="s">
        <v>41</v>
      </c>
      <c r="E1570" s="10" t="s">
        <v>42</v>
      </c>
      <c r="F1570" s="11">
        <v>28944.28</v>
      </c>
      <c r="G1570" s="12">
        <v>3</v>
      </c>
      <c r="H1570" s="13">
        <v>45827</v>
      </c>
      <c r="I1570" s="10" t="s">
        <v>35</v>
      </c>
      <c r="J1570" s="10" t="s">
        <v>17</v>
      </c>
      <c r="K1570" s="10" t="s">
        <v>85</v>
      </c>
      <c r="L1570" s="24" t="s">
        <v>18</v>
      </c>
    </row>
    <row r="1571" spans="1:12">
      <c r="A1571" s="21" t="s">
        <v>2925</v>
      </c>
      <c r="B1571" s="9" t="s">
        <v>420</v>
      </c>
      <c r="C1571" s="9" t="s">
        <v>804</v>
      </c>
      <c r="D1571" s="9" t="s">
        <v>61</v>
      </c>
      <c r="E1571" s="10" t="s">
        <v>58</v>
      </c>
      <c r="F1571" s="11">
        <v>76429.240000000005</v>
      </c>
      <c r="G1571" s="12">
        <v>1</v>
      </c>
      <c r="H1571" s="13">
        <v>45720</v>
      </c>
      <c r="I1571" s="10" t="s">
        <v>43</v>
      </c>
      <c r="J1571" s="10" t="s">
        <v>17</v>
      </c>
      <c r="K1571" s="10" t="s">
        <v>85</v>
      </c>
      <c r="L1571" s="24" t="s">
        <v>25</v>
      </c>
    </row>
    <row r="1572" spans="1:12">
      <c r="A1572" s="21" t="s">
        <v>2926</v>
      </c>
      <c r="B1572" s="9" t="s">
        <v>128</v>
      </c>
      <c r="C1572" s="9" t="s">
        <v>1711</v>
      </c>
      <c r="D1572" s="9" t="s">
        <v>48</v>
      </c>
      <c r="E1572" s="10" t="s">
        <v>42</v>
      </c>
      <c r="F1572" s="11">
        <v>775.85</v>
      </c>
      <c r="G1572" s="12">
        <v>1</v>
      </c>
      <c r="H1572" s="13">
        <v>45747</v>
      </c>
      <c r="I1572" s="10" t="s">
        <v>49</v>
      </c>
      <c r="J1572" s="10" t="s">
        <v>17</v>
      </c>
      <c r="K1572" s="10" t="s">
        <v>85</v>
      </c>
      <c r="L1572" s="24" t="s">
        <v>44</v>
      </c>
    </row>
    <row r="1573" spans="1:12">
      <c r="A1573" s="21" t="s">
        <v>2927</v>
      </c>
      <c r="B1573" s="9" t="s">
        <v>295</v>
      </c>
      <c r="C1573" s="9" t="s">
        <v>1460</v>
      </c>
      <c r="D1573" s="9" t="s">
        <v>29</v>
      </c>
      <c r="E1573" s="10" t="s">
        <v>16</v>
      </c>
      <c r="F1573" s="11">
        <v>75394.740000000005</v>
      </c>
      <c r="G1573" s="12">
        <v>1</v>
      </c>
      <c r="H1573" s="13">
        <v>46006</v>
      </c>
      <c r="I1573" s="10" t="s">
        <v>54</v>
      </c>
      <c r="J1573" s="10" t="s">
        <v>17</v>
      </c>
      <c r="K1573" s="10" t="s">
        <v>85</v>
      </c>
      <c r="L1573" s="24" t="s">
        <v>31</v>
      </c>
    </row>
    <row r="1574" spans="1:12">
      <c r="A1574" s="21" t="s">
        <v>2928</v>
      </c>
      <c r="B1574" s="9" t="s">
        <v>390</v>
      </c>
      <c r="C1574" s="9" t="s">
        <v>2929</v>
      </c>
      <c r="D1574" s="9" t="s">
        <v>61</v>
      </c>
      <c r="E1574" s="10" t="s">
        <v>42</v>
      </c>
      <c r="F1574" s="11">
        <v>38580.22</v>
      </c>
      <c r="G1574" s="12">
        <v>2</v>
      </c>
      <c r="H1574" s="13">
        <v>45742</v>
      </c>
      <c r="I1574" s="10" t="s">
        <v>49</v>
      </c>
      <c r="J1574" s="10" t="s">
        <v>17</v>
      </c>
      <c r="K1574" s="10" t="s">
        <v>85</v>
      </c>
      <c r="L1574" s="24" t="s">
        <v>18</v>
      </c>
    </row>
    <row r="1575" spans="1:12">
      <c r="A1575" s="21" t="s">
        <v>2930</v>
      </c>
      <c r="B1575" s="9" t="s">
        <v>193</v>
      </c>
      <c r="C1575" s="9" t="s">
        <v>2931</v>
      </c>
      <c r="D1575" s="9" t="s">
        <v>61</v>
      </c>
      <c r="E1575" s="10" t="s">
        <v>42</v>
      </c>
      <c r="F1575" s="11">
        <v>32511.5</v>
      </c>
      <c r="G1575" s="12">
        <v>5</v>
      </c>
      <c r="H1575" s="13">
        <v>45147</v>
      </c>
      <c r="I1575" s="10" t="s">
        <v>49</v>
      </c>
      <c r="J1575" s="10" t="s">
        <v>17</v>
      </c>
      <c r="K1575" s="10" t="s">
        <v>24</v>
      </c>
      <c r="L1575" s="24" t="s">
        <v>18</v>
      </c>
    </row>
    <row r="1576" spans="1:12">
      <c r="A1576" s="21" t="s">
        <v>2932</v>
      </c>
      <c r="B1576" s="9" t="s">
        <v>201</v>
      </c>
      <c r="C1576" s="9" t="s">
        <v>2933</v>
      </c>
      <c r="D1576" s="9" t="s">
        <v>119</v>
      </c>
      <c r="E1576" s="10" t="s">
        <v>16</v>
      </c>
      <c r="F1576" s="11">
        <v>73572.41</v>
      </c>
      <c r="G1576" s="12">
        <v>3</v>
      </c>
      <c r="H1576" s="13">
        <v>45367</v>
      </c>
      <c r="I1576" s="10" t="s">
        <v>92</v>
      </c>
      <c r="J1576" s="10" t="s">
        <v>17</v>
      </c>
      <c r="K1576" s="10" t="s">
        <v>36</v>
      </c>
      <c r="L1576" s="24" t="s">
        <v>25</v>
      </c>
    </row>
    <row r="1577" spans="1:12">
      <c r="A1577" s="21" t="s">
        <v>2934</v>
      </c>
      <c r="B1577" s="9" t="s">
        <v>282</v>
      </c>
      <c r="C1577" s="9" t="s">
        <v>2935</v>
      </c>
      <c r="D1577" s="9" t="s">
        <v>48</v>
      </c>
      <c r="E1577" s="10" t="s">
        <v>42</v>
      </c>
      <c r="F1577" s="11">
        <v>76466.509999999995</v>
      </c>
      <c r="G1577" s="12">
        <v>1</v>
      </c>
      <c r="H1577" s="13">
        <v>45842</v>
      </c>
      <c r="I1577" s="10" t="s">
        <v>49</v>
      </c>
      <c r="J1577" s="10" t="s">
        <v>17</v>
      </c>
      <c r="K1577" s="10" t="s">
        <v>6820</v>
      </c>
      <c r="L1577" s="24" t="s">
        <v>25</v>
      </c>
    </row>
    <row r="1578" spans="1:12">
      <c r="A1578" s="21" t="s">
        <v>2936</v>
      </c>
      <c r="B1578" s="9" t="s">
        <v>724</v>
      </c>
      <c r="C1578" s="9" t="s">
        <v>1424</v>
      </c>
      <c r="D1578" s="9" t="s">
        <v>78</v>
      </c>
      <c r="E1578" s="10" t="s">
        <v>42</v>
      </c>
      <c r="F1578" s="11">
        <v>35862.400000000001</v>
      </c>
      <c r="G1578" s="12">
        <v>3</v>
      </c>
      <c r="H1578" s="13">
        <v>45948</v>
      </c>
      <c r="I1578" s="10" t="s">
        <v>62</v>
      </c>
      <c r="J1578" s="10" t="s">
        <v>17</v>
      </c>
      <c r="K1578" s="10" t="s">
        <v>6820</v>
      </c>
      <c r="L1578" s="24" t="s">
        <v>44</v>
      </c>
    </row>
    <row r="1579" spans="1:12">
      <c r="A1579" s="21" t="s">
        <v>2937</v>
      </c>
      <c r="B1579" s="9" t="s">
        <v>99</v>
      </c>
      <c r="C1579" s="9" t="s">
        <v>2931</v>
      </c>
      <c r="D1579" s="9" t="s">
        <v>48</v>
      </c>
      <c r="E1579" s="10" t="s">
        <v>16</v>
      </c>
      <c r="F1579" s="11">
        <v>58157.8</v>
      </c>
      <c r="G1579" s="12">
        <v>2</v>
      </c>
      <c r="H1579" s="13">
        <v>45629</v>
      </c>
      <c r="I1579" s="10" t="s">
        <v>92</v>
      </c>
      <c r="J1579" s="10" t="s">
        <v>17</v>
      </c>
      <c r="K1579" s="10" t="s">
        <v>85</v>
      </c>
      <c r="L1579" s="24" t="s">
        <v>44</v>
      </c>
    </row>
    <row r="1580" spans="1:12">
      <c r="A1580" s="21" t="s">
        <v>2938</v>
      </c>
      <c r="B1580" s="9" t="s">
        <v>178</v>
      </c>
      <c r="C1580" s="9" t="s">
        <v>758</v>
      </c>
      <c r="D1580" s="9" t="s">
        <v>29</v>
      </c>
      <c r="E1580" s="10" t="s">
        <v>16</v>
      </c>
      <c r="F1580" s="11">
        <v>57810.14</v>
      </c>
      <c r="G1580" s="12">
        <v>2</v>
      </c>
      <c r="H1580" s="13">
        <v>45622</v>
      </c>
      <c r="I1580" s="10" t="s">
        <v>62</v>
      </c>
      <c r="J1580" s="10" t="s">
        <v>17</v>
      </c>
      <c r="K1580" s="10" t="s">
        <v>24</v>
      </c>
      <c r="L1580" s="24" t="s">
        <v>44</v>
      </c>
    </row>
    <row r="1581" spans="1:12">
      <c r="A1581" s="21" t="s">
        <v>2940</v>
      </c>
      <c r="B1581" s="9" t="s">
        <v>244</v>
      </c>
      <c r="C1581" s="9" t="s">
        <v>2941</v>
      </c>
      <c r="D1581" s="9" t="s">
        <v>29</v>
      </c>
      <c r="E1581" s="10" t="s">
        <v>42</v>
      </c>
      <c r="F1581" s="11">
        <v>57557.74</v>
      </c>
      <c r="G1581" s="12">
        <v>5</v>
      </c>
      <c r="H1581" s="13">
        <v>45396</v>
      </c>
      <c r="I1581" s="10" t="s">
        <v>23</v>
      </c>
      <c r="J1581" s="10" t="s">
        <v>17</v>
      </c>
      <c r="K1581" s="10" t="s">
        <v>6820</v>
      </c>
      <c r="L1581" s="24" t="s">
        <v>18</v>
      </c>
    </row>
    <row r="1582" spans="1:12">
      <c r="A1582" s="21" t="s">
        <v>2942</v>
      </c>
      <c r="B1582" s="9" t="s">
        <v>198</v>
      </c>
      <c r="C1582" s="9" t="s">
        <v>2454</v>
      </c>
      <c r="D1582" s="9" t="s">
        <v>78</v>
      </c>
      <c r="E1582" s="10" t="s">
        <v>58</v>
      </c>
      <c r="F1582" s="11">
        <v>33473.129999999997</v>
      </c>
      <c r="G1582" s="12">
        <v>3</v>
      </c>
      <c r="H1582" s="13">
        <v>45154</v>
      </c>
      <c r="I1582" s="10" t="s">
        <v>92</v>
      </c>
      <c r="J1582" s="10" t="s">
        <v>17</v>
      </c>
      <c r="K1582" s="10" t="s">
        <v>6820</v>
      </c>
      <c r="L1582" s="24" t="s">
        <v>37</v>
      </c>
    </row>
    <row r="1583" spans="1:12">
      <c r="A1583" s="21" t="s">
        <v>2943</v>
      </c>
      <c r="B1583" s="9" t="s">
        <v>184</v>
      </c>
      <c r="C1583" s="9" t="s">
        <v>835</v>
      </c>
      <c r="D1583" s="9" t="s">
        <v>117</v>
      </c>
      <c r="E1583" s="10" t="s">
        <v>58</v>
      </c>
      <c r="F1583" s="11">
        <v>48360.6</v>
      </c>
      <c r="G1583" s="12">
        <v>5</v>
      </c>
      <c r="H1583" s="13">
        <v>45886</v>
      </c>
      <c r="I1583" s="10" t="s">
        <v>43</v>
      </c>
      <c r="J1583" s="10" t="s">
        <v>17</v>
      </c>
      <c r="K1583" s="10" t="s">
        <v>24</v>
      </c>
      <c r="L1583" s="24" t="s">
        <v>25</v>
      </c>
    </row>
    <row r="1584" spans="1:12">
      <c r="A1584" s="21" t="s">
        <v>2944</v>
      </c>
      <c r="B1584" s="9" t="s">
        <v>329</v>
      </c>
      <c r="C1584" s="9" t="s">
        <v>2945</v>
      </c>
      <c r="D1584" s="9" t="s">
        <v>15</v>
      </c>
      <c r="E1584" s="10" t="s">
        <v>42</v>
      </c>
      <c r="F1584" s="11">
        <v>72916.77</v>
      </c>
      <c r="G1584" s="12">
        <v>4</v>
      </c>
      <c r="H1584" s="13">
        <v>45022</v>
      </c>
      <c r="I1584" s="10" t="s">
        <v>43</v>
      </c>
      <c r="J1584" s="10" t="s">
        <v>17</v>
      </c>
      <c r="K1584" s="10" t="s">
        <v>6820</v>
      </c>
      <c r="L1584" s="24" t="s">
        <v>18</v>
      </c>
    </row>
    <row r="1585" spans="1:12">
      <c r="A1585" s="21" t="s">
        <v>2946</v>
      </c>
      <c r="B1585" s="9" t="s">
        <v>229</v>
      </c>
      <c r="C1585" s="9" t="s">
        <v>2696</v>
      </c>
      <c r="D1585" s="9" t="s">
        <v>22</v>
      </c>
      <c r="E1585" s="10" t="s">
        <v>16</v>
      </c>
      <c r="F1585" s="11">
        <v>8370.9599999999991</v>
      </c>
      <c r="G1585" s="12">
        <v>2</v>
      </c>
      <c r="H1585" s="13">
        <v>45571</v>
      </c>
      <c r="I1585" s="10" t="s">
        <v>92</v>
      </c>
      <c r="J1585" s="10" t="s">
        <v>17</v>
      </c>
      <c r="K1585" s="10" t="s">
        <v>55</v>
      </c>
      <c r="L1585" s="24" t="s">
        <v>25</v>
      </c>
    </row>
    <row r="1586" spans="1:12">
      <c r="A1586" s="21" t="s">
        <v>2947</v>
      </c>
      <c r="B1586" s="9" t="s">
        <v>123</v>
      </c>
      <c r="C1586" s="9" t="s">
        <v>2948</v>
      </c>
      <c r="D1586" s="9" t="s">
        <v>41</v>
      </c>
      <c r="E1586" s="10" t="s">
        <v>58</v>
      </c>
      <c r="F1586" s="11">
        <v>39597.79</v>
      </c>
      <c r="G1586" s="12">
        <v>5</v>
      </c>
      <c r="H1586" s="13">
        <v>45272</v>
      </c>
      <c r="I1586" s="10" t="s">
        <v>23</v>
      </c>
      <c r="J1586" s="10" t="s">
        <v>17</v>
      </c>
      <c r="K1586" s="10" t="s">
        <v>36</v>
      </c>
      <c r="L1586" s="24" t="s">
        <v>37</v>
      </c>
    </row>
    <row r="1587" spans="1:12">
      <c r="A1587" s="21" t="s">
        <v>2949</v>
      </c>
      <c r="B1587" s="9" t="s">
        <v>292</v>
      </c>
      <c r="C1587" s="9" t="s">
        <v>2950</v>
      </c>
      <c r="D1587" s="9" t="s">
        <v>53</v>
      </c>
      <c r="E1587" s="10" t="s">
        <v>42</v>
      </c>
      <c r="F1587" s="11">
        <v>74450.2</v>
      </c>
      <c r="G1587" s="12">
        <v>4</v>
      </c>
      <c r="H1587" s="13">
        <v>45873</v>
      </c>
      <c r="I1587" s="10" t="s">
        <v>35</v>
      </c>
      <c r="J1587" s="10" t="s">
        <v>17</v>
      </c>
      <c r="K1587" s="10" t="s">
        <v>85</v>
      </c>
      <c r="L1587" s="24" t="s">
        <v>31</v>
      </c>
    </row>
    <row r="1588" spans="1:12">
      <c r="A1588" s="21" t="s">
        <v>2951</v>
      </c>
      <c r="B1588" s="9" t="s">
        <v>292</v>
      </c>
      <c r="C1588" s="9" t="s">
        <v>2952</v>
      </c>
      <c r="D1588" s="9" t="s">
        <v>48</v>
      </c>
      <c r="E1588" s="10" t="s">
        <v>42</v>
      </c>
      <c r="F1588" s="11">
        <v>68376.12</v>
      </c>
      <c r="G1588" s="12">
        <v>2</v>
      </c>
      <c r="H1588" s="13">
        <v>45224</v>
      </c>
      <c r="I1588" s="10" t="s">
        <v>35</v>
      </c>
      <c r="J1588" s="10" t="s">
        <v>17</v>
      </c>
      <c r="K1588" s="10" t="s">
        <v>36</v>
      </c>
      <c r="L1588" s="24" t="s">
        <v>37</v>
      </c>
    </row>
    <row r="1589" spans="1:12">
      <c r="A1589" s="21" t="s">
        <v>2953</v>
      </c>
      <c r="B1589" s="9" t="s">
        <v>426</v>
      </c>
      <c r="C1589" s="9" t="s">
        <v>2548</v>
      </c>
      <c r="D1589" s="9" t="s">
        <v>53</v>
      </c>
      <c r="E1589" s="10" t="s">
        <v>42</v>
      </c>
      <c r="F1589" s="11">
        <v>14994.97</v>
      </c>
      <c r="G1589" s="12">
        <v>3</v>
      </c>
      <c r="H1589" s="13">
        <v>45462</v>
      </c>
      <c r="I1589" s="10" t="s">
        <v>23</v>
      </c>
      <c r="J1589" s="10" t="s">
        <v>17</v>
      </c>
      <c r="K1589" s="10" t="s">
        <v>6820</v>
      </c>
      <c r="L1589" s="24" t="s">
        <v>18</v>
      </c>
    </row>
    <row r="1590" spans="1:12">
      <c r="A1590" s="21" t="s">
        <v>2954</v>
      </c>
      <c r="B1590" s="9" t="s">
        <v>176</v>
      </c>
      <c r="C1590" s="9" t="s">
        <v>1901</v>
      </c>
      <c r="D1590" s="9" t="s">
        <v>41</v>
      </c>
      <c r="E1590" s="10" t="s">
        <v>58</v>
      </c>
      <c r="F1590" s="11">
        <v>51310.84</v>
      </c>
      <c r="G1590" s="12">
        <v>3</v>
      </c>
      <c r="H1590" s="13">
        <v>45488</v>
      </c>
      <c r="I1590" s="10" t="s">
        <v>49</v>
      </c>
      <c r="J1590" s="10" t="s">
        <v>17</v>
      </c>
      <c r="K1590" s="10" t="s">
        <v>6820</v>
      </c>
      <c r="L1590" s="24" t="s">
        <v>18</v>
      </c>
    </row>
    <row r="1591" spans="1:12">
      <c r="A1591" s="21" t="s">
        <v>2955</v>
      </c>
      <c r="B1591" s="9" t="s">
        <v>221</v>
      </c>
      <c r="C1591" s="9" t="s">
        <v>536</v>
      </c>
      <c r="D1591" s="9" t="s">
        <v>48</v>
      </c>
      <c r="E1591" s="10" t="s">
        <v>16</v>
      </c>
      <c r="F1591" s="11">
        <v>75101.820000000007</v>
      </c>
      <c r="G1591" s="12">
        <v>4</v>
      </c>
      <c r="H1591" s="13">
        <v>45699</v>
      </c>
      <c r="I1591" s="10" t="s">
        <v>43</v>
      </c>
      <c r="J1591" s="10" t="s">
        <v>17</v>
      </c>
      <c r="K1591" s="10" t="s">
        <v>36</v>
      </c>
      <c r="L1591" s="24" t="s">
        <v>44</v>
      </c>
    </row>
    <row r="1592" spans="1:12">
      <c r="A1592" s="21" t="s">
        <v>2956</v>
      </c>
      <c r="B1592" s="9" t="s">
        <v>113</v>
      </c>
      <c r="C1592" s="9" t="s">
        <v>2957</v>
      </c>
      <c r="D1592" s="9" t="s">
        <v>61</v>
      </c>
      <c r="E1592" s="10" t="s">
        <v>58</v>
      </c>
      <c r="F1592" s="11">
        <v>10650.77</v>
      </c>
      <c r="G1592" s="12">
        <v>4</v>
      </c>
      <c r="H1592" s="13">
        <v>45016</v>
      </c>
      <c r="I1592" s="10" t="s">
        <v>43</v>
      </c>
      <c r="J1592" s="10" t="s">
        <v>17</v>
      </c>
      <c r="K1592" s="10" t="s">
        <v>6820</v>
      </c>
      <c r="L1592" s="24" t="s">
        <v>18</v>
      </c>
    </row>
    <row r="1593" spans="1:12">
      <c r="A1593" s="21" t="s">
        <v>2958</v>
      </c>
      <c r="B1593" s="9" t="s">
        <v>146</v>
      </c>
      <c r="C1593" s="9" t="s">
        <v>2959</v>
      </c>
      <c r="D1593" s="9" t="s">
        <v>22</v>
      </c>
      <c r="E1593" s="10" t="s">
        <v>58</v>
      </c>
      <c r="F1593" s="11">
        <v>11078.44</v>
      </c>
      <c r="G1593" s="12">
        <v>3</v>
      </c>
      <c r="H1593" s="13">
        <v>44997</v>
      </c>
      <c r="I1593" s="10" t="s">
        <v>49</v>
      </c>
      <c r="J1593" s="10" t="s">
        <v>17</v>
      </c>
      <c r="K1593" s="10" t="s">
        <v>85</v>
      </c>
      <c r="L1593" s="24" t="s">
        <v>18</v>
      </c>
    </row>
    <row r="1594" spans="1:12">
      <c r="A1594" s="21" t="s">
        <v>2960</v>
      </c>
      <c r="B1594" s="9" t="s">
        <v>180</v>
      </c>
      <c r="C1594" s="9" t="s">
        <v>2642</v>
      </c>
      <c r="D1594" s="9" t="s">
        <v>15</v>
      </c>
      <c r="E1594" s="10" t="s">
        <v>58</v>
      </c>
      <c r="F1594" s="11">
        <v>27159.97</v>
      </c>
      <c r="G1594" s="12">
        <v>4</v>
      </c>
      <c r="H1594" s="13">
        <v>45073</v>
      </c>
      <c r="I1594" s="10" t="s">
        <v>43</v>
      </c>
      <c r="J1594" s="10" t="s">
        <v>17</v>
      </c>
      <c r="K1594" s="10" t="s">
        <v>24</v>
      </c>
      <c r="L1594" s="24" t="s">
        <v>44</v>
      </c>
    </row>
    <row r="1595" spans="1:12">
      <c r="A1595" s="21" t="s">
        <v>2961</v>
      </c>
      <c r="B1595" s="9" t="s">
        <v>490</v>
      </c>
      <c r="C1595" s="9" t="s">
        <v>2592</v>
      </c>
      <c r="D1595" s="9" t="s">
        <v>48</v>
      </c>
      <c r="E1595" s="10" t="s">
        <v>42</v>
      </c>
      <c r="F1595" s="11">
        <v>59619.22</v>
      </c>
      <c r="G1595" s="12">
        <v>1</v>
      </c>
      <c r="H1595" s="13">
        <v>45036</v>
      </c>
      <c r="I1595" s="10" t="s">
        <v>23</v>
      </c>
      <c r="J1595" s="10" t="s">
        <v>17</v>
      </c>
      <c r="K1595" s="10" t="s">
        <v>24</v>
      </c>
      <c r="L1595" s="24" t="s">
        <v>18</v>
      </c>
    </row>
    <row r="1596" spans="1:12">
      <c r="A1596" s="21" t="s">
        <v>2962</v>
      </c>
      <c r="B1596" s="9" t="s">
        <v>313</v>
      </c>
      <c r="C1596" s="9" t="s">
        <v>2963</v>
      </c>
      <c r="D1596" s="9" t="s">
        <v>78</v>
      </c>
      <c r="E1596" s="10" t="s">
        <v>58</v>
      </c>
      <c r="F1596" s="11">
        <v>20920.21</v>
      </c>
      <c r="G1596" s="12">
        <v>2</v>
      </c>
      <c r="H1596" s="13">
        <v>45809</v>
      </c>
      <c r="I1596" s="10" t="s">
        <v>92</v>
      </c>
      <c r="J1596" s="10" t="s">
        <v>17</v>
      </c>
      <c r="K1596" s="10" t="s">
        <v>24</v>
      </c>
      <c r="L1596" s="24" t="s">
        <v>25</v>
      </c>
    </row>
    <row r="1597" spans="1:12">
      <c r="A1597" s="21" t="s">
        <v>2964</v>
      </c>
      <c r="B1597" s="9" t="s">
        <v>118</v>
      </c>
      <c r="C1597" s="9" t="s">
        <v>1156</v>
      </c>
      <c r="D1597" s="9" t="s">
        <v>53</v>
      </c>
      <c r="E1597" s="10" t="s">
        <v>16</v>
      </c>
      <c r="F1597" s="11">
        <v>19193.03</v>
      </c>
      <c r="G1597" s="12">
        <v>5</v>
      </c>
      <c r="H1597" s="13">
        <v>45342</v>
      </c>
      <c r="I1597" s="10" t="s">
        <v>49</v>
      </c>
      <c r="J1597" s="10" t="s">
        <v>17</v>
      </c>
      <c r="K1597" s="10" t="s">
        <v>36</v>
      </c>
      <c r="L1597" s="24" t="s">
        <v>44</v>
      </c>
    </row>
    <row r="1598" spans="1:12">
      <c r="A1598" s="21" t="s">
        <v>2965</v>
      </c>
      <c r="B1598" s="9" t="s">
        <v>251</v>
      </c>
      <c r="C1598" s="9" t="s">
        <v>2966</v>
      </c>
      <c r="D1598" s="9" t="s">
        <v>53</v>
      </c>
      <c r="E1598" s="10" t="s">
        <v>16</v>
      </c>
      <c r="F1598" s="11">
        <v>704.39</v>
      </c>
      <c r="G1598" s="12">
        <v>4</v>
      </c>
      <c r="H1598" s="13">
        <v>45654</v>
      </c>
      <c r="I1598" s="10" t="s">
        <v>43</v>
      </c>
      <c r="J1598" s="10" t="s">
        <v>17</v>
      </c>
      <c r="K1598" s="10" t="s">
        <v>55</v>
      </c>
      <c r="L1598" s="24" t="s">
        <v>18</v>
      </c>
    </row>
    <row r="1599" spans="1:12">
      <c r="A1599" s="21" t="s">
        <v>2967</v>
      </c>
      <c r="B1599" s="9" t="s">
        <v>307</v>
      </c>
      <c r="C1599" s="9" t="s">
        <v>2366</v>
      </c>
      <c r="D1599" s="9" t="s">
        <v>48</v>
      </c>
      <c r="E1599" s="10" t="s">
        <v>58</v>
      </c>
      <c r="F1599" s="11">
        <v>3500.66</v>
      </c>
      <c r="G1599" s="12">
        <v>2</v>
      </c>
      <c r="H1599" s="13">
        <v>46012</v>
      </c>
      <c r="I1599" s="10" t="s">
        <v>43</v>
      </c>
      <c r="J1599" s="10" t="s">
        <v>17</v>
      </c>
      <c r="K1599" s="10" t="s">
        <v>55</v>
      </c>
      <c r="L1599" s="24" t="s">
        <v>25</v>
      </c>
    </row>
    <row r="1600" spans="1:12">
      <c r="A1600" s="21" t="s">
        <v>2968</v>
      </c>
      <c r="B1600" s="9" t="s">
        <v>601</v>
      </c>
      <c r="C1600" s="9" t="s">
        <v>2969</v>
      </c>
      <c r="D1600" s="9" t="s">
        <v>117</v>
      </c>
      <c r="E1600" s="10" t="s">
        <v>42</v>
      </c>
      <c r="F1600" s="11">
        <v>33463.51</v>
      </c>
      <c r="G1600" s="12">
        <v>2</v>
      </c>
      <c r="H1600" s="13">
        <v>45687</v>
      </c>
      <c r="I1600" s="10" t="s">
        <v>35</v>
      </c>
      <c r="J1600" s="10" t="s">
        <v>17</v>
      </c>
      <c r="K1600" s="10" t="s">
        <v>36</v>
      </c>
      <c r="L1600" s="24" t="s">
        <v>37</v>
      </c>
    </row>
    <row r="1601" spans="1:12">
      <c r="A1601" s="21" t="s">
        <v>2970</v>
      </c>
      <c r="B1601" s="9" t="s">
        <v>957</v>
      </c>
      <c r="C1601" s="9" t="s">
        <v>2971</v>
      </c>
      <c r="D1601" s="9" t="s">
        <v>117</v>
      </c>
      <c r="E1601" s="10" t="s">
        <v>42</v>
      </c>
      <c r="F1601" s="11">
        <v>31527.360000000001</v>
      </c>
      <c r="G1601" s="12">
        <v>5</v>
      </c>
      <c r="H1601" s="13">
        <v>45002</v>
      </c>
      <c r="I1601" s="10" t="s">
        <v>23</v>
      </c>
      <c r="J1601" s="10" t="s">
        <v>17</v>
      </c>
      <c r="K1601" s="10" t="s">
        <v>36</v>
      </c>
      <c r="L1601" s="24" t="s">
        <v>25</v>
      </c>
    </row>
    <row r="1602" spans="1:12">
      <c r="A1602" s="21" t="s">
        <v>2972</v>
      </c>
      <c r="B1602" s="9" t="s">
        <v>71</v>
      </c>
      <c r="C1602" s="9" t="s">
        <v>72</v>
      </c>
      <c r="D1602" s="9" t="s">
        <v>117</v>
      </c>
      <c r="E1602" s="10" t="s">
        <v>16</v>
      </c>
      <c r="F1602" s="11">
        <v>41691.25</v>
      </c>
      <c r="G1602" s="12">
        <v>2</v>
      </c>
      <c r="H1602" s="13">
        <v>45836</v>
      </c>
      <c r="I1602" s="10" t="s">
        <v>23</v>
      </c>
      <c r="J1602" s="10" t="s">
        <v>17</v>
      </c>
      <c r="K1602" s="10" t="s">
        <v>85</v>
      </c>
      <c r="L1602" s="24" t="s">
        <v>18</v>
      </c>
    </row>
    <row r="1603" spans="1:12">
      <c r="A1603" s="21" t="s">
        <v>2973</v>
      </c>
      <c r="B1603" s="9" t="s">
        <v>130</v>
      </c>
      <c r="C1603" s="9" t="s">
        <v>2517</v>
      </c>
      <c r="D1603" s="9" t="s">
        <v>48</v>
      </c>
      <c r="E1603" s="10" t="s">
        <v>42</v>
      </c>
      <c r="F1603" s="11">
        <v>57516.37</v>
      </c>
      <c r="G1603" s="12">
        <v>4</v>
      </c>
      <c r="H1603" s="13">
        <v>46021</v>
      </c>
      <c r="I1603" s="10" t="s">
        <v>92</v>
      </c>
      <c r="J1603" s="10" t="s">
        <v>17</v>
      </c>
      <c r="K1603" s="10" t="s">
        <v>6820</v>
      </c>
      <c r="L1603" s="24" t="s">
        <v>18</v>
      </c>
    </row>
    <row r="1604" spans="1:12">
      <c r="A1604" s="21" t="s">
        <v>2974</v>
      </c>
      <c r="B1604" s="9" t="s">
        <v>101</v>
      </c>
      <c r="C1604" s="9" t="s">
        <v>2975</v>
      </c>
      <c r="D1604" s="9" t="s">
        <v>41</v>
      </c>
      <c r="E1604" s="10" t="s">
        <v>16</v>
      </c>
      <c r="F1604" s="11">
        <v>31199.68</v>
      </c>
      <c r="G1604" s="12">
        <v>3</v>
      </c>
      <c r="H1604" s="13">
        <v>45520</v>
      </c>
      <c r="I1604" s="10" t="s">
        <v>49</v>
      </c>
      <c r="J1604" s="10" t="s">
        <v>17</v>
      </c>
      <c r="K1604" s="10" t="s">
        <v>85</v>
      </c>
      <c r="L1604" s="24" t="s">
        <v>44</v>
      </c>
    </row>
    <row r="1605" spans="1:12">
      <c r="A1605" s="21" t="s">
        <v>2976</v>
      </c>
      <c r="B1605" s="9" t="s">
        <v>275</v>
      </c>
      <c r="C1605" s="9" t="s">
        <v>2563</v>
      </c>
      <c r="D1605" s="9" t="s">
        <v>117</v>
      </c>
      <c r="E1605" s="10" t="s">
        <v>42</v>
      </c>
      <c r="F1605" s="11">
        <v>21204.33</v>
      </c>
      <c r="G1605" s="12">
        <v>1</v>
      </c>
      <c r="H1605" s="13">
        <v>45402</v>
      </c>
      <c r="I1605" s="10" t="s">
        <v>30</v>
      </c>
      <c r="J1605" s="10" t="s">
        <v>17</v>
      </c>
      <c r="K1605" s="10" t="s">
        <v>55</v>
      </c>
      <c r="L1605" s="24" t="s">
        <v>18</v>
      </c>
    </row>
    <row r="1606" spans="1:12">
      <c r="A1606" s="21" t="s">
        <v>2977</v>
      </c>
      <c r="B1606" s="9" t="s">
        <v>275</v>
      </c>
      <c r="C1606" s="9" t="s">
        <v>2978</v>
      </c>
      <c r="D1606" s="9" t="s">
        <v>53</v>
      </c>
      <c r="E1606" s="10" t="s">
        <v>58</v>
      </c>
      <c r="F1606" s="11">
        <v>10967.88</v>
      </c>
      <c r="G1606" s="12">
        <v>3</v>
      </c>
      <c r="H1606" s="13">
        <v>45308</v>
      </c>
      <c r="I1606" s="10" t="s">
        <v>54</v>
      </c>
      <c r="J1606" s="10" t="s">
        <v>17</v>
      </c>
      <c r="K1606" s="10" t="s">
        <v>6820</v>
      </c>
      <c r="L1606" s="24" t="s">
        <v>25</v>
      </c>
    </row>
    <row r="1607" spans="1:12">
      <c r="A1607" s="21" t="s">
        <v>2979</v>
      </c>
      <c r="B1607" s="9" t="s">
        <v>437</v>
      </c>
      <c r="C1607" s="9" t="s">
        <v>2980</v>
      </c>
      <c r="D1607" s="9" t="s">
        <v>29</v>
      </c>
      <c r="E1607" s="10" t="s">
        <v>58</v>
      </c>
      <c r="F1607" s="11">
        <v>2443.9299999999998</v>
      </c>
      <c r="G1607" s="12">
        <v>1</v>
      </c>
      <c r="H1607" s="13">
        <v>45308</v>
      </c>
      <c r="I1607" s="10" t="s">
        <v>49</v>
      </c>
      <c r="J1607" s="10" t="s">
        <v>17</v>
      </c>
      <c r="K1607" s="10" t="s">
        <v>85</v>
      </c>
      <c r="L1607" s="24" t="s">
        <v>31</v>
      </c>
    </row>
    <row r="1608" spans="1:12">
      <c r="A1608" s="21" t="s">
        <v>2981</v>
      </c>
      <c r="B1608" s="9" t="s">
        <v>113</v>
      </c>
      <c r="C1608" s="9" t="s">
        <v>2982</v>
      </c>
      <c r="D1608" s="9" t="s">
        <v>41</v>
      </c>
      <c r="E1608" s="10" t="s">
        <v>42</v>
      </c>
      <c r="F1608" s="11">
        <v>33865.08</v>
      </c>
      <c r="G1608" s="12">
        <v>2</v>
      </c>
      <c r="H1608" s="13">
        <v>45770</v>
      </c>
      <c r="I1608" s="10" t="s">
        <v>30</v>
      </c>
      <c r="J1608" s="10" t="s">
        <v>17</v>
      </c>
      <c r="K1608" s="10" t="s">
        <v>85</v>
      </c>
      <c r="L1608" s="24" t="s">
        <v>37</v>
      </c>
    </row>
    <row r="1609" spans="1:12">
      <c r="A1609" s="21" t="s">
        <v>2983</v>
      </c>
      <c r="B1609" s="9" t="s">
        <v>490</v>
      </c>
      <c r="C1609" s="9" t="s">
        <v>1486</v>
      </c>
      <c r="D1609" s="9" t="s">
        <v>53</v>
      </c>
      <c r="E1609" s="10" t="s">
        <v>58</v>
      </c>
      <c r="F1609" s="11">
        <v>27136.93</v>
      </c>
      <c r="G1609" s="12">
        <v>1</v>
      </c>
      <c r="H1609" s="13">
        <v>45057</v>
      </c>
      <c r="I1609" s="10" t="s">
        <v>62</v>
      </c>
      <c r="J1609" s="10" t="s">
        <v>17</v>
      </c>
      <c r="K1609" s="10" t="s">
        <v>85</v>
      </c>
      <c r="L1609" s="24" t="s">
        <v>18</v>
      </c>
    </row>
    <row r="1610" spans="1:12">
      <c r="A1610" s="21" t="s">
        <v>2984</v>
      </c>
      <c r="B1610" s="9" t="s">
        <v>381</v>
      </c>
      <c r="C1610" s="9" t="s">
        <v>2985</v>
      </c>
      <c r="D1610" s="9" t="s">
        <v>29</v>
      </c>
      <c r="E1610" s="10" t="s">
        <v>16</v>
      </c>
      <c r="F1610" s="11">
        <v>5518.25</v>
      </c>
      <c r="G1610" s="12">
        <v>2</v>
      </c>
      <c r="H1610" s="13">
        <v>45015</v>
      </c>
      <c r="I1610" s="10" t="s">
        <v>35</v>
      </c>
      <c r="J1610" s="10" t="s">
        <v>17</v>
      </c>
      <c r="K1610" s="10" t="s">
        <v>36</v>
      </c>
      <c r="L1610" s="24" t="s">
        <v>18</v>
      </c>
    </row>
    <row r="1611" spans="1:12">
      <c r="A1611" s="21" t="s">
        <v>2986</v>
      </c>
      <c r="B1611" s="9" t="s">
        <v>476</v>
      </c>
      <c r="C1611" s="9" t="s">
        <v>2322</v>
      </c>
      <c r="D1611" s="9" t="s">
        <v>117</v>
      </c>
      <c r="E1611" s="10" t="s">
        <v>42</v>
      </c>
      <c r="F1611" s="11">
        <v>60468.28</v>
      </c>
      <c r="G1611" s="12">
        <v>5</v>
      </c>
      <c r="H1611" s="13">
        <v>45026</v>
      </c>
      <c r="I1611" s="10" t="s">
        <v>49</v>
      </c>
      <c r="J1611" s="10" t="s">
        <v>17</v>
      </c>
      <c r="K1611" s="10" t="s">
        <v>55</v>
      </c>
      <c r="L1611" s="24" t="s">
        <v>37</v>
      </c>
    </row>
    <row r="1612" spans="1:12">
      <c r="A1612" s="21" t="s">
        <v>2987</v>
      </c>
      <c r="B1612" s="9" t="s">
        <v>178</v>
      </c>
      <c r="C1612" s="9" t="s">
        <v>1558</v>
      </c>
      <c r="D1612" s="9" t="s">
        <v>117</v>
      </c>
      <c r="E1612" s="10" t="s">
        <v>58</v>
      </c>
      <c r="F1612" s="11">
        <v>52714.33</v>
      </c>
      <c r="G1612" s="12">
        <v>3</v>
      </c>
      <c r="H1612" s="13">
        <v>45279</v>
      </c>
      <c r="I1612" s="10" t="s">
        <v>30</v>
      </c>
      <c r="J1612" s="10" t="s">
        <v>17</v>
      </c>
      <c r="K1612" s="10" t="s">
        <v>36</v>
      </c>
      <c r="L1612" s="24" t="s">
        <v>25</v>
      </c>
    </row>
    <row r="1613" spans="1:12">
      <c r="A1613" s="21" t="s">
        <v>2988</v>
      </c>
      <c r="B1613" s="9" t="s">
        <v>295</v>
      </c>
      <c r="C1613" s="9" t="s">
        <v>1561</v>
      </c>
      <c r="D1613" s="9" t="s">
        <v>41</v>
      </c>
      <c r="E1613" s="10" t="s">
        <v>42</v>
      </c>
      <c r="F1613" s="11">
        <v>9893.07</v>
      </c>
      <c r="G1613" s="12">
        <v>1</v>
      </c>
      <c r="H1613" s="13">
        <v>44947</v>
      </c>
      <c r="I1613" s="10" t="s">
        <v>23</v>
      </c>
      <c r="J1613" s="10" t="s">
        <v>17</v>
      </c>
      <c r="K1613" s="10" t="s">
        <v>6820</v>
      </c>
      <c r="L1613" s="24" t="s">
        <v>25</v>
      </c>
    </row>
    <row r="1614" spans="1:12">
      <c r="A1614" s="21" t="s">
        <v>2989</v>
      </c>
      <c r="B1614" s="9" t="s">
        <v>193</v>
      </c>
      <c r="C1614" s="9" t="s">
        <v>1817</v>
      </c>
      <c r="D1614" s="9" t="s">
        <v>78</v>
      </c>
      <c r="E1614" s="10" t="s">
        <v>42</v>
      </c>
      <c r="F1614" s="11">
        <v>43005.99</v>
      </c>
      <c r="G1614" s="12">
        <v>5</v>
      </c>
      <c r="H1614" s="13">
        <v>45847</v>
      </c>
      <c r="I1614" s="10" t="s">
        <v>43</v>
      </c>
      <c r="J1614" s="10" t="s">
        <v>17</v>
      </c>
      <c r="K1614" s="10" t="s">
        <v>55</v>
      </c>
      <c r="L1614" s="24" t="s">
        <v>44</v>
      </c>
    </row>
    <row r="1615" spans="1:12">
      <c r="A1615" s="21" t="s">
        <v>2990</v>
      </c>
      <c r="B1615" s="9" t="s">
        <v>923</v>
      </c>
      <c r="C1615" s="9" t="s">
        <v>2991</v>
      </c>
      <c r="D1615" s="9" t="s">
        <v>22</v>
      </c>
      <c r="E1615" s="10" t="s">
        <v>16</v>
      </c>
      <c r="F1615" s="11">
        <v>9531.44</v>
      </c>
      <c r="G1615" s="12">
        <v>4</v>
      </c>
      <c r="H1615" s="13">
        <v>45363</v>
      </c>
      <c r="I1615" s="10" t="s">
        <v>30</v>
      </c>
      <c r="J1615" s="10" t="s">
        <v>17</v>
      </c>
      <c r="K1615" s="10" t="s">
        <v>24</v>
      </c>
      <c r="L1615" s="24" t="s">
        <v>25</v>
      </c>
    </row>
    <row r="1616" spans="1:12">
      <c r="A1616" s="21" t="s">
        <v>2992</v>
      </c>
      <c r="B1616" s="9" t="s">
        <v>339</v>
      </c>
      <c r="C1616" s="9" t="s">
        <v>2993</v>
      </c>
      <c r="D1616" s="9" t="s">
        <v>48</v>
      </c>
      <c r="E1616" s="10" t="s">
        <v>16</v>
      </c>
      <c r="F1616" s="11">
        <v>76006.64</v>
      </c>
      <c r="G1616" s="12">
        <v>1</v>
      </c>
      <c r="H1616" s="13">
        <v>45229</v>
      </c>
      <c r="I1616" s="10" t="s">
        <v>35</v>
      </c>
      <c r="J1616" s="10" t="s">
        <v>17</v>
      </c>
      <c r="K1616" s="10" t="s">
        <v>85</v>
      </c>
      <c r="L1616" s="24" t="s">
        <v>18</v>
      </c>
    </row>
    <row r="1617" spans="1:12">
      <c r="A1617" s="21" t="s">
        <v>2994</v>
      </c>
      <c r="B1617" s="9" t="s">
        <v>59</v>
      </c>
      <c r="C1617" s="9" t="s">
        <v>1333</v>
      </c>
      <c r="D1617" s="9" t="s">
        <v>117</v>
      </c>
      <c r="E1617" s="10" t="s">
        <v>58</v>
      </c>
      <c r="F1617" s="11">
        <v>15321.31</v>
      </c>
      <c r="G1617" s="12">
        <v>2</v>
      </c>
      <c r="H1617" s="13">
        <v>45565</v>
      </c>
      <c r="I1617" s="10" t="s">
        <v>54</v>
      </c>
      <c r="J1617" s="10" t="s">
        <v>17</v>
      </c>
      <c r="K1617" s="10" t="s">
        <v>36</v>
      </c>
      <c r="L1617" s="24" t="s">
        <v>44</v>
      </c>
    </row>
    <row r="1618" spans="1:12">
      <c r="A1618" s="21" t="s">
        <v>2995</v>
      </c>
      <c r="B1618" s="9" t="s">
        <v>39</v>
      </c>
      <c r="C1618" s="9" t="s">
        <v>731</v>
      </c>
      <c r="D1618" s="9" t="s">
        <v>48</v>
      </c>
      <c r="E1618" s="10" t="s">
        <v>42</v>
      </c>
      <c r="F1618" s="11">
        <v>42893.21</v>
      </c>
      <c r="G1618" s="12">
        <v>5</v>
      </c>
      <c r="H1618" s="13">
        <v>45592</v>
      </c>
      <c r="I1618" s="10" t="s">
        <v>30</v>
      </c>
      <c r="J1618" s="10" t="s">
        <v>17</v>
      </c>
      <c r="K1618" s="10" t="s">
        <v>36</v>
      </c>
      <c r="L1618" s="24" t="s">
        <v>44</v>
      </c>
    </row>
    <row r="1619" spans="1:12">
      <c r="A1619" s="21" t="s">
        <v>2996</v>
      </c>
      <c r="B1619" s="9" t="s">
        <v>1020</v>
      </c>
      <c r="C1619" s="9" t="s">
        <v>929</v>
      </c>
      <c r="D1619" s="9" t="s">
        <v>78</v>
      </c>
      <c r="E1619" s="10" t="s">
        <v>42</v>
      </c>
      <c r="F1619" s="11">
        <v>30342.16</v>
      </c>
      <c r="G1619" s="12">
        <v>2</v>
      </c>
      <c r="H1619" s="13">
        <v>45570</v>
      </c>
      <c r="I1619" s="10" t="s">
        <v>43</v>
      </c>
      <c r="J1619" s="10" t="s">
        <v>17</v>
      </c>
      <c r="K1619" s="10" t="s">
        <v>36</v>
      </c>
      <c r="L1619" s="24" t="s">
        <v>44</v>
      </c>
    </row>
    <row r="1620" spans="1:12">
      <c r="A1620" s="21" t="s">
        <v>2997</v>
      </c>
      <c r="B1620" s="9" t="s">
        <v>773</v>
      </c>
      <c r="C1620" s="9" t="s">
        <v>2998</v>
      </c>
      <c r="D1620" s="9" t="s">
        <v>29</v>
      </c>
      <c r="E1620" s="10" t="s">
        <v>42</v>
      </c>
      <c r="F1620" s="11">
        <v>30227.63</v>
      </c>
      <c r="G1620" s="12">
        <v>2</v>
      </c>
      <c r="H1620" s="13">
        <v>45330</v>
      </c>
      <c r="I1620" s="10" t="s">
        <v>23</v>
      </c>
      <c r="J1620" s="10" t="s">
        <v>17</v>
      </c>
      <c r="K1620" s="10" t="s">
        <v>6820</v>
      </c>
      <c r="L1620" s="24" t="s">
        <v>18</v>
      </c>
    </row>
    <row r="1621" spans="1:12">
      <c r="A1621" s="21" t="s">
        <v>2999</v>
      </c>
      <c r="B1621" s="9" t="s">
        <v>190</v>
      </c>
      <c r="C1621" s="9" t="s">
        <v>1563</v>
      </c>
      <c r="D1621" s="9" t="s">
        <v>61</v>
      </c>
      <c r="E1621" s="10" t="s">
        <v>42</v>
      </c>
      <c r="F1621" s="11">
        <v>357.49</v>
      </c>
      <c r="G1621" s="12">
        <v>2</v>
      </c>
      <c r="H1621" s="13">
        <v>45166</v>
      </c>
      <c r="I1621" s="10" t="s">
        <v>54</v>
      </c>
      <c r="J1621" s="10" t="s">
        <v>17</v>
      </c>
      <c r="K1621" s="10" t="s">
        <v>24</v>
      </c>
      <c r="L1621" s="24" t="s">
        <v>18</v>
      </c>
    </row>
    <row r="1622" spans="1:12">
      <c r="A1622" s="21" t="s">
        <v>3000</v>
      </c>
      <c r="B1622" s="9" t="s">
        <v>104</v>
      </c>
      <c r="C1622" s="9" t="s">
        <v>3001</v>
      </c>
      <c r="D1622" s="9" t="s">
        <v>48</v>
      </c>
      <c r="E1622" s="10" t="s">
        <v>42</v>
      </c>
      <c r="F1622" s="11">
        <v>74041.48</v>
      </c>
      <c r="G1622" s="12">
        <v>2</v>
      </c>
      <c r="H1622" s="13">
        <v>45674</v>
      </c>
      <c r="I1622" s="10" t="s">
        <v>49</v>
      </c>
      <c r="J1622" s="10" t="s">
        <v>17</v>
      </c>
      <c r="K1622" s="10" t="s">
        <v>6820</v>
      </c>
      <c r="L1622" s="24" t="s">
        <v>31</v>
      </c>
    </row>
    <row r="1623" spans="1:12">
      <c r="A1623" s="21" t="s">
        <v>3002</v>
      </c>
      <c r="B1623" s="9" t="s">
        <v>319</v>
      </c>
      <c r="C1623" s="9" t="s">
        <v>3003</v>
      </c>
      <c r="D1623" s="9" t="s">
        <v>48</v>
      </c>
      <c r="E1623" s="10" t="s">
        <v>42</v>
      </c>
      <c r="F1623" s="11">
        <v>50004.24</v>
      </c>
      <c r="G1623" s="12">
        <v>5</v>
      </c>
      <c r="H1623" s="13">
        <v>45447</v>
      </c>
      <c r="I1623" s="10" t="s">
        <v>92</v>
      </c>
      <c r="J1623" s="10" t="s">
        <v>17</v>
      </c>
      <c r="K1623" s="10" t="s">
        <v>55</v>
      </c>
      <c r="L1623" s="24" t="s">
        <v>37</v>
      </c>
    </row>
    <row r="1624" spans="1:12">
      <c r="A1624" s="21" t="s">
        <v>3004</v>
      </c>
      <c r="B1624" s="9" t="s">
        <v>473</v>
      </c>
      <c r="C1624" s="9" t="s">
        <v>3005</v>
      </c>
      <c r="D1624" s="9" t="s">
        <v>15</v>
      </c>
      <c r="E1624" s="10" t="s">
        <v>58</v>
      </c>
      <c r="F1624" s="11">
        <v>24807.26</v>
      </c>
      <c r="G1624" s="12">
        <v>5</v>
      </c>
      <c r="H1624" s="13">
        <v>45787</v>
      </c>
      <c r="I1624" s="10" t="s">
        <v>54</v>
      </c>
      <c r="J1624" s="10" t="s">
        <v>17</v>
      </c>
      <c r="K1624" s="10" t="s">
        <v>55</v>
      </c>
      <c r="L1624" s="24" t="s">
        <v>18</v>
      </c>
    </row>
    <row r="1625" spans="1:12">
      <c r="A1625" s="21" t="s">
        <v>3006</v>
      </c>
      <c r="B1625" s="9" t="s">
        <v>101</v>
      </c>
      <c r="C1625" s="9" t="s">
        <v>3007</v>
      </c>
      <c r="D1625" s="9" t="s">
        <v>117</v>
      </c>
      <c r="E1625" s="10" t="s">
        <v>42</v>
      </c>
      <c r="F1625" s="11">
        <v>9124.01</v>
      </c>
      <c r="G1625" s="12">
        <v>3</v>
      </c>
      <c r="H1625" s="13">
        <v>45228</v>
      </c>
      <c r="I1625" s="10" t="s">
        <v>92</v>
      </c>
      <c r="J1625" s="10" t="s">
        <v>17</v>
      </c>
      <c r="K1625" s="10" t="s">
        <v>85</v>
      </c>
      <c r="L1625" s="24" t="s">
        <v>25</v>
      </c>
    </row>
    <row r="1626" spans="1:12">
      <c r="A1626" s="21" t="s">
        <v>3008</v>
      </c>
      <c r="B1626" s="9" t="s">
        <v>115</v>
      </c>
      <c r="C1626" s="9" t="s">
        <v>3009</v>
      </c>
      <c r="D1626" s="9" t="s">
        <v>48</v>
      </c>
      <c r="E1626" s="10" t="s">
        <v>42</v>
      </c>
      <c r="F1626" s="11">
        <v>59061.08</v>
      </c>
      <c r="G1626" s="12">
        <v>1</v>
      </c>
      <c r="H1626" s="13">
        <v>45568</v>
      </c>
      <c r="I1626" s="10" t="s">
        <v>62</v>
      </c>
      <c r="J1626" s="10" t="s">
        <v>17</v>
      </c>
      <c r="K1626" s="10" t="s">
        <v>24</v>
      </c>
      <c r="L1626" s="24" t="s">
        <v>44</v>
      </c>
    </row>
    <row r="1627" spans="1:12">
      <c r="A1627" s="21" t="s">
        <v>3010</v>
      </c>
      <c r="B1627" s="9" t="s">
        <v>101</v>
      </c>
      <c r="C1627" s="9" t="s">
        <v>1397</v>
      </c>
      <c r="D1627" s="9" t="s">
        <v>41</v>
      </c>
      <c r="E1627" s="10" t="s">
        <v>42</v>
      </c>
      <c r="F1627" s="11">
        <v>9347.15</v>
      </c>
      <c r="G1627" s="12">
        <v>2</v>
      </c>
      <c r="H1627" s="13">
        <v>45355</v>
      </c>
      <c r="I1627" s="10" t="s">
        <v>54</v>
      </c>
      <c r="J1627" s="10" t="s">
        <v>17</v>
      </c>
      <c r="K1627" s="10" t="s">
        <v>6820</v>
      </c>
      <c r="L1627" s="24" t="s">
        <v>37</v>
      </c>
    </row>
    <row r="1628" spans="1:12">
      <c r="A1628" s="21" t="s">
        <v>3011</v>
      </c>
      <c r="B1628" s="9" t="s">
        <v>67</v>
      </c>
      <c r="C1628" s="9" t="s">
        <v>2036</v>
      </c>
      <c r="D1628" s="9" t="s">
        <v>22</v>
      </c>
      <c r="E1628" s="10" t="s">
        <v>16</v>
      </c>
      <c r="F1628" s="11">
        <v>41009.72</v>
      </c>
      <c r="G1628" s="12">
        <v>3</v>
      </c>
      <c r="H1628" s="13">
        <v>45734</v>
      </c>
      <c r="I1628" s="10" t="s">
        <v>43</v>
      </c>
      <c r="J1628" s="10" t="s">
        <v>17</v>
      </c>
      <c r="K1628" s="10" t="s">
        <v>24</v>
      </c>
      <c r="L1628" s="24" t="s">
        <v>18</v>
      </c>
    </row>
    <row r="1629" spans="1:12">
      <c r="A1629" s="21" t="s">
        <v>3012</v>
      </c>
      <c r="B1629" s="9" t="s">
        <v>957</v>
      </c>
      <c r="C1629" s="9" t="s">
        <v>658</v>
      </c>
      <c r="D1629" s="9" t="s">
        <v>119</v>
      </c>
      <c r="E1629" s="10" t="s">
        <v>16</v>
      </c>
      <c r="F1629" s="11">
        <v>33898.67</v>
      </c>
      <c r="G1629" s="12">
        <v>4</v>
      </c>
      <c r="H1629" s="13">
        <v>45760</v>
      </c>
      <c r="I1629" s="10" t="s">
        <v>54</v>
      </c>
      <c r="J1629" s="10" t="s">
        <v>17</v>
      </c>
      <c r="K1629" s="10" t="s">
        <v>24</v>
      </c>
      <c r="L1629" s="24" t="s">
        <v>18</v>
      </c>
    </row>
    <row r="1630" spans="1:12">
      <c r="A1630" s="21" t="s">
        <v>3013</v>
      </c>
      <c r="B1630" s="9" t="s">
        <v>329</v>
      </c>
      <c r="C1630" s="9" t="s">
        <v>3014</v>
      </c>
      <c r="D1630" s="9" t="s">
        <v>48</v>
      </c>
      <c r="E1630" s="10" t="s">
        <v>16</v>
      </c>
      <c r="F1630" s="11">
        <v>47787.839999999997</v>
      </c>
      <c r="G1630" s="12">
        <v>5</v>
      </c>
      <c r="H1630" s="13">
        <v>45101</v>
      </c>
      <c r="I1630" s="10" t="s">
        <v>23</v>
      </c>
      <c r="J1630" s="10" t="s">
        <v>17</v>
      </c>
      <c r="K1630" s="10" t="s">
        <v>55</v>
      </c>
      <c r="L1630" s="24" t="s">
        <v>25</v>
      </c>
    </row>
    <row r="1631" spans="1:12">
      <c r="A1631" s="21" t="s">
        <v>3015</v>
      </c>
      <c r="B1631" s="9" t="s">
        <v>773</v>
      </c>
      <c r="C1631" s="9" t="s">
        <v>1260</v>
      </c>
      <c r="D1631" s="9" t="s">
        <v>119</v>
      </c>
      <c r="E1631" s="10" t="s">
        <v>58</v>
      </c>
      <c r="F1631" s="11">
        <v>37517.449999999997</v>
      </c>
      <c r="G1631" s="12">
        <v>1</v>
      </c>
      <c r="H1631" s="13">
        <v>45546</v>
      </c>
      <c r="I1631" s="10" t="s">
        <v>43</v>
      </c>
      <c r="J1631" s="10" t="s">
        <v>17</v>
      </c>
      <c r="K1631" s="10" t="s">
        <v>36</v>
      </c>
      <c r="L1631" s="24" t="s">
        <v>18</v>
      </c>
    </row>
    <row r="1632" spans="1:12">
      <c r="A1632" s="21" t="s">
        <v>3016</v>
      </c>
      <c r="B1632" s="9" t="s">
        <v>180</v>
      </c>
      <c r="C1632" s="9" t="s">
        <v>3017</v>
      </c>
      <c r="D1632" s="9" t="s">
        <v>29</v>
      </c>
      <c r="E1632" s="10" t="s">
        <v>42</v>
      </c>
      <c r="F1632" s="11">
        <v>12497.08</v>
      </c>
      <c r="G1632" s="12">
        <v>3</v>
      </c>
      <c r="H1632" s="13">
        <v>45665</v>
      </c>
      <c r="I1632" s="10" t="s">
        <v>30</v>
      </c>
      <c r="J1632" s="10" t="s">
        <v>17</v>
      </c>
      <c r="K1632" s="10" t="s">
        <v>6820</v>
      </c>
      <c r="L1632" s="24" t="s">
        <v>37</v>
      </c>
    </row>
    <row r="1633" spans="1:12">
      <c r="A1633" s="21" t="s">
        <v>3018</v>
      </c>
      <c r="B1633" s="9" t="s">
        <v>724</v>
      </c>
      <c r="C1633" s="9" t="s">
        <v>2638</v>
      </c>
      <c r="D1633" s="9" t="s">
        <v>48</v>
      </c>
      <c r="E1633" s="10" t="s">
        <v>16</v>
      </c>
      <c r="F1633" s="11">
        <v>14110.46</v>
      </c>
      <c r="G1633" s="12">
        <v>1</v>
      </c>
      <c r="H1633" s="13">
        <v>45054</v>
      </c>
      <c r="I1633" s="10" t="s">
        <v>43</v>
      </c>
      <c r="J1633" s="10" t="s">
        <v>17</v>
      </c>
      <c r="K1633" s="10" t="s">
        <v>6820</v>
      </c>
      <c r="L1633" s="24" t="s">
        <v>18</v>
      </c>
    </row>
    <row r="1634" spans="1:12">
      <c r="A1634" s="21" t="s">
        <v>3019</v>
      </c>
      <c r="B1634" s="9" t="s">
        <v>313</v>
      </c>
      <c r="C1634" s="9" t="s">
        <v>314</v>
      </c>
      <c r="D1634" s="9" t="s">
        <v>117</v>
      </c>
      <c r="E1634" s="10" t="s">
        <v>58</v>
      </c>
      <c r="F1634" s="11">
        <v>58149.75</v>
      </c>
      <c r="G1634" s="12">
        <v>4</v>
      </c>
      <c r="H1634" s="13">
        <v>45210</v>
      </c>
      <c r="I1634" s="10" t="s">
        <v>23</v>
      </c>
      <c r="J1634" s="10" t="s">
        <v>17</v>
      </c>
      <c r="K1634" s="10" t="s">
        <v>24</v>
      </c>
      <c r="L1634" s="24" t="s">
        <v>37</v>
      </c>
    </row>
    <row r="1635" spans="1:12">
      <c r="A1635" s="21" t="s">
        <v>3020</v>
      </c>
      <c r="B1635" s="9" t="s">
        <v>426</v>
      </c>
      <c r="C1635" s="9" t="s">
        <v>3021</v>
      </c>
      <c r="D1635" s="9" t="s">
        <v>119</v>
      </c>
      <c r="E1635" s="10" t="s">
        <v>16</v>
      </c>
      <c r="F1635" s="11">
        <v>46366.35</v>
      </c>
      <c r="G1635" s="12">
        <v>5</v>
      </c>
      <c r="H1635" s="13">
        <v>45615</v>
      </c>
      <c r="I1635" s="10" t="s">
        <v>35</v>
      </c>
      <c r="J1635" s="10" t="s">
        <v>17</v>
      </c>
      <c r="K1635" s="10" t="s">
        <v>36</v>
      </c>
      <c r="L1635" s="24" t="s">
        <v>18</v>
      </c>
    </row>
    <row r="1636" spans="1:12">
      <c r="A1636" s="21" t="s">
        <v>3022</v>
      </c>
      <c r="B1636" s="9" t="s">
        <v>77</v>
      </c>
      <c r="C1636" s="9" t="s">
        <v>2218</v>
      </c>
      <c r="D1636" s="9" t="s">
        <v>119</v>
      </c>
      <c r="E1636" s="10" t="s">
        <v>42</v>
      </c>
      <c r="F1636" s="11">
        <v>10004.94</v>
      </c>
      <c r="G1636" s="12">
        <v>2</v>
      </c>
      <c r="H1636" s="13">
        <v>45804</v>
      </c>
      <c r="I1636" s="10" t="s">
        <v>35</v>
      </c>
      <c r="J1636" s="10" t="s">
        <v>17</v>
      </c>
      <c r="K1636" s="10" t="s">
        <v>85</v>
      </c>
      <c r="L1636" s="24" t="s">
        <v>44</v>
      </c>
    </row>
    <row r="1637" spans="1:12">
      <c r="A1637" s="21" t="s">
        <v>3023</v>
      </c>
      <c r="B1637" s="9" t="s">
        <v>167</v>
      </c>
      <c r="C1637" s="9" t="s">
        <v>493</v>
      </c>
      <c r="D1637" s="9" t="s">
        <v>117</v>
      </c>
      <c r="E1637" s="10" t="s">
        <v>42</v>
      </c>
      <c r="F1637" s="11">
        <v>31896.76</v>
      </c>
      <c r="G1637" s="12">
        <v>5</v>
      </c>
      <c r="H1637" s="13">
        <v>45730</v>
      </c>
      <c r="I1637" s="10" t="s">
        <v>54</v>
      </c>
      <c r="J1637" s="10" t="s">
        <v>17</v>
      </c>
      <c r="K1637" s="10" t="s">
        <v>24</v>
      </c>
      <c r="L1637" s="24" t="s">
        <v>44</v>
      </c>
    </row>
    <row r="1638" spans="1:12">
      <c r="A1638" s="21" t="s">
        <v>3024</v>
      </c>
      <c r="B1638" s="9" t="s">
        <v>1020</v>
      </c>
      <c r="C1638" s="9" t="s">
        <v>3025</v>
      </c>
      <c r="D1638" s="9" t="s">
        <v>61</v>
      </c>
      <c r="E1638" s="10" t="s">
        <v>16</v>
      </c>
      <c r="F1638" s="11">
        <v>47555.98</v>
      </c>
      <c r="G1638" s="12">
        <v>2</v>
      </c>
      <c r="H1638" s="13">
        <v>45644</v>
      </c>
      <c r="I1638" s="10" t="s">
        <v>54</v>
      </c>
      <c r="J1638" s="10" t="s">
        <v>17</v>
      </c>
      <c r="K1638" s="10" t="s">
        <v>85</v>
      </c>
      <c r="L1638" s="24" t="s">
        <v>37</v>
      </c>
    </row>
    <row r="1639" spans="1:12">
      <c r="A1639" s="21" t="s">
        <v>3026</v>
      </c>
      <c r="B1639" s="9" t="s">
        <v>923</v>
      </c>
      <c r="C1639" s="9" t="s">
        <v>3027</v>
      </c>
      <c r="D1639" s="9" t="s">
        <v>48</v>
      </c>
      <c r="E1639" s="10" t="s">
        <v>58</v>
      </c>
      <c r="F1639" s="11">
        <v>5521.01</v>
      </c>
      <c r="G1639" s="12">
        <v>4</v>
      </c>
      <c r="H1639" s="13">
        <v>45169</v>
      </c>
      <c r="I1639" s="10" t="s">
        <v>62</v>
      </c>
      <c r="J1639" s="10" t="s">
        <v>17</v>
      </c>
      <c r="K1639" s="10" t="s">
        <v>36</v>
      </c>
      <c r="L1639" s="24" t="s">
        <v>25</v>
      </c>
    </row>
    <row r="1640" spans="1:12">
      <c r="A1640" s="21" t="s">
        <v>3028</v>
      </c>
      <c r="B1640" s="9" t="s">
        <v>776</v>
      </c>
      <c r="C1640" s="9" t="s">
        <v>3029</v>
      </c>
      <c r="D1640" s="9" t="s">
        <v>29</v>
      </c>
      <c r="E1640" s="10" t="s">
        <v>16</v>
      </c>
      <c r="F1640" s="11">
        <v>34833.730000000003</v>
      </c>
      <c r="G1640" s="12">
        <v>5</v>
      </c>
      <c r="H1640" s="13">
        <v>45165</v>
      </c>
      <c r="I1640" s="10" t="s">
        <v>43</v>
      </c>
      <c r="J1640" s="10" t="s">
        <v>17</v>
      </c>
      <c r="K1640" s="10" t="s">
        <v>36</v>
      </c>
      <c r="L1640" s="24" t="s">
        <v>18</v>
      </c>
    </row>
    <row r="1641" spans="1:12">
      <c r="A1641" s="21" t="s">
        <v>3030</v>
      </c>
      <c r="B1641" s="9" t="s">
        <v>20</v>
      </c>
      <c r="C1641" s="9" t="s">
        <v>1291</v>
      </c>
      <c r="D1641" s="9" t="s">
        <v>15</v>
      </c>
      <c r="E1641" s="10" t="s">
        <v>42</v>
      </c>
      <c r="F1641" s="11">
        <v>52096.12</v>
      </c>
      <c r="G1641" s="12">
        <v>2</v>
      </c>
      <c r="H1641" s="13">
        <v>45277</v>
      </c>
      <c r="I1641" s="10" t="s">
        <v>43</v>
      </c>
      <c r="J1641" s="10" t="s">
        <v>17</v>
      </c>
      <c r="K1641" s="10" t="s">
        <v>6820</v>
      </c>
      <c r="L1641" s="24" t="s">
        <v>18</v>
      </c>
    </row>
    <row r="1642" spans="1:12">
      <c r="A1642" s="21" t="s">
        <v>3031</v>
      </c>
      <c r="B1642" s="9" t="s">
        <v>223</v>
      </c>
      <c r="C1642" s="9" t="s">
        <v>3032</v>
      </c>
      <c r="D1642" s="9" t="s">
        <v>78</v>
      </c>
      <c r="E1642" s="10" t="s">
        <v>42</v>
      </c>
      <c r="F1642" s="11">
        <v>6645.59</v>
      </c>
      <c r="G1642" s="12">
        <v>5</v>
      </c>
      <c r="H1642" s="13">
        <v>45193</v>
      </c>
      <c r="I1642" s="10" t="s">
        <v>62</v>
      </c>
      <c r="J1642" s="10" t="s">
        <v>17</v>
      </c>
      <c r="K1642" s="10" t="s">
        <v>55</v>
      </c>
      <c r="L1642" s="24" t="s">
        <v>18</v>
      </c>
    </row>
    <row r="1643" spans="1:12">
      <c r="A1643" s="21" t="s">
        <v>3033</v>
      </c>
      <c r="B1643" s="9" t="s">
        <v>304</v>
      </c>
      <c r="C1643" s="9" t="s">
        <v>3034</v>
      </c>
      <c r="D1643" s="9" t="s">
        <v>22</v>
      </c>
      <c r="E1643" s="10" t="s">
        <v>42</v>
      </c>
      <c r="F1643" s="11">
        <v>26469.58</v>
      </c>
      <c r="G1643" s="12">
        <v>4</v>
      </c>
      <c r="H1643" s="13">
        <v>45457</v>
      </c>
      <c r="I1643" s="10" t="s">
        <v>49</v>
      </c>
      <c r="J1643" s="10" t="s">
        <v>17</v>
      </c>
      <c r="K1643" s="10" t="s">
        <v>6820</v>
      </c>
      <c r="L1643" s="24" t="s">
        <v>31</v>
      </c>
    </row>
    <row r="1644" spans="1:12">
      <c r="A1644" s="21" t="s">
        <v>3035</v>
      </c>
      <c r="B1644" s="9" t="s">
        <v>229</v>
      </c>
      <c r="C1644" s="9" t="s">
        <v>3036</v>
      </c>
      <c r="D1644" s="9" t="s">
        <v>53</v>
      </c>
      <c r="E1644" s="10" t="s">
        <v>58</v>
      </c>
      <c r="F1644" s="11">
        <v>63242.83</v>
      </c>
      <c r="G1644" s="12">
        <v>5</v>
      </c>
      <c r="H1644" s="13">
        <v>45777</v>
      </c>
      <c r="I1644" s="10" t="s">
        <v>43</v>
      </c>
      <c r="J1644" s="10" t="s">
        <v>17</v>
      </c>
      <c r="K1644" s="10" t="s">
        <v>85</v>
      </c>
      <c r="L1644" s="24" t="s">
        <v>44</v>
      </c>
    </row>
    <row r="1645" spans="1:12">
      <c r="A1645" s="21" t="s">
        <v>3037</v>
      </c>
      <c r="B1645" s="9" t="s">
        <v>420</v>
      </c>
      <c r="C1645" s="9" t="s">
        <v>3038</v>
      </c>
      <c r="D1645" s="9" t="s">
        <v>22</v>
      </c>
      <c r="E1645" s="10" t="s">
        <v>16</v>
      </c>
      <c r="F1645" s="11">
        <v>66275.350000000006</v>
      </c>
      <c r="G1645" s="12">
        <v>1</v>
      </c>
      <c r="H1645" s="13">
        <v>45236</v>
      </c>
      <c r="I1645" s="10" t="s">
        <v>49</v>
      </c>
      <c r="J1645" s="10" t="s">
        <v>17</v>
      </c>
      <c r="K1645" s="10" t="s">
        <v>36</v>
      </c>
      <c r="L1645" s="24" t="s">
        <v>18</v>
      </c>
    </row>
    <row r="1646" spans="1:12">
      <c r="A1646" s="21" t="s">
        <v>3039</v>
      </c>
      <c r="B1646" s="9" t="s">
        <v>397</v>
      </c>
      <c r="C1646" s="9" t="s">
        <v>1339</v>
      </c>
      <c r="D1646" s="9" t="s">
        <v>78</v>
      </c>
      <c r="E1646" s="10" t="s">
        <v>16</v>
      </c>
      <c r="F1646" s="11">
        <v>39240.51</v>
      </c>
      <c r="G1646" s="12">
        <v>2</v>
      </c>
      <c r="H1646" s="13">
        <v>45359</v>
      </c>
      <c r="I1646" s="10" t="s">
        <v>92</v>
      </c>
      <c r="J1646" s="10" t="s">
        <v>17</v>
      </c>
      <c r="K1646" s="10" t="s">
        <v>24</v>
      </c>
      <c r="L1646" s="24" t="s">
        <v>37</v>
      </c>
    </row>
    <row r="1647" spans="1:12">
      <c r="A1647" s="21" t="s">
        <v>3040</v>
      </c>
      <c r="B1647" s="9" t="s">
        <v>476</v>
      </c>
      <c r="C1647" s="9" t="s">
        <v>2708</v>
      </c>
      <c r="D1647" s="9" t="s">
        <v>78</v>
      </c>
      <c r="E1647" s="10" t="s">
        <v>42</v>
      </c>
      <c r="F1647" s="11">
        <v>25663.52</v>
      </c>
      <c r="G1647" s="12">
        <v>3</v>
      </c>
      <c r="H1647" s="13">
        <v>45667</v>
      </c>
      <c r="I1647" s="10" t="s">
        <v>54</v>
      </c>
      <c r="J1647" s="10" t="s">
        <v>17</v>
      </c>
      <c r="K1647" s="10" t="s">
        <v>6820</v>
      </c>
      <c r="L1647" s="24" t="s">
        <v>44</v>
      </c>
    </row>
    <row r="1648" spans="1:12">
      <c r="A1648" s="21" t="s">
        <v>3041</v>
      </c>
      <c r="B1648" s="9" t="s">
        <v>415</v>
      </c>
      <c r="C1648" s="9" t="s">
        <v>2020</v>
      </c>
      <c r="D1648" s="9" t="s">
        <v>119</v>
      </c>
      <c r="E1648" s="10" t="s">
        <v>42</v>
      </c>
      <c r="F1648" s="11">
        <v>14738.65</v>
      </c>
      <c r="G1648" s="12">
        <v>1</v>
      </c>
      <c r="H1648" s="13">
        <v>45443</v>
      </c>
      <c r="I1648" s="10" t="s">
        <v>30</v>
      </c>
      <c r="J1648" s="10" t="s">
        <v>17</v>
      </c>
      <c r="K1648" s="10" t="s">
        <v>85</v>
      </c>
      <c r="L1648" s="24" t="s">
        <v>31</v>
      </c>
    </row>
    <row r="1649" spans="1:12">
      <c r="A1649" s="21" t="s">
        <v>3042</v>
      </c>
      <c r="B1649" s="9" t="s">
        <v>957</v>
      </c>
      <c r="C1649" s="9" t="s">
        <v>1989</v>
      </c>
      <c r="D1649" s="9" t="s">
        <v>53</v>
      </c>
      <c r="E1649" s="10" t="s">
        <v>58</v>
      </c>
      <c r="F1649" s="11">
        <v>78190.52</v>
      </c>
      <c r="G1649" s="12">
        <v>1</v>
      </c>
      <c r="H1649" s="13">
        <v>45222</v>
      </c>
      <c r="I1649" s="10" t="s">
        <v>43</v>
      </c>
      <c r="J1649" s="10" t="s">
        <v>17</v>
      </c>
      <c r="K1649" s="10" t="s">
        <v>85</v>
      </c>
      <c r="L1649" s="24" t="s">
        <v>25</v>
      </c>
    </row>
    <row r="1650" spans="1:12">
      <c r="A1650" s="21" t="s">
        <v>3043</v>
      </c>
      <c r="B1650" s="9" t="s">
        <v>301</v>
      </c>
      <c r="C1650" s="9" t="s">
        <v>3044</v>
      </c>
      <c r="D1650" s="9" t="s">
        <v>48</v>
      </c>
      <c r="E1650" s="10" t="s">
        <v>42</v>
      </c>
      <c r="F1650" s="11">
        <v>69556.100000000006</v>
      </c>
      <c r="G1650" s="12">
        <v>3</v>
      </c>
      <c r="H1650" s="13">
        <v>45005</v>
      </c>
      <c r="I1650" s="10" t="s">
        <v>30</v>
      </c>
      <c r="J1650" s="10" t="s">
        <v>17</v>
      </c>
      <c r="K1650" s="10" t="s">
        <v>6820</v>
      </c>
      <c r="L1650" s="24" t="s">
        <v>44</v>
      </c>
    </row>
    <row r="1651" spans="1:12">
      <c r="A1651" s="21" t="s">
        <v>3045</v>
      </c>
      <c r="B1651" s="9" t="s">
        <v>59</v>
      </c>
      <c r="C1651" s="9" t="s">
        <v>72</v>
      </c>
      <c r="D1651" s="9" t="s">
        <v>53</v>
      </c>
      <c r="E1651" s="10" t="s">
        <v>16</v>
      </c>
      <c r="F1651" s="11">
        <v>42041.83</v>
      </c>
      <c r="G1651" s="12">
        <v>4</v>
      </c>
      <c r="H1651" s="13">
        <v>45797</v>
      </c>
      <c r="I1651" s="10" t="s">
        <v>62</v>
      </c>
      <c r="J1651" s="10" t="s">
        <v>17</v>
      </c>
      <c r="K1651" s="10" t="s">
        <v>24</v>
      </c>
      <c r="L1651" s="24" t="s">
        <v>25</v>
      </c>
    </row>
    <row r="1652" spans="1:12">
      <c r="A1652" s="21" t="s">
        <v>3046</v>
      </c>
      <c r="B1652" s="9" t="s">
        <v>762</v>
      </c>
      <c r="C1652" s="9" t="s">
        <v>2706</v>
      </c>
      <c r="D1652" s="9" t="s">
        <v>29</v>
      </c>
      <c r="E1652" s="10" t="s">
        <v>42</v>
      </c>
      <c r="F1652" s="11">
        <v>60397.21</v>
      </c>
      <c r="G1652" s="12">
        <v>2</v>
      </c>
      <c r="H1652" s="13">
        <v>45131</v>
      </c>
      <c r="I1652" s="10" t="s">
        <v>43</v>
      </c>
      <c r="J1652" s="10" t="s">
        <v>17</v>
      </c>
      <c r="K1652" s="10" t="s">
        <v>85</v>
      </c>
      <c r="L1652" s="24" t="s">
        <v>25</v>
      </c>
    </row>
    <row r="1653" spans="1:12">
      <c r="A1653" s="21" t="s">
        <v>3047</v>
      </c>
      <c r="B1653" s="9" t="s">
        <v>437</v>
      </c>
      <c r="C1653" s="9" t="s">
        <v>1964</v>
      </c>
      <c r="D1653" s="9" t="s">
        <v>53</v>
      </c>
      <c r="E1653" s="10" t="s">
        <v>42</v>
      </c>
      <c r="F1653" s="11">
        <v>71959.33</v>
      </c>
      <c r="G1653" s="12">
        <v>5</v>
      </c>
      <c r="H1653" s="13">
        <v>45087</v>
      </c>
      <c r="I1653" s="10" t="s">
        <v>35</v>
      </c>
      <c r="J1653" s="10" t="s">
        <v>17</v>
      </c>
      <c r="K1653" s="10" t="s">
        <v>24</v>
      </c>
      <c r="L1653" s="24" t="s">
        <v>18</v>
      </c>
    </row>
    <row r="1654" spans="1:12">
      <c r="A1654" s="21" t="s">
        <v>3048</v>
      </c>
      <c r="B1654" s="9" t="s">
        <v>329</v>
      </c>
      <c r="C1654" s="9" t="s">
        <v>421</v>
      </c>
      <c r="D1654" s="9" t="s">
        <v>53</v>
      </c>
      <c r="E1654" s="10" t="s">
        <v>16</v>
      </c>
      <c r="F1654" s="11">
        <v>22748.02</v>
      </c>
      <c r="G1654" s="12">
        <v>3</v>
      </c>
      <c r="H1654" s="13">
        <v>45534</v>
      </c>
      <c r="I1654" s="10" t="s">
        <v>43</v>
      </c>
      <c r="J1654" s="10" t="s">
        <v>17</v>
      </c>
      <c r="K1654" s="10" t="s">
        <v>85</v>
      </c>
      <c r="L1654" s="24" t="s">
        <v>31</v>
      </c>
    </row>
    <row r="1655" spans="1:12">
      <c r="A1655" s="21" t="s">
        <v>3049</v>
      </c>
      <c r="B1655" s="9" t="s">
        <v>90</v>
      </c>
      <c r="C1655" s="9" t="s">
        <v>1871</v>
      </c>
      <c r="D1655" s="9" t="s">
        <v>119</v>
      </c>
      <c r="E1655" s="10" t="s">
        <v>42</v>
      </c>
      <c r="F1655" s="11">
        <v>13414.99</v>
      </c>
      <c r="G1655" s="12">
        <v>4</v>
      </c>
      <c r="H1655" s="13">
        <v>45612</v>
      </c>
      <c r="I1655" s="10" t="s">
        <v>30</v>
      </c>
      <c r="J1655" s="10" t="s">
        <v>17</v>
      </c>
      <c r="K1655" s="10" t="s">
        <v>24</v>
      </c>
      <c r="L1655" s="24" t="s">
        <v>25</v>
      </c>
    </row>
    <row r="1656" spans="1:12">
      <c r="A1656" s="21" t="s">
        <v>3050</v>
      </c>
      <c r="B1656" s="9" t="s">
        <v>39</v>
      </c>
      <c r="C1656" s="9" t="s">
        <v>3051</v>
      </c>
      <c r="D1656" s="9" t="s">
        <v>117</v>
      </c>
      <c r="E1656" s="10" t="s">
        <v>16</v>
      </c>
      <c r="F1656" s="11">
        <v>65915.899999999994</v>
      </c>
      <c r="G1656" s="12">
        <v>4</v>
      </c>
      <c r="H1656" s="13">
        <v>45099</v>
      </c>
      <c r="I1656" s="10" t="s">
        <v>35</v>
      </c>
      <c r="J1656" s="10" t="s">
        <v>17</v>
      </c>
      <c r="K1656" s="10" t="s">
        <v>36</v>
      </c>
      <c r="L1656" s="24" t="s">
        <v>25</v>
      </c>
    </row>
    <row r="1657" spans="1:12">
      <c r="A1657" s="21" t="s">
        <v>3052</v>
      </c>
      <c r="B1657" s="9" t="s">
        <v>347</v>
      </c>
      <c r="C1657" s="9" t="s">
        <v>3053</v>
      </c>
      <c r="D1657" s="9" t="s">
        <v>15</v>
      </c>
      <c r="E1657" s="10" t="s">
        <v>58</v>
      </c>
      <c r="F1657" s="11">
        <v>49303.83</v>
      </c>
      <c r="G1657" s="12">
        <v>4</v>
      </c>
      <c r="H1657" s="13">
        <v>45567</v>
      </c>
      <c r="I1657" s="10" t="s">
        <v>35</v>
      </c>
      <c r="J1657" s="10" t="s">
        <v>17</v>
      </c>
      <c r="K1657" s="10" t="s">
        <v>6820</v>
      </c>
      <c r="L1657" s="24" t="s">
        <v>25</v>
      </c>
    </row>
    <row r="1658" spans="1:12">
      <c r="A1658" s="21" t="s">
        <v>3054</v>
      </c>
      <c r="B1658" s="9" t="s">
        <v>923</v>
      </c>
      <c r="C1658" s="9" t="s">
        <v>2991</v>
      </c>
      <c r="D1658" s="9" t="s">
        <v>48</v>
      </c>
      <c r="E1658" s="10" t="s">
        <v>16</v>
      </c>
      <c r="F1658" s="11">
        <v>57855.97</v>
      </c>
      <c r="G1658" s="12">
        <v>3</v>
      </c>
      <c r="H1658" s="13">
        <v>46012</v>
      </c>
      <c r="I1658" s="10" t="s">
        <v>30</v>
      </c>
      <c r="J1658" s="10" t="s">
        <v>17</v>
      </c>
      <c r="K1658" s="10" t="s">
        <v>85</v>
      </c>
      <c r="L1658" s="24" t="s">
        <v>37</v>
      </c>
    </row>
    <row r="1659" spans="1:12">
      <c r="A1659" s="21" t="s">
        <v>3055</v>
      </c>
      <c r="B1659" s="9" t="s">
        <v>69</v>
      </c>
      <c r="C1659" s="9" t="s">
        <v>777</v>
      </c>
      <c r="D1659" s="9" t="s">
        <v>22</v>
      </c>
      <c r="E1659" s="10" t="s">
        <v>42</v>
      </c>
      <c r="F1659" s="11">
        <v>17243.23</v>
      </c>
      <c r="G1659" s="12">
        <v>2</v>
      </c>
      <c r="H1659" s="13">
        <v>45918</v>
      </c>
      <c r="I1659" s="10" t="s">
        <v>43</v>
      </c>
      <c r="J1659" s="10" t="s">
        <v>17</v>
      </c>
      <c r="K1659" s="10" t="s">
        <v>36</v>
      </c>
      <c r="L1659" s="24" t="s">
        <v>44</v>
      </c>
    </row>
    <row r="1660" spans="1:12">
      <c r="A1660" s="21" t="s">
        <v>3056</v>
      </c>
      <c r="B1660" s="9" t="s">
        <v>118</v>
      </c>
      <c r="C1660" s="9" t="s">
        <v>3057</v>
      </c>
      <c r="D1660" s="9" t="s">
        <v>119</v>
      </c>
      <c r="E1660" s="10" t="s">
        <v>42</v>
      </c>
      <c r="F1660" s="11">
        <v>73128.100000000006</v>
      </c>
      <c r="G1660" s="12">
        <v>3</v>
      </c>
      <c r="H1660" s="13">
        <v>44994</v>
      </c>
      <c r="I1660" s="10" t="s">
        <v>43</v>
      </c>
      <c r="J1660" s="10" t="s">
        <v>17</v>
      </c>
      <c r="K1660" s="10" t="s">
        <v>6820</v>
      </c>
      <c r="L1660" s="24" t="s">
        <v>18</v>
      </c>
    </row>
    <row r="1661" spans="1:12">
      <c r="A1661" s="21" t="s">
        <v>3058</v>
      </c>
      <c r="B1661" s="9" t="s">
        <v>426</v>
      </c>
      <c r="C1661" s="9" t="s">
        <v>458</v>
      </c>
      <c r="D1661" s="9" t="s">
        <v>22</v>
      </c>
      <c r="E1661" s="10" t="s">
        <v>58</v>
      </c>
      <c r="F1661" s="11">
        <v>27856.04</v>
      </c>
      <c r="G1661" s="12">
        <v>1</v>
      </c>
      <c r="H1661" s="13">
        <v>45493</v>
      </c>
      <c r="I1661" s="10" t="s">
        <v>35</v>
      </c>
      <c r="J1661" s="10" t="s">
        <v>17</v>
      </c>
      <c r="K1661" s="10" t="s">
        <v>36</v>
      </c>
      <c r="L1661" s="24" t="s">
        <v>25</v>
      </c>
    </row>
    <row r="1662" spans="1:12">
      <c r="A1662" s="21" t="s">
        <v>3059</v>
      </c>
      <c r="B1662" s="9" t="s">
        <v>94</v>
      </c>
      <c r="C1662" s="9" t="s">
        <v>949</v>
      </c>
      <c r="D1662" s="9" t="s">
        <v>119</v>
      </c>
      <c r="E1662" s="10" t="s">
        <v>42</v>
      </c>
      <c r="F1662" s="11">
        <v>27771.73</v>
      </c>
      <c r="G1662" s="12">
        <v>1</v>
      </c>
      <c r="H1662" s="13">
        <v>45903</v>
      </c>
      <c r="I1662" s="10" t="s">
        <v>30</v>
      </c>
      <c r="J1662" s="10" t="s">
        <v>17</v>
      </c>
      <c r="K1662" s="10" t="s">
        <v>55</v>
      </c>
      <c r="L1662" s="24" t="s">
        <v>31</v>
      </c>
    </row>
    <row r="1663" spans="1:12">
      <c r="A1663" s="21" t="s">
        <v>3060</v>
      </c>
      <c r="B1663" s="9" t="s">
        <v>121</v>
      </c>
      <c r="C1663" s="9" t="s">
        <v>2636</v>
      </c>
      <c r="D1663" s="9" t="s">
        <v>78</v>
      </c>
      <c r="E1663" s="10" t="s">
        <v>42</v>
      </c>
      <c r="F1663" s="11">
        <v>61272.56</v>
      </c>
      <c r="G1663" s="12">
        <v>1</v>
      </c>
      <c r="H1663" s="13">
        <v>45088</v>
      </c>
      <c r="I1663" s="10" t="s">
        <v>23</v>
      </c>
      <c r="J1663" s="10" t="s">
        <v>17</v>
      </c>
      <c r="K1663" s="10" t="s">
        <v>55</v>
      </c>
      <c r="L1663" s="24" t="s">
        <v>18</v>
      </c>
    </row>
    <row r="1664" spans="1:12">
      <c r="A1664" s="21" t="s">
        <v>3061</v>
      </c>
      <c r="B1664" s="9" t="s">
        <v>988</v>
      </c>
      <c r="C1664" s="9" t="s">
        <v>95</v>
      </c>
      <c r="D1664" s="9" t="s">
        <v>29</v>
      </c>
      <c r="E1664" s="10" t="s">
        <v>42</v>
      </c>
      <c r="F1664" s="11">
        <v>67345.91</v>
      </c>
      <c r="G1664" s="12">
        <v>1</v>
      </c>
      <c r="H1664" s="13">
        <v>45306</v>
      </c>
      <c r="I1664" s="10" t="s">
        <v>43</v>
      </c>
      <c r="J1664" s="10" t="s">
        <v>17</v>
      </c>
      <c r="K1664" s="10" t="s">
        <v>24</v>
      </c>
      <c r="L1664" s="24" t="s">
        <v>31</v>
      </c>
    </row>
    <row r="1665" spans="1:12">
      <c r="A1665" s="21" t="s">
        <v>3062</v>
      </c>
      <c r="B1665" s="9" t="s">
        <v>97</v>
      </c>
      <c r="C1665" s="9" t="s">
        <v>330</v>
      </c>
      <c r="D1665" s="9" t="s">
        <v>29</v>
      </c>
      <c r="E1665" s="10" t="s">
        <v>42</v>
      </c>
      <c r="F1665" s="11">
        <v>35322.300000000003</v>
      </c>
      <c r="G1665" s="12">
        <v>3</v>
      </c>
      <c r="H1665" s="13">
        <v>44961</v>
      </c>
      <c r="I1665" s="10" t="s">
        <v>30</v>
      </c>
      <c r="J1665" s="10" t="s">
        <v>17</v>
      </c>
      <c r="K1665" s="10" t="s">
        <v>55</v>
      </c>
      <c r="L1665" s="24" t="s">
        <v>44</v>
      </c>
    </row>
    <row r="1666" spans="1:12">
      <c r="A1666" s="21" t="s">
        <v>3063</v>
      </c>
      <c r="B1666" s="9" t="s">
        <v>665</v>
      </c>
      <c r="C1666" s="9" t="s">
        <v>2829</v>
      </c>
      <c r="D1666" s="9" t="s">
        <v>61</v>
      </c>
      <c r="E1666" s="10" t="s">
        <v>42</v>
      </c>
      <c r="F1666" s="11">
        <v>28582.74</v>
      </c>
      <c r="G1666" s="12">
        <v>4</v>
      </c>
      <c r="H1666" s="13">
        <v>45449</v>
      </c>
      <c r="I1666" s="10" t="s">
        <v>92</v>
      </c>
      <c r="J1666" s="10" t="s">
        <v>17</v>
      </c>
      <c r="K1666" s="10" t="s">
        <v>24</v>
      </c>
      <c r="L1666" s="24" t="s">
        <v>31</v>
      </c>
    </row>
    <row r="1667" spans="1:12">
      <c r="A1667" s="21" t="s">
        <v>3064</v>
      </c>
      <c r="B1667" s="9" t="s">
        <v>569</v>
      </c>
      <c r="C1667" s="9" t="s">
        <v>377</v>
      </c>
      <c r="D1667" s="9" t="s">
        <v>48</v>
      </c>
      <c r="E1667" s="10" t="s">
        <v>42</v>
      </c>
      <c r="F1667" s="11">
        <v>8403.59</v>
      </c>
      <c r="G1667" s="12">
        <v>3</v>
      </c>
      <c r="H1667" s="13">
        <v>45266</v>
      </c>
      <c r="I1667" s="10" t="s">
        <v>92</v>
      </c>
      <c r="J1667" s="10" t="s">
        <v>17</v>
      </c>
      <c r="K1667" s="10" t="s">
        <v>55</v>
      </c>
      <c r="L1667" s="24" t="s">
        <v>18</v>
      </c>
    </row>
    <row r="1668" spans="1:12">
      <c r="A1668" s="21" t="s">
        <v>3065</v>
      </c>
      <c r="B1668" s="9" t="s">
        <v>776</v>
      </c>
      <c r="C1668" s="9" t="s">
        <v>1751</v>
      </c>
      <c r="D1668" s="9" t="s">
        <v>119</v>
      </c>
      <c r="E1668" s="10" t="s">
        <v>58</v>
      </c>
      <c r="F1668" s="11">
        <v>38074.92</v>
      </c>
      <c r="G1668" s="12">
        <v>2</v>
      </c>
      <c r="H1668" s="13">
        <v>45994</v>
      </c>
      <c r="I1668" s="10" t="s">
        <v>49</v>
      </c>
      <c r="J1668" s="10" t="s">
        <v>17</v>
      </c>
      <c r="K1668" s="10" t="s">
        <v>85</v>
      </c>
      <c r="L1668" s="24" t="s">
        <v>31</v>
      </c>
    </row>
    <row r="1669" spans="1:12">
      <c r="A1669" s="21" t="s">
        <v>3066</v>
      </c>
      <c r="B1669" s="9" t="s">
        <v>90</v>
      </c>
      <c r="C1669" s="9" t="s">
        <v>1234</v>
      </c>
      <c r="D1669" s="9" t="s">
        <v>53</v>
      </c>
      <c r="E1669" s="10" t="s">
        <v>42</v>
      </c>
      <c r="F1669" s="11">
        <v>26535.759999999998</v>
      </c>
      <c r="G1669" s="12">
        <v>4</v>
      </c>
      <c r="H1669" s="13">
        <v>45843</v>
      </c>
      <c r="I1669" s="10" t="s">
        <v>92</v>
      </c>
      <c r="J1669" s="10" t="s">
        <v>17</v>
      </c>
      <c r="K1669" s="10" t="s">
        <v>24</v>
      </c>
      <c r="L1669" s="24" t="s">
        <v>31</v>
      </c>
    </row>
    <row r="1670" spans="1:12">
      <c r="A1670" s="21" t="s">
        <v>3067</v>
      </c>
      <c r="B1670" s="9" t="s">
        <v>307</v>
      </c>
      <c r="C1670" s="9" t="s">
        <v>2168</v>
      </c>
      <c r="D1670" s="9" t="s">
        <v>117</v>
      </c>
      <c r="E1670" s="10" t="s">
        <v>16</v>
      </c>
      <c r="F1670" s="11">
        <v>54023.6</v>
      </c>
      <c r="G1670" s="12">
        <v>4</v>
      </c>
      <c r="H1670" s="13">
        <v>45421</v>
      </c>
      <c r="I1670" s="10" t="s">
        <v>62</v>
      </c>
      <c r="J1670" s="10" t="s">
        <v>17</v>
      </c>
      <c r="K1670" s="10" t="s">
        <v>24</v>
      </c>
      <c r="L1670" s="24" t="s">
        <v>37</v>
      </c>
    </row>
    <row r="1671" spans="1:12">
      <c r="A1671" s="21" t="s">
        <v>3068</v>
      </c>
      <c r="B1671" s="9" t="s">
        <v>113</v>
      </c>
      <c r="C1671" s="9" t="s">
        <v>3069</v>
      </c>
      <c r="D1671" s="9" t="s">
        <v>119</v>
      </c>
      <c r="E1671" s="10" t="s">
        <v>58</v>
      </c>
      <c r="F1671" s="11">
        <v>3447.92</v>
      </c>
      <c r="G1671" s="12">
        <v>5</v>
      </c>
      <c r="H1671" s="13">
        <v>45665</v>
      </c>
      <c r="I1671" s="10" t="s">
        <v>49</v>
      </c>
      <c r="J1671" s="10" t="s">
        <v>17</v>
      </c>
      <c r="K1671" s="10" t="s">
        <v>36</v>
      </c>
      <c r="L1671" s="24" t="s">
        <v>31</v>
      </c>
    </row>
    <row r="1672" spans="1:12">
      <c r="A1672" s="21" t="s">
        <v>3070</v>
      </c>
      <c r="B1672" s="9" t="s">
        <v>423</v>
      </c>
      <c r="C1672" s="9" t="s">
        <v>3071</v>
      </c>
      <c r="D1672" s="9" t="s">
        <v>119</v>
      </c>
      <c r="E1672" s="10" t="s">
        <v>42</v>
      </c>
      <c r="F1672" s="11">
        <v>57654.41</v>
      </c>
      <c r="G1672" s="12">
        <v>3</v>
      </c>
      <c r="H1672" s="13">
        <v>45032</v>
      </c>
      <c r="I1672" s="10" t="s">
        <v>49</v>
      </c>
      <c r="J1672" s="10" t="s">
        <v>17</v>
      </c>
      <c r="K1672" s="10" t="s">
        <v>85</v>
      </c>
      <c r="L1672" s="24" t="s">
        <v>25</v>
      </c>
    </row>
    <row r="1673" spans="1:12">
      <c r="A1673" s="21" t="s">
        <v>3072</v>
      </c>
      <c r="B1673" s="9" t="s">
        <v>437</v>
      </c>
      <c r="C1673" s="9" t="s">
        <v>1054</v>
      </c>
      <c r="D1673" s="9" t="s">
        <v>15</v>
      </c>
      <c r="E1673" s="10" t="s">
        <v>42</v>
      </c>
      <c r="F1673" s="11">
        <v>17403.02</v>
      </c>
      <c r="G1673" s="12">
        <v>1</v>
      </c>
      <c r="H1673" s="13">
        <v>45760</v>
      </c>
      <c r="I1673" s="10" t="s">
        <v>43</v>
      </c>
      <c r="J1673" s="10" t="s">
        <v>17</v>
      </c>
      <c r="K1673" s="10" t="s">
        <v>6820</v>
      </c>
      <c r="L1673" s="24" t="s">
        <v>25</v>
      </c>
    </row>
    <row r="1674" spans="1:12">
      <c r="A1674" s="21" t="s">
        <v>3073</v>
      </c>
      <c r="B1674" s="9" t="s">
        <v>90</v>
      </c>
      <c r="C1674" s="9" t="s">
        <v>1546</v>
      </c>
      <c r="D1674" s="9" t="s">
        <v>61</v>
      </c>
      <c r="E1674" s="10" t="s">
        <v>42</v>
      </c>
      <c r="F1674" s="11">
        <v>3528.57</v>
      </c>
      <c r="G1674" s="12">
        <v>5</v>
      </c>
      <c r="H1674" s="13">
        <v>45436</v>
      </c>
      <c r="I1674" s="10" t="s">
        <v>49</v>
      </c>
      <c r="J1674" s="10" t="s">
        <v>17</v>
      </c>
      <c r="K1674" s="10" t="s">
        <v>24</v>
      </c>
      <c r="L1674" s="24" t="s">
        <v>18</v>
      </c>
    </row>
    <row r="1675" spans="1:12">
      <c r="A1675" s="21" t="s">
        <v>3074</v>
      </c>
      <c r="B1675" s="9" t="s">
        <v>336</v>
      </c>
      <c r="C1675" s="9" t="s">
        <v>3075</v>
      </c>
      <c r="D1675" s="9" t="s">
        <v>48</v>
      </c>
      <c r="E1675" s="10" t="s">
        <v>16</v>
      </c>
      <c r="F1675" s="11">
        <v>13552.73</v>
      </c>
      <c r="G1675" s="12">
        <v>3</v>
      </c>
      <c r="H1675" s="13">
        <v>45597</v>
      </c>
      <c r="I1675" s="10" t="s">
        <v>43</v>
      </c>
      <c r="J1675" s="10" t="s">
        <v>17</v>
      </c>
      <c r="K1675" s="10" t="s">
        <v>55</v>
      </c>
      <c r="L1675" s="24" t="s">
        <v>18</v>
      </c>
    </row>
    <row r="1676" spans="1:12">
      <c r="A1676" s="21" t="s">
        <v>3076</v>
      </c>
      <c r="B1676" s="9" t="s">
        <v>204</v>
      </c>
      <c r="C1676" s="9" t="s">
        <v>509</v>
      </c>
      <c r="D1676" s="9" t="s">
        <v>22</v>
      </c>
      <c r="E1676" s="10" t="s">
        <v>16</v>
      </c>
      <c r="F1676" s="11">
        <v>74575.22</v>
      </c>
      <c r="G1676" s="12">
        <v>1</v>
      </c>
      <c r="H1676" s="13">
        <v>45666</v>
      </c>
      <c r="I1676" s="10" t="s">
        <v>43</v>
      </c>
      <c r="J1676" s="10" t="s">
        <v>17</v>
      </c>
      <c r="K1676" s="10" t="s">
        <v>55</v>
      </c>
      <c r="L1676" s="24" t="s">
        <v>25</v>
      </c>
    </row>
    <row r="1677" spans="1:12">
      <c r="A1677" s="21" t="s">
        <v>3077</v>
      </c>
      <c r="B1677" s="9" t="s">
        <v>180</v>
      </c>
      <c r="C1677" s="9" t="s">
        <v>2104</v>
      </c>
      <c r="D1677" s="9" t="s">
        <v>29</v>
      </c>
      <c r="E1677" s="10" t="s">
        <v>16</v>
      </c>
      <c r="F1677" s="11">
        <v>58697.86</v>
      </c>
      <c r="G1677" s="12">
        <v>2</v>
      </c>
      <c r="H1677" s="13">
        <v>45738</v>
      </c>
      <c r="I1677" s="10" t="s">
        <v>49</v>
      </c>
      <c r="J1677" s="10" t="s">
        <v>17</v>
      </c>
      <c r="K1677" s="10" t="s">
        <v>36</v>
      </c>
      <c r="L1677" s="24" t="s">
        <v>18</v>
      </c>
    </row>
    <row r="1678" spans="1:12">
      <c r="A1678" s="21" t="s">
        <v>3078</v>
      </c>
      <c r="B1678" s="9" t="s">
        <v>59</v>
      </c>
      <c r="C1678" s="9" t="s">
        <v>1342</v>
      </c>
      <c r="D1678" s="9" t="s">
        <v>119</v>
      </c>
      <c r="E1678" s="10" t="s">
        <v>58</v>
      </c>
      <c r="F1678" s="11">
        <v>38700.43</v>
      </c>
      <c r="G1678" s="12">
        <v>1</v>
      </c>
      <c r="H1678" s="13">
        <v>45674</v>
      </c>
      <c r="I1678" s="10" t="s">
        <v>35</v>
      </c>
      <c r="J1678" s="10" t="s">
        <v>17</v>
      </c>
      <c r="K1678" s="10" t="s">
        <v>24</v>
      </c>
      <c r="L1678" s="24" t="s">
        <v>25</v>
      </c>
    </row>
    <row r="1679" spans="1:12">
      <c r="A1679" s="21" t="s">
        <v>3079</v>
      </c>
      <c r="B1679" s="9" t="s">
        <v>724</v>
      </c>
      <c r="C1679" s="9" t="s">
        <v>3080</v>
      </c>
      <c r="D1679" s="9" t="s">
        <v>119</v>
      </c>
      <c r="E1679" s="10" t="s">
        <v>42</v>
      </c>
      <c r="F1679" s="11">
        <v>30414.1</v>
      </c>
      <c r="G1679" s="12">
        <v>4</v>
      </c>
      <c r="H1679" s="13">
        <v>45717</v>
      </c>
      <c r="I1679" s="10" t="s">
        <v>43</v>
      </c>
      <c r="J1679" s="10" t="s">
        <v>17</v>
      </c>
      <c r="K1679" s="10" t="s">
        <v>6820</v>
      </c>
      <c r="L1679" s="24" t="s">
        <v>18</v>
      </c>
    </row>
    <row r="1680" spans="1:12">
      <c r="A1680" s="21" t="s">
        <v>3081</v>
      </c>
      <c r="B1680" s="9" t="s">
        <v>20</v>
      </c>
      <c r="C1680" s="9" t="s">
        <v>1812</v>
      </c>
      <c r="D1680" s="9" t="s">
        <v>41</v>
      </c>
      <c r="E1680" s="10" t="s">
        <v>42</v>
      </c>
      <c r="F1680" s="11">
        <v>813.62</v>
      </c>
      <c r="G1680" s="12">
        <v>5</v>
      </c>
      <c r="H1680" s="13">
        <v>44949</v>
      </c>
      <c r="I1680" s="10" t="s">
        <v>54</v>
      </c>
      <c r="J1680" s="10" t="s">
        <v>17</v>
      </c>
      <c r="K1680" s="10" t="s">
        <v>85</v>
      </c>
      <c r="L1680" s="24" t="s">
        <v>25</v>
      </c>
    </row>
    <row r="1681" spans="1:12">
      <c r="A1681" s="21" t="s">
        <v>3082</v>
      </c>
      <c r="B1681" s="9" t="s">
        <v>601</v>
      </c>
      <c r="C1681" s="9" t="s">
        <v>3083</v>
      </c>
      <c r="D1681" s="9" t="s">
        <v>15</v>
      </c>
      <c r="E1681" s="10" t="s">
        <v>42</v>
      </c>
      <c r="F1681" s="11">
        <v>61278.85</v>
      </c>
      <c r="G1681" s="12">
        <v>2</v>
      </c>
      <c r="H1681" s="13">
        <v>45018</v>
      </c>
      <c r="I1681" s="10" t="s">
        <v>30</v>
      </c>
      <c r="J1681" s="10" t="s">
        <v>17</v>
      </c>
      <c r="K1681" s="10" t="s">
        <v>36</v>
      </c>
      <c r="L1681" s="24" t="s">
        <v>18</v>
      </c>
    </row>
    <row r="1682" spans="1:12">
      <c r="A1682" s="21" t="s">
        <v>3084</v>
      </c>
      <c r="B1682" s="9" t="s">
        <v>225</v>
      </c>
      <c r="C1682" s="9" t="s">
        <v>3085</v>
      </c>
      <c r="D1682" s="9" t="s">
        <v>61</v>
      </c>
      <c r="E1682" s="10" t="s">
        <v>16</v>
      </c>
      <c r="F1682" s="11">
        <v>14377.75</v>
      </c>
      <c r="G1682" s="12">
        <v>3</v>
      </c>
      <c r="H1682" s="13">
        <v>45681</v>
      </c>
      <c r="I1682" s="10" t="s">
        <v>43</v>
      </c>
      <c r="J1682" s="10" t="s">
        <v>17</v>
      </c>
      <c r="K1682" s="10" t="s">
        <v>85</v>
      </c>
      <c r="L1682" s="24" t="s">
        <v>18</v>
      </c>
    </row>
    <row r="1683" spans="1:12">
      <c r="A1683" s="21" t="s">
        <v>3086</v>
      </c>
      <c r="B1683" s="9" t="s">
        <v>207</v>
      </c>
      <c r="C1683" s="9" t="s">
        <v>3087</v>
      </c>
      <c r="D1683" s="9" t="s">
        <v>29</v>
      </c>
      <c r="E1683" s="10" t="s">
        <v>42</v>
      </c>
      <c r="F1683" s="11">
        <v>3210.44</v>
      </c>
      <c r="G1683" s="12">
        <v>2</v>
      </c>
      <c r="H1683" s="13">
        <v>45022</v>
      </c>
      <c r="I1683" s="10" t="s">
        <v>35</v>
      </c>
      <c r="J1683" s="10" t="s">
        <v>17</v>
      </c>
      <c r="K1683" s="10" t="s">
        <v>6820</v>
      </c>
      <c r="L1683" s="24" t="s">
        <v>18</v>
      </c>
    </row>
    <row r="1684" spans="1:12">
      <c r="A1684" s="21" t="s">
        <v>3088</v>
      </c>
      <c r="B1684" s="9" t="s">
        <v>304</v>
      </c>
      <c r="C1684" s="9" t="s">
        <v>3089</v>
      </c>
      <c r="D1684" s="9" t="s">
        <v>48</v>
      </c>
      <c r="E1684" s="10" t="s">
        <v>42</v>
      </c>
      <c r="F1684" s="11">
        <v>57439.519999999997</v>
      </c>
      <c r="G1684" s="12">
        <v>2</v>
      </c>
      <c r="H1684" s="13">
        <v>44974</v>
      </c>
      <c r="I1684" s="10" t="s">
        <v>43</v>
      </c>
      <c r="J1684" s="10" t="s">
        <v>17</v>
      </c>
      <c r="K1684" s="10" t="s">
        <v>85</v>
      </c>
      <c r="L1684" s="24" t="s">
        <v>44</v>
      </c>
    </row>
    <row r="1685" spans="1:12">
      <c r="A1685" s="21" t="s">
        <v>3090</v>
      </c>
      <c r="B1685" s="9" t="s">
        <v>149</v>
      </c>
      <c r="C1685" s="9" t="s">
        <v>3091</v>
      </c>
      <c r="D1685" s="9" t="s">
        <v>78</v>
      </c>
      <c r="E1685" s="10" t="s">
        <v>16</v>
      </c>
      <c r="F1685" s="11">
        <v>13895.21</v>
      </c>
      <c r="G1685" s="12">
        <v>5</v>
      </c>
      <c r="H1685" s="13">
        <v>45105</v>
      </c>
      <c r="I1685" s="10" t="s">
        <v>43</v>
      </c>
      <c r="J1685" s="10" t="s">
        <v>17</v>
      </c>
      <c r="K1685" s="10" t="s">
        <v>6820</v>
      </c>
      <c r="L1685" s="24" t="s">
        <v>25</v>
      </c>
    </row>
    <row r="1686" spans="1:12">
      <c r="A1686" s="21" t="s">
        <v>3092</v>
      </c>
      <c r="B1686" s="9" t="s">
        <v>289</v>
      </c>
      <c r="C1686" s="9" t="s">
        <v>3093</v>
      </c>
      <c r="D1686" s="9" t="s">
        <v>41</v>
      </c>
      <c r="E1686" s="10" t="s">
        <v>16</v>
      </c>
      <c r="F1686" s="11">
        <v>18367.93</v>
      </c>
      <c r="G1686" s="12">
        <v>3</v>
      </c>
      <c r="H1686" s="13">
        <v>45750</v>
      </c>
      <c r="I1686" s="10" t="s">
        <v>43</v>
      </c>
      <c r="J1686" s="10" t="s">
        <v>17</v>
      </c>
      <c r="K1686" s="10" t="s">
        <v>6820</v>
      </c>
      <c r="L1686" s="24" t="s">
        <v>44</v>
      </c>
    </row>
    <row r="1687" spans="1:12">
      <c r="A1687" s="21" t="s">
        <v>3094</v>
      </c>
      <c r="B1687" s="9" t="s">
        <v>126</v>
      </c>
      <c r="C1687" s="9" t="s">
        <v>3095</v>
      </c>
      <c r="D1687" s="9" t="s">
        <v>48</v>
      </c>
      <c r="E1687" s="10" t="s">
        <v>42</v>
      </c>
      <c r="F1687" s="11">
        <v>13721.91</v>
      </c>
      <c r="G1687" s="12">
        <v>4</v>
      </c>
      <c r="H1687" s="13">
        <v>45678</v>
      </c>
      <c r="I1687" s="10" t="s">
        <v>54</v>
      </c>
      <c r="J1687" s="10" t="s">
        <v>17</v>
      </c>
      <c r="K1687" s="10" t="s">
        <v>24</v>
      </c>
      <c r="L1687" s="24" t="s">
        <v>18</v>
      </c>
    </row>
    <row r="1688" spans="1:12">
      <c r="A1688" s="21" t="s">
        <v>3096</v>
      </c>
      <c r="B1688" s="9" t="s">
        <v>223</v>
      </c>
      <c r="C1688" s="9" t="s">
        <v>2239</v>
      </c>
      <c r="D1688" s="9" t="s">
        <v>61</v>
      </c>
      <c r="E1688" s="10" t="s">
        <v>58</v>
      </c>
      <c r="F1688" s="11">
        <v>51431.83</v>
      </c>
      <c r="G1688" s="12">
        <v>5</v>
      </c>
      <c r="H1688" s="13">
        <v>45571</v>
      </c>
      <c r="I1688" s="10" t="s">
        <v>43</v>
      </c>
      <c r="J1688" s="10" t="s">
        <v>17</v>
      </c>
      <c r="K1688" s="10" t="s">
        <v>55</v>
      </c>
      <c r="L1688" s="24" t="s">
        <v>44</v>
      </c>
    </row>
    <row r="1689" spans="1:12">
      <c r="A1689" s="21" t="s">
        <v>3097</v>
      </c>
      <c r="B1689" s="9" t="s">
        <v>1020</v>
      </c>
      <c r="C1689" s="9" t="s">
        <v>3098</v>
      </c>
      <c r="D1689" s="9" t="s">
        <v>29</v>
      </c>
      <c r="E1689" s="10" t="s">
        <v>42</v>
      </c>
      <c r="F1689" s="11">
        <v>52031.71</v>
      </c>
      <c r="G1689" s="12">
        <v>4</v>
      </c>
      <c r="H1689" s="13">
        <v>45666</v>
      </c>
      <c r="I1689" s="10" t="s">
        <v>62</v>
      </c>
      <c r="J1689" s="10" t="s">
        <v>17</v>
      </c>
      <c r="K1689" s="10" t="s">
        <v>85</v>
      </c>
      <c r="L1689" s="24" t="s">
        <v>31</v>
      </c>
    </row>
    <row r="1690" spans="1:12">
      <c r="A1690" s="21" t="s">
        <v>3099</v>
      </c>
      <c r="B1690" s="9" t="s">
        <v>87</v>
      </c>
      <c r="C1690" s="9" t="s">
        <v>1661</v>
      </c>
      <c r="D1690" s="9" t="s">
        <v>78</v>
      </c>
      <c r="E1690" s="10" t="s">
        <v>42</v>
      </c>
      <c r="F1690" s="11">
        <v>76067.289999999994</v>
      </c>
      <c r="G1690" s="12">
        <v>2</v>
      </c>
      <c r="H1690" s="13">
        <v>45949</v>
      </c>
      <c r="I1690" s="10" t="s">
        <v>92</v>
      </c>
      <c r="J1690" s="10" t="s">
        <v>17</v>
      </c>
      <c r="K1690" s="10" t="s">
        <v>24</v>
      </c>
      <c r="L1690" s="24" t="s">
        <v>18</v>
      </c>
    </row>
    <row r="1691" spans="1:12">
      <c r="A1691" s="21" t="s">
        <v>3100</v>
      </c>
      <c r="B1691" s="9" t="s">
        <v>94</v>
      </c>
      <c r="C1691" s="9" t="s">
        <v>2692</v>
      </c>
      <c r="D1691" s="9" t="s">
        <v>29</v>
      </c>
      <c r="E1691" s="10" t="s">
        <v>42</v>
      </c>
      <c r="F1691" s="11">
        <v>41471.379999999997</v>
      </c>
      <c r="G1691" s="12">
        <v>1</v>
      </c>
      <c r="H1691" s="13">
        <v>45264</v>
      </c>
      <c r="I1691" s="10" t="s">
        <v>23</v>
      </c>
      <c r="J1691" s="10" t="s">
        <v>17</v>
      </c>
      <c r="K1691" s="10" t="s">
        <v>36</v>
      </c>
      <c r="L1691" s="24" t="s">
        <v>37</v>
      </c>
    </row>
    <row r="1692" spans="1:12">
      <c r="A1692" s="21" t="s">
        <v>3101</v>
      </c>
      <c r="B1692" s="9" t="s">
        <v>762</v>
      </c>
      <c r="C1692" s="9" t="s">
        <v>3102</v>
      </c>
      <c r="D1692" s="9" t="s">
        <v>15</v>
      </c>
      <c r="E1692" s="10" t="s">
        <v>16</v>
      </c>
      <c r="F1692" s="11">
        <v>32383.47</v>
      </c>
      <c r="G1692" s="12">
        <v>5</v>
      </c>
      <c r="H1692" s="13">
        <v>45092</v>
      </c>
      <c r="I1692" s="10" t="s">
        <v>23</v>
      </c>
      <c r="J1692" s="10" t="s">
        <v>17</v>
      </c>
      <c r="K1692" s="10" t="s">
        <v>36</v>
      </c>
      <c r="L1692" s="24" t="s">
        <v>44</v>
      </c>
    </row>
    <row r="1693" spans="1:12">
      <c r="A1693" s="21" t="s">
        <v>3103</v>
      </c>
      <c r="B1693" s="9" t="s">
        <v>207</v>
      </c>
      <c r="C1693" s="9" t="s">
        <v>3104</v>
      </c>
      <c r="D1693" s="9" t="s">
        <v>29</v>
      </c>
      <c r="E1693" s="10" t="s">
        <v>16</v>
      </c>
      <c r="F1693" s="11">
        <v>9757.3799999999992</v>
      </c>
      <c r="G1693" s="12">
        <v>3</v>
      </c>
      <c r="H1693" s="13">
        <v>45178</v>
      </c>
      <c r="I1693" s="10" t="s">
        <v>43</v>
      </c>
      <c r="J1693" s="10" t="s">
        <v>17</v>
      </c>
      <c r="K1693" s="10" t="s">
        <v>55</v>
      </c>
      <c r="L1693" s="24" t="s">
        <v>31</v>
      </c>
    </row>
    <row r="1694" spans="1:12">
      <c r="A1694" s="21" t="s">
        <v>3105</v>
      </c>
      <c r="B1694" s="9" t="s">
        <v>59</v>
      </c>
      <c r="C1694" s="9" t="s">
        <v>997</v>
      </c>
      <c r="D1694" s="9" t="s">
        <v>15</v>
      </c>
      <c r="E1694" s="10" t="s">
        <v>42</v>
      </c>
      <c r="F1694" s="11">
        <v>62569.23</v>
      </c>
      <c r="G1694" s="12">
        <v>2</v>
      </c>
      <c r="H1694" s="13">
        <v>45270</v>
      </c>
      <c r="I1694" s="10" t="s">
        <v>49</v>
      </c>
      <c r="J1694" s="10" t="s">
        <v>17</v>
      </c>
      <c r="K1694" s="10" t="s">
        <v>85</v>
      </c>
      <c r="L1694" s="24" t="s">
        <v>25</v>
      </c>
    </row>
    <row r="1695" spans="1:12">
      <c r="A1695" s="21" t="s">
        <v>3107</v>
      </c>
      <c r="B1695" s="9" t="s">
        <v>473</v>
      </c>
      <c r="C1695" s="9" t="s">
        <v>2623</v>
      </c>
      <c r="D1695" s="9" t="s">
        <v>41</v>
      </c>
      <c r="E1695" s="10" t="s">
        <v>16</v>
      </c>
      <c r="F1695" s="11">
        <v>27886.959999999999</v>
      </c>
      <c r="G1695" s="12">
        <v>5</v>
      </c>
      <c r="H1695" s="13">
        <v>45598</v>
      </c>
      <c r="I1695" s="10" t="s">
        <v>35</v>
      </c>
      <c r="J1695" s="10" t="s">
        <v>17</v>
      </c>
      <c r="K1695" s="10" t="s">
        <v>24</v>
      </c>
      <c r="L1695" s="24" t="s">
        <v>44</v>
      </c>
    </row>
    <row r="1696" spans="1:12">
      <c r="A1696" s="21" t="s">
        <v>3108</v>
      </c>
      <c r="B1696" s="9" t="s">
        <v>69</v>
      </c>
      <c r="C1696" s="9" t="s">
        <v>777</v>
      </c>
      <c r="D1696" s="9" t="s">
        <v>78</v>
      </c>
      <c r="E1696" s="10" t="s">
        <v>42</v>
      </c>
      <c r="F1696" s="11">
        <v>49838.85</v>
      </c>
      <c r="G1696" s="12">
        <v>2</v>
      </c>
      <c r="H1696" s="13">
        <v>45414</v>
      </c>
      <c r="I1696" s="10" t="s">
        <v>49</v>
      </c>
      <c r="J1696" s="10" t="s">
        <v>17</v>
      </c>
      <c r="K1696" s="10" t="s">
        <v>6820</v>
      </c>
      <c r="L1696" s="24" t="s">
        <v>44</v>
      </c>
    </row>
    <row r="1697" spans="1:12">
      <c r="A1697" s="21" t="s">
        <v>3109</v>
      </c>
      <c r="B1697" s="9" t="s">
        <v>426</v>
      </c>
      <c r="C1697" s="9" t="s">
        <v>606</v>
      </c>
      <c r="D1697" s="9" t="s">
        <v>48</v>
      </c>
      <c r="E1697" s="10" t="s">
        <v>58</v>
      </c>
      <c r="F1697" s="11">
        <v>15134.6</v>
      </c>
      <c r="G1697" s="12">
        <v>5</v>
      </c>
      <c r="H1697" s="13">
        <v>45572</v>
      </c>
      <c r="I1697" s="10" t="s">
        <v>62</v>
      </c>
      <c r="J1697" s="10" t="s">
        <v>17</v>
      </c>
      <c r="K1697" s="10" t="s">
        <v>6820</v>
      </c>
      <c r="L1697" s="24" t="s">
        <v>18</v>
      </c>
    </row>
    <row r="1698" spans="1:12">
      <c r="A1698" s="21" t="s">
        <v>3110</v>
      </c>
      <c r="B1698" s="9" t="s">
        <v>51</v>
      </c>
      <c r="C1698" s="9" t="s">
        <v>3111</v>
      </c>
      <c r="D1698" s="9" t="s">
        <v>78</v>
      </c>
      <c r="E1698" s="10" t="s">
        <v>42</v>
      </c>
      <c r="F1698" s="11">
        <v>37505.9</v>
      </c>
      <c r="G1698" s="12">
        <v>5</v>
      </c>
      <c r="H1698" s="13">
        <v>45464</v>
      </c>
      <c r="I1698" s="10" t="s">
        <v>62</v>
      </c>
      <c r="J1698" s="10" t="s">
        <v>17</v>
      </c>
      <c r="K1698" s="10" t="s">
        <v>55</v>
      </c>
      <c r="L1698" s="24" t="s">
        <v>18</v>
      </c>
    </row>
    <row r="1699" spans="1:12">
      <c r="A1699" s="21" t="s">
        <v>3112</v>
      </c>
      <c r="B1699" s="9" t="s">
        <v>39</v>
      </c>
      <c r="C1699" s="9" t="s">
        <v>3113</v>
      </c>
      <c r="D1699" s="9" t="s">
        <v>22</v>
      </c>
      <c r="E1699" s="10" t="s">
        <v>42</v>
      </c>
      <c r="F1699" s="11">
        <v>68935.38</v>
      </c>
      <c r="G1699" s="12">
        <v>4</v>
      </c>
      <c r="H1699" s="13">
        <v>45354</v>
      </c>
      <c r="I1699" s="10" t="s">
        <v>54</v>
      </c>
      <c r="J1699" s="10" t="s">
        <v>17</v>
      </c>
      <c r="K1699" s="10" t="s">
        <v>85</v>
      </c>
      <c r="L1699" s="24" t="s">
        <v>37</v>
      </c>
    </row>
    <row r="1700" spans="1:12">
      <c r="A1700" s="21" t="s">
        <v>3114</v>
      </c>
      <c r="B1700" s="9" t="s">
        <v>490</v>
      </c>
      <c r="C1700" s="9" t="s">
        <v>1090</v>
      </c>
      <c r="D1700" s="9" t="s">
        <v>117</v>
      </c>
      <c r="E1700" s="10" t="s">
        <v>42</v>
      </c>
      <c r="F1700" s="11">
        <v>10171.94</v>
      </c>
      <c r="G1700" s="12">
        <v>2</v>
      </c>
      <c r="H1700" s="13">
        <v>45459</v>
      </c>
      <c r="I1700" s="10" t="s">
        <v>62</v>
      </c>
      <c r="J1700" s="10" t="s">
        <v>17</v>
      </c>
      <c r="K1700" s="10" t="s">
        <v>85</v>
      </c>
      <c r="L1700" s="24" t="s">
        <v>37</v>
      </c>
    </row>
    <row r="1701" spans="1:12">
      <c r="A1701" s="21" t="s">
        <v>3115</v>
      </c>
      <c r="B1701" s="9" t="s">
        <v>64</v>
      </c>
      <c r="C1701" s="9" t="s">
        <v>3116</v>
      </c>
      <c r="D1701" s="9" t="s">
        <v>41</v>
      </c>
      <c r="E1701" s="10" t="s">
        <v>42</v>
      </c>
      <c r="F1701" s="11">
        <v>36072.949999999997</v>
      </c>
      <c r="G1701" s="12">
        <v>1</v>
      </c>
      <c r="H1701" s="13">
        <v>45966</v>
      </c>
      <c r="I1701" s="10" t="s">
        <v>35</v>
      </c>
      <c r="J1701" s="10" t="s">
        <v>17</v>
      </c>
      <c r="K1701" s="10" t="s">
        <v>36</v>
      </c>
      <c r="L1701" s="24" t="s">
        <v>31</v>
      </c>
    </row>
    <row r="1702" spans="1:12">
      <c r="A1702" s="21" t="s">
        <v>3117</v>
      </c>
      <c r="B1702" s="9" t="s">
        <v>268</v>
      </c>
      <c r="C1702" s="9" t="s">
        <v>3118</v>
      </c>
      <c r="D1702" s="9" t="s">
        <v>53</v>
      </c>
      <c r="E1702" s="10" t="s">
        <v>42</v>
      </c>
      <c r="F1702" s="11">
        <v>48438.6</v>
      </c>
      <c r="G1702" s="12">
        <v>1</v>
      </c>
      <c r="H1702" s="13">
        <v>45029</v>
      </c>
      <c r="I1702" s="10" t="s">
        <v>23</v>
      </c>
      <c r="J1702" s="10" t="s">
        <v>17</v>
      </c>
      <c r="K1702" s="10" t="s">
        <v>85</v>
      </c>
      <c r="L1702" s="24" t="s">
        <v>18</v>
      </c>
    </row>
    <row r="1703" spans="1:12">
      <c r="A1703" s="21" t="s">
        <v>3119</v>
      </c>
      <c r="B1703" s="9" t="s">
        <v>99</v>
      </c>
      <c r="C1703" s="9" t="s">
        <v>3120</v>
      </c>
      <c r="D1703" s="9" t="s">
        <v>29</v>
      </c>
      <c r="E1703" s="10" t="s">
        <v>58</v>
      </c>
      <c r="F1703" s="11">
        <v>25795.29</v>
      </c>
      <c r="G1703" s="12">
        <v>4</v>
      </c>
      <c r="H1703" s="13">
        <v>45390</v>
      </c>
      <c r="I1703" s="10" t="s">
        <v>62</v>
      </c>
      <c r="J1703" s="10" t="s">
        <v>17</v>
      </c>
      <c r="K1703" s="10" t="s">
        <v>24</v>
      </c>
      <c r="L1703" s="24" t="s">
        <v>44</v>
      </c>
    </row>
    <row r="1704" spans="1:12">
      <c r="A1704" s="21" t="s">
        <v>3121</v>
      </c>
      <c r="B1704" s="9" t="s">
        <v>292</v>
      </c>
      <c r="C1704" s="9" t="s">
        <v>3122</v>
      </c>
      <c r="D1704" s="9" t="s">
        <v>61</v>
      </c>
      <c r="E1704" s="10" t="s">
        <v>42</v>
      </c>
      <c r="F1704" s="11">
        <v>49237.65</v>
      </c>
      <c r="G1704" s="12">
        <v>1</v>
      </c>
      <c r="H1704" s="13">
        <v>45278</v>
      </c>
      <c r="I1704" s="10" t="s">
        <v>92</v>
      </c>
      <c r="J1704" s="10" t="s">
        <v>17</v>
      </c>
      <c r="K1704" s="10" t="s">
        <v>85</v>
      </c>
      <c r="L1704" s="24" t="s">
        <v>37</v>
      </c>
    </row>
    <row r="1705" spans="1:12">
      <c r="A1705" s="21" t="s">
        <v>3123</v>
      </c>
      <c r="B1705" s="9" t="s">
        <v>39</v>
      </c>
      <c r="C1705" s="9" t="s">
        <v>2746</v>
      </c>
      <c r="D1705" s="9" t="s">
        <v>119</v>
      </c>
      <c r="E1705" s="10" t="s">
        <v>16</v>
      </c>
      <c r="F1705" s="11">
        <v>57957.08</v>
      </c>
      <c r="G1705" s="12">
        <v>5</v>
      </c>
      <c r="H1705" s="13">
        <v>45488</v>
      </c>
      <c r="I1705" s="10" t="s">
        <v>30</v>
      </c>
      <c r="J1705" s="10" t="s">
        <v>17</v>
      </c>
      <c r="K1705" s="10" t="s">
        <v>24</v>
      </c>
      <c r="L1705" s="24" t="s">
        <v>31</v>
      </c>
    </row>
    <row r="1706" spans="1:12">
      <c r="A1706" s="21" t="s">
        <v>3124</v>
      </c>
      <c r="B1706" s="9" t="s">
        <v>465</v>
      </c>
      <c r="C1706" s="9" t="s">
        <v>3125</v>
      </c>
      <c r="D1706" s="9" t="s">
        <v>53</v>
      </c>
      <c r="E1706" s="10" t="s">
        <v>42</v>
      </c>
      <c r="F1706" s="11">
        <v>37911.35</v>
      </c>
      <c r="G1706" s="12">
        <v>2</v>
      </c>
      <c r="H1706" s="13">
        <v>45398</v>
      </c>
      <c r="I1706" s="10" t="s">
        <v>43</v>
      </c>
      <c r="J1706" s="10" t="s">
        <v>17</v>
      </c>
      <c r="K1706" s="10" t="s">
        <v>55</v>
      </c>
      <c r="L1706" s="24" t="s">
        <v>18</v>
      </c>
    </row>
    <row r="1707" spans="1:12">
      <c r="A1707" s="21" t="s">
        <v>3126</v>
      </c>
      <c r="B1707" s="9" t="s">
        <v>74</v>
      </c>
      <c r="C1707" s="9" t="s">
        <v>1928</v>
      </c>
      <c r="D1707" s="9" t="s">
        <v>29</v>
      </c>
      <c r="E1707" s="10" t="s">
        <v>42</v>
      </c>
      <c r="F1707" s="11">
        <v>39022.36</v>
      </c>
      <c r="G1707" s="12">
        <v>1</v>
      </c>
      <c r="H1707" s="13">
        <v>45262</v>
      </c>
      <c r="I1707" s="10" t="s">
        <v>35</v>
      </c>
      <c r="J1707" s="10" t="s">
        <v>17</v>
      </c>
      <c r="K1707" s="10" t="s">
        <v>24</v>
      </c>
      <c r="L1707" s="24" t="s">
        <v>25</v>
      </c>
    </row>
    <row r="1708" spans="1:12">
      <c r="A1708" s="21" t="s">
        <v>3127</v>
      </c>
      <c r="B1708" s="9" t="s">
        <v>307</v>
      </c>
      <c r="C1708" s="9" t="s">
        <v>496</v>
      </c>
      <c r="D1708" s="9" t="s">
        <v>61</v>
      </c>
      <c r="E1708" s="10" t="s">
        <v>58</v>
      </c>
      <c r="F1708" s="11">
        <v>21637.53</v>
      </c>
      <c r="G1708" s="12">
        <v>1</v>
      </c>
      <c r="H1708" s="13">
        <v>45809</v>
      </c>
      <c r="I1708" s="10" t="s">
        <v>30</v>
      </c>
      <c r="J1708" s="10" t="s">
        <v>17</v>
      </c>
      <c r="K1708" s="10" t="s">
        <v>24</v>
      </c>
      <c r="L1708" s="24" t="s">
        <v>18</v>
      </c>
    </row>
    <row r="1709" spans="1:12">
      <c r="A1709" s="21" t="s">
        <v>3128</v>
      </c>
      <c r="B1709" s="9" t="s">
        <v>143</v>
      </c>
      <c r="C1709" s="9" t="s">
        <v>706</v>
      </c>
      <c r="D1709" s="9" t="s">
        <v>119</v>
      </c>
      <c r="E1709" s="10" t="s">
        <v>58</v>
      </c>
      <c r="F1709" s="11">
        <v>20916.37</v>
      </c>
      <c r="G1709" s="12">
        <v>2</v>
      </c>
      <c r="H1709" s="13">
        <v>45866</v>
      </c>
      <c r="I1709" s="10" t="s">
        <v>62</v>
      </c>
      <c r="J1709" s="10" t="s">
        <v>17</v>
      </c>
      <c r="K1709" s="10" t="s">
        <v>24</v>
      </c>
      <c r="L1709" s="24" t="s">
        <v>18</v>
      </c>
    </row>
    <row r="1710" spans="1:12">
      <c r="A1710" s="21" t="s">
        <v>3129</v>
      </c>
      <c r="B1710" s="9" t="s">
        <v>268</v>
      </c>
      <c r="C1710" s="9" t="s">
        <v>269</v>
      </c>
      <c r="D1710" s="9" t="s">
        <v>15</v>
      </c>
      <c r="E1710" s="10" t="s">
        <v>16</v>
      </c>
      <c r="F1710" s="11">
        <v>12933.93</v>
      </c>
      <c r="G1710" s="12">
        <v>1</v>
      </c>
      <c r="H1710" s="13">
        <v>44998</v>
      </c>
      <c r="I1710" s="10" t="s">
        <v>43</v>
      </c>
      <c r="J1710" s="10" t="s">
        <v>17</v>
      </c>
      <c r="K1710" s="10" t="s">
        <v>6820</v>
      </c>
      <c r="L1710" s="24" t="s">
        <v>18</v>
      </c>
    </row>
    <row r="1711" spans="1:12">
      <c r="A1711" s="21" t="s">
        <v>3130</v>
      </c>
      <c r="B1711" s="9" t="s">
        <v>138</v>
      </c>
      <c r="C1711" s="9" t="s">
        <v>3131</v>
      </c>
      <c r="D1711" s="9" t="s">
        <v>15</v>
      </c>
      <c r="E1711" s="10" t="s">
        <v>58</v>
      </c>
      <c r="F1711" s="11">
        <v>33115.72</v>
      </c>
      <c r="G1711" s="12">
        <v>3</v>
      </c>
      <c r="H1711" s="13">
        <v>45134</v>
      </c>
      <c r="I1711" s="10" t="s">
        <v>30</v>
      </c>
      <c r="J1711" s="10" t="s">
        <v>17</v>
      </c>
      <c r="K1711" s="10" t="s">
        <v>24</v>
      </c>
      <c r="L1711" s="24" t="s">
        <v>18</v>
      </c>
    </row>
    <row r="1712" spans="1:12">
      <c r="A1712" s="21" t="s">
        <v>3132</v>
      </c>
      <c r="B1712" s="9" t="s">
        <v>104</v>
      </c>
      <c r="C1712" s="9" t="s">
        <v>746</v>
      </c>
      <c r="D1712" s="9" t="s">
        <v>22</v>
      </c>
      <c r="E1712" s="10" t="s">
        <v>16</v>
      </c>
      <c r="F1712" s="11">
        <v>68124.570000000007</v>
      </c>
      <c r="G1712" s="12">
        <v>3</v>
      </c>
      <c r="H1712" s="13">
        <v>45539</v>
      </c>
      <c r="I1712" s="10" t="s">
        <v>35</v>
      </c>
      <c r="J1712" s="10" t="s">
        <v>17</v>
      </c>
      <c r="K1712" s="10" t="s">
        <v>24</v>
      </c>
      <c r="L1712" s="24" t="s">
        <v>25</v>
      </c>
    </row>
    <row r="1713" spans="1:12">
      <c r="A1713" s="21" t="s">
        <v>3133</v>
      </c>
      <c r="B1713" s="9" t="s">
        <v>554</v>
      </c>
      <c r="C1713" s="9" t="s">
        <v>691</v>
      </c>
      <c r="D1713" s="9" t="s">
        <v>78</v>
      </c>
      <c r="E1713" s="10" t="s">
        <v>58</v>
      </c>
      <c r="F1713" s="11">
        <v>50806.55</v>
      </c>
      <c r="G1713" s="12">
        <v>3</v>
      </c>
      <c r="H1713" s="13">
        <v>45661</v>
      </c>
      <c r="I1713" s="10" t="s">
        <v>92</v>
      </c>
      <c r="J1713" s="10" t="s">
        <v>17</v>
      </c>
      <c r="K1713" s="10" t="s">
        <v>24</v>
      </c>
      <c r="L1713" s="24" t="s">
        <v>18</v>
      </c>
    </row>
    <row r="1714" spans="1:12">
      <c r="A1714" s="21" t="s">
        <v>3134</v>
      </c>
      <c r="B1714" s="9" t="s">
        <v>362</v>
      </c>
      <c r="C1714" s="9" t="s">
        <v>1922</v>
      </c>
      <c r="D1714" s="9" t="s">
        <v>119</v>
      </c>
      <c r="E1714" s="10" t="s">
        <v>16</v>
      </c>
      <c r="F1714" s="11">
        <v>79842.69</v>
      </c>
      <c r="G1714" s="12">
        <v>2</v>
      </c>
      <c r="H1714" s="13">
        <v>45106</v>
      </c>
      <c r="I1714" s="10" t="s">
        <v>92</v>
      </c>
      <c r="J1714" s="10" t="s">
        <v>17</v>
      </c>
      <c r="K1714" s="10" t="s">
        <v>6820</v>
      </c>
      <c r="L1714" s="24" t="s">
        <v>18</v>
      </c>
    </row>
    <row r="1715" spans="1:12">
      <c r="A1715" s="21" t="s">
        <v>3135</v>
      </c>
      <c r="B1715" s="9" t="s">
        <v>204</v>
      </c>
      <c r="C1715" s="9" t="s">
        <v>690</v>
      </c>
      <c r="D1715" s="9" t="s">
        <v>61</v>
      </c>
      <c r="E1715" s="10" t="s">
        <v>16</v>
      </c>
      <c r="F1715" s="11">
        <v>39198.18</v>
      </c>
      <c r="G1715" s="12">
        <v>2</v>
      </c>
      <c r="H1715" s="13">
        <v>46017</v>
      </c>
      <c r="I1715" s="10" t="s">
        <v>62</v>
      </c>
      <c r="J1715" s="10" t="s">
        <v>17</v>
      </c>
      <c r="K1715" s="10" t="s">
        <v>85</v>
      </c>
      <c r="L1715" s="24" t="s">
        <v>44</v>
      </c>
    </row>
    <row r="1716" spans="1:12">
      <c r="A1716" s="21" t="s">
        <v>3136</v>
      </c>
      <c r="B1716" s="9" t="s">
        <v>636</v>
      </c>
      <c r="C1716" s="9" t="s">
        <v>3137</v>
      </c>
      <c r="D1716" s="9" t="s">
        <v>117</v>
      </c>
      <c r="E1716" s="10" t="s">
        <v>42</v>
      </c>
      <c r="F1716" s="11">
        <v>59909.97</v>
      </c>
      <c r="G1716" s="12">
        <v>2</v>
      </c>
      <c r="H1716" s="13">
        <v>45253</v>
      </c>
      <c r="I1716" s="10" t="s">
        <v>43</v>
      </c>
      <c r="J1716" s="10" t="s">
        <v>17</v>
      </c>
      <c r="K1716" s="10" t="s">
        <v>6820</v>
      </c>
      <c r="L1716" s="24" t="s">
        <v>18</v>
      </c>
    </row>
    <row r="1717" spans="1:12">
      <c r="A1717" s="21" t="s">
        <v>3138</v>
      </c>
      <c r="B1717" s="9" t="s">
        <v>295</v>
      </c>
      <c r="C1717" s="9" t="s">
        <v>3139</v>
      </c>
      <c r="D1717" s="9" t="s">
        <v>117</v>
      </c>
      <c r="E1717" s="10" t="s">
        <v>58</v>
      </c>
      <c r="F1717" s="11">
        <v>19830.45</v>
      </c>
      <c r="G1717" s="12">
        <v>4</v>
      </c>
      <c r="H1717" s="13">
        <v>45155</v>
      </c>
      <c r="I1717" s="10" t="s">
        <v>43</v>
      </c>
      <c r="J1717" s="10" t="s">
        <v>17</v>
      </c>
      <c r="K1717" s="10" t="s">
        <v>24</v>
      </c>
      <c r="L1717" s="24" t="s">
        <v>18</v>
      </c>
    </row>
    <row r="1718" spans="1:12">
      <c r="A1718" s="21" t="s">
        <v>3140</v>
      </c>
      <c r="B1718" s="9" t="s">
        <v>381</v>
      </c>
      <c r="C1718" s="9" t="s">
        <v>3141</v>
      </c>
      <c r="D1718" s="9" t="s">
        <v>22</v>
      </c>
      <c r="E1718" s="10" t="s">
        <v>58</v>
      </c>
      <c r="F1718" s="11">
        <v>13976.59</v>
      </c>
      <c r="G1718" s="12">
        <v>3</v>
      </c>
      <c r="H1718" s="13">
        <v>45514</v>
      </c>
      <c r="I1718" s="10" t="s">
        <v>54</v>
      </c>
      <c r="J1718" s="10" t="s">
        <v>17</v>
      </c>
      <c r="K1718" s="10" t="s">
        <v>24</v>
      </c>
      <c r="L1718" s="24" t="s">
        <v>37</v>
      </c>
    </row>
    <row r="1719" spans="1:12">
      <c r="A1719" s="21" t="s">
        <v>3142</v>
      </c>
      <c r="B1719" s="9" t="s">
        <v>94</v>
      </c>
      <c r="C1719" s="9" t="s">
        <v>3143</v>
      </c>
      <c r="D1719" s="9" t="s">
        <v>119</v>
      </c>
      <c r="E1719" s="10" t="s">
        <v>42</v>
      </c>
      <c r="F1719" s="11">
        <v>63007.12</v>
      </c>
      <c r="G1719" s="12">
        <v>3</v>
      </c>
      <c r="H1719" s="13">
        <v>45520</v>
      </c>
      <c r="I1719" s="10" t="s">
        <v>43</v>
      </c>
      <c r="J1719" s="10" t="s">
        <v>17</v>
      </c>
      <c r="K1719" s="10" t="s">
        <v>36</v>
      </c>
      <c r="L1719" s="24" t="s">
        <v>18</v>
      </c>
    </row>
    <row r="1720" spans="1:12">
      <c r="A1720" s="21" t="s">
        <v>3144</v>
      </c>
      <c r="B1720" s="9" t="s">
        <v>268</v>
      </c>
      <c r="C1720" s="9" t="s">
        <v>1789</v>
      </c>
      <c r="D1720" s="9" t="s">
        <v>15</v>
      </c>
      <c r="E1720" s="10" t="s">
        <v>42</v>
      </c>
      <c r="F1720" s="11">
        <v>5672.72</v>
      </c>
      <c r="G1720" s="12">
        <v>3</v>
      </c>
      <c r="H1720" s="13">
        <v>45250</v>
      </c>
      <c r="I1720" s="10" t="s">
        <v>92</v>
      </c>
      <c r="J1720" s="10" t="s">
        <v>17</v>
      </c>
      <c r="K1720" s="10" t="s">
        <v>36</v>
      </c>
      <c r="L1720" s="24" t="s">
        <v>31</v>
      </c>
    </row>
    <row r="1721" spans="1:12">
      <c r="A1721" s="21" t="s">
        <v>3145</v>
      </c>
      <c r="B1721" s="9" t="s">
        <v>357</v>
      </c>
      <c r="C1721" s="9" t="s">
        <v>2441</v>
      </c>
      <c r="D1721" s="9" t="s">
        <v>22</v>
      </c>
      <c r="E1721" s="10" t="s">
        <v>42</v>
      </c>
      <c r="F1721" s="11">
        <v>63664.55</v>
      </c>
      <c r="G1721" s="12">
        <v>1</v>
      </c>
      <c r="H1721" s="13">
        <v>45542</v>
      </c>
      <c r="I1721" s="10" t="s">
        <v>54</v>
      </c>
      <c r="J1721" s="10" t="s">
        <v>17</v>
      </c>
      <c r="K1721" s="10" t="s">
        <v>24</v>
      </c>
      <c r="L1721" s="24" t="s">
        <v>25</v>
      </c>
    </row>
    <row r="1722" spans="1:12">
      <c r="A1722" s="21" t="s">
        <v>3146</v>
      </c>
      <c r="B1722" s="9" t="s">
        <v>33</v>
      </c>
      <c r="C1722" s="9" t="s">
        <v>1951</v>
      </c>
      <c r="D1722" s="9" t="s">
        <v>53</v>
      </c>
      <c r="E1722" s="10" t="s">
        <v>42</v>
      </c>
      <c r="F1722" s="11">
        <v>53578.45</v>
      </c>
      <c r="G1722" s="12">
        <v>2</v>
      </c>
      <c r="H1722" s="13">
        <v>45731</v>
      </c>
      <c r="I1722" s="10" t="s">
        <v>92</v>
      </c>
      <c r="J1722" s="10" t="s">
        <v>17</v>
      </c>
      <c r="K1722" s="10" t="s">
        <v>36</v>
      </c>
      <c r="L1722" s="24" t="s">
        <v>25</v>
      </c>
    </row>
    <row r="1723" spans="1:12">
      <c r="A1723" s="21" t="s">
        <v>3147</v>
      </c>
      <c r="B1723" s="9" t="s">
        <v>135</v>
      </c>
      <c r="C1723" s="9" t="s">
        <v>2662</v>
      </c>
      <c r="D1723" s="9" t="s">
        <v>61</v>
      </c>
      <c r="E1723" s="10" t="s">
        <v>42</v>
      </c>
      <c r="F1723" s="11">
        <v>19323.150000000001</v>
      </c>
      <c r="G1723" s="12">
        <v>2</v>
      </c>
      <c r="H1723" s="13">
        <v>45696</v>
      </c>
      <c r="I1723" s="10" t="s">
        <v>23</v>
      </c>
      <c r="J1723" s="10" t="s">
        <v>17</v>
      </c>
      <c r="K1723" s="10" t="s">
        <v>36</v>
      </c>
      <c r="L1723" s="24" t="s">
        <v>37</v>
      </c>
    </row>
    <row r="1724" spans="1:12">
      <c r="A1724" s="21" t="s">
        <v>3148</v>
      </c>
      <c r="B1724" s="9" t="s">
        <v>275</v>
      </c>
      <c r="C1724" s="9" t="s">
        <v>1819</v>
      </c>
      <c r="D1724" s="9" t="s">
        <v>48</v>
      </c>
      <c r="E1724" s="10" t="s">
        <v>42</v>
      </c>
      <c r="F1724" s="11">
        <v>7866.06</v>
      </c>
      <c r="G1724" s="12">
        <v>3</v>
      </c>
      <c r="H1724" s="13">
        <v>44963</v>
      </c>
      <c r="I1724" s="10" t="s">
        <v>49</v>
      </c>
      <c r="J1724" s="10" t="s">
        <v>17</v>
      </c>
      <c r="K1724" s="10" t="s">
        <v>24</v>
      </c>
      <c r="L1724" s="24" t="s">
        <v>25</v>
      </c>
    </row>
    <row r="1725" spans="1:12">
      <c r="A1725" s="21" t="s">
        <v>3149</v>
      </c>
      <c r="B1725" s="9" t="s">
        <v>152</v>
      </c>
      <c r="C1725" s="9" t="s">
        <v>3150</v>
      </c>
      <c r="D1725" s="9" t="s">
        <v>78</v>
      </c>
      <c r="E1725" s="10" t="s">
        <v>42</v>
      </c>
      <c r="F1725" s="11">
        <v>24888.51</v>
      </c>
      <c r="G1725" s="12">
        <v>5</v>
      </c>
      <c r="H1725" s="13">
        <v>45579</v>
      </c>
      <c r="I1725" s="10" t="s">
        <v>43</v>
      </c>
      <c r="J1725" s="10" t="s">
        <v>17</v>
      </c>
      <c r="K1725" s="10" t="s">
        <v>85</v>
      </c>
      <c r="L1725" s="24" t="s">
        <v>18</v>
      </c>
    </row>
    <row r="1726" spans="1:12">
      <c r="A1726" s="21" t="s">
        <v>3151</v>
      </c>
      <c r="B1726" s="9" t="s">
        <v>46</v>
      </c>
      <c r="C1726" s="9" t="s">
        <v>2782</v>
      </c>
      <c r="D1726" s="9" t="s">
        <v>41</v>
      </c>
      <c r="E1726" s="10" t="s">
        <v>58</v>
      </c>
      <c r="F1726" s="11">
        <v>31523.73</v>
      </c>
      <c r="G1726" s="12">
        <v>5</v>
      </c>
      <c r="H1726" s="13">
        <v>45545</v>
      </c>
      <c r="I1726" s="10" t="s">
        <v>30</v>
      </c>
      <c r="J1726" s="10" t="s">
        <v>17</v>
      </c>
      <c r="K1726" s="10" t="s">
        <v>36</v>
      </c>
      <c r="L1726" s="24" t="s">
        <v>25</v>
      </c>
    </row>
    <row r="1727" spans="1:12">
      <c r="A1727" s="21" t="s">
        <v>3152</v>
      </c>
      <c r="B1727" s="9" t="s">
        <v>225</v>
      </c>
      <c r="C1727" s="9" t="s">
        <v>1721</v>
      </c>
      <c r="D1727" s="9" t="s">
        <v>117</v>
      </c>
      <c r="E1727" s="10" t="s">
        <v>42</v>
      </c>
      <c r="F1727" s="11">
        <v>13833.48</v>
      </c>
      <c r="G1727" s="12">
        <v>1</v>
      </c>
      <c r="H1727" s="13">
        <v>45752</v>
      </c>
      <c r="I1727" s="10" t="s">
        <v>62</v>
      </c>
      <c r="J1727" s="10" t="s">
        <v>17</v>
      </c>
      <c r="K1727" s="10" t="s">
        <v>36</v>
      </c>
      <c r="L1727" s="24" t="s">
        <v>44</v>
      </c>
    </row>
    <row r="1728" spans="1:12">
      <c r="A1728" s="21" t="s">
        <v>3153</v>
      </c>
      <c r="B1728" s="9" t="s">
        <v>126</v>
      </c>
      <c r="C1728" s="9" t="s">
        <v>1331</v>
      </c>
      <c r="D1728" s="9" t="s">
        <v>29</v>
      </c>
      <c r="E1728" s="10" t="s">
        <v>42</v>
      </c>
      <c r="F1728" s="11">
        <v>30284.76</v>
      </c>
      <c r="G1728" s="12">
        <v>1</v>
      </c>
      <c r="H1728" s="13">
        <v>45195</v>
      </c>
      <c r="I1728" s="10" t="s">
        <v>43</v>
      </c>
      <c r="J1728" s="10" t="s">
        <v>17</v>
      </c>
      <c r="K1728" s="10" t="s">
        <v>85</v>
      </c>
      <c r="L1728" s="24" t="s">
        <v>18</v>
      </c>
    </row>
    <row r="1729" spans="1:12">
      <c r="A1729" s="21" t="s">
        <v>3154</v>
      </c>
      <c r="B1729" s="9" t="s">
        <v>381</v>
      </c>
      <c r="C1729" s="9" t="s">
        <v>2372</v>
      </c>
      <c r="D1729" s="9" t="s">
        <v>41</v>
      </c>
      <c r="E1729" s="10" t="s">
        <v>42</v>
      </c>
      <c r="F1729" s="11">
        <v>22989.53</v>
      </c>
      <c r="G1729" s="12">
        <v>5</v>
      </c>
      <c r="H1729" s="13">
        <v>45352</v>
      </c>
      <c r="I1729" s="10" t="s">
        <v>54</v>
      </c>
      <c r="J1729" s="10" t="s">
        <v>17</v>
      </c>
      <c r="K1729" s="10" t="s">
        <v>24</v>
      </c>
      <c r="L1729" s="24" t="s">
        <v>37</v>
      </c>
    </row>
    <row r="1730" spans="1:12">
      <c r="A1730" s="21" t="s">
        <v>3155</v>
      </c>
      <c r="B1730" s="9" t="s">
        <v>923</v>
      </c>
      <c r="C1730" s="9" t="s">
        <v>3075</v>
      </c>
      <c r="D1730" s="9" t="s">
        <v>61</v>
      </c>
      <c r="E1730" s="10" t="s">
        <v>42</v>
      </c>
      <c r="F1730" s="11">
        <v>47374.92</v>
      </c>
      <c r="G1730" s="12">
        <v>1</v>
      </c>
      <c r="H1730" s="13">
        <v>45200</v>
      </c>
      <c r="I1730" s="10" t="s">
        <v>35</v>
      </c>
      <c r="J1730" s="10" t="s">
        <v>17</v>
      </c>
      <c r="K1730" s="10" t="s">
        <v>36</v>
      </c>
      <c r="L1730" s="24" t="s">
        <v>31</v>
      </c>
    </row>
    <row r="1731" spans="1:12">
      <c r="A1731" s="21" t="s">
        <v>3156</v>
      </c>
      <c r="B1731" s="9" t="s">
        <v>762</v>
      </c>
      <c r="C1731" s="9" t="s">
        <v>1487</v>
      </c>
      <c r="D1731" s="9" t="s">
        <v>41</v>
      </c>
      <c r="E1731" s="10" t="s">
        <v>16</v>
      </c>
      <c r="F1731" s="11">
        <v>9113.41</v>
      </c>
      <c r="G1731" s="12">
        <v>2</v>
      </c>
      <c r="H1731" s="13">
        <v>45907</v>
      </c>
      <c r="I1731" s="10" t="s">
        <v>30</v>
      </c>
      <c r="J1731" s="10" t="s">
        <v>17</v>
      </c>
      <c r="K1731" s="10" t="s">
        <v>36</v>
      </c>
      <c r="L1731" s="24" t="s">
        <v>31</v>
      </c>
    </row>
    <row r="1732" spans="1:12">
      <c r="A1732" s="21" t="s">
        <v>3157</v>
      </c>
      <c r="B1732" s="9" t="s">
        <v>241</v>
      </c>
      <c r="C1732" s="9" t="s">
        <v>3158</v>
      </c>
      <c r="D1732" s="9" t="s">
        <v>119</v>
      </c>
      <c r="E1732" s="10" t="s">
        <v>58</v>
      </c>
      <c r="F1732" s="11">
        <v>294.72000000000003</v>
      </c>
      <c r="G1732" s="12">
        <v>1</v>
      </c>
      <c r="H1732" s="13">
        <v>45793</v>
      </c>
      <c r="I1732" s="10" t="s">
        <v>62</v>
      </c>
      <c r="J1732" s="10" t="s">
        <v>17</v>
      </c>
      <c r="K1732" s="10" t="s">
        <v>6820</v>
      </c>
      <c r="L1732" s="24" t="s">
        <v>31</v>
      </c>
    </row>
    <row r="1733" spans="1:12">
      <c r="A1733" s="21" t="s">
        <v>3159</v>
      </c>
      <c r="B1733" s="9" t="s">
        <v>80</v>
      </c>
      <c r="C1733" s="9" t="s">
        <v>3160</v>
      </c>
      <c r="D1733" s="9" t="s">
        <v>53</v>
      </c>
      <c r="E1733" s="10" t="s">
        <v>58</v>
      </c>
      <c r="F1733" s="11">
        <v>29262.05</v>
      </c>
      <c r="G1733" s="12">
        <v>4</v>
      </c>
      <c r="H1733" s="13">
        <v>45946</v>
      </c>
      <c r="I1733" s="10" t="s">
        <v>43</v>
      </c>
      <c r="J1733" s="10" t="s">
        <v>17</v>
      </c>
      <c r="K1733" s="10" t="s">
        <v>85</v>
      </c>
      <c r="L1733" s="24" t="s">
        <v>37</v>
      </c>
    </row>
    <row r="1734" spans="1:12">
      <c r="A1734" s="21" t="s">
        <v>3161</v>
      </c>
      <c r="B1734" s="9" t="s">
        <v>193</v>
      </c>
      <c r="C1734" s="9" t="s">
        <v>3162</v>
      </c>
      <c r="D1734" s="9" t="s">
        <v>53</v>
      </c>
      <c r="E1734" s="10" t="s">
        <v>42</v>
      </c>
      <c r="F1734" s="11">
        <v>65162.38</v>
      </c>
      <c r="G1734" s="12">
        <v>4</v>
      </c>
      <c r="H1734" s="13">
        <v>45351</v>
      </c>
      <c r="I1734" s="10" t="s">
        <v>43</v>
      </c>
      <c r="J1734" s="10" t="s">
        <v>17</v>
      </c>
      <c r="K1734" s="10" t="s">
        <v>24</v>
      </c>
      <c r="L1734" s="24" t="s">
        <v>44</v>
      </c>
    </row>
    <row r="1735" spans="1:12">
      <c r="A1735" s="21" t="s">
        <v>3163</v>
      </c>
      <c r="B1735" s="9" t="s">
        <v>13</v>
      </c>
      <c r="C1735" s="9" t="s">
        <v>3164</v>
      </c>
      <c r="D1735" s="9" t="s">
        <v>117</v>
      </c>
      <c r="E1735" s="10" t="s">
        <v>58</v>
      </c>
      <c r="F1735" s="11">
        <v>43404.91</v>
      </c>
      <c r="G1735" s="12">
        <v>5</v>
      </c>
      <c r="H1735" s="13">
        <v>45556</v>
      </c>
      <c r="I1735" s="10" t="s">
        <v>30</v>
      </c>
      <c r="J1735" s="10" t="s">
        <v>17</v>
      </c>
      <c r="K1735" s="10" t="s">
        <v>6820</v>
      </c>
      <c r="L1735" s="24" t="s">
        <v>25</v>
      </c>
    </row>
    <row r="1736" spans="1:12">
      <c r="A1736" s="21" t="s">
        <v>3165</v>
      </c>
      <c r="B1736" s="9" t="s">
        <v>39</v>
      </c>
      <c r="C1736" s="9" t="s">
        <v>3166</v>
      </c>
      <c r="D1736" s="9" t="s">
        <v>61</v>
      </c>
      <c r="E1736" s="10" t="s">
        <v>58</v>
      </c>
      <c r="F1736" s="11">
        <v>63051.13</v>
      </c>
      <c r="G1736" s="12">
        <v>2</v>
      </c>
      <c r="H1736" s="13">
        <v>45065</v>
      </c>
      <c r="I1736" s="10" t="s">
        <v>23</v>
      </c>
      <c r="J1736" s="10" t="s">
        <v>17</v>
      </c>
      <c r="K1736" s="10" t="s">
        <v>36</v>
      </c>
      <c r="L1736" s="24" t="s">
        <v>31</v>
      </c>
    </row>
    <row r="1737" spans="1:12">
      <c r="A1737" s="21" t="s">
        <v>3167</v>
      </c>
      <c r="B1737" s="9" t="s">
        <v>99</v>
      </c>
      <c r="C1737" s="9" t="s">
        <v>3168</v>
      </c>
      <c r="D1737" s="9" t="s">
        <v>53</v>
      </c>
      <c r="E1737" s="10" t="s">
        <v>58</v>
      </c>
      <c r="F1737" s="11">
        <v>50684.39</v>
      </c>
      <c r="G1737" s="12">
        <v>5</v>
      </c>
      <c r="H1737" s="13">
        <v>45166</v>
      </c>
      <c r="I1737" s="10" t="s">
        <v>62</v>
      </c>
      <c r="J1737" s="10" t="s">
        <v>17</v>
      </c>
      <c r="K1737" s="10" t="s">
        <v>6820</v>
      </c>
      <c r="L1737" s="24" t="s">
        <v>25</v>
      </c>
    </row>
    <row r="1738" spans="1:12">
      <c r="A1738" s="21" t="s">
        <v>3169</v>
      </c>
      <c r="B1738" s="9" t="s">
        <v>33</v>
      </c>
      <c r="C1738" s="9" t="s">
        <v>3170</v>
      </c>
      <c r="D1738" s="9" t="s">
        <v>61</v>
      </c>
      <c r="E1738" s="10" t="s">
        <v>16</v>
      </c>
      <c r="F1738" s="11">
        <v>30132.14</v>
      </c>
      <c r="G1738" s="12">
        <v>2</v>
      </c>
      <c r="H1738" s="13">
        <v>44959</v>
      </c>
      <c r="I1738" s="10" t="s">
        <v>23</v>
      </c>
      <c r="J1738" s="10" t="s">
        <v>17</v>
      </c>
      <c r="K1738" s="10" t="s">
        <v>6820</v>
      </c>
      <c r="L1738" s="24" t="s">
        <v>18</v>
      </c>
    </row>
    <row r="1739" spans="1:12">
      <c r="A1739" s="21" t="s">
        <v>3171</v>
      </c>
      <c r="B1739" s="9" t="s">
        <v>130</v>
      </c>
      <c r="C1739" s="9" t="s">
        <v>2079</v>
      </c>
      <c r="D1739" s="9" t="s">
        <v>53</v>
      </c>
      <c r="E1739" s="10" t="s">
        <v>42</v>
      </c>
      <c r="F1739" s="11">
        <v>1809.7</v>
      </c>
      <c r="G1739" s="12">
        <v>5</v>
      </c>
      <c r="H1739" s="13">
        <v>45737</v>
      </c>
      <c r="I1739" s="10" t="s">
        <v>43</v>
      </c>
      <c r="J1739" s="10" t="s">
        <v>17</v>
      </c>
      <c r="K1739" s="10" t="s">
        <v>6820</v>
      </c>
      <c r="L1739" s="24" t="s">
        <v>31</v>
      </c>
    </row>
    <row r="1740" spans="1:12">
      <c r="A1740" s="21" t="s">
        <v>3172</v>
      </c>
      <c r="B1740" s="9" t="s">
        <v>390</v>
      </c>
      <c r="C1740" s="9" t="s">
        <v>3173</v>
      </c>
      <c r="D1740" s="9" t="s">
        <v>61</v>
      </c>
      <c r="E1740" s="10" t="s">
        <v>16</v>
      </c>
      <c r="F1740" s="11">
        <v>18726.78</v>
      </c>
      <c r="G1740" s="12">
        <v>3</v>
      </c>
      <c r="H1740" s="13">
        <v>45047</v>
      </c>
      <c r="I1740" s="10" t="s">
        <v>54</v>
      </c>
      <c r="J1740" s="10" t="s">
        <v>17</v>
      </c>
      <c r="K1740" s="10" t="s">
        <v>36</v>
      </c>
      <c r="L1740" s="24" t="s">
        <v>25</v>
      </c>
    </row>
    <row r="1741" spans="1:12">
      <c r="A1741" s="21" t="s">
        <v>3174</v>
      </c>
      <c r="B1741" s="9" t="s">
        <v>101</v>
      </c>
      <c r="C1741" s="9" t="s">
        <v>3175</v>
      </c>
      <c r="D1741" s="9" t="s">
        <v>117</v>
      </c>
      <c r="E1741" s="10" t="s">
        <v>42</v>
      </c>
      <c r="F1741" s="11">
        <v>40121.97</v>
      </c>
      <c r="G1741" s="12">
        <v>1</v>
      </c>
      <c r="H1741" s="13">
        <v>45621</v>
      </c>
      <c r="I1741" s="10" t="s">
        <v>62</v>
      </c>
      <c r="J1741" s="10" t="s">
        <v>17</v>
      </c>
      <c r="K1741" s="10" t="s">
        <v>24</v>
      </c>
      <c r="L1741" s="24" t="s">
        <v>18</v>
      </c>
    </row>
    <row r="1742" spans="1:12">
      <c r="A1742" s="21" t="s">
        <v>3176</v>
      </c>
      <c r="B1742" s="9" t="s">
        <v>282</v>
      </c>
      <c r="C1742" s="9" t="s">
        <v>2491</v>
      </c>
      <c r="D1742" s="9" t="s">
        <v>29</v>
      </c>
      <c r="E1742" s="10" t="s">
        <v>42</v>
      </c>
      <c r="F1742" s="11">
        <v>78037.509999999995</v>
      </c>
      <c r="G1742" s="12">
        <v>2</v>
      </c>
      <c r="H1742" s="13">
        <v>45730</v>
      </c>
      <c r="I1742" s="10" t="s">
        <v>92</v>
      </c>
      <c r="J1742" s="10" t="s">
        <v>17</v>
      </c>
      <c r="K1742" s="10" t="s">
        <v>36</v>
      </c>
      <c r="L1742" s="24" t="s">
        <v>18</v>
      </c>
    </row>
    <row r="1743" spans="1:12">
      <c r="A1743" s="21" t="s">
        <v>3177</v>
      </c>
      <c r="B1743" s="9" t="s">
        <v>381</v>
      </c>
      <c r="C1743" s="9" t="s">
        <v>3178</v>
      </c>
      <c r="D1743" s="9" t="s">
        <v>61</v>
      </c>
      <c r="E1743" s="10" t="s">
        <v>42</v>
      </c>
      <c r="F1743" s="11">
        <v>20432.77</v>
      </c>
      <c r="G1743" s="12">
        <v>4</v>
      </c>
      <c r="H1743" s="13">
        <v>44980</v>
      </c>
      <c r="I1743" s="10" t="s">
        <v>49</v>
      </c>
      <c r="J1743" s="10" t="s">
        <v>17</v>
      </c>
      <c r="K1743" s="10" t="s">
        <v>6820</v>
      </c>
      <c r="L1743" s="24" t="s">
        <v>18</v>
      </c>
    </row>
    <row r="1744" spans="1:12">
      <c r="A1744" s="21" t="s">
        <v>3179</v>
      </c>
      <c r="B1744" s="9" t="s">
        <v>289</v>
      </c>
      <c r="C1744" s="9" t="s">
        <v>693</v>
      </c>
      <c r="D1744" s="9" t="s">
        <v>78</v>
      </c>
      <c r="E1744" s="10" t="s">
        <v>16</v>
      </c>
      <c r="F1744" s="11">
        <v>27546.3</v>
      </c>
      <c r="G1744" s="12">
        <v>3</v>
      </c>
      <c r="H1744" s="13">
        <v>45379</v>
      </c>
      <c r="I1744" s="10" t="s">
        <v>54</v>
      </c>
      <c r="J1744" s="10" t="s">
        <v>17</v>
      </c>
      <c r="K1744" s="10" t="s">
        <v>36</v>
      </c>
      <c r="L1744" s="24" t="s">
        <v>25</v>
      </c>
    </row>
    <row r="1745" spans="1:12">
      <c r="A1745" s="21" t="s">
        <v>3180</v>
      </c>
      <c r="B1745" s="9" t="s">
        <v>101</v>
      </c>
      <c r="C1745" s="9" t="s">
        <v>2721</v>
      </c>
      <c r="D1745" s="9" t="s">
        <v>41</v>
      </c>
      <c r="E1745" s="10" t="s">
        <v>42</v>
      </c>
      <c r="F1745" s="11">
        <v>78696.2</v>
      </c>
      <c r="G1745" s="12">
        <v>5</v>
      </c>
      <c r="H1745" s="13">
        <v>45179</v>
      </c>
      <c r="I1745" s="10" t="s">
        <v>62</v>
      </c>
      <c r="J1745" s="10" t="s">
        <v>17</v>
      </c>
      <c r="K1745" s="10" t="s">
        <v>55</v>
      </c>
      <c r="L1745" s="24" t="s">
        <v>37</v>
      </c>
    </row>
    <row r="1746" spans="1:12">
      <c r="A1746" s="21" t="s">
        <v>3181</v>
      </c>
      <c r="B1746" s="9" t="s">
        <v>1020</v>
      </c>
      <c r="C1746" s="9" t="s">
        <v>3182</v>
      </c>
      <c r="D1746" s="9" t="s">
        <v>22</v>
      </c>
      <c r="E1746" s="10" t="s">
        <v>42</v>
      </c>
      <c r="F1746" s="11">
        <v>26106.76</v>
      </c>
      <c r="G1746" s="12">
        <v>5</v>
      </c>
      <c r="H1746" s="13">
        <v>45512</v>
      </c>
      <c r="I1746" s="10" t="s">
        <v>30</v>
      </c>
      <c r="J1746" s="10" t="s">
        <v>17</v>
      </c>
      <c r="K1746" s="10" t="s">
        <v>85</v>
      </c>
      <c r="L1746" s="24" t="s">
        <v>25</v>
      </c>
    </row>
    <row r="1747" spans="1:12">
      <c r="A1747" s="21" t="s">
        <v>3183</v>
      </c>
      <c r="B1747" s="9" t="s">
        <v>101</v>
      </c>
      <c r="C1747" s="9" t="s">
        <v>934</v>
      </c>
      <c r="D1747" s="9" t="s">
        <v>53</v>
      </c>
      <c r="E1747" s="10" t="s">
        <v>58</v>
      </c>
      <c r="F1747" s="11">
        <v>72385.45</v>
      </c>
      <c r="G1747" s="12">
        <v>3</v>
      </c>
      <c r="H1747" s="13">
        <v>45177</v>
      </c>
      <c r="I1747" s="10" t="s">
        <v>30</v>
      </c>
      <c r="J1747" s="10" t="s">
        <v>17</v>
      </c>
      <c r="K1747" s="10" t="s">
        <v>85</v>
      </c>
      <c r="L1747" s="24" t="s">
        <v>25</v>
      </c>
    </row>
    <row r="1748" spans="1:12">
      <c r="A1748" s="21" t="s">
        <v>3184</v>
      </c>
      <c r="B1748" s="9" t="s">
        <v>473</v>
      </c>
      <c r="C1748" s="9" t="s">
        <v>934</v>
      </c>
      <c r="D1748" s="9" t="s">
        <v>15</v>
      </c>
      <c r="E1748" s="10" t="s">
        <v>16</v>
      </c>
      <c r="F1748" s="11">
        <v>1157.27</v>
      </c>
      <c r="G1748" s="12">
        <v>1</v>
      </c>
      <c r="H1748" s="13">
        <v>45176</v>
      </c>
      <c r="I1748" s="10" t="s">
        <v>35</v>
      </c>
      <c r="J1748" s="10" t="s">
        <v>17</v>
      </c>
      <c r="K1748" s="10" t="s">
        <v>55</v>
      </c>
      <c r="L1748" s="24" t="s">
        <v>18</v>
      </c>
    </row>
    <row r="1749" spans="1:12">
      <c r="A1749" s="21" t="s">
        <v>3185</v>
      </c>
      <c r="B1749" s="9" t="s">
        <v>77</v>
      </c>
      <c r="C1749" s="9" t="s">
        <v>2222</v>
      </c>
      <c r="D1749" s="9" t="s">
        <v>61</v>
      </c>
      <c r="E1749" s="10" t="s">
        <v>16</v>
      </c>
      <c r="F1749" s="11">
        <v>30618.91</v>
      </c>
      <c r="G1749" s="12">
        <v>3</v>
      </c>
      <c r="H1749" s="13">
        <v>45658</v>
      </c>
      <c r="I1749" s="10" t="s">
        <v>23</v>
      </c>
      <c r="J1749" s="10" t="s">
        <v>17</v>
      </c>
      <c r="K1749" s="10" t="s">
        <v>6820</v>
      </c>
      <c r="L1749" s="24" t="s">
        <v>37</v>
      </c>
    </row>
    <row r="1750" spans="1:12">
      <c r="A1750" s="21" t="s">
        <v>3186</v>
      </c>
      <c r="B1750" s="9" t="s">
        <v>198</v>
      </c>
      <c r="C1750" s="9" t="s">
        <v>1156</v>
      </c>
      <c r="D1750" s="9" t="s">
        <v>15</v>
      </c>
      <c r="E1750" s="10" t="s">
        <v>42</v>
      </c>
      <c r="F1750" s="11">
        <v>40310.89</v>
      </c>
      <c r="G1750" s="12">
        <v>2</v>
      </c>
      <c r="H1750" s="13">
        <v>45059</v>
      </c>
      <c r="I1750" s="10" t="s">
        <v>43</v>
      </c>
      <c r="J1750" s="10" t="s">
        <v>17</v>
      </c>
      <c r="K1750" s="10" t="s">
        <v>36</v>
      </c>
      <c r="L1750" s="24" t="s">
        <v>37</v>
      </c>
    </row>
    <row r="1751" spans="1:12">
      <c r="A1751" s="21" t="s">
        <v>3187</v>
      </c>
      <c r="B1751" s="9" t="s">
        <v>225</v>
      </c>
      <c r="C1751" s="9" t="s">
        <v>795</v>
      </c>
      <c r="D1751" s="9" t="s">
        <v>29</v>
      </c>
      <c r="E1751" s="10" t="s">
        <v>42</v>
      </c>
      <c r="F1751" s="11">
        <v>10421.24</v>
      </c>
      <c r="G1751" s="12">
        <v>2</v>
      </c>
      <c r="H1751" s="13">
        <v>45596</v>
      </c>
      <c r="I1751" s="10" t="s">
        <v>54</v>
      </c>
      <c r="J1751" s="10" t="s">
        <v>17</v>
      </c>
      <c r="K1751" s="10" t="s">
        <v>36</v>
      </c>
      <c r="L1751" s="24" t="s">
        <v>18</v>
      </c>
    </row>
    <row r="1752" spans="1:12">
      <c r="A1752" s="21" t="s">
        <v>3188</v>
      </c>
      <c r="B1752" s="9" t="s">
        <v>157</v>
      </c>
      <c r="C1752" s="9" t="s">
        <v>1739</v>
      </c>
      <c r="D1752" s="9" t="s">
        <v>78</v>
      </c>
      <c r="E1752" s="10" t="s">
        <v>42</v>
      </c>
      <c r="F1752" s="11">
        <v>53743.63</v>
      </c>
      <c r="G1752" s="12">
        <v>2</v>
      </c>
      <c r="H1752" s="13">
        <v>45021</v>
      </c>
      <c r="I1752" s="10" t="s">
        <v>35</v>
      </c>
      <c r="J1752" s="10" t="s">
        <v>17</v>
      </c>
      <c r="K1752" s="10" t="s">
        <v>6820</v>
      </c>
      <c r="L1752" s="24" t="s">
        <v>25</v>
      </c>
    </row>
    <row r="1753" spans="1:12">
      <c r="A1753" s="21" t="s">
        <v>3189</v>
      </c>
      <c r="B1753" s="9" t="s">
        <v>590</v>
      </c>
      <c r="C1753" s="9" t="s">
        <v>3190</v>
      </c>
      <c r="D1753" s="9" t="s">
        <v>61</v>
      </c>
      <c r="E1753" s="10" t="s">
        <v>16</v>
      </c>
      <c r="F1753" s="11">
        <v>41317.81</v>
      </c>
      <c r="G1753" s="12">
        <v>3</v>
      </c>
      <c r="H1753" s="13">
        <v>45399</v>
      </c>
      <c r="I1753" s="10" t="s">
        <v>49</v>
      </c>
      <c r="J1753" s="10" t="s">
        <v>17</v>
      </c>
      <c r="K1753" s="10" t="s">
        <v>36</v>
      </c>
      <c r="L1753" s="24" t="s">
        <v>18</v>
      </c>
    </row>
    <row r="1754" spans="1:12">
      <c r="A1754" s="21" t="s">
        <v>3191</v>
      </c>
      <c r="B1754" s="9" t="s">
        <v>773</v>
      </c>
      <c r="C1754" s="9" t="s">
        <v>3192</v>
      </c>
      <c r="D1754" s="9" t="s">
        <v>53</v>
      </c>
      <c r="E1754" s="10" t="s">
        <v>42</v>
      </c>
      <c r="F1754" s="11">
        <v>3296.98</v>
      </c>
      <c r="G1754" s="12">
        <v>5</v>
      </c>
      <c r="H1754" s="13">
        <v>45901</v>
      </c>
      <c r="I1754" s="10" t="s">
        <v>92</v>
      </c>
      <c r="J1754" s="10" t="s">
        <v>17</v>
      </c>
      <c r="K1754" s="10" t="s">
        <v>36</v>
      </c>
      <c r="L1754" s="24" t="s">
        <v>44</v>
      </c>
    </row>
    <row r="1755" spans="1:12">
      <c r="A1755" s="21" t="s">
        <v>3193</v>
      </c>
      <c r="B1755" s="9" t="s">
        <v>201</v>
      </c>
      <c r="C1755" s="9" t="s">
        <v>656</v>
      </c>
      <c r="D1755" s="9" t="s">
        <v>61</v>
      </c>
      <c r="E1755" s="10" t="s">
        <v>58</v>
      </c>
      <c r="F1755" s="11">
        <v>59617.919999999998</v>
      </c>
      <c r="G1755" s="12">
        <v>3</v>
      </c>
      <c r="H1755" s="13">
        <v>45469</v>
      </c>
      <c r="I1755" s="10" t="s">
        <v>35</v>
      </c>
      <c r="J1755" s="10" t="s">
        <v>17</v>
      </c>
      <c r="K1755" s="10" t="s">
        <v>36</v>
      </c>
      <c r="L1755" s="24" t="s">
        <v>18</v>
      </c>
    </row>
    <row r="1756" spans="1:12">
      <c r="A1756" s="21" t="s">
        <v>3194</v>
      </c>
      <c r="B1756" s="9" t="s">
        <v>251</v>
      </c>
      <c r="C1756" s="9" t="s">
        <v>1941</v>
      </c>
      <c r="D1756" s="9" t="s">
        <v>29</v>
      </c>
      <c r="E1756" s="10" t="s">
        <v>58</v>
      </c>
      <c r="F1756" s="11">
        <v>70802.259999999995</v>
      </c>
      <c r="G1756" s="12">
        <v>1</v>
      </c>
      <c r="H1756" s="13">
        <v>45526</v>
      </c>
      <c r="I1756" s="10" t="s">
        <v>43</v>
      </c>
      <c r="J1756" s="10" t="s">
        <v>17</v>
      </c>
      <c r="K1756" s="10" t="s">
        <v>6820</v>
      </c>
      <c r="L1756" s="24" t="s">
        <v>18</v>
      </c>
    </row>
    <row r="1757" spans="1:12">
      <c r="A1757" s="21" t="s">
        <v>3195</v>
      </c>
      <c r="B1757" s="9" t="s">
        <v>362</v>
      </c>
      <c r="C1757" s="9" t="s">
        <v>3196</v>
      </c>
      <c r="D1757" s="9" t="s">
        <v>119</v>
      </c>
      <c r="E1757" s="10" t="s">
        <v>58</v>
      </c>
      <c r="F1757" s="11">
        <v>20663.72</v>
      </c>
      <c r="G1757" s="12">
        <v>4</v>
      </c>
      <c r="H1757" s="13">
        <v>45226</v>
      </c>
      <c r="I1757" s="10" t="s">
        <v>92</v>
      </c>
      <c r="J1757" s="10" t="s">
        <v>17</v>
      </c>
      <c r="K1757" s="10" t="s">
        <v>24</v>
      </c>
      <c r="L1757" s="24" t="s">
        <v>37</v>
      </c>
    </row>
    <row r="1758" spans="1:12">
      <c r="A1758" s="21" t="s">
        <v>3197</v>
      </c>
      <c r="B1758" s="9" t="s">
        <v>67</v>
      </c>
      <c r="C1758" s="9" t="s">
        <v>3198</v>
      </c>
      <c r="D1758" s="9" t="s">
        <v>117</v>
      </c>
      <c r="E1758" s="10" t="s">
        <v>16</v>
      </c>
      <c r="F1758" s="11">
        <v>63610.51</v>
      </c>
      <c r="G1758" s="12">
        <v>4</v>
      </c>
      <c r="H1758" s="13">
        <v>45508</v>
      </c>
      <c r="I1758" s="10" t="s">
        <v>49</v>
      </c>
      <c r="J1758" s="10" t="s">
        <v>17</v>
      </c>
      <c r="K1758" s="10" t="s">
        <v>36</v>
      </c>
      <c r="L1758" s="24" t="s">
        <v>18</v>
      </c>
    </row>
    <row r="1759" spans="1:12">
      <c r="A1759" s="21" t="s">
        <v>3199</v>
      </c>
      <c r="B1759" s="9" t="s">
        <v>94</v>
      </c>
      <c r="C1759" s="9" t="s">
        <v>2866</v>
      </c>
      <c r="D1759" s="9" t="s">
        <v>53</v>
      </c>
      <c r="E1759" s="10" t="s">
        <v>58</v>
      </c>
      <c r="F1759" s="11">
        <v>30664.76</v>
      </c>
      <c r="G1759" s="12">
        <v>1</v>
      </c>
      <c r="H1759" s="13">
        <v>45250</v>
      </c>
      <c r="I1759" s="10" t="s">
        <v>23</v>
      </c>
      <c r="J1759" s="10" t="s">
        <v>17</v>
      </c>
      <c r="K1759" s="10" t="s">
        <v>36</v>
      </c>
      <c r="L1759" s="24" t="s">
        <v>31</v>
      </c>
    </row>
    <row r="1760" spans="1:12">
      <c r="A1760" s="21" t="s">
        <v>3200</v>
      </c>
      <c r="B1760" s="9" t="s">
        <v>298</v>
      </c>
      <c r="C1760" s="9" t="s">
        <v>3201</v>
      </c>
      <c r="D1760" s="9" t="s">
        <v>53</v>
      </c>
      <c r="E1760" s="10" t="s">
        <v>16</v>
      </c>
      <c r="F1760" s="11">
        <v>3959.82</v>
      </c>
      <c r="G1760" s="12">
        <v>3</v>
      </c>
      <c r="H1760" s="13">
        <v>45486</v>
      </c>
      <c r="I1760" s="10" t="s">
        <v>92</v>
      </c>
      <c r="J1760" s="10" t="s">
        <v>17</v>
      </c>
      <c r="K1760" s="10" t="s">
        <v>6820</v>
      </c>
      <c r="L1760" s="24" t="s">
        <v>25</v>
      </c>
    </row>
    <row r="1761" spans="1:12">
      <c r="A1761" s="21" t="s">
        <v>3202</v>
      </c>
      <c r="B1761" s="9" t="s">
        <v>397</v>
      </c>
      <c r="C1761" s="9" t="s">
        <v>2270</v>
      </c>
      <c r="D1761" s="9" t="s">
        <v>119</v>
      </c>
      <c r="E1761" s="10" t="s">
        <v>58</v>
      </c>
      <c r="F1761" s="11">
        <v>23932.87</v>
      </c>
      <c r="G1761" s="12">
        <v>2</v>
      </c>
      <c r="H1761" s="13">
        <v>46008</v>
      </c>
      <c r="I1761" s="10" t="s">
        <v>49</v>
      </c>
      <c r="J1761" s="10" t="s">
        <v>17</v>
      </c>
      <c r="K1761" s="10" t="s">
        <v>36</v>
      </c>
      <c r="L1761" s="24" t="s">
        <v>18</v>
      </c>
    </row>
    <row r="1762" spans="1:12">
      <c r="A1762" s="21" t="s">
        <v>3203</v>
      </c>
      <c r="B1762" s="9" t="s">
        <v>229</v>
      </c>
      <c r="C1762" s="9" t="s">
        <v>448</v>
      </c>
      <c r="D1762" s="9" t="s">
        <v>41</v>
      </c>
      <c r="E1762" s="10" t="s">
        <v>42</v>
      </c>
      <c r="F1762" s="11">
        <v>31069.37</v>
      </c>
      <c r="G1762" s="12">
        <v>5</v>
      </c>
      <c r="H1762" s="13">
        <v>44958</v>
      </c>
      <c r="I1762" s="10" t="s">
        <v>92</v>
      </c>
      <c r="J1762" s="10" t="s">
        <v>17</v>
      </c>
      <c r="K1762" s="10" t="s">
        <v>85</v>
      </c>
      <c r="L1762" s="24" t="s">
        <v>18</v>
      </c>
    </row>
    <row r="1763" spans="1:12">
      <c r="A1763" s="21" t="s">
        <v>3204</v>
      </c>
      <c r="B1763" s="9" t="s">
        <v>339</v>
      </c>
      <c r="C1763" s="9" t="s">
        <v>1071</v>
      </c>
      <c r="D1763" s="9" t="s">
        <v>22</v>
      </c>
      <c r="E1763" s="10" t="s">
        <v>42</v>
      </c>
      <c r="F1763" s="11">
        <v>75946.16</v>
      </c>
      <c r="G1763" s="12">
        <v>5</v>
      </c>
      <c r="H1763" s="13">
        <v>45210</v>
      </c>
      <c r="I1763" s="10" t="s">
        <v>30</v>
      </c>
      <c r="J1763" s="10" t="s">
        <v>17</v>
      </c>
      <c r="K1763" s="10" t="s">
        <v>24</v>
      </c>
      <c r="L1763" s="24" t="s">
        <v>18</v>
      </c>
    </row>
    <row r="1764" spans="1:12">
      <c r="A1764" s="21" t="s">
        <v>3205</v>
      </c>
      <c r="B1764" s="9" t="s">
        <v>118</v>
      </c>
      <c r="C1764" s="9" t="s">
        <v>1439</v>
      </c>
      <c r="D1764" s="9" t="s">
        <v>29</v>
      </c>
      <c r="E1764" s="10" t="s">
        <v>42</v>
      </c>
      <c r="F1764" s="11">
        <v>34069.42</v>
      </c>
      <c r="G1764" s="12">
        <v>3</v>
      </c>
      <c r="H1764" s="13">
        <v>45306</v>
      </c>
      <c r="I1764" s="10" t="s">
        <v>54</v>
      </c>
      <c r="J1764" s="10" t="s">
        <v>17</v>
      </c>
      <c r="K1764" s="10" t="s">
        <v>55</v>
      </c>
      <c r="L1764" s="24" t="s">
        <v>37</v>
      </c>
    </row>
    <row r="1765" spans="1:12">
      <c r="A1765" s="21" t="s">
        <v>3206</v>
      </c>
      <c r="B1765" s="9" t="s">
        <v>397</v>
      </c>
      <c r="C1765" s="9" t="s">
        <v>2538</v>
      </c>
      <c r="D1765" s="9" t="s">
        <v>15</v>
      </c>
      <c r="E1765" s="10" t="s">
        <v>42</v>
      </c>
      <c r="F1765" s="11">
        <v>3319.72</v>
      </c>
      <c r="G1765" s="12">
        <v>2</v>
      </c>
      <c r="H1765" s="13">
        <v>45988</v>
      </c>
      <c r="I1765" s="10" t="s">
        <v>49</v>
      </c>
      <c r="J1765" s="10" t="s">
        <v>17</v>
      </c>
      <c r="K1765" s="10" t="s">
        <v>36</v>
      </c>
      <c r="L1765" s="24" t="s">
        <v>18</v>
      </c>
    </row>
    <row r="1766" spans="1:12">
      <c r="A1766" s="21" t="s">
        <v>3207</v>
      </c>
      <c r="B1766" s="9" t="s">
        <v>198</v>
      </c>
      <c r="C1766" s="9" t="s">
        <v>3208</v>
      </c>
      <c r="D1766" s="9" t="s">
        <v>29</v>
      </c>
      <c r="E1766" s="10" t="s">
        <v>42</v>
      </c>
      <c r="F1766" s="11">
        <v>20963.259999999998</v>
      </c>
      <c r="G1766" s="12">
        <v>2</v>
      </c>
      <c r="H1766" s="13">
        <v>45731</v>
      </c>
      <c r="I1766" s="10" t="s">
        <v>35</v>
      </c>
      <c r="J1766" s="10" t="s">
        <v>17</v>
      </c>
      <c r="K1766" s="10" t="s">
        <v>55</v>
      </c>
      <c r="L1766" s="24" t="s">
        <v>37</v>
      </c>
    </row>
    <row r="1767" spans="1:12">
      <c r="A1767" s="21" t="s">
        <v>3209</v>
      </c>
      <c r="B1767" s="9" t="s">
        <v>426</v>
      </c>
      <c r="C1767" s="9" t="s">
        <v>3210</v>
      </c>
      <c r="D1767" s="9" t="s">
        <v>29</v>
      </c>
      <c r="E1767" s="10" t="s">
        <v>42</v>
      </c>
      <c r="F1767" s="11">
        <v>43580.28</v>
      </c>
      <c r="G1767" s="12">
        <v>3</v>
      </c>
      <c r="H1767" s="13">
        <v>46008</v>
      </c>
      <c r="I1767" s="10" t="s">
        <v>62</v>
      </c>
      <c r="J1767" s="10" t="s">
        <v>17</v>
      </c>
      <c r="K1767" s="10" t="s">
        <v>6820</v>
      </c>
      <c r="L1767" s="24" t="s">
        <v>31</v>
      </c>
    </row>
    <row r="1768" spans="1:12">
      <c r="A1768" s="21" t="s">
        <v>3211</v>
      </c>
      <c r="B1768" s="9" t="s">
        <v>101</v>
      </c>
      <c r="C1768" s="9" t="s">
        <v>3212</v>
      </c>
      <c r="D1768" s="9" t="s">
        <v>61</v>
      </c>
      <c r="E1768" s="10" t="s">
        <v>58</v>
      </c>
      <c r="F1768" s="11">
        <v>64293.62</v>
      </c>
      <c r="G1768" s="12">
        <v>5</v>
      </c>
      <c r="H1768" s="13">
        <v>45277</v>
      </c>
      <c r="I1768" s="10" t="s">
        <v>54</v>
      </c>
      <c r="J1768" s="10" t="s">
        <v>17</v>
      </c>
      <c r="K1768" s="10" t="s">
        <v>24</v>
      </c>
      <c r="L1768" s="24" t="s">
        <v>31</v>
      </c>
    </row>
    <row r="1769" spans="1:12">
      <c r="A1769" s="21" t="s">
        <v>3213</v>
      </c>
      <c r="B1769" s="9" t="s">
        <v>184</v>
      </c>
      <c r="C1769" s="9" t="s">
        <v>2638</v>
      </c>
      <c r="D1769" s="9" t="s">
        <v>48</v>
      </c>
      <c r="E1769" s="10" t="s">
        <v>42</v>
      </c>
      <c r="F1769" s="11">
        <v>64970.15</v>
      </c>
      <c r="G1769" s="12">
        <v>2</v>
      </c>
      <c r="H1769" s="13">
        <v>45327</v>
      </c>
      <c r="I1769" s="10" t="s">
        <v>54</v>
      </c>
      <c r="J1769" s="10" t="s">
        <v>17</v>
      </c>
      <c r="K1769" s="10" t="s">
        <v>55</v>
      </c>
      <c r="L1769" s="24" t="s">
        <v>18</v>
      </c>
    </row>
    <row r="1770" spans="1:12">
      <c r="A1770" s="21" t="s">
        <v>3214</v>
      </c>
      <c r="B1770" s="9" t="s">
        <v>99</v>
      </c>
      <c r="C1770" s="9" t="s">
        <v>1546</v>
      </c>
      <c r="D1770" s="9" t="s">
        <v>15</v>
      </c>
      <c r="E1770" s="10" t="s">
        <v>42</v>
      </c>
      <c r="F1770" s="11">
        <v>38352.300000000003</v>
      </c>
      <c r="G1770" s="12">
        <v>2</v>
      </c>
      <c r="H1770" s="13">
        <v>45383</v>
      </c>
      <c r="I1770" s="10" t="s">
        <v>23</v>
      </c>
      <c r="J1770" s="10" t="s">
        <v>17</v>
      </c>
      <c r="K1770" s="10" t="s">
        <v>6820</v>
      </c>
      <c r="L1770" s="24" t="s">
        <v>18</v>
      </c>
    </row>
    <row r="1771" spans="1:12">
      <c r="A1771" s="21" t="s">
        <v>3215</v>
      </c>
      <c r="B1771" s="9" t="s">
        <v>473</v>
      </c>
      <c r="C1771" s="9" t="s">
        <v>3216</v>
      </c>
      <c r="D1771" s="9" t="s">
        <v>53</v>
      </c>
      <c r="E1771" s="10" t="s">
        <v>58</v>
      </c>
      <c r="F1771" s="11">
        <v>73979.95</v>
      </c>
      <c r="G1771" s="12">
        <v>2</v>
      </c>
      <c r="H1771" s="13">
        <v>45032</v>
      </c>
      <c r="I1771" s="10" t="s">
        <v>49</v>
      </c>
      <c r="J1771" s="10" t="s">
        <v>17</v>
      </c>
      <c r="K1771" s="10" t="s">
        <v>55</v>
      </c>
      <c r="L1771" s="24" t="s">
        <v>31</v>
      </c>
    </row>
    <row r="1772" spans="1:12">
      <c r="A1772" s="21" t="s">
        <v>3217</v>
      </c>
      <c r="B1772" s="9" t="s">
        <v>126</v>
      </c>
      <c r="C1772" s="9" t="s">
        <v>3218</v>
      </c>
      <c r="D1772" s="9" t="s">
        <v>53</v>
      </c>
      <c r="E1772" s="10" t="s">
        <v>42</v>
      </c>
      <c r="F1772" s="11">
        <v>21867.56</v>
      </c>
      <c r="G1772" s="12">
        <v>5</v>
      </c>
      <c r="H1772" s="13">
        <v>45666</v>
      </c>
      <c r="I1772" s="10" t="s">
        <v>30</v>
      </c>
      <c r="J1772" s="10" t="s">
        <v>17</v>
      </c>
      <c r="K1772" s="10" t="s">
        <v>6820</v>
      </c>
      <c r="L1772" s="24" t="s">
        <v>44</v>
      </c>
    </row>
    <row r="1773" spans="1:12">
      <c r="A1773" s="21" t="s">
        <v>3219</v>
      </c>
      <c r="B1773" s="9" t="s">
        <v>773</v>
      </c>
      <c r="C1773" s="9" t="s">
        <v>3220</v>
      </c>
      <c r="D1773" s="9" t="s">
        <v>119</v>
      </c>
      <c r="E1773" s="10" t="s">
        <v>58</v>
      </c>
      <c r="F1773" s="11">
        <v>332.06</v>
      </c>
      <c r="G1773" s="12">
        <v>2</v>
      </c>
      <c r="H1773" s="13">
        <v>45471</v>
      </c>
      <c r="I1773" s="10" t="s">
        <v>23</v>
      </c>
      <c r="J1773" s="10" t="s">
        <v>17</v>
      </c>
      <c r="K1773" s="10" t="s">
        <v>6820</v>
      </c>
      <c r="L1773" s="24" t="s">
        <v>18</v>
      </c>
    </row>
    <row r="1774" spans="1:12">
      <c r="A1774" s="21" t="s">
        <v>3221</v>
      </c>
      <c r="B1774" s="9" t="s">
        <v>90</v>
      </c>
      <c r="C1774" s="9" t="s">
        <v>199</v>
      </c>
      <c r="D1774" s="9" t="s">
        <v>53</v>
      </c>
      <c r="E1774" s="10" t="s">
        <v>42</v>
      </c>
      <c r="F1774" s="11">
        <v>39665.93</v>
      </c>
      <c r="G1774" s="12">
        <v>3</v>
      </c>
      <c r="H1774" s="13">
        <v>45365</v>
      </c>
      <c r="I1774" s="10" t="s">
        <v>54</v>
      </c>
      <c r="J1774" s="10" t="s">
        <v>17</v>
      </c>
      <c r="K1774" s="10" t="s">
        <v>6820</v>
      </c>
      <c r="L1774" s="24" t="s">
        <v>18</v>
      </c>
    </row>
    <row r="1775" spans="1:12">
      <c r="A1775" s="21" t="s">
        <v>3222</v>
      </c>
      <c r="B1775" s="9" t="s">
        <v>64</v>
      </c>
      <c r="C1775" s="9" t="s">
        <v>3223</v>
      </c>
      <c r="D1775" s="9" t="s">
        <v>53</v>
      </c>
      <c r="E1775" s="10" t="s">
        <v>58</v>
      </c>
      <c r="F1775" s="11">
        <v>77333.22</v>
      </c>
      <c r="G1775" s="12">
        <v>4</v>
      </c>
      <c r="H1775" s="13">
        <v>45200</v>
      </c>
      <c r="I1775" s="10" t="s">
        <v>23</v>
      </c>
      <c r="J1775" s="10" t="s">
        <v>17</v>
      </c>
      <c r="K1775" s="10" t="s">
        <v>55</v>
      </c>
      <c r="L1775" s="24" t="s">
        <v>25</v>
      </c>
    </row>
    <row r="1776" spans="1:12">
      <c r="A1776" s="21" t="s">
        <v>3224</v>
      </c>
      <c r="B1776" s="9" t="s">
        <v>138</v>
      </c>
      <c r="C1776" s="9" t="s">
        <v>3225</v>
      </c>
      <c r="D1776" s="9" t="s">
        <v>15</v>
      </c>
      <c r="E1776" s="10" t="s">
        <v>58</v>
      </c>
      <c r="F1776" s="11">
        <v>8222.19</v>
      </c>
      <c r="G1776" s="12">
        <v>3</v>
      </c>
      <c r="H1776" s="13">
        <v>45971</v>
      </c>
      <c r="I1776" s="10" t="s">
        <v>92</v>
      </c>
      <c r="J1776" s="10" t="s">
        <v>17</v>
      </c>
      <c r="K1776" s="10" t="s">
        <v>6820</v>
      </c>
      <c r="L1776" s="24" t="s">
        <v>18</v>
      </c>
    </row>
    <row r="1777" spans="1:12">
      <c r="A1777" s="21" t="s">
        <v>3226</v>
      </c>
      <c r="B1777" s="9" t="s">
        <v>80</v>
      </c>
      <c r="C1777" s="9" t="s">
        <v>108</v>
      </c>
      <c r="D1777" s="9" t="s">
        <v>117</v>
      </c>
      <c r="E1777" s="10" t="s">
        <v>42</v>
      </c>
      <c r="F1777" s="11">
        <v>5344.78</v>
      </c>
      <c r="G1777" s="12">
        <v>4</v>
      </c>
      <c r="H1777" s="13">
        <v>45575</v>
      </c>
      <c r="I1777" s="10" t="s">
        <v>30</v>
      </c>
      <c r="J1777" s="10" t="s">
        <v>17</v>
      </c>
      <c r="K1777" s="10" t="s">
        <v>85</v>
      </c>
      <c r="L1777" s="24" t="s">
        <v>18</v>
      </c>
    </row>
    <row r="1778" spans="1:12">
      <c r="A1778" s="21" t="s">
        <v>3227</v>
      </c>
      <c r="B1778" s="9" t="s">
        <v>204</v>
      </c>
      <c r="C1778" s="9" t="s">
        <v>440</v>
      </c>
      <c r="D1778" s="9" t="s">
        <v>15</v>
      </c>
      <c r="E1778" s="10" t="s">
        <v>16</v>
      </c>
      <c r="F1778" s="11">
        <v>43777.89</v>
      </c>
      <c r="G1778" s="12">
        <v>3</v>
      </c>
      <c r="H1778" s="13">
        <v>45674</v>
      </c>
      <c r="I1778" s="10" t="s">
        <v>30</v>
      </c>
      <c r="J1778" s="10" t="s">
        <v>17</v>
      </c>
      <c r="K1778" s="10" t="s">
        <v>55</v>
      </c>
      <c r="L1778" s="24" t="s">
        <v>37</v>
      </c>
    </row>
    <row r="1779" spans="1:12">
      <c r="A1779" s="21" t="s">
        <v>3228</v>
      </c>
      <c r="B1779" s="9" t="s">
        <v>51</v>
      </c>
      <c r="C1779" s="9" t="s">
        <v>3089</v>
      </c>
      <c r="D1779" s="9" t="s">
        <v>41</v>
      </c>
      <c r="E1779" s="10" t="s">
        <v>42</v>
      </c>
      <c r="F1779" s="11">
        <v>40574.949999999997</v>
      </c>
      <c r="G1779" s="12">
        <v>2</v>
      </c>
      <c r="H1779" s="13">
        <v>44988</v>
      </c>
      <c r="I1779" s="10" t="s">
        <v>49</v>
      </c>
      <c r="J1779" s="10" t="s">
        <v>17</v>
      </c>
      <c r="K1779" s="10" t="s">
        <v>36</v>
      </c>
      <c r="L1779" s="24" t="s">
        <v>18</v>
      </c>
    </row>
    <row r="1780" spans="1:12">
      <c r="A1780" s="21" t="s">
        <v>3229</v>
      </c>
      <c r="B1780" s="9" t="s">
        <v>362</v>
      </c>
      <c r="C1780" s="9" t="s">
        <v>3230</v>
      </c>
      <c r="D1780" s="9" t="s">
        <v>61</v>
      </c>
      <c r="E1780" s="10" t="s">
        <v>42</v>
      </c>
      <c r="F1780" s="11">
        <v>79577.48</v>
      </c>
      <c r="G1780" s="12">
        <v>5</v>
      </c>
      <c r="H1780" s="13">
        <v>45551</v>
      </c>
      <c r="I1780" s="10" t="s">
        <v>35</v>
      </c>
      <c r="J1780" s="10" t="s">
        <v>17</v>
      </c>
      <c r="K1780" s="10" t="s">
        <v>6820</v>
      </c>
      <c r="L1780" s="24" t="s">
        <v>18</v>
      </c>
    </row>
    <row r="1781" spans="1:12">
      <c r="A1781" s="21" t="s">
        <v>3231</v>
      </c>
      <c r="B1781" s="9" t="s">
        <v>724</v>
      </c>
      <c r="C1781" s="9" t="s">
        <v>249</v>
      </c>
      <c r="D1781" s="9" t="s">
        <v>119</v>
      </c>
      <c r="E1781" s="10" t="s">
        <v>42</v>
      </c>
      <c r="F1781" s="11">
        <v>18945.64</v>
      </c>
      <c r="G1781" s="12">
        <v>4</v>
      </c>
      <c r="H1781" s="13">
        <v>45716</v>
      </c>
      <c r="I1781" s="10" t="s">
        <v>92</v>
      </c>
      <c r="J1781" s="10" t="s">
        <v>17</v>
      </c>
      <c r="K1781" s="10" t="s">
        <v>24</v>
      </c>
      <c r="L1781" s="24" t="s">
        <v>44</v>
      </c>
    </row>
    <row r="1782" spans="1:12">
      <c r="A1782" s="21" t="s">
        <v>3232</v>
      </c>
      <c r="B1782" s="9" t="s">
        <v>352</v>
      </c>
      <c r="C1782" s="9" t="s">
        <v>3233</v>
      </c>
      <c r="D1782" s="9" t="s">
        <v>61</v>
      </c>
      <c r="E1782" s="10" t="s">
        <v>58</v>
      </c>
      <c r="F1782" s="11">
        <v>50214.720000000001</v>
      </c>
      <c r="G1782" s="12">
        <v>4</v>
      </c>
      <c r="H1782" s="13">
        <v>45687</v>
      </c>
      <c r="I1782" s="10" t="s">
        <v>49</v>
      </c>
      <c r="J1782" s="10" t="s">
        <v>17</v>
      </c>
      <c r="K1782" s="10" t="s">
        <v>55</v>
      </c>
      <c r="L1782" s="24" t="s">
        <v>37</v>
      </c>
    </row>
    <row r="1783" spans="1:12">
      <c r="A1783" s="21" t="s">
        <v>3234</v>
      </c>
      <c r="B1783" s="9" t="s">
        <v>584</v>
      </c>
      <c r="C1783" s="9" t="s">
        <v>3235</v>
      </c>
      <c r="D1783" s="9" t="s">
        <v>53</v>
      </c>
      <c r="E1783" s="10" t="s">
        <v>42</v>
      </c>
      <c r="F1783" s="11">
        <v>3616.42</v>
      </c>
      <c r="G1783" s="12">
        <v>1</v>
      </c>
      <c r="H1783" s="13">
        <v>45243</v>
      </c>
      <c r="I1783" s="10" t="s">
        <v>43</v>
      </c>
      <c r="J1783" s="10" t="s">
        <v>17</v>
      </c>
      <c r="K1783" s="10" t="s">
        <v>36</v>
      </c>
      <c r="L1783" s="24" t="s">
        <v>18</v>
      </c>
    </row>
    <row r="1784" spans="1:12">
      <c r="A1784" s="21" t="s">
        <v>3236</v>
      </c>
      <c r="B1784" s="9" t="s">
        <v>415</v>
      </c>
      <c r="C1784" s="9" t="s">
        <v>666</v>
      </c>
      <c r="D1784" s="9" t="s">
        <v>117</v>
      </c>
      <c r="E1784" s="10" t="s">
        <v>58</v>
      </c>
      <c r="F1784" s="11">
        <v>76751.86</v>
      </c>
      <c r="G1784" s="12">
        <v>2</v>
      </c>
      <c r="H1784" s="13">
        <v>45563</v>
      </c>
      <c r="I1784" s="10" t="s">
        <v>35</v>
      </c>
      <c r="J1784" s="10" t="s">
        <v>17</v>
      </c>
      <c r="K1784" s="10" t="s">
        <v>24</v>
      </c>
      <c r="L1784" s="24" t="s">
        <v>37</v>
      </c>
    </row>
    <row r="1785" spans="1:12">
      <c r="A1785" s="21" t="s">
        <v>3237</v>
      </c>
      <c r="B1785" s="9" t="s">
        <v>104</v>
      </c>
      <c r="C1785" s="9" t="s">
        <v>1610</v>
      </c>
      <c r="D1785" s="9" t="s">
        <v>61</v>
      </c>
      <c r="E1785" s="10" t="s">
        <v>58</v>
      </c>
      <c r="F1785" s="11">
        <v>53167.48</v>
      </c>
      <c r="G1785" s="12">
        <v>1</v>
      </c>
      <c r="H1785" s="13">
        <v>45198</v>
      </c>
      <c r="I1785" s="10" t="s">
        <v>49</v>
      </c>
      <c r="J1785" s="10" t="s">
        <v>17</v>
      </c>
      <c r="K1785" s="10" t="s">
        <v>85</v>
      </c>
      <c r="L1785" s="24" t="s">
        <v>44</v>
      </c>
    </row>
    <row r="1786" spans="1:12">
      <c r="A1786" s="21" t="s">
        <v>3238</v>
      </c>
      <c r="B1786" s="9" t="s">
        <v>473</v>
      </c>
      <c r="C1786" s="9" t="s">
        <v>1745</v>
      </c>
      <c r="D1786" s="9" t="s">
        <v>22</v>
      </c>
      <c r="E1786" s="10" t="s">
        <v>42</v>
      </c>
      <c r="F1786" s="11">
        <v>34851.730000000003</v>
      </c>
      <c r="G1786" s="12">
        <v>3</v>
      </c>
      <c r="H1786" s="13">
        <v>45868</v>
      </c>
      <c r="I1786" s="10" t="s">
        <v>49</v>
      </c>
      <c r="J1786" s="10" t="s">
        <v>17</v>
      </c>
      <c r="K1786" s="10" t="s">
        <v>6820</v>
      </c>
      <c r="L1786" s="24" t="s">
        <v>37</v>
      </c>
    </row>
    <row r="1787" spans="1:12">
      <c r="A1787" s="21" t="s">
        <v>3239</v>
      </c>
      <c r="B1787" s="9" t="s">
        <v>636</v>
      </c>
      <c r="C1787" s="9" t="s">
        <v>2324</v>
      </c>
      <c r="D1787" s="9" t="s">
        <v>61</v>
      </c>
      <c r="E1787" s="10" t="s">
        <v>16</v>
      </c>
      <c r="F1787" s="11">
        <v>50861.31</v>
      </c>
      <c r="G1787" s="12">
        <v>3</v>
      </c>
      <c r="H1787" s="13">
        <v>45013</v>
      </c>
      <c r="I1787" s="10" t="s">
        <v>62</v>
      </c>
      <c r="J1787" s="10" t="s">
        <v>17</v>
      </c>
      <c r="K1787" s="10" t="s">
        <v>36</v>
      </c>
      <c r="L1787" s="24" t="s">
        <v>25</v>
      </c>
    </row>
    <row r="1788" spans="1:12">
      <c r="A1788" s="21" t="s">
        <v>3240</v>
      </c>
      <c r="B1788" s="9" t="s">
        <v>221</v>
      </c>
      <c r="C1788" s="9" t="s">
        <v>3241</v>
      </c>
      <c r="D1788" s="9" t="s">
        <v>117</v>
      </c>
      <c r="E1788" s="10" t="s">
        <v>16</v>
      </c>
      <c r="F1788" s="11">
        <v>56863.66</v>
      </c>
      <c r="G1788" s="12">
        <v>2</v>
      </c>
      <c r="H1788" s="13">
        <v>45329</v>
      </c>
      <c r="I1788" s="10" t="s">
        <v>62</v>
      </c>
      <c r="J1788" s="10" t="s">
        <v>17</v>
      </c>
      <c r="K1788" s="10" t="s">
        <v>6820</v>
      </c>
      <c r="L1788" s="24" t="s">
        <v>18</v>
      </c>
    </row>
    <row r="1789" spans="1:12">
      <c r="A1789" s="21" t="s">
        <v>3242</v>
      </c>
      <c r="B1789" s="9" t="s">
        <v>304</v>
      </c>
      <c r="C1789" s="9" t="s">
        <v>3034</v>
      </c>
      <c r="D1789" s="9" t="s">
        <v>117</v>
      </c>
      <c r="E1789" s="10" t="s">
        <v>42</v>
      </c>
      <c r="F1789" s="11">
        <v>73571.429999999993</v>
      </c>
      <c r="G1789" s="12">
        <v>4</v>
      </c>
      <c r="H1789" s="13">
        <v>45500</v>
      </c>
      <c r="I1789" s="10" t="s">
        <v>30</v>
      </c>
      <c r="J1789" s="10" t="s">
        <v>17</v>
      </c>
      <c r="K1789" s="10" t="s">
        <v>36</v>
      </c>
      <c r="L1789" s="24" t="s">
        <v>18</v>
      </c>
    </row>
    <row r="1790" spans="1:12">
      <c r="A1790" s="21" t="s">
        <v>3243</v>
      </c>
      <c r="B1790" s="9" t="s">
        <v>74</v>
      </c>
      <c r="C1790" s="9" t="s">
        <v>3075</v>
      </c>
      <c r="D1790" s="9" t="s">
        <v>53</v>
      </c>
      <c r="E1790" s="10" t="s">
        <v>42</v>
      </c>
      <c r="F1790" s="11">
        <v>4271.63</v>
      </c>
      <c r="G1790" s="12">
        <v>5</v>
      </c>
      <c r="H1790" s="13">
        <v>45508</v>
      </c>
      <c r="I1790" s="10" t="s">
        <v>92</v>
      </c>
      <c r="J1790" s="10" t="s">
        <v>17</v>
      </c>
      <c r="K1790" s="10" t="s">
        <v>36</v>
      </c>
      <c r="L1790" s="24" t="s">
        <v>18</v>
      </c>
    </row>
    <row r="1791" spans="1:12">
      <c r="A1791" s="21" t="s">
        <v>3244</v>
      </c>
      <c r="B1791" s="9" t="s">
        <v>381</v>
      </c>
      <c r="C1791" s="9" t="s">
        <v>2479</v>
      </c>
      <c r="D1791" s="9" t="s">
        <v>53</v>
      </c>
      <c r="E1791" s="10" t="s">
        <v>58</v>
      </c>
      <c r="F1791" s="11">
        <v>29780.29</v>
      </c>
      <c r="G1791" s="12">
        <v>3</v>
      </c>
      <c r="H1791" s="13">
        <v>45028</v>
      </c>
      <c r="I1791" s="10" t="s">
        <v>35</v>
      </c>
      <c r="J1791" s="10" t="s">
        <v>17</v>
      </c>
      <c r="K1791" s="10" t="s">
        <v>6820</v>
      </c>
      <c r="L1791" s="24" t="s">
        <v>44</v>
      </c>
    </row>
    <row r="1792" spans="1:12">
      <c r="A1792" s="21" t="s">
        <v>3245</v>
      </c>
      <c r="B1792" s="9" t="s">
        <v>653</v>
      </c>
      <c r="C1792" s="9" t="s">
        <v>3246</v>
      </c>
      <c r="D1792" s="9" t="s">
        <v>53</v>
      </c>
      <c r="E1792" s="10" t="s">
        <v>16</v>
      </c>
      <c r="F1792" s="11">
        <v>30132.73</v>
      </c>
      <c r="G1792" s="12">
        <v>2</v>
      </c>
      <c r="H1792" s="13">
        <v>45040</v>
      </c>
      <c r="I1792" s="10" t="s">
        <v>92</v>
      </c>
      <c r="J1792" s="10" t="s">
        <v>17</v>
      </c>
      <c r="K1792" s="10" t="s">
        <v>55</v>
      </c>
      <c r="L1792" s="24" t="s">
        <v>18</v>
      </c>
    </row>
    <row r="1793" spans="1:12">
      <c r="A1793" s="21" t="s">
        <v>3247</v>
      </c>
      <c r="B1793" s="9" t="s">
        <v>13</v>
      </c>
      <c r="C1793" s="9" t="s">
        <v>191</v>
      </c>
      <c r="D1793" s="9" t="s">
        <v>119</v>
      </c>
      <c r="E1793" s="10" t="s">
        <v>42</v>
      </c>
      <c r="F1793" s="11">
        <v>48243</v>
      </c>
      <c r="G1793" s="12">
        <v>5</v>
      </c>
      <c r="H1793" s="13">
        <v>45317</v>
      </c>
      <c r="I1793" s="10" t="s">
        <v>92</v>
      </c>
      <c r="J1793" s="10" t="s">
        <v>17</v>
      </c>
      <c r="K1793" s="10" t="s">
        <v>36</v>
      </c>
      <c r="L1793" s="24" t="s">
        <v>18</v>
      </c>
    </row>
    <row r="1794" spans="1:12">
      <c r="A1794" s="21" t="s">
        <v>3248</v>
      </c>
      <c r="B1794" s="9" t="s">
        <v>653</v>
      </c>
      <c r="C1794" s="9" t="s">
        <v>2777</v>
      </c>
      <c r="D1794" s="9" t="s">
        <v>41</v>
      </c>
      <c r="E1794" s="10" t="s">
        <v>42</v>
      </c>
      <c r="F1794" s="11">
        <v>38812.65</v>
      </c>
      <c r="G1794" s="12">
        <v>3</v>
      </c>
      <c r="H1794" s="13">
        <v>45954</v>
      </c>
      <c r="I1794" s="10" t="s">
        <v>49</v>
      </c>
      <c r="J1794" s="10" t="s">
        <v>17</v>
      </c>
      <c r="K1794" s="10" t="s">
        <v>36</v>
      </c>
      <c r="L1794" s="24" t="s">
        <v>44</v>
      </c>
    </row>
    <row r="1795" spans="1:12">
      <c r="A1795" s="21" t="s">
        <v>3249</v>
      </c>
      <c r="B1795" s="9" t="s">
        <v>463</v>
      </c>
      <c r="C1795" s="9" t="s">
        <v>3250</v>
      </c>
      <c r="D1795" s="9" t="s">
        <v>22</v>
      </c>
      <c r="E1795" s="10" t="s">
        <v>42</v>
      </c>
      <c r="F1795" s="11">
        <v>64619.27</v>
      </c>
      <c r="G1795" s="12">
        <v>3</v>
      </c>
      <c r="H1795" s="13">
        <v>45169</v>
      </c>
      <c r="I1795" s="10" t="s">
        <v>43</v>
      </c>
      <c r="J1795" s="10" t="s">
        <v>17</v>
      </c>
      <c r="K1795" s="10" t="s">
        <v>36</v>
      </c>
      <c r="L1795" s="24" t="s">
        <v>31</v>
      </c>
    </row>
    <row r="1796" spans="1:12">
      <c r="A1796" s="21" t="s">
        <v>3251</v>
      </c>
      <c r="B1796" s="9" t="s">
        <v>51</v>
      </c>
      <c r="C1796" s="9" t="s">
        <v>3252</v>
      </c>
      <c r="D1796" s="9" t="s">
        <v>15</v>
      </c>
      <c r="E1796" s="10" t="s">
        <v>42</v>
      </c>
      <c r="F1796" s="11">
        <v>65489.22</v>
      </c>
      <c r="G1796" s="12">
        <v>2</v>
      </c>
      <c r="H1796" s="13">
        <v>45832</v>
      </c>
      <c r="I1796" s="10" t="s">
        <v>43</v>
      </c>
      <c r="J1796" s="10" t="s">
        <v>17</v>
      </c>
      <c r="K1796" s="10" t="s">
        <v>6820</v>
      </c>
      <c r="L1796" s="24" t="s">
        <v>25</v>
      </c>
    </row>
    <row r="1797" spans="1:12">
      <c r="A1797" s="21" t="s">
        <v>3253</v>
      </c>
      <c r="B1797" s="9" t="s">
        <v>187</v>
      </c>
      <c r="C1797" s="9" t="s">
        <v>3254</v>
      </c>
      <c r="D1797" s="9" t="s">
        <v>48</v>
      </c>
      <c r="E1797" s="10" t="s">
        <v>58</v>
      </c>
      <c r="F1797" s="11">
        <v>24163.93</v>
      </c>
      <c r="G1797" s="12">
        <v>1</v>
      </c>
      <c r="H1797" s="13">
        <v>44961</v>
      </c>
      <c r="I1797" s="10" t="s">
        <v>30</v>
      </c>
      <c r="J1797" s="10" t="s">
        <v>17</v>
      </c>
      <c r="K1797" s="10" t="s">
        <v>55</v>
      </c>
      <c r="L1797" s="24" t="s">
        <v>18</v>
      </c>
    </row>
    <row r="1798" spans="1:12">
      <c r="A1798" s="21" t="s">
        <v>3255</v>
      </c>
      <c r="B1798" s="9" t="s">
        <v>223</v>
      </c>
      <c r="C1798" s="9" t="s">
        <v>1117</v>
      </c>
      <c r="D1798" s="9" t="s">
        <v>41</v>
      </c>
      <c r="E1798" s="10" t="s">
        <v>42</v>
      </c>
      <c r="F1798" s="11">
        <v>57000.24</v>
      </c>
      <c r="G1798" s="12">
        <v>3</v>
      </c>
      <c r="H1798" s="13">
        <v>45277</v>
      </c>
      <c r="I1798" s="10" t="s">
        <v>30</v>
      </c>
      <c r="J1798" s="10" t="s">
        <v>17</v>
      </c>
      <c r="K1798" s="10" t="s">
        <v>36</v>
      </c>
      <c r="L1798" s="24" t="s">
        <v>18</v>
      </c>
    </row>
    <row r="1799" spans="1:12">
      <c r="A1799" s="21" t="s">
        <v>3256</v>
      </c>
      <c r="B1799" s="9" t="s">
        <v>313</v>
      </c>
      <c r="C1799" s="9" t="s">
        <v>1479</v>
      </c>
      <c r="D1799" s="9" t="s">
        <v>29</v>
      </c>
      <c r="E1799" s="10" t="s">
        <v>42</v>
      </c>
      <c r="F1799" s="11">
        <v>22464.87</v>
      </c>
      <c r="G1799" s="12">
        <v>5</v>
      </c>
      <c r="H1799" s="13">
        <v>45009</v>
      </c>
      <c r="I1799" s="10" t="s">
        <v>62</v>
      </c>
      <c r="J1799" s="10" t="s">
        <v>17</v>
      </c>
      <c r="K1799" s="10" t="s">
        <v>55</v>
      </c>
      <c r="L1799" s="24" t="s">
        <v>25</v>
      </c>
    </row>
    <row r="1800" spans="1:12">
      <c r="A1800" s="21" t="s">
        <v>3257</v>
      </c>
      <c r="B1800" s="9" t="s">
        <v>67</v>
      </c>
      <c r="C1800" s="9" t="s">
        <v>1879</v>
      </c>
      <c r="D1800" s="9" t="s">
        <v>119</v>
      </c>
      <c r="E1800" s="10" t="s">
        <v>42</v>
      </c>
      <c r="F1800" s="11">
        <v>30508.33</v>
      </c>
      <c r="G1800" s="12">
        <v>2</v>
      </c>
      <c r="H1800" s="13">
        <v>45419</v>
      </c>
      <c r="I1800" s="10" t="s">
        <v>23</v>
      </c>
      <c r="J1800" s="10" t="s">
        <v>17</v>
      </c>
      <c r="K1800" s="10" t="s">
        <v>24</v>
      </c>
      <c r="L1800" s="24" t="s">
        <v>18</v>
      </c>
    </row>
    <row r="1801" spans="1:12">
      <c r="A1801" s="21" t="s">
        <v>3258</v>
      </c>
      <c r="B1801" s="9" t="s">
        <v>190</v>
      </c>
      <c r="C1801" s="9" t="s">
        <v>1502</v>
      </c>
      <c r="D1801" s="9" t="s">
        <v>119</v>
      </c>
      <c r="E1801" s="10" t="s">
        <v>42</v>
      </c>
      <c r="F1801" s="11">
        <v>14894.02</v>
      </c>
      <c r="G1801" s="12">
        <v>5</v>
      </c>
      <c r="H1801" s="13">
        <v>45752</v>
      </c>
      <c r="I1801" s="10" t="s">
        <v>49</v>
      </c>
      <c r="J1801" s="10" t="s">
        <v>17</v>
      </c>
      <c r="K1801" s="10" t="s">
        <v>6820</v>
      </c>
      <c r="L1801" s="24" t="s">
        <v>44</v>
      </c>
    </row>
    <row r="1802" spans="1:12">
      <c r="A1802" s="21" t="s">
        <v>3259</v>
      </c>
      <c r="B1802" s="9" t="s">
        <v>357</v>
      </c>
      <c r="C1802" s="9" t="s">
        <v>917</v>
      </c>
      <c r="D1802" s="9" t="s">
        <v>117</v>
      </c>
      <c r="E1802" s="10" t="s">
        <v>42</v>
      </c>
      <c r="F1802" s="11">
        <v>2833.29</v>
      </c>
      <c r="G1802" s="12">
        <v>2</v>
      </c>
      <c r="H1802" s="13">
        <v>45821</v>
      </c>
      <c r="I1802" s="10" t="s">
        <v>43</v>
      </c>
      <c r="J1802" s="10" t="s">
        <v>17</v>
      </c>
      <c r="K1802" s="10" t="s">
        <v>24</v>
      </c>
      <c r="L1802" s="24" t="s">
        <v>31</v>
      </c>
    </row>
    <row r="1803" spans="1:12">
      <c r="A1803" s="21" t="s">
        <v>3260</v>
      </c>
      <c r="B1803" s="9" t="s">
        <v>225</v>
      </c>
      <c r="C1803" s="9" t="s">
        <v>2439</v>
      </c>
      <c r="D1803" s="9" t="s">
        <v>117</v>
      </c>
      <c r="E1803" s="10" t="s">
        <v>16</v>
      </c>
      <c r="F1803" s="11">
        <v>79061.36</v>
      </c>
      <c r="G1803" s="12">
        <v>4</v>
      </c>
      <c r="H1803" s="13">
        <v>45232</v>
      </c>
      <c r="I1803" s="10" t="s">
        <v>92</v>
      </c>
      <c r="J1803" s="10" t="s">
        <v>17</v>
      </c>
      <c r="K1803" s="10" t="s">
        <v>24</v>
      </c>
      <c r="L1803" s="24" t="s">
        <v>18</v>
      </c>
    </row>
    <row r="1804" spans="1:12">
      <c r="A1804" s="21" t="s">
        <v>3261</v>
      </c>
      <c r="B1804" s="9" t="s">
        <v>94</v>
      </c>
      <c r="C1804" s="9" t="s">
        <v>3262</v>
      </c>
      <c r="D1804" s="9" t="s">
        <v>119</v>
      </c>
      <c r="E1804" s="10" t="s">
        <v>16</v>
      </c>
      <c r="F1804" s="11">
        <v>3946.03</v>
      </c>
      <c r="G1804" s="12">
        <v>3</v>
      </c>
      <c r="H1804" s="13">
        <v>45355</v>
      </c>
      <c r="I1804" s="10" t="s">
        <v>30</v>
      </c>
      <c r="J1804" s="10" t="s">
        <v>17</v>
      </c>
      <c r="K1804" s="10" t="s">
        <v>55</v>
      </c>
      <c r="L1804" s="24" t="s">
        <v>25</v>
      </c>
    </row>
    <row r="1805" spans="1:12">
      <c r="A1805" s="21" t="s">
        <v>3263</v>
      </c>
      <c r="B1805" s="9" t="s">
        <v>665</v>
      </c>
      <c r="C1805" s="9" t="s">
        <v>3264</v>
      </c>
      <c r="D1805" s="9" t="s">
        <v>48</v>
      </c>
      <c r="E1805" s="10" t="s">
        <v>42</v>
      </c>
      <c r="F1805" s="11">
        <v>66089.13</v>
      </c>
      <c r="G1805" s="12">
        <v>5</v>
      </c>
      <c r="H1805" s="13">
        <v>44966</v>
      </c>
      <c r="I1805" s="10" t="s">
        <v>62</v>
      </c>
      <c r="J1805" s="10" t="s">
        <v>17</v>
      </c>
      <c r="K1805" s="10" t="s">
        <v>6820</v>
      </c>
      <c r="L1805" s="24" t="s">
        <v>44</v>
      </c>
    </row>
    <row r="1806" spans="1:12">
      <c r="A1806" s="21" t="s">
        <v>3265</v>
      </c>
      <c r="B1806" s="9" t="s">
        <v>13</v>
      </c>
      <c r="C1806" s="9" t="s">
        <v>402</v>
      </c>
      <c r="D1806" s="9" t="s">
        <v>119</v>
      </c>
      <c r="E1806" s="10" t="s">
        <v>42</v>
      </c>
      <c r="F1806" s="11">
        <v>28228.03</v>
      </c>
      <c r="G1806" s="12">
        <v>5</v>
      </c>
      <c r="H1806" s="13">
        <v>45163</v>
      </c>
      <c r="I1806" s="10" t="s">
        <v>23</v>
      </c>
      <c r="J1806" s="10" t="s">
        <v>17</v>
      </c>
      <c r="K1806" s="10" t="s">
        <v>6820</v>
      </c>
      <c r="L1806" s="24" t="s">
        <v>37</v>
      </c>
    </row>
    <row r="1807" spans="1:12">
      <c r="A1807" s="21" t="s">
        <v>3266</v>
      </c>
      <c r="B1807" s="9" t="s">
        <v>500</v>
      </c>
      <c r="C1807" s="9" t="s">
        <v>3267</v>
      </c>
      <c r="D1807" s="9" t="s">
        <v>119</v>
      </c>
      <c r="E1807" s="10" t="s">
        <v>42</v>
      </c>
      <c r="F1807" s="11">
        <v>49521.599999999999</v>
      </c>
      <c r="G1807" s="12">
        <v>5</v>
      </c>
      <c r="H1807" s="13">
        <v>45676</v>
      </c>
      <c r="I1807" s="10" t="s">
        <v>43</v>
      </c>
      <c r="J1807" s="10" t="s">
        <v>17</v>
      </c>
      <c r="K1807" s="10" t="s">
        <v>55</v>
      </c>
      <c r="L1807" s="24" t="s">
        <v>37</v>
      </c>
    </row>
    <row r="1808" spans="1:12">
      <c r="A1808" s="21" t="s">
        <v>3268</v>
      </c>
      <c r="B1808" s="9" t="s">
        <v>381</v>
      </c>
      <c r="C1808" s="9" t="s">
        <v>3269</v>
      </c>
      <c r="D1808" s="9" t="s">
        <v>41</v>
      </c>
      <c r="E1808" s="10" t="s">
        <v>42</v>
      </c>
      <c r="F1808" s="11">
        <v>5180.62</v>
      </c>
      <c r="G1808" s="12">
        <v>2</v>
      </c>
      <c r="H1808" s="13">
        <v>45636</v>
      </c>
      <c r="I1808" s="10" t="s">
        <v>49</v>
      </c>
      <c r="J1808" s="10" t="s">
        <v>17</v>
      </c>
      <c r="K1808" s="10" t="s">
        <v>85</v>
      </c>
      <c r="L1808" s="24" t="s">
        <v>37</v>
      </c>
    </row>
    <row r="1809" spans="1:12">
      <c r="A1809" s="21" t="s">
        <v>3270</v>
      </c>
      <c r="B1809" s="9" t="s">
        <v>27</v>
      </c>
      <c r="C1809" s="9" t="s">
        <v>1420</v>
      </c>
      <c r="D1809" s="9" t="s">
        <v>41</v>
      </c>
      <c r="E1809" s="10" t="s">
        <v>42</v>
      </c>
      <c r="F1809" s="11">
        <v>43079.47</v>
      </c>
      <c r="G1809" s="12">
        <v>5</v>
      </c>
      <c r="H1809" s="13">
        <v>45695</v>
      </c>
      <c r="I1809" s="10" t="s">
        <v>92</v>
      </c>
      <c r="J1809" s="10" t="s">
        <v>17</v>
      </c>
      <c r="K1809" s="10" t="s">
        <v>55</v>
      </c>
      <c r="L1809" s="24" t="s">
        <v>18</v>
      </c>
    </row>
    <row r="1810" spans="1:12">
      <c r="A1810" s="21" t="s">
        <v>3271</v>
      </c>
      <c r="B1810" s="9" t="s">
        <v>176</v>
      </c>
      <c r="C1810" s="9" t="s">
        <v>3272</v>
      </c>
      <c r="D1810" s="9" t="s">
        <v>41</v>
      </c>
      <c r="E1810" s="10" t="s">
        <v>42</v>
      </c>
      <c r="F1810" s="11">
        <v>52948.74</v>
      </c>
      <c r="G1810" s="12">
        <v>3</v>
      </c>
      <c r="H1810" s="13">
        <v>45713</v>
      </c>
      <c r="I1810" s="10" t="s">
        <v>49</v>
      </c>
      <c r="J1810" s="10" t="s">
        <v>17</v>
      </c>
      <c r="K1810" s="10" t="s">
        <v>24</v>
      </c>
      <c r="L1810" s="24" t="s">
        <v>25</v>
      </c>
    </row>
    <row r="1811" spans="1:12">
      <c r="A1811" s="21" t="s">
        <v>3273</v>
      </c>
      <c r="B1811" s="9" t="s">
        <v>275</v>
      </c>
      <c r="C1811" s="9" t="s">
        <v>1162</v>
      </c>
      <c r="D1811" s="9" t="s">
        <v>61</v>
      </c>
      <c r="E1811" s="10" t="s">
        <v>42</v>
      </c>
      <c r="F1811" s="11">
        <v>3495.14</v>
      </c>
      <c r="G1811" s="12">
        <v>3</v>
      </c>
      <c r="H1811" s="13">
        <v>45711</v>
      </c>
      <c r="I1811" s="10" t="s">
        <v>43</v>
      </c>
      <c r="J1811" s="10" t="s">
        <v>17</v>
      </c>
      <c r="K1811" s="10" t="s">
        <v>55</v>
      </c>
      <c r="L1811" s="24" t="s">
        <v>18</v>
      </c>
    </row>
    <row r="1812" spans="1:12">
      <c r="A1812" s="21" t="s">
        <v>3274</v>
      </c>
      <c r="B1812" s="9" t="s">
        <v>77</v>
      </c>
      <c r="C1812" s="9" t="s">
        <v>427</v>
      </c>
      <c r="D1812" s="9" t="s">
        <v>29</v>
      </c>
      <c r="E1812" s="10" t="s">
        <v>42</v>
      </c>
      <c r="F1812" s="11">
        <v>60326.62</v>
      </c>
      <c r="G1812" s="12">
        <v>5</v>
      </c>
      <c r="H1812" s="13">
        <v>45484</v>
      </c>
      <c r="I1812" s="10" t="s">
        <v>49</v>
      </c>
      <c r="J1812" s="10" t="s">
        <v>17</v>
      </c>
      <c r="K1812" s="10" t="s">
        <v>6820</v>
      </c>
      <c r="L1812" s="24" t="s">
        <v>25</v>
      </c>
    </row>
    <row r="1813" spans="1:12">
      <c r="A1813" s="21" t="s">
        <v>3275</v>
      </c>
      <c r="B1813" s="9" t="s">
        <v>184</v>
      </c>
      <c r="C1813" s="9" t="s">
        <v>1617</v>
      </c>
      <c r="D1813" s="9" t="s">
        <v>61</v>
      </c>
      <c r="E1813" s="10" t="s">
        <v>42</v>
      </c>
      <c r="F1813" s="11">
        <v>19620.349999999999</v>
      </c>
      <c r="G1813" s="12">
        <v>2</v>
      </c>
      <c r="H1813" s="13">
        <v>45596</v>
      </c>
      <c r="I1813" s="10" t="s">
        <v>49</v>
      </c>
      <c r="J1813" s="10" t="s">
        <v>17</v>
      </c>
      <c r="K1813" s="10" t="s">
        <v>6820</v>
      </c>
      <c r="L1813" s="24" t="s">
        <v>44</v>
      </c>
    </row>
    <row r="1814" spans="1:12">
      <c r="A1814" s="21" t="s">
        <v>3276</v>
      </c>
      <c r="B1814" s="9" t="s">
        <v>304</v>
      </c>
      <c r="C1814" s="9" t="s">
        <v>3277</v>
      </c>
      <c r="D1814" s="9" t="s">
        <v>78</v>
      </c>
      <c r="E1814" s="10" t="s">
        <v>42</v>
      </c>
      <c r="F1814" s="11">
        <v>61228.18</v>
      </c>
      <c r="G1814" s="12">
        <v>1</v>
      </c>
      <c r="H1814" s="13">
        <v>45005</v>
      </c>
      <c r="I1814" s="10" t="s">
        <v>54</v>
      </c>
      <c r="J1814" s="10" t="s">
        <v>17</v>
      </c>
      <c r="K1814" s="10" t="s">
        <v>55</v>
      </c>
      <c r="L1814" s="24" t="s">
        <v>25</v>
      </c>
    </row>
    <row r="1815" spans="1:12">
      <c r="A1815" s="21" t="s">
        <v>3278</v>
      </c>
      <c r="B1815" s="9" t="s">
        <v>420</v>
      </c>
      <c r="C1815" s="9" t="s">
        <v>3279</v>
      </c>
      <c r="D1815" s="9" t="s">
        <v>117</v>
      </c>
      <c r="E1815" s="10" t="s">
        <v>16</v>
      </c>
      <c r="F1815" s="11">
        <v>75028.62</v>
      </c>
      <c r="G1815" s="12">
        <v>1</v>
      </c>
      <c r="H1815" s="13">
        <v>45118</v>
      </c>
      <c r="I1815" s="10" t="s">
        <v>23</v>
      </c>
      <c r="J1815" s="10" t="s">
        <v>17</v>
      </c>
      <c r="K1815" s="10" t="s">
        <v>55</v>
      </c>
      <c r="L1815" s="24" t="s">
        <v>37</v>
      </c>
    </row>
    <row r="1816" spans="1:12">
      <c r="A1816" s="21" t="s">
        <v>3280</v>
      </c>
      <c r="B1816" s="9" t="s">
        <v>204</v>
      </c>
      <c r="C1816" s="9" t="s">
        <v>3281</v>
      </c>
      <c r="D1816" s="9" t="s">
        <v>15</v>
      </c>
      <c r="E1816" s="10" t="s">
        <v>16</v>
      </c>
      <c r="F1816" s="11">
        <v>78654.75</v>
      </c>
      <c r="G1816" s="12">
        <v>1</v>
      </c>
      <c r="H1816" s="13">
        <v>45996</v>
      </c>
      <c r="I1816" s="10" t="s">
        <v>35</v>
      </c>
      <c r="J1816" s="10" t="s">
        <v>17</v>
      </c>
      <c r="K1816" s="10" t="s">
        <v>85</v>
      </c>
      <c r="L1816" s="24" t="s">
        <v>18</v>
      </c>
    </row>
    <row r="1817" spans="1:12">
      <c r="A1817" s="21" t="s">
        <v>3282</v>
      </c>
      <c r="B1817" s="9" t="s">
        <v>352</v>
      </c>
      <c r="C1817" s="9" t="s">
        <v>3283</v>
      </c>
      <c r="D1817" s="9" t="s">
        <v>15</v>
      </c>
      <c r="E1817" s="10" t="s">
        <v>16</v>
      </c>
      <c r="F1817" s="11">
        <v>61339.29</v>
      </c>
      <c r="G1817" s="12">
        <v>4</v>
      </c>
      <c r="H1817" s="13">
        <v>45793</v>
      </c>
      <c r="I1817" s="10" t="s">
        <v>92</v>
      </c>
      <c r="J1817" s="10" t="s">
        <v>17</v>
      </c>
      <c r="K1817" s="10" t="s">
        <v>6820</v>
      </c>
      <c r="L1817" s="24" t="s">
        <v>37</v>
      </c>
    </row>
    <row r="1818" spans="1:12">
      <c r="A1818" s="21" t="s">
        <v>3284</v>
      </c>
      <c r="B1818" s="9" t="s">
        <v>776</v>
      </c>
      <c r="C1818" s="9" t="s">
        <v>3233</v>
      </c>
      <c r="D1818" s="9" t="s">
        <v>119</v>
      </c>
      <c r="E1818" s="10" t="s">
        <v>42</v>
      </c>
      <c r="F1818" s="11">
        <v>49264.78</v>
      </c>
      <c r="G1818" s="12">
        <v>4</v>
      </c>
      <c r="H1818" s="13">
        <v>45013</v>
      </c>
      <c r="I1818" s="10" t="s">
        <v>92</v>
      </c>
      <c r="J1818" s="10" t="s">
        <v>17</v>
      </c>
      <c r="K1818" s="10" t="s">
        <v>85</v>
      </c>
      <c r="L1818" s="24" t="s">
        <v>25</v>
      </c>
    </row>
    <row r="1819" spans="1:12">
      <c r="A1819" s="21" t="s">
        <v>3285</v>
      </c>
      <c r="B1819" s="9" t="s">
        <v>87</v>
      </c>
      <c r="C1819" s="9" t="s">
        <v>1162</v>
      </c>
      <c r="D1819" s="9" t="s">
        <v>15</v>
      </c>
      <c r="E1819" s="10" t="s">
        <v>42</v>
      </c>
      <c r="F1819" s="11">
        <v>42271.61</v>
      </c>
      <c r="G1819" s="12">
        <v>1</v>
      </c>
      <c r="H1819" s="13">
        <v>44934</v>
      </c>
      <c r="I1819" s="10" t="s">
        <v>49</v>
      </c>
      <c r="J1819" s="10" t="s">
        <v>17</v>
      </c>
      <c r="K1819" s="10" t="s">
        <v>24</v>
      </c>
      <c r="L1819" s="24" t="s">
        <v>25</v>
      </c>
    </row>
    <row r="1820" spans="1:12">
      <c r="A1820" s="21" t="s">
        <v>3286</v>
      </c>
      <c r="B1820" s="9" t="s">
        <v>261</v>
      </c>
      <c r="C1820" s="9" t="s">
        <v>1887</v>
      </c>
      <c r="D1820" s="9" t="s">
        <v>15</v>
      </c>
      <c r="E1820" s="10" t="s">
        <v>42</v>
      </c>
      <c r="F1820" s="11">
        <v>53134.02</v>
      </c>
      <c r="G1820" s="12">
        <v>1</v>
      </c>
      <c r="H1820" s="13">
        <v>45089</v>
      </c>
      <c r="I1820" s="10" t="s">
        <v>43</v>
      </c>
      <c r="J1820" s="10" t="s">
        <v>17</v>
      </c>
      <c r="K1820" s="10" t="s">
        <v>36</v>
      </c>
      <c r="L1820" s="24" t="s">
        <v>18</v>
      </c>
    </row>
    <row r="1821" spans="1:12">
      <c r="A1821" s="21" t="s">
        <v>3287</v>
      </c>
      <c r="B1821" s="9" t="s">
        <v>118</v>
      </c>
      <c r="C1821" s="9" t="s">
        <v>3288</v>
      </c>
      <c r="D1821" s="9" t="s">
        <v>117</v>
      </c>
      <c r="E1821" s="10" t="s">
        <v>42</v>
      </c>
      <c r="F1821" s="11">
        <v>22617.32</v>
      </c>
      <c r="G1821" s="12">
        <v>4</v>
      </c>
      <c r="H1821" s="13">
        <v>45400</v>
      </c>
      <c r="I1821" s="10" t="s">
        <v>30</v>
      </c>
      <c r="J1821" s="10" t="s">
        <v>17</v>
      </c>
      <c r="K1821" s="10" t="s">
        <v>36</v>
      </c>
      <c r="L1821" s="24" t="s">
        <v>18</v>
      </c>
    </row>
    <row r="1822" spans="1:12">
      <c r="A1822" s="21" t="s">
        <v>3289</v>
      </c>
      <c r="B1822" s="9" t="s">
        <v>470</v>
      </c>
      <c r="C1822" s="9" t="s">
        <v>953</v>
      </c>
      <c r="D1822" s="9" t="s">
        <v>61</v>
      </c>
      <c r="E1822" s="10" t="s">
        <v>42</v>
      </c>
      <c r="F1822" s="11">
        <v>67632.03</v>
      </c>
      <c r="G1822" s="12">
        <v>2</v>
      </c>
      <c r="H1822" s="13">
        <v>45531</v>
      </c>
      <c r="I1822" s="10" t="s">
        <v>92</v>
      </c>
      <c r="J1822" s="10" t="s">
        <v>17</v>
      </c>
      <c r="K1822" s="10" t="s">
        <v>36</v>
      </c>
      <c r="L1822" s="24" t="s">
        <v>18</v>
      </c>
    </row>
    <row r="1823" spans="1:12">
      <c r="A1823" s="21" t="s">
        <v>3290</v>
      </c>
      <c r="B1823" s="9" t="s">
        <v>225</v>
      </c>
      <c r="C1823" s="9" t="s">
        <v>3291</v>
      </c>
      <c r="D1823" s="9" t="s">
        <v>41</v>
      </c>
      <c r="E1823" s="10" t="s">
        <v>58</v>
      </c>
      <c r="F1823" s="11">
        <v>34391.379999999997</v>
      </c>
      <c r="G1823" s="12">
        <v>5</v>
      </c>
      <c r="H1823" s="13">
        <v>45734</v>
      </c>
      <c r="I1823" s="10" t="s">
        <v>23</v>
      </c>
      <c r="J1823" s="10" t="s">
        <v>17</v>
      </c>
      <c r="K1823" s="10" t="s">
        <v>36</v>
      </c>
      <c r="L1823" s="24" t="s">
        <v>18</v>
      </c>
    </row>
    <row r="1824" spans="1:12">
      <c r="A1824" s="21" t="s">
        <v>3292</v>
      </c>
      <c r="B1824" s="9" t="s">
        <v>473</v>
      </c>
      <c r="C1824" s="9" t="s">
        <v>2650</v>
      </c>
      <c r="D1824" s="9" t="s">
        <v>117</v>
      </c>
      <c r="E1824" s="10" t="s">
        <v>42</v>
      </c>
      <c r="F1824" s="11">
        <v>7598.75</v>
      </c>
      <c r="G1824" s="12">
        <v>3</v>
      </c>
      <c r="H1824" s="13">
        <v>45380</v>
      </c>
      <c r="I1824" s="10" t="s">
        <v>23</v>
      </c>
      <c r="J1824" s="10" t="s">
        <v>17</v>
      </c>
      <c r="K1824" s="10" t="s">
        <v>6820</v>
      </c>
      <c r="L1824" s="24" t="s">
        <v>44</v>
      </c>
    </row>
    <row r="1825" spans="1:12">
      <c r="A1825" s="21" t="s">
        <v>3293</v>
      </c>
      <c r="B1825" s="9" t="s">
        <v>390</v>
      </c>
      <c r="C1825" s="9" t="s">
        <v>693</v>
      </c>
      <c r="D1825" s="9" t="s">
        <v>78</v>
      </c>
      <c r="E1825" s="10" t="s">
        <v>42</v>
      </c>
      <c r="F1825" s="11">
        <v>61663.82</v>
      </c>
      <c r="G1825" s="12">
        <v>4</v>
      </c>
      <c r="H1825" s="13">
        <v>45348</v>
      </c>
      <c r="I1825" s="10" t="s">
        <v>23</v>
      </c>
      <c r="J1825" s="10" t="s">
        <v>17</v>
      </c>
      <c r="K1825" s="10" t="s">
        <v>55</v>
      </c>
      <c r="L1825" s="24" t="s">
        <v>44</v>
      </c>
    </row>
    <row r="1826" spans="1:12">
      <c r="A1826" s="21" t="s">
        <v>3294</v>
      </c>
      <c r="B1826" s="9" t="s">
        <v>476</v>
      </c>
      <c r="C1826" s="9" t="s">
        <v>2385</v>
      </c>
      <c r="D1826" s="9" t="s">
        <v>22</v>
      </c>
      <c r="E1826" s="10" t="s">
        <v>42</v>
      </c>
      <c r="F1826" s="11">
        <v>56052.36</v>
      </c>
      <c r="G1826" s="12">
        <v>2</v>
      </c>
      <c r="H1826" s="13">
        <v>45688</v>
      </c>
      <c r="I1826" s="10" t="s">
        <v>49</v>
      </c>
      <c r="J1826" s="10" t="s">
        <v>17</v>
      </c>
      <c r="K1826" s="10" t="s">
        <v>85</v>
      </c>
      <c r="L1826" s="24" t="s">
        <v>31</v>
      </c>
    </row>
    <row r="1827" spans="1:12">
      <c r="A1827" s="21" t="s">
        <v>3295</v>
      </c>
      <c r="B1827" s="9" t="s">
        <v>204</v>
      </c>
      <c r="C1827" s="9" t="s">
        <v>3196</v>
      </c>
      <c r="D1827" s="9" t="s">
        <v>119</v>
      </c>
      <c r="E1827" s="10" t="s">
        <v>42</v>
      </c>
      <c r="F1827" s="11">
        <v>35522.160000000003</v>
      </c>
      <c r="G1827" s="12">
        <v>2</v>
      </c>
      <c r="H1827" s="13">
        <v>45741</v>
      </c>
      <c r="I1827" s="10" t="s">
        <v>30</v>
      </c>
      <c r="J1827" s="10" t="s">
        <v>17</v>
      </c>
      <c r="K1827" s="10" t="s">
        <v>36</v>
      </c>
      <c r="L1827" s="24" t="s">
        <v>18</v>
      </c>
    </row>
    <row r="1828" spans="1:12">
      <c r="A1828" s="21" t="s">
        <v>3296</v>
      </c>
      <c r="B1828" s="9" t="s">
        <v>13</v>
      </c>
      <c r="C1828" s="9" t="s">
        <v>3220</v>
      </c>
      <c r="D1828" s="9" t="s">
        <v>61</v>
      </c>
      <c r="E1828" s="10" t="s">
        <v>16</v>
      </c>
      <c r="F1828" s="11">
        <v>64588.7</v>
      </c>
      <c r="G1828" s="12">
        <v>5</v>
      </c>
      <c r="H1828" s="13">
        <v>45721</v>
      </c>
      <c r="I1828" s="10" t="s">
        <v>62</v>
      </c>
      <c r="J1828" s="10" t="s">
        <v>17</v>
      </c>
      <c r="K1828" s="10" t="s">
        <v>85</v>
      </c>
      <c r="L1828" s="24" t="s">
        <v>18</v>
      </c>
    </row>
    <row r="1829" spans="1:12">
      <c r="A1829" s="21" t="s">
        <v>3297</v>
      </c>
      <c r="B1829" s="9" t="s">
        <v>569</v>
      </c>
      <c r="C1829" s="9" t="s">
        <v>3298</v>
      </c>
      <c r="D1829" s="9" t="s">
        <v>119</v>
      </c>
      <c r="E1829" s="10" t="s">
        <v>42</v>
      </c>
      <c r="F1829" s="11">
        <v>4216.91</v>
      </c>
      <c r="G1829" s="12">
        <v>2</v>
      </c>
      <c r="H1829" s="13">
        <v>45526</v>
      </c>
      <c r="I1829" s="10" t="s">
        <v>62</v>
      </c>
      <c r="J1829" s="10" t="s">
        <v>17</v>
      </c>
      <c r="K1829" s="10" t="s">
        <v>6820</v>
      </c>
      <c r="L1829" s="24" t="s">
        <v>37</v>
      </c>
    </row>
    <row r="1830" spans="1:12">
      <c r="A1830" s="21" t="s">
        <v>3299</v>
      </c>
      <c r="B1830" s="9" t="s">
        <v>83</v>
      </c>
      <c r="C1830" s="9" t="s">
        <v>3300</v>
      </c>
      <c r="D1830" s="9" t="s">
        <v>117</v>
      </c>
      <c r="E1830" s="10" t="s">
        <v>58</v>
      </c>
      <c r="F1830" s="11">
        <v>29318.21</v>
      </c>
      <c r="G1830" s="12">
        <v>4</v>
      </c>
      <c r="H1830" s="13">
        <v>45589</v>
      </c>
      <c r="I1830" s="10" t="s">
        <v>62</v>
      </c>
      <c r="J1830" s="10" t="s">
        <v>17</v>
      </c>
      <c r="K1830" s="10" t="s">
        <v>24</v>
      </c>
      <c r="L1830" s="24" t="s">
        <v>18</v>
      </c>
    </row>
    <row r="1831" spans="1:12">
      <c r="A1831" s="21" t="s">
        <v>3301</v>
      </c>
      <c r="B1831" s="9" t="s">
        <v>381</v>
      </c>
      <c r="C1831" s="9" t="s">
        <v>3302</v>
      </c>
      <c r="D1831" s="9" t="s">
        <v>53</v>
      </c>
      <c r="E1831" s="10" t="s">
        <v>42</v>
      </c>
      <c r="F1831" s="11">
        <v>42387.199999999997</v>
      </c>
      <c r="G1831" s="12">
        <v>5</v>
      </c>
      <c r="H1831" s="13">
        <v>45652</v>
      </c>
      <c r="I1831" s="10" t="s">
        <v>23</v>
      </c>
      <c r="J1831" s="10" t="s">
        <v>17</v>
      </c>
      <c r="K1831" s="10" t="s">
        <v>85</v>
      </c>
      <c r="L1831" s="24" t="s">
        <v>18</v>
      </c>
    </row>
    <row r="1832" spans="1:12">
      <c r="A1832" s="21" t="s">
        <v>3303</v>
      </c>
      <c r="B1832" s="9" t="s">
        <v>463</v>
      </c>
      <c r="C1832" s="9" t="s">
        <v>3304</v>
      </c>
      <c r="D1832" s="9" t="s">
        <v>29</v>
      </c>
      <c r="E1832" s="10" t="s">
        <v>42</v>
      </c>
      <c r="F1832" s="11">
        <v>3730.6</v>
      </c>
      <c r="G1832" s="12">
        <v>5</v>
      </c>
      <c r="H1832" s="13">
        <v>45777</v>
      </c>
      <c r="I1832" s="10" t="s">
        <v>62</v>
      </c>
      <c r="J1832" s="10" t="s">
        <v>17</v>
      </c>
      <c r="K1832" s="10" t="s">
        <v>24</v>
      </c>
      <c r="L1832" s="24" t="s">
        <v>18</v>
      </c>
    </row>
    <row r="1833" spans="1:12">
      <c r="A1833" s="21" t="s">
        <v>3305</v>
      </c>
      <c r="B1833" s="9" t="s">
        <v>329</v>
      </c>
      <c r="C1833" s="9" t="s">
        <v>3306</v>
      </c>
      <c r="D1833" s="9" t="s">
        <v>15</v>
      </c>
      <c r="E1833" s="10" t="s">
        <v>42</v>
      </c>
      <c r="F1833" s="11">
        <v>35405.65</v>
      </c>
      <c r="G1833" s="12">
        <v>5</v>
      </c>
      <c r="H1833" s="13">
        <v>45089</v>
      </c>
      <c r="I1833" s="10" t="s">
        <v>43</v>
      </c>
      <c r="J1833" s="10" t="s">
        <v>17</v>
      </c>
      <c r="K1833" s="10" t="s">
        <v>55</v>
      </c>
      <c r="L1833" s="24" t="s">
        <v>37</v>
      </c>
    </row>
    <row r="1834" spans="1:12">
      <c r="A1834" s="21" t="s">
        <v>3307</v>
      </c>
      <c r="B1834" s="9" t="s">
        <v>238</v>
      </c>
      <c r="C1834" s="9" t="s">
        <v>1276</v>
      </c>
      <c r="D1834" s="9" t="s">
        <v>15</v>
      </c>
      <c r="E1834" s="10" t="s">
        <v>42</v>
      </c>
      <c r="F1834" s="11">
        <v>23672.49</v>
      </c>
      <c r="G1834" s="12">
        <v>5</v>
      </c>
      <c r="H1834" s="13">
        <v>45271</v>
      </c>
      <c r="I1834" s="10" t="s">
        <v>35</v>
      </c>
      <c r="J1834" s="10" t="s">
        <v>17</v>
      </c>
      <c r="K1834" s="10" t="s">
        <v>24</v>
      </c>
      <c r="L1834" s="24" t="s">
        <v>25</v>
      </c>
    </row>
    <row r="1835" spans="1:12">
      <c r="A1835" s="21" t="s">
        <v>3308</v>
      </c>
      <c r="B1835" s="9" t="s">
        <v>201</v>
      </c>
      <c r="C1835" s="9" t="s">
        <v>651</v>
      </c>
      <c r="D1835" s="9" t="s">
        <v>48</v>
      </c>
      <c r="E1835" s="10" t="s">
        <v>58</v>
      </c>
      <c r="F1835" s="11">
        <v>22063.360000000001</v>
      </c>
      <c r="G1835" s="12">
        <v>2</v>
      </c>
      <c r="H1835" s="13">
        <v>45438</v>
      </c>
      <c r="I1835" s="10" t="s">
        <v>43</v>
      </c>
      <c r="J1835" s="10" t="s">
        <v>17</v>
      </c>
      <c r="K1835" s="10" t="s">
        <v>85</v>
      </c>
      <c r="L1835" s="24" t="s">
        <v>31</v>
      </c>
    </row>
    <row r="1836" spans="1:12">
      <c r="A1836" s="21" t="s">
        <v>3309</v>
      </c>
      <c r="B1836" s="9" t="s">
        <v>167</v>
      </c>
      <c r="C1836" s="9" t="s">
        <v>627</v>
      </c>
      <c r="D1836" s="9" t="s">
        <v>15</v>
      </c>
      <c r="E1836" s="10" t="s">
        <v>58</v>
      </c>
      <c r="F1836" s="11">
        <v>20981.89</v>
      </c>
      <c r="G1836" s="12">
        <v>4</v>
      </c>
      <c r="H1836" s="13">
        <v>45409</v>
      </c>
      <c r="I1836" s="10" t="s">
        <v>43</v>
      </c>
      <c r="J1836" s="10" t="s">
        <v>17</v>
      </c>
      <c r="K1836" s="10" t="s">
        <v>6820</v>
      </c>
      <c r="L1836" s="24" t="s">
        <v>25</v>
      </c>
    </row>
    <row r="1837" spans="1:12">
      <c r="A1837" s="21" t="s">
        <v>3310</v>
      </c>
      <c r="B1837" s="9" t="s">
        <v>304</v>
      </c>
      <c r="C1837" s="9" t="s">
        <v>3311</v>
      </c>
      <c r="D1837" s="9" t="s">
        <v>15</v>
      </c>
      <c r="E1837" s="10" t="s">
        <v>58</v>
      </c>
      <c r="F1837" s="11">
        <v>14283.1</v>
      </c>
      <c r="G1837" s="12">
        <v>5</v>
      </c>
      <c r="H1837" s="13">
        <v>45872</v>
      </c>
      <c r="I1837" s="10" t="s">
        <v>54</v>
      </c>
      <c r="J1837" s="10" t="s">
        <v>17</v>
      </c>
      <c r="K1837" s="10" t="s">
        <v>24</v>
      </c>
      <c r="L1837" s="24" t="s">
        <v>31</v>
      </c>
    </row>
    <row r="1838" spans="1:12">
      <c r="A1838" s="21" t="s">
        <v>3312</v>
      </c>
      <c r="B1838" s="9" t="s">
        <v>601</v>
      </c>
      <c r="C1838" s="9" t="s">
        <v>3313</v>
      </c>
      <c r="D1838" s="9" t="s">
        <v>29</v>
      </c>
      <c r="E1838" s="10" t="s">
        <v>16</v>
      </c>
      <c r="F1838" s="11">
        <v>20339.75</v>
      </c>
      <c r="G1838" s="12">
        <v>3</v>
      </c>
      <c r="H1838" s="13">
        <v>45827</v>
      </c>
      <c r="I1838" s="10" t="s">
        <v>49</v>
      </c>
      <c r="J1838" s="10" t="s">
        <v>17</v>
      </c>
      <c r="K1838" s="10" t="s">
        <v>85</v>
      </c>
      <c r="L1838" s="24" t="s">
        <v>18</v>
      </c>
    </row>
    <row r="1839" spans="1:12">
      <c r="A1839" s="21" t="s">
        <v>3314</v>
      </c>
      <c r="B1839" s="9" t="s">
        <v>313</v>
      </c>
      <c r="C1839" s="9" t="s">
        <v>3315</v>
      </c>
      <c r="D1839" s="9" t="s">
        <v>61</v>
      </c>
      <c r="E1839" s="10" t="s">
        <v>42</v>
      </c>
      <c r="F1839" s="11">
        <v>29599.41</v>
      </c>
      <c r="G1839" s="12">
        <v>1</v>
      </c>
      <c r="H1839" s="13">
        <v>45092</v>
      </c>
      <c r="I1839" s="10" t="s">
        <v>43</v>
      </c>
      <c r="J1839" s="10" t="s">
        <v>17</v>
      </c>
      <c r="K1839" s="10" t="s">
        <v>6820</v>
      </c>
      <c r="L1839" s="24" t="s">
        <v>31</v>
      </c>
    </row>
    <row r="1840" spans="1:12">
      <c r="A1840" s="21" t="s">
        <v>3316</v>
      </c>
      <c r="B1840" s="9" t="s">
        <v>275</v>
      </c>
      <c r="C1840" s="9" t="s">
        <v>3069</v>
      </c>
      <c r="D1840" s="9" t="s">
        <v>61</v>
      </c>
      <c r="E1840" s="10" t="s">
        <v>42</v>
      </c>
      <c r="F1840" s="11">
        <v>4807.6499999999996</v>
      </c>
      <c r="G1840" s="12">
        <v>2</v>
      </c>
      <c r="H1840" s="13">
        <v>45478</v>
      </c>
      <c r="I1840" s="10" t="s">
        <v>30</v>
      </c>
      <c r="J1840" s="10" t="s">
        <v>17</v>
      </c>
      <c r="K1840" s="10" t="s">
        <v>55</v>
      </c>
      <c r="L1840" s="24" t="s">
        <v>37</v>
      </c>
    </row>
    <row r="1841" spans="1:12">
      <c r="A1841" s="21" t="s">
        <v>3317</v>
      </c>
      <c r="B1841" s="9" t="s">
        <v>776</v>
      </c>
      <c r="C1841" s="9" t="s">
        <v>1479</v>
      </c>
      <c r="D1841" s="9" t="s">
        <v>78</v>
      </c>
      <c r="E1841" s="10" t="s">
        <v>42</v>
      </c>
      <c r="F1841" s="11">
        <v>76902.23</v>
      </c>
      <c r="G1841" s="12">
        <v>2</v>
      </c>
      <c r="H1841" s="13">
        <v>45819</v>
      </c>
      <c r="I1841" s="10" t="s">
        <v>92</v>
      </c>
      <c r="J1841" s="10" t="s">
        <v>17</v>
      </c>
      <c r="K1841" s="10" t="s">
        <v>55</v>
      </c>
      <c r="L1841" s="24" t="s">
        <v>31</v>
      </c>
    </row>
    <row r="1842" spans="1:12">
      <c r="A1842" s="21" t="s">
        <v>3318</v>
      </c>
      <c r="B1842" s="9" t="s">
        <v>176</v>
      </c>
      <c r="C1842" s="9" t="s">
        <v>1566</v>
      </c>
      <c r="D1842" s="9" t="s">
        <v>61</v>
      </c>
      <c r="E1842" s="10" t="s">
        <v>42</v>
      </c>
      <c r="F1842" s="11">
        <v>51927.65</v>
      </c>
      <c r="G1842" s="12">
        <v>5</v>
      </c>
      <c r="H1842" s="13">
        <v>45115</v>
      </c>
      <c r="I1842" s="10" t="s">
        <v>92</v>
      </c>
      <c r="J1842" s="10" t="s">
        <v>17</v>
      </c>
      <c r="K1842" s="10" t="s">
        <v>24</v>
      </c>
      <c r="L1842" s="24" t="s">
        <v>31</v>
      </c>
    </row>
    <row r="1843" spans="1:12">
      <c r="A1843" s="21" t="s">
        <v>3319</v>
      </c>
      <c r="B1843" s="9" t="s">
        <v>292</v>
      </c>
      <c r="C1843" s="9" t="s">
        <v>235</v>
      </c>
      <c r="D1843" s="9" t="s">
        <v>117</v>
      </c>
      <c r="E1843" s="10" t="s">
        <v>58</v>
      </c>
      <c r="F1843" s="11">
        <v>31664.15</v>
      </c>
      <c r="G1843" s="12">
        <v>2</v>
      </c>
      <c r="H1843" s="13">
        <v>45067</v>
      </c>
      <c r="I1843" s="10" t="s">
        <v>43</v>
      </c>
      <c r="J1843" s="10" t="s">
        <v>17</v>
      </c>
      <c r="K1843" s="10" t="s">
        <v>85</v>
      </c>
      <c r="L1843" s="24" t="s">
        <v>37</v>
      </c>
    </row>
    <row r="1844" spans="1:12">
      <c r="A1844" s="21" t="s">
        <v>3320</v>
      </c>
      <c r="B1844" s="9" t="s">
        <v>241</v>
      </c>
      <c r="C1844" s="9" t="s">
        <v>3321</v>
      </c>
      <c r="D1844" s="9" t="s">
        <v>29</v>
      </c>
      <c r="E1844" s="10" t="s">
        <v>42</v>
      </c>
      <c r="F1844" s="11">
        <v>61126</v>
      </c>
      <c r="G1844" s="12">
        <v>2</v>
      </c>
      <c r="H1844" s="13">
        <v>46008</v>
      </c>
      <c r="I1844" s="10" t="s">
        <v>43</v>
      </c>
      <c r="J1844" s="10" t="s">
        <v>17</v>
      </c>
      <c r="K1844" s="10" t="s">
        <v>36</v>
      </c>
      <c r="L1844" s="24" t="s">
        <v>18</v>
      </c>
    </row>
    <row r="1845" spans="1:12">
      <c r="A1845" s="21" t="s">
        <v>3322</v>
      </c>
      <c r="B1845" s="9" t="s">
        <v>590</v>
      </c>
      <c r="C1845" s="9" t="s">
        <v>1099</v>
      </c>
      <c r="D1845" s="9" t="s">
        <v>22</v>
      </c>
      <c r="E1845" s="10" t="s">
        <v>16</v>
      </c>
      <c r="F1845" s="11">
        <v>61811.82</v>
      </c>
      <c r="G1845" s="12">
        <v>2</v>
      </c>
      <c r="H1845" s="13">
        <v>45884</v>
      </c>
      <c r="I1845" s="10" t="s">
        <v>43</v>
      </c>
      <c r="J1845" s="10" t="s">
        <v>17</v>
      </c>
      <c r="K1845" s="10" t="s">
        <v>55</v>
      </c>
      <c r="L1845" s="24" t="s">
        <v>18</v>
      </c>
    </row>
    <row r="1846" spans="1:12">
      <c r="A1846" s="21" t="s">
        <v>3323</v>
      </c>
      <c r="B1846" s="9" t="s">
        <v>241</v>
      </c>
      <c r="C1846" s="9" t="s">
        <v>3324</v>
      </c>
      <c r="D1846" s="9" t="s">
        <v>29</v>
      </c>
      <c r="E1846" s="10" t="s">
        <v>42</v>
      </c>
      <c r="F1846" s="11">
        <v>51221.39</v>
      </c>
      <c r="G1846" s="12">
        <v>1</v>
      </c>
      <c r="H1846" s="13">
        <v>45493</v>
      </c>
      <c r="I1846" s="10" t="s">
        <v>35</v>
      </c>
      <c r="J1846" s="10" t="s">
        <v>17</v>
      </c>
      <c r="K1846" s="10" t="s">
        <v>85</v>
      </c>
      <c r="L1846" s="24" t="s">
        <v>31</v>
      </c>
    </row>
    <row r="1847" spans="1:12">
      <c r="A1847" s="21" t="s">
        <v>3325</v>
      </c>
      <c r="B1847" s="9" t="s">
        <v>923</v>
      </c>
      <c r="C1847" s="9" t="s">
        <v>3326</v>
      </c>
      <c r="D1847" s="9" t="s">
        <v>117</v>
      </c>
      <c r="E1847" s="10" t="s">
        <v>58</v>
      </c>
      <c r="F1847" s="11">
        <v>73599.649999999994</v>
      </c>
      <c r="G1847" s="12">
        <v>5</v>
      </c>
      <c r="H1847" s="13">
        <v>44930</v>
      </c>
      <c r="I1847" s="10" t="s">
        <v>30</v>
      </c>
      <c r="J1847" s="10" t="s">
        <v>17</v>
      </c>
      <c r="K1847" s="10" t="s">
        <v>6820</v>
      </c>
      <c r="L1847" s="24" t="s">
        <v>31</v>
      </c>
    </row>
    <row r="1848" spans="1:12">
      <c r="A1848" s="21" t="s">
        <v>3327</v>
      </c>
      <c r="B1848" s="9" t="s">
        <v>176</v>
      </c>
      <c r="C1848" s="9" t="s">
        <v>3328</v>
      </c>
      <c r="D1848" s="9" t="s">
        <v>53</v>
      </c>
      <c r="E1848" s="10" t="s">
        <v>16</v>
      </c>
      <c r="F1848" s="11">
        <v>29942.44</v>
      </c>
      <c r="G1848" s="12">
        <v>1</v>
      </c>
      <c r="H1848" s="13">
        <v>45160</v>
      </c>
      <c r="I1848" s="10" t="s">
        <v>35</v>
      </c>
      <c r="J1848" s="10" t="s">
        <v>17</v>
      </c>
      <c r="K1848" s="10" t="s">
        <v>24</v>
      </c>
      <c r="L1848" s="24" t="s">
        <v>18</v>
      </c>
    </row>
    <row r="1849" spans="1:12">
      <c r="A1849" s="21" t="s">
        <v>3329</v>
      </c>
      <c r="B1849" s="9" t="s">
        <v>74</v>
      </c>
      <c r="C1849" s="9" t="s">
        <v>3330</v>
      </c>
      <c r="D1849" s="9" t="s">
        <v>48</v>
      </c>
      <c r="E1849" s="10" t="s">
        <v>42</v>
      </c>
      <c r="F1849" s="11">
        <v>20781.7</v>
      </c>
      <c r="G1849" s="12">
        <v>3</v>
      </c>
      <c r="H1849" s="13">
        <v>45123</v>
      </c>
      <c r="I1849" s="10" t="s">
        <v>35</v>
      </c>
      <c r="J1849" s="10" t="s">
        <v>17</v>
      </c>
      <c r="K1849" s="10" t="s">
        <v>24</v>
      </c>
      <c r="L1849" s="24" t="s">
        <v>31</v>
      </c>
    </row>
    <row r="1850" spans="1:12">
      <c r="A1850" s="21" t="s">
        <v>3331</v>
      </c>
      <c r="B1850" s="9" t="s">
        <v>261</v>
      </c>
      <c r="C1850" s="9" t="s">
        <v>3321</v>
      </c>
      <c r="D1850" s="9" t="s">
        <v>53</v>
      </c>
      <c r="E1850" s="10" t="s">
        <v>16</v>
      </c>
      <c r="F1850" s="11">
        <v>13823.25</v>
      </c>
      <c r="G1850" s="12">
        <v>5</v>
      </c>
      <c r="H1850" s="13">
        <v>45341</v>
      </c>
      <c r="I1850" s="10" t="s">
        <v>92</v>
      </c>
      <c r="J1850" s="10" t="s">
        <v>17</v>
      </c>
      <c r="K1850" s="10" t="s">
        <v>24</v>
      </c>
      <c r="L1850" s="24" t="s">
        <v>44</v>
      </c>
    </row>
    <row r="1851" spans="1:12">
      <c r="A1851" s="21" t="s">
        <v>3332</v>
      </c>
      <c r="B1851" s="9" t="s">
        <v>724</v>
      </c>
      <c r="C1851" s="9" t="s">
        <v>3333</v>
      </c>
      <c r="D1851" s="9" t="s">
        <v>15</v>
      </c>
      <c r="E1851" s="10" t="s">
        <v>42</v>
      </c>
      <c r="F1851" s="11">
        <v>11865.8</v>
      </c>
      <c r="G1851" s="12">
        <v>3</v>
      </c>
      <c r="H1851" s="13">
        <v>45753</v>
      </c>
      <c r="I1851" s="10" t="s">
        <v>43</v>
      </c>
      <c r="J1851" s="10" t="s">
        <v>17</v>
      </c>
      <c r="K1851" s="10" t="s">
        <v>36</v>
      </c>
      <c r="L1851" s="24" t="s">
        <v>25</v>
      </c>
    </row>
    <row r="1852" spans="1:12">
      <c r="A1852" s="21" t="s">
        <v>3334</v>
      </c>
      <c r="B1852" s="9" t="s">
        <v>957</v>
      </c>
      <c r="C1852" s="9" t="s">
        <v>3288</v>
      </c>
      <c r="D1852" s="9" t="s">
        <v>29</v>
      </c>
      <c r="E1852" s="10" t="s">
        <v>42</v>
      </c>
      <c r="F1852" s="11">
        <v>40468</v>
      </c>
      <c r="G1852" s="12">
        <v>5</v>
      </c>
      <c r="H1852" s="13">
        <v>45438</v>
      </c>
      <c r="I1852" s="10" t="s">
        <v>30</v>
      </c>
      <c r="J1852" s="10" t="s">
        <v>17</v>
      </c>
      <c r="K1852" s="10" t="s">
        <v>6820</v>
      </c>
      <c r="L1852" s="24" t="s">
        <v>37</v>
      </c>
    </row>
    <row r="1853" spans="1:12">
      <c r="A1853" s="21" t="s">
        <v>3335</v>
      </c>
      <c r="B1853" s="9" t="s">
        <v>118</v>
      </c>
      <c r="C1853" s="9" t="s">
        <v>2243</v>
      </c>
      <c r="D1853" s="9" t="s">
        <v>41</v>
      </c>
      <c r="E1853" s="10" t="s">
        <v>58</v>
      </c>
      <c r="F1853" s="11">
        <v>70207.25</v>
      </c>
      <c r="G1853" s="12">
        <v>5</v>
      </c>
      <c r="H1853" s="13">
        <v>45470</v>
      </c>
      <c r="I1853" s="10" t="s">
        <v>49</v>
      </c>
      <c r="J1853" s="10" t="s">
        <v>17</v>
      </c>
      <c r="K1853" s="10" t="s">
        <v>24</v>
      </c>
      <c r="L1853" s="24" t="s">
        <v>18</v>
      </c>
    </row>
    <row r="1854" spans="1:12">
      <c r="A1854" s="21" t="s">
        <v>3336</v>
      </c>
      <c r="B1854" s="9" t="s">
        <v>390</v>
      </c>
      <c r="C1854" s="9" t="s">
        <v>2020</v>
      </c>
      <c r="D1854" s="9" t="s">
        <v>41</v>
      </c>
      <c r="E1854" s="10" t="s">
        <v>16</v>
      </c>
      <c r="F1854" s="11">
        <v>11117.68</v>
      </c>
      <c r="G1854" s="12">
        <v>2</v>
      </c>
      <c r="H1854" s="13">
        <v>45779</v>
      </c>
      <c r="I1854" s="10" t="s">
        <v>92</v>
      </c>
      <c r="J1854" s="10" t="s">
        <v>17</v>
      </c>
      <c r="K1854" s="10" t="s">
        <v>55</v>
      </c>
      <c r="L1854" s="24" t="s">
        <v>18</v>
      </c>
    </row>
    <row r="1855" spans="1:12">
      <c r="A1855" s="21" t="s">
        <v>3337</v>
      </c>
      <c r="B1855" s="9" t="s">
        <v>146</v>
      </c>
      <c r="C1855" s="9" t="s">
        <v>2975</v>
      </c>
      <c r="D1855" s="9" t="s">
        <v>61</v>
      </c>
      <c r="E1855" s="10" t="s">
        <v>42</v>
      </c>
      <c r="F1855" s="11">
        <v>18609.310000000001</v>
      </c>
      <c r="G1855" s="12">
        <v>1</v>
      </c>
      <c r="H1855" s="13">
        <v>45775</v>
      </c>
      <c r="I1855" s="10" t="s">
        <v>49</v>
      </c>
      <c r="J1855" s="10" t="s">
        <v>17</v>
      </c>
      <c r="K1855" s="10" t="s">
        <v>55</v>
      </c>
      <c r="L1855" s="24" t="s">
        <v>44</v>
      </c>
    </row>
    <row r="1856" spans="1:12">
      <c r="A1856" s="21" t="s">
        <v>3338</v>
      </c>
      <c r="B1856" s="9" t="s">
        <v>193</v>
      </c>
      <c r="C1856" s="9" t="s">
        <v>3339</v>
      </c>
      <c r="D1856" s="9" t="s">
        <v>41</v>
      </c>
      <c r="E1856" s="10" t="s">
        <v>42</v>
      </c>
      <c r="F1856" s="11">
        <v>11418.32</v>
      </c>
      <c r="G1856" s="12">
        <v>4</v>
      </c>
      <c r="H1856" s="13">
        <v>45184</v>
      </c>
      <c r="I1856" s="10" t="s">
        <v>30</v>
      </c>
      <c r="J1856" s="10" t="s">
        <v>17</v>
      </c>
      <c r="K1856" s="10" t="s">
        <v>24</v>
      </c>
      <c r="L1856" s="24" t="s">
        <v>18</v>
      </c>
    </row>
    <row r="1857" spans="1:12">
      <c r="A1857" s="21" t="s">
        <v>3340</v>
      </c>
      <c r="B1857" s="9" t="s">
        <v>107</v>
      </c>
      <c r="C1857" s="9" t="s">
        <v>3341</v>
      </c>
      <c r="D1857" s="9" t="s">
        <v>78</v>
      </c>
      <c r="E1857" s="10" t="s">
        <v>42</v>
      </c>
      <c r="F1857" s="11">
        <v>35898.07</v>
      </c>
      <c r="G1857" s="12">
        <v>4</v>
      </c>
      <c r="H1857" s="13">
        <v>45088</v>
      </c>
      <c r="I1857" s="10" t="s">
        <v>49</v>
      </c>
      <c r="J1857" s="10" t="s">
        <v>17</v>
      </c>
      <c r="K1857" s="10" t="s">
        <v>6820</v>
      </c>
      <c r="L1857" s="24" t="s">
        <v>18</v>
      </c>
    </row>
    <row r="1858" spans="1:12">
      <c r="A1858" s="21" t="s">
        <v>3342</v>
      </c>
      <c r="B1858" s="9" t="s">
        <v>1020</v>
      </c>
      <c r="C1858" s="9" t="s">
        <v>1160</v>
      </c>
      <c r="D1858" s="9" t="s">
        <v>15</v>
      </c>
      <c r="E1858" s="10" t="s">
        <v>42</v>
      </c>
      <c r="F1858" s="11">
        <v>10567.82</v>
      </c>
      <c r="G1858" s="12">
        <v>4</v>
      </c>
      <c r="H1858" s="13">
        <v>45338</v>
      </c>
      <c r="I1858" s="10" t="s">
        <v>43</v>
      </c>
      <c r="J1858" s="10" t="s">
        <v>17</v>
      </c>
      <c r="K1858" s="10" t="s">
        <v>24</v>
      </c>
      <c r="L1858" s="24" t="s">
        <v>25</v>
      </c>
    </row>
    <row r="1859" spans="1:12">
      <c r="A1859" s="21" t="s">
        <v>3344</v>
      </c>
      <c r="B1859" s="9" t="s">
        <v>178</v>
      </c>
      <c r="C1859" s="9" t="s">
        <v>1506</v>
      </c>
      <c r="D1859" s="9" t="s">
        <v>22</v>
      </c>
      <c r="E1859" s="10" t="s">
        <v>58</v>
      </c>
      <c r="F1859" s="11">
        <v>11922.72</v>
      </c>
      <c r="G1859" s="12">
        <v>1</v>
      </c>
      <c r="H1859" s="13">
        <v>45486</v>
      </c>
      <c r="I1859" s="10" t="s">
        <v>43</v>
      </c>
      <c r="J1859" s="10" t="s">
        <v>17</v>
      </c>
      <c r="K1859" s="10" t="s">
        <v>55</v>
      </c>
      <c r="L1859" s="24" t="s">
        <v>31</v>
      </c>
    </row>
    <row r="1860" spans="1:12">
      <c r="A1860" s="21" t="s">
        <v>3345</v>
      </c>
      <c r="B1860" s="9" t="s">
        <v>51</v>
      </c>
      <c r="C1860" s="9" t="s">
        <v>3346</v>
      </c>
      <c r="D1860" s="9" t="s">
        <v>119</v>
      </c>
      <c r="E1860" s="10" t="s">
        <v>42</v>
      </c>
      <c r="F1860" s="11">
        <v>28908.82</v>
      </c>
      <c r="G1860" s="12">
        <v>2</v>
      </c>
      <c r="H1860" s="13">
        <v>45365</v>
      </c>
      <c r="I1860" s="10" t="s">
        <v>49</v>
      </c>
      <c r="J1860" s="10" t="s">
        <v>17</v>
      </c>
      <c r="K1860" s="10" t="s">
        <v>36</v>
      </c>
      <c r="L1860" s="24" t="s">
        <v>18</v>
      </c>
    </row>
    <row r="1861" spans="1:12">
      <c r="A1861" s="21" t="s">
        <v>3347</v>
      </c>
      <c r="B1861" s="9" t="s">
        <v>152</v>
      </c>
      <c r="C1861" s="9" t="s">
        <v>1915</v>
      </c>
      <c r="D1861" s="9" t="s">
        <v>41</v>
      </c>
      <c r="E1861" s="10" t="s">
        <v>42</v>
      </c>
      <c r="F1861" s="11">
        <v>59114.69</v>
      </c>
      <c r="G1861" s="12">
        <v>2</v>
      </c>
      <c r="H1861" s="13">
        <v>45516</v>
      </c>
      <c r="I1861" s="10" t="s">
        <v>62</v>
      </c>
      <c r="J1861" s="10" t="s">
        <v>17</v>
      </c>
      <c r="K1861" s="10" t="s">
        <v>55</v>
      </c>
      <c r="L1861" s="24" t="s">
        <v>31</v>
      </c>
    </row>
    <row r="1862" spans="1:12">
      <c r="A1862" s="21" t="s">
        <v>3348</v>
      </c>
      <c r="B1862" s="9" t="s">
        <v>645</v>
      </c>
      <c r="C1862" s="9" t="s">
        <v>3349</v>
      </c>
      <c r="D1862" s="9" t="s">
        <v>53</v>
      </c>
      <c r="E1862" s="10" t="s">
        <v>42</v>
      </c>
      <c r="F1862" s="11">
        <v>6185.12</v>
      </c>
      <c r="G1862" s="12">
        <v>2</v>
      </c>
      <c r="H1862" s="13">
        <v>45835</v>
      </c>
      <c r="I1862" s="10" t="s">
        <v>92</v>
      </c>
      <c r="J1862" s="10" t="s">
        <v>17</v>
      </c>
      <c r="K1862" s="10" t="s">
        <v>24</v>
      </c>
      <c r="L1862" s="24" t="s">
        <v>18</v>
      </c>
    </row>
    <row r="1863" spans="1:12">
      <c r="A1863" s="21" t="s">
        <v>3350</v>
      </c>
      <c r="B1863" s="9" t="s">
        <v>601</v>
      </c>
      <c r="C1863" s="9" t="s">
        <v>3351</v>
      </c>
      <c r="D1863" s="9" t="s">
        <v>22</v>
      </c>
      <c r="E1863" s="10" t="s">
        <v>58</v>
      </c>
      <c r="F1863" s="11">
        <v>77724.639999999999</v>
      </c>
      <c r="G1863" s="12">
        <v>1</v>
      </c>
      <c r="H1863" s="13">
        <v>45322</v>
      </c>
      <c r="I1863" s="10" t="s">
        <v>92</v>
      </c>
      <c r="J1863" s="10" t="s">
        <v>17</v>
      </c>
      <c r="K1863" s="10" t="s">
        <v>6820</v>
      </c>
      <c r="L1863" s="24" t="s">
        <v>31</v>
      </c>
    </row>
    <row r="1864" spans="1:12">
      <c r="A1864" s="21" t="s">
        <v>3352</v>
      </c>
      <c r="B1864" s="9" t="s">
        <v>645</v>
      </c>
      <c r="C1864" s="9" t="s">
        <v>3353</v>
      </c>
      <c r="D1864" s="9" t="s">
        <v>15</v>
      </c>
      <c r="E1864" s="10" t="s">
        <v>16</v>
      </c>
      <c r="F1864" s="11">
        <v>73441.37</v>
      </c>
      <c r="G1864" s="12">
        <v>1</v>
      </c>
      <c r="H1864" s="13">
        <v>45947</v>
      </c>
      <c r="I1864" s="10" t="s">
        <v>43</v>
      </c>
      <c r="J1864" s="10" t="s">
        <v>17</v>
      </c>
      <c r="K1864" s="10" t="s">
        <v>6820</v>
      </c>
      <c r="L1864" s="24" t="s">
        <v>37</v>
      </c>
    </row>
    <row r="1865" spans="1:12">
      <c r="A1865" s="21" t="s">
        <v>3354</v>
      </c>
      <c r="B1865" s="9" t="s">
        <v>221</v>
      </c>
      <c r="C1865" s="9" t="s">
        <v>3355</v>
      </c>
      <c r="D1865" s="9" t="s">
        <v>48</v>
      </c>
      <c r="E1865" s="10" t="s">
        <v>58</v>
      </c>
      <c r="F1865" s="11">
        <v>16898.259999999998</v>
      </c>
      <c r="G1865" s="12">
        <v>3</v>
      </c>
      <c r="H1865" s="13">
        <v>45630</v>
      </c>
      <c r="I1865" s="10" t="s">
        <v>43</v>
      </c>
      <c r="J1865" s="10" t="s">
        <v>17</v>
      </c>
      <c r="K1865" s="10" t="s">
        <v>55</v>
      </c>
      <c r="L1865" s="24" t="s">
        <v>31</v>
      </c>
    </row>
    <row r="1866" spans="1:12">
      <c r="A1866" s="21" t="s">
        <v>3356</v>
      </c>
      <c r="B1866" s="9" t="s">
        <v>295</v>
      </c>
      <c r="C1866" s="9" t="s">
        <v>2186</v>
      </c>
      <c r="D1866" s="9" t="s">
        <v>53</v>
      </c>
      <c r="E1866" s="10" t="s">
        <v>42</v>
      </c>
      <c r="F1866" s="11">
        <v>1037.23</v>
      </c>
      <c r="G1866" s="12">
        <v>4</v>
      </c>
      <c r="H1866" s="13">
        <v>45280</v>
      </c>
      <c r="I1866" s="10" t="s">
        <v>23</v>
      </c>
      <c r="J1866" s="10" t="s">
        <v>17</v>
      </c>
      <c r="K1866" s="10" t="s">
        <v>6820</v>
      </c>
      <c r="L1866" s="24" t="s">
        <v>44</v>
      </c>
    </row>
    <row r="1867" spans="1:12">
      <c r="A1867" s="21" t="s">
        <v>3357</v>
      </c>
      <c r="B1867" s="9" t="s">
        <v>146</v>
      </c>
      <c r="C1867" s="9" t="s">
        <v>2189</v>
      </c>
      <c r="D1867" s="9" t="s">
        <v>41</v>
      </c>
      <c r="E1867" s="10" t="s">
        <v>58</v>
      </c>
      <c r="F1867" s="11">
        <v>73463.850000000006</v>
      </c>
      <c r="G1867" s="12">
        <v>1</v>
      </c>
      <c r="H1867" s="13">
        <v>44940</v>
      </c>
      <c r="I1867" s="10" t="s">
        <v>62</v>
      </c>
      <c r="J1867" s="10" t="s">
        <v>17</v>
      </c>
      <c r="K1867" s="10" t="s">
        <v>55</v>
      </c>
      <c r="L1867" s="24" t="s">
        <v>25</v>
      </c>
    </row>
    <row r="1868" spans="1:12">
      <c r="A1868" s="21" t="s">
        <v>3358</v>
      </c>
      <c r="B1868" s="9" t="s">
        <v>289</v>
      </c>
      <c r="C1868" s="9" t="s">
        <v>3359</v>
      </c>
      <c r="D1868" s="9" t="s">
        <v>48</v>
      </c>
      <c r="E1868" s="10" t="s">
        <v>42</v>
      </c>
      <c r="F1868" s="11">
        <v>55450.03</v>
      </c>
      <c r="G1868" s="12">
        <v>1</v>
      </c>
      <c r="H1868" s="13">
        <v>45261</v>
      </c>
      <c r="I1868" s="10" t="s">
        <v>43</v>
      </c>
      <c r="J1868" s="10" t="s">
        <v>17</v>
      </c>
      <c r="K1868" s="10" t="s">
        <v>6820</v>
      </c>
      <c r="L1868" s="24" t="s">
        <v>25</v>
      </c>
    </row>
    <row r="1869" spans="1:12">
      <c r="A1869" s="21" t="s">
        <v>3360</v>
      </c>
      <c r="B1869" s="9" t="s">
        <v>569</v>
      </c>
      <c r="C1869" s="9" t="s">
        <v>3361</v>
      </c>
      <c r="D1869" s="9" t="s">
        <v>29</v>
      </c>
      <c r="E1869" s="10" t="s">
        <v>42</v>
      </c>
      <c r="F1869" s="11">
        <v>19116</v>
      </c>
      <c r="G1869" s="12">
        <v>4</v>
      </c>
      <c r="H1869" s="13">
        <v>45176</v>
      </c>
      <c r="I1869" s="10" t="s">
        <v>35</v>
      </c>
      <c r="J1869" s="10" t="s">
        <v>17</v>
      </c>
      <c r="K1869" s="10" t="s">
        <v>36</v>
      </c>
      <c r="L1869" s="24" t="s">
        <v>37</v>
      </c>
    </row>
    <row r="1870" spans="1:12">
      <c r="A1870" s="21" t="s">
        <v>3362</v>
      </c>
      <c r="B1870" s="9" t="s">
        <v>221</v>
      </c>
      <c r="C1870" s="9" t="s">
        <v>1647</v>
      </c>
      <c r="D1870" s="9" t="s">
        <v>117</v>
      </c>
      <c r="E1870" s="10" t="s">
        <v>58</v>
      </c>
      <c r="F1870" s="11">
        <v>32499.91</v>
      </c>
      <c r="G1870" s="12">
        <v>1</v>
      </c>
      <c r="H1870" s="13">
        <v>44988</v>
      </c>
      <c r="I1870" s="10" t="s">
        <v>62</v>
      </c>
      <c r="J1870" s="10" t="s">
        <v>17</v>
      </c>
      <c r="K1870" s="10" t="s">
        <v>36</v>
      </c>
      <c r="L1870" s="24" t="s">
        <v>18</v>
      </c>
    </row>
    <row r="1871" spans="1:12">
      <c r="A1871" s="21" t="s">
        <v>3363</v>
      </c>
      <c r="B1871" s="9" t="s">
        <v>164</v>
      </c>
      <c r="C1871" s="9" t="s">
        <v>3364</v>
      </c>
      <c r="D1871" s="9" t="s">
        <v>119</v>
      </c>
      <c r="E1871" s="10" t="s">
        <v>16</v>
      </c>
      <c r="F1871" s="11">
        <v>13024.05</v>
      </c>
      <c r="G1871" s="12">
        <v>4</v>
      </c>
      <c r="H1871" s="13">
        <v>45910</v>
      </c>
      <c r="I1871" s="10" t="s">
        <v>49</v>
      </c>
      <c r="J1871" s="10" t="s">
        <v>17</v>
      </c>
      <c r="K1871" s="10" t="s">
        <v>24</v>
      </c>
      <c r="L1871" s="24" t="s">
        <v>18</v>
      </c>
    </row>
    <row r="1872" spans="1:12">
      <c r="A1872" s="21" t="s">
        <v>3365</v>
      </c>
      <c r="B1872" s="9" t="s">
        <v>94</v>
      </c>
      <c r="C1872" s="9" t="s">
        <v>3366</v>
      </c>
      <c r="D1872" s="9" t="s">
        <v>117</v>
      </c>
      <c r="E1872" s="10" t="s">
        <v>58</v>
      </c>
      <c r="F1872" s="11">
        <v>76360.509999999995</v>
      </c>
      <c r="G1872" s="12">
        <v>1</v>
      </c>
      <c r="H1872" s="13">
        <v>45998</v>
      </c>
      <c r="I1872" s="10" t="s">
        <v>43</v>
      </c>
      <c r="J1872" s="10" t="s">
        <v>17</v>
      </c>
      <c r="K1872" s="10" t="s">
        <v>55</v>
      </c>
      <c r="L1872" s="24" t="s">
        <v>31</v>
      </c>
    </row>
    <row r="1873" spans="1:12">
      <c r="A1873" s="21" t="s">
        <v>3367</v>
      </c>
      <c r="B1873" s="9" t="s">
        <v>113</v>
      </c>
      <c r="C1873" s="9" t="s">
        <v>3368</v>
      </c>
      <c r="D1873" s="9" t="s">
        <v>61</v>
      </c>
      <c r="E1873" s="10" t="s">
        <v>16</v>
      </c>
      <c r="F1873" s="11">
        <v>26682.9</v>
      </c>
      <c r="G1873" s="12">
        <v>5</v>
      </c>
      <c r="H1873" s="13">
        <v>45269</v>
      </c>
      <c r="I1873" s="10" t="s">
        <v>35</v>
      </c>
      <c r="J1873" s="10" t="s">
        <v>17</v>
      </c>
      <c r="K1873" s="10" t="s">
        <v>24</v>
      </c>
      <c r="L1873" s="24" t="s">
        <v>37</v>
      </c>
    </row>
    <row r="1874" spans="1:12">
      <c r="A1874" s="21" t="s">
        <v>3369</v>
      </c>
      <c r="B1874" s="9" t="s">
        <v>275</v>
      </c>
      <c r="C1874" s="9" t="s">
        <v>701</v>
      </c>
      <c r="D1874" s="9" t="s">
        <v>117</v>
      </c>
      <c r="E1874" s="10" t="s">
        <v>42</v>
      </c>
      <c r="F1874" s="11">
        <v>36471.269999999997</v>
      </c>
      <c r="G1874" s="12">
        <v>4</v>
      </c>
      <c r="H1874" s="13">
        <v>45830</v>
      </c>
      <c r="I1874" s="10" t="s">
        <v>35</v>
      </c>
      <c r="J1874" s="10" t="s">
        <v>17</v>
      </c>
      <c r="K1874" s="10" t="s">
        <v>55</v>
      </c>
      <c r="L1874" s="24" t="s">
        <v>18</v>
      </c>
    </row>
    <row r="1875" spans="1:12">
      <c r="A1875" s="21" t="s">
        <v>3370</v>
      </c>
      <c r="B1875" s="9" t="s">
        <v>423</v>
      </c>
      <c r="C1875" s="9" t="s">
        <v>2874</v>
      </c>
      <c r="D1875" s="9" t="s">
        <v>22</v>
      </c>
      <c r="E1875" s="10" t="s">
        <v>16</v>
      </c>
      <c r="F1875" s="11">
        <v>22029.48</v>
      </c>
      <c r="G1875" s="12">
        <v>2</v>
      </c>
      <c r="H1875" s="13">
        <v>45471</v>
      </c>
      <c r="I1875" s="10" t="s">
        <v>23</v>
      </c>
      <c r="J1875" s="10" t="s">
        <v>17</v>
      </c>
      <c r="K1875" s="10" t="s">
        <v>24</v>
      </c>
      <c r="L1875" s="24" t="s">
        <v>18</v>
      </c>
    </row>
    <row r="1876" spans="1:12">
      <c r="A1876" s="21" t="s">
        <v>3371</v>
      </c>
      <c r="B1876" s="9" t="s">
        <v>381</v>
      </c>
      <c r="C1876" s="9" t="s">
        <v>454</v>
      </c>
      <c r="D1876" s="9" t="s">
        <v>22</v>
      </c>
      <c r="E1876" s="10" t="s">
        <v>42</v>
      </c>
      <c r="F1876" s="11">
        <v>67018.59</v>
      </c>
      <c r="G1876" s="12">
        <v>2</v>
      </c>
      <c r="H1876" s="13">
        <v>45458</v>
      </c>
      <c r="I1876" s="10" t="s">
        <v>30</v>
      </c>
      <c r="J1876" s="10" t="s">
        <v>17</v>
      </c>
      <c r="K1876" s="10" t="s">
        <v>36</v>
      </c>
      <c r="L1876" s="24" t="s">
        <v>31</v>
      </c>
    </row>
    <row r="1877" spans="1:12">
      <c r="A1877" s="21" t="s">
        <v>3372</v>
      </c>
      <c r="B1877" s="9" t="s">
        <v>292</v>
      </c>
      <c r="C1877" s="9" t="s">
        <v>976</v>
      </c>
      <c r="D1877" s="9" t="s">
        <v>117</v>
      </c>
      <c r="E1877" s="10" t="s">
        <v>42</v>
      </c>
      <c r="F1877" s="11">
        <v>64764.06</v>
      </c>
      <c r="G1877" s="12">
        <v>3</v>
      </c>
      <c r="H1877" s="13">
        <v>44994</v>
      </c>
      <c r="I1877" s="10" t="s">
        <v>43</v>
      </c>
      <c r="J1877" s="10" t="s">
        <v>17</v>
      </c>
      <c r="K1877" s="10" t="s">
        <v>85</v>
      </c>
      <c r="L1877" s="24" t="s">
        <v>31</v>
      </c>
    </row>
    <row r="1878" spans="1:12">
      <c r="A1878" s="21" t="s">
        <v>3373</v>
      </c>
      <c r="B1878" s="9" t="s">
        <v>71</v>
      </c>
      <c r="C1878" s="9" t="s">
        <v>595</v>
      </c>
      <c r="D1878" s="9" t="s">
        <v>29</v>
      </c>
      <c r="E1878" s="10" t="s">
        <v>42</v>
      </c>
      <c r="F1878" s="11">
        <v>4856</v>
      </c>
      <c r="G1878" s="12">
        <v>2</v>
      </c>
      <c r="H1878" s="13">
        <v>45944</v>
      </c>
      <c r="I1878" s="10" t="s">
        <v>62</v>
      </c>
      <c r="J1878" s="10" t="s">
        <v>17</v>
      </c>
      <c r="K1878" s="10" t="s">
        <v>85</v>
      </c>
      <c r="L1878" s="24" t="s">
        <v>31</v>
      </c>
    </row>
    <row r="1879" spans="1:12">
      <c r="A1879" s="21" t="s">
        <v>3374</v>
      </c>
      <c r="B1879" s="9" t="s">
        <v>244</v>
      </c>
      <c r="C1879" s="9" t="s">
        <v>216</v>
      </c>
      <c r="D1879" s="9" t="s">
        <v>41</v>
      </c>
      <c r="E1879" s="10" t="s">
        <v>42</v>
      </c>
      <c r="F1879" s="11">
        <v>44430.05</v>
      </c>
      <c r="G1879" s="12">
        <v>1</v>
      </c>
      <c r="H1879" s="13">
        <v>45555</v>
      </c>
      <c r="I1879" s="10" t="s">
        <v>43</v>
      </c>
      <c r="J1879" s="10" t="s">
        <v>17</v>
      </c>
      <c r="K1879" s="10" t="s">
        <v>85</v>
      </c>
      <c r="L1879" s="24" t="s">
        <v>18</v>
      </c>
    </row>
    <row r="1880" spans="1:12">
      <c r="A1880" s="21" t="s">
        <v>3375</v>
      </c>
      <c r="B1880" s="9" t="s">
        <v>101</v>
      </c>
      <c r="C1880" s="9" t="s">
        <v>1064</v>
      </c>
      <c r="D1880" s="9" t="s">
        <v>29</v>
      </c>
      <c r="E1880" s="10" t="s">
        <v>42</v>
      </c>
      <c r="F1880" s="11">
        <v>14461.24</v>
      </c>
      <c r="G1880" s="12">
        <v>1</v>
      </c>
      <c r="H1880" s="13">
        <v>45410</v>
      </c>
      <c r="I1880" s="10" t="s">
        <v>54</v>
      </c>
      <c r="J1880" s="10" t="s">
        <v>17</v>
      </c>
      <c r="K1880" s="10" t="s">
        <v>24</v>
      </c>
      <c r="L1880" s="24" t="s">
        <v>31</v>
      </c>
    </row>
    <row r="1881" spans="1:12">
      <c r="A1881" s="21" t="s">
        <v>3376</v>
      </c>
      <c r="B1881" s="9" t="s">
        <v>143</v>
      </c>
      <c r="C1881" s="9" t="s">
        <v>2097</v>
      </c>
      <c r="D1881" s="9" t="s">
        <v>29</v>
      </c>
      <c r="E1881" s="10" t="s">
        <v>58</v>
      </c>
      <c r="F1881" s="11">
        <v>60355.37</v>
      </c>
      <c r="G1881" s="12">
        <v>1</v>
      </c>
      <c r="H1881" s="13">
        <v>45722</v>
      </c>
      <c r="I1881" s="10" t="s">
        <v>30</v>
      </c>
      <c r="J1881" s="10" t="s">
        <v>17</v>
      </c>
      <c r="K1881" s="10" t="s">
        <v>36</v>
      </c>
      <c r="L1881" s="24" t="s">
        <v>18</v>
      </c>
    </row>
    <row r="1882" spans="1:12">
      <c r="A1882" s="21" t="s">
        <v>3377</v>
      </c>
      <c r="B1882" s="9" t="s">
        <v>304</v>
      </c>
      <c r="C1882" s="9" t="s">
        <v>1831</v>
      </c>
      <c r="D1882" s="9" t="s">
        <v>53</v>
      </c>
      <c r="E1882" s="10" t="s">
        <v>58</v>
      </c>
      <c r="F1882" s="11">
        <v>57316.26</v>
      </c>
      <c r="G1882" s="12">
        <v>1</v>
      </c>
      <c r="H1882" s="13">
        <v>45989</v>
      </c>
      <c r="I1882" s="10" t="s">
        <v>23</v>
      </c>
      <c r="J1882" s="10" t="s">
        <v>17</v>
      </c>
      <c r="K1882" s="10" t="s">
        <v>24</v>
      </c>
      <c r="L1882" s="24" t="s">
        <v>25</v>
      </c>
    </row>
    <row r="1883" spans="1:12">
      <c r="A1883" s="21" t="s">
        <v>3378</v>
      </c>
      <c r="B1883" s="9" t="s">
        <v>473</v>
      </c>
      <c r="C1883" s="9" t="s">
        <v>3379</v>
      </c>
      <c r="D1883" s="9" t="s">
        <v>61</v>
      </c>
      <c r="E1883" s="10" t="s">
        <v>42</v>
      </c>
      <c r="F1883" s="11">
        <v>59831.5</v>
      </c>
      <c r="G1883" s="12">
        <v>3</v>
      </c>
      <c r="H1883" s="13">
        <v>45331</v>
      </c>
      <c r="I1883" s="10" t="s">
        <v>54</v>
      </c>
      <c r="J1883" s="10" t="s">
        <v>17</v>
      </c>
      <c r="K1883" s="10" t="s">
        <v>85</v>
      </c>
      <c r="L1883" s="24" t="s">
        <v>18</v>
      </c>
    </row>
    <row r="1884" spans="1:12">
      <c r="A1884" s="21" t="s">
        <v>3380</v>
      </c>
      <c r="B1884" s="9" t="s">
        <v>99</v>
      </c>
      <c r="C1884" s="9" t="s">
        <v>2618</v>
      </c>
      <c r="D1884" s="9" t="s">
        <v>41</v>
      </c>
      <c r="E1884" s="10" t="s">
        <v>42</v>
      </c>
      <c r="F1884" s="11">
        <v>61025.09</v>
      </c>
      <c r="G1884" s="12">
        <v>1</v>
      </c>
      <c r="H1884" s="13">
        <v>45470</v>
      </c>
      <c r="I1884" s="10" t="s">
        <v>43</v>
      </c>
      <c r="J1884" s="10" t="s">
        <v>17</v>
      </c>
      <c r="K1884" s="10" t="s">
        <v>55</v>
      </c>
      <c r="L1884" s="24" t="s">
        <v>31</v>
      </c>
    </row>
    <row r="1885" spans="1:12">
      <c r="A1885" s="21" t="s">
        <v>3381</v>
      </c>
      <c r="B1885" s="9" t="s">
        <v>339</v>
      </c>
      <c r="C1885" s="9" t="s">
        <v>1964</v>
      </c>
      <c r="D1885" s="9" t="s">
        <v>78</v>
      </c>
      <c r="E1885" s="10" t="s">
        <v>42</v>
      </c>
      <c r="F1885" s="11">
        <v>54653.32</v>
      </c>
      <c r="G1885" s="12">
        <v>2</v>
      </c>
      <c r="H1885" s="13">
        <v>45206</v>
      </c>
      <c r="I1885" s="10" t="s">
        <v>54</v>
      </c>
      <c r="J1885" s="10" t="s">
        <v>17</v>
      </c>
      <c r="K1885" s="10" t="s">
        <v>85</v>
      </c>
      <c r="L1885" s="24" t="s">
        <v>31</v>
      </c>
    </row>
    <row r="1886" spans="1:12">
      <c r="A1886" s="21" t="s">
        <v>3382</v>
      </c>
      <c r="B1886" s="9" t="s">
        <v>64</v>
      </c>
      <c r="C1886" s="9" t="s">
        <v>3106</v>
      </c>
      <c r="D1886" s="9" t="s">
        <v>41</v>
      </c>
      <c r="E1886" s="10" t="s">
        <v>58</v>
      </c>
      <c r="F1886" s="11">
        <v>43162.78</v>
      </c>
      <c r="G1886" s="12">
        <v>2</v>
      </c>
      <c r="H1886" s="13">
        <v>45478</v>
      </c>
      <c r="I1886" s="10" t="s">
        <v>30</v>
      </c>
      <c r="J1886" s="10" t="s">
        <v>17</v>
      </c>
      <c r="K1886" s="10" t="s">
        <v>36</v>
      </c>
      <c r="L1886" s="24" t="s">
        <v>44</v>
      </c>
    </row>
    <row r="1887" spans="1:12">
      <c r="A1887" s="21" t="s">
        <v>3383</v>
      </c>
      <c r="B1887" s="9" t="s">
        <v>569</v>
      </c>
      <c r="C1887" s="9" t="s">
        <v>3324</v>
      </c>
      <c r="D1887" s="9" t="s">
        <v>53</v>
      </c>
      <c r="E1887" s="10" t="s">
        <v>58</v>
      </c>
      <c r="F1887" s="11">
        <v>71621.48</v>
      </c>
      <c r="G1887" s="12">
        <v>4</v>
      </c>
      <c r="H1887" s="13">
        <v>46020</v>
      </c>
      <c r="I1887" s="10" t="s">
        <v>54</v>
      </c>
      <c r="J1887" s="10" t="s">
        <v>17</v>
      </c>
      <c r="K1887" s="10" t="s">
        <v>36</v>
      </c>
      <c r="L1887" s="24" t="s">
        <v>44</v>
      </c>
    </row>
    <row r="1888" spans="1:12">
      <c r="A1888" s="21" t="s">
        <v>3384</v>
      </c>
      <c r="B1888" s="9" t="s">
        <v>104</v>
      </c>
      <c r="C1888" s="9" t="s">
        <v>3385</v>
      </c>
      <c r="D1888" s="9" t="s">
        <v>15</v>
      </c>
      <c r="E1888" s="10" t="s">
        <v>42</v>
      </c>
      <c r="F1888" s="11">
        <v>30715.16</v>
      </c>
      <c r="G1888" s="12">
        <v>3</v>
      </c>
      <c r="H1888" s="13">
        <v>45443</v>
      </c>
      <c r="I1888" s="10" t="s">
        <v>92</v>
      </c>
      <c r="J1888" s="10" t="s">
        <v>17</v>
      </c>
      <c r="K1888" s="10" t="s">
        <v>85</v>
      </c>
      <c r="L1888" s="24" t="s">
        <v>31</v>
      </c>
    </row>
    <row r="1889" spans="1:12">
      <c r="A1889" s="21" t="s">
        <v>3386</v>
      </c>
      <c r="B1889" s="9" t="s">
        <v>584</v>
      </c>
      <c r="C1889" s="9" t="s">
        <v>3387</v>
      </c>
      <c r="D1889" s="9" t="s">
        <v>61</v>
      </c>
      <c r="E1889" s="10" t="s">
        <v>42</v>
      </c>
      <c r="F1889" s="11">
        <v>35837.339999999997</v>
      </c>
      <c r="G1889" s="12">
        <v>1</v>
      </c>
      <c r="H1889" s="13">
        <v>46011</v>
      </c>
      <c r="I1889" s="10" t="s">
        <v>43</v>
      </c>
      <c r="J1889" s="10" t="s">
        <v>17</v>
      </c>
      <c r="K1889" s="10" t="s">
        <v>24</v>
      </c>
      <c r="L1889" s="24" t="s">
        <v>18</v>
      </c>
    </row>
    <row r="1890" spans="1:12">
      <c r="A1890" s="21" t="s">
        <v>3388</v>
      </c>
      <c r="B1890" s="9" t="s">
        <v>27</v>
      </c>
      <c r="C1890" s="9" t="s">
        <v>2933</v>
      </c>
      <c r="D1890" s="9" t="s">
        <v>15</v>
      </c>
      <c r="E1890" s="10" t="s">
        <v>42</v>
      </c>
      <c r="F1890" s="11">
        <v>58303.41</v>
      </c>
      <c r="G1890" s="12">
        <v>5</v>
      </c>
      <c r="H1890" s="13">
        <v>44992</v>
      </c>
      <c r="I1890" s="10" t="s">
        <v>54</v>
      </c>
      <c r="J1890" s="10" t="s">
        <v>17</v>
      </c>
      <c r="K1890" s="10" t="s">
        <v>85</v>
      </c>
      <c r="L1890" s="24" t="s">
        <v>25</v>
      </c>
    </row>
    <row r="1891" spans="1:12">
      <c r="A1891" s="21" t="s">
        <v>3389</v>
      </c>
      <c r="B1891" s="9" t="s">
        <v>476</v>
      </c>
      <c r="C1891" s="9" t="s">
        <v>2156</v>
      </c>
      <c r="D1891" s="9" t="s">
        <v>29</v>
      </c>
      <c r="E1891" s="10" t="s">
        <v>42</v>
      </c>
      <c r="F1891" s="11">
        <v>68419.600000000006</v>
      </c>
      <c r="G1891" s="12">
        <v>3</v>
      </c>
      <c r="H1891" s="13">
        <v>45115</v>
      </c>
      <c r="I1891" s="10" t="s">
        <v>43</v>
      </c>
      <c r="J1891" s="10" t="s">
        <v>17</v>
      </c>
      <c r="K1891" s="10" t="s">
        <v>55</v>
      </c>
      <c r="L1891" s="24" t="s">
        <v>37</v>
      </c>
    </row>
    <row r="1892" spans="1:12">
      <c r="A1892" s="21" t="s">
        <v>3390</v>
      </c>
      <c r="B1892" s="9" t="s">
        <v>645</v>
      </c>
      <c r="C1892" s="9" t="s">
        <v>987</v>
      </c>
      <c r="D1892" s="9" t="s">
        <v>117</v>
      </c>
      <c r="E1892" s="10" t="s">
        <v>16</v>
      </c>
      <c r="F1892" s="11">
        <v>56513.68</v>
      </c>
      <c r="G1892" s="12">
        <v>2</v>
      </c>
      <c r="H1892" s="13">
        <v>45678</v>
      </c>
      <c r="I1892" s="10" t="s">
        <v>43</v>
      </c>
      <c r="J1892" s="10" t="s">
        <v>17</v>
      </c>
      <c r="K1892" s="10" t="s">
        <v>24</v>
      </c>
      <c r="L1892" s="24" t="s">
        <v>25</v>
      </c>
    </row>
    <row r="1893" spans="1:12">
      <c r="A1893" s="21" t="s">
        <v>3391</v>
      </c>
      <c r="B1893" s="9" t="s">
        <v>923</v>
      </c>
      <c r="C1893" s="9" t="s">
        <v>1793</v>
      </c>
      <c r="D1893" s="9" t="s">
        <v>15</v>
      </c>
      <c r="E1893" s="10" t="s">
        <v>42</v>
      </c>
      <c r="F1893" s="11">
        <v>1318.68</v>
      </c>
      <c r="G1893" s="12">
        <v>5</v>
      </c>
      <c r="H1893" s="13">
        <v>45525</v>
      </c>
      <c r="I1893" s="10" t="s">
        <v>49</v>
      </c>
      <c r="J1893" s="10" t="s">
        <v>17</v>
      </c>
      <c r="K1893" s="10" t="s">
        <v>36</v>
      </c>
      <c r="L1893" s="24" t="s">
        <v>18</v>
      </c>
    </row>
    <row r="1894" spans="1:12">
      <c r="A1894" s="21" t="s">
        <v>3392</v>
      </c>
      <c r="B1894" s="9" t="s">
        <v>665</v>
      </c>
      <c r="C1894" s="9" t="s">
        <v>3393</v>
      </c>
      <c r="D1894" s="9" t="s">
        <v>29</v>
      </c>
      <c r="E1894" s="10" t="s">
        <v>58</v>
      </c>
      <c r="F1894" s="11">
        <v>44278.68</v>
      </c>
      <c r="G1894" s="12">
        <v>4</v>
      </c>
      <c r="H1894" s="13">
        <v>45651</v>
      </c>
      <c r="I1894" s="10" t="s">
        <v>43</v>
      </c>
      <c r="J1894" s="10" t="s">
        <v>17</v>
      </c>
      <c r="K1894" s="10" t="s">
        <v>85</v>
      </c>
      <c r="L1894" s="24" t="s">
        <v>18</v>
      </c>
    </row>
    <row r="1895" spans="1:12">
      <c r="A1895" s="21" t="s">
        <v>3394</v>
      </c>
      <c r="B1895" s="9" t="s">
        <v>138</v>
      </c>
      <c r="C1895" s="9" t="s">
        <v>2871</v>
      </c>
      <c r="D1895" s="9" t="s">
        <v>117</v>
      </c>
      <c r="E1895" s="10" t="s">
        <v>42</v>
      </c>
      <c r="F1895" s="11">
        <v>20347.91</v>
      </c>
      <c r="G1895" s="12">
        <v>5</v>
      </c>
      <c r="H1895" s="13">
        <v>45192</v>
      </c>
      <c r="I1895" s="10" t="s">
        <v>43</v>
      </c>
      <c r="J1895" s="10" t="s">
        <v>17</v>
      </c>
      <c r="K1895" s="10" t="s">
        <v>24</v>
      </c>
      <c r="L1895" s="24" t="s">
        <v>44</v>
      </c>
    </row>
    <row r="1896" spans="1:12">
      <c r="A1896" s="21" t="s">
        <v>3395</v>
      </c>
      <c r="B1896" s="9" t="s">
        <v>319</v>
      </c>
      <c r="C1896" s="9" t="s">
        <v>3396</v>
      </c>
      <c r="D1896" s="9" t="s">
        <v>53</v>
      </c>
      <c r="E1896" s="10" t="s">
        <v>16</v>
      </c>
      <c r="F1896" s="11">
        <v>37544.93</v>
      </c>
      <c r="G1896" s="12">
        <v>4</v>
      </c>
      <c r="H1896" s="13">
        <v>44989</v>
      </c>
      <c r="I1896" s="10" t="s">
        <v>92</v>
      </c>
      <c r="J1896" s="10" t="s">
        <v>17</v>
      </c>
      <c r="K1896" s="10" t="s">
        <v>24</v>
      </c>
      <c r="L1896" s="24" t="s">
        <v>18</v>
      </c>
    </row>
    <row r="1897" spans="1:12">
      <c r="A1897" s="21" t="s">
        <v>3397</v>
      </c>
      <c r="B1897" s="9" t="s">
        <v>329</v>
      </c>
      <c r="C1897" s="9" t="s">
        <v>3366</v>
      </c>
      <c r="D1897" s="9" t="s">
        <v>22</v>
      </c>
      <c r="E1897" s="10" t="s">
        <v>42</v>
      </c>
      <c r="F1897" s="11">
        <v>25268.35</v>
      </c>
      <c r="G1897" s="12">
        <v>4</v>
      </c>
      <c r="H1897" s="13">
        <v>45966</v>
      </c>
      <c r="I1897" s="10" t="s">
        <v>49</v>
      </c>
      <c r="J1897" s="10" t="s">
        <v>17</v>
      </c>
      <c r="K1897" s="10" t="s">
        <v>85</v>
      </c>
      <c r="L1897" s="24" t="s">
        <v>18</v>
      </c>
    </row>
    <row r="1898" spans="1:12">
      <c r="A1898" s="21" t="s">
        <v>3398</v>
      </c>
      <c r="B1898" s="9" t="s">
        <v>135</v>
      </c>
      <c r="C1898" s="9" t="s">
        <v>1593</v>
      </c>
      <c r="D1898" s="9" t="s">
        <v>53</v>
      </c>
      <c r="E1898" s="10" t="s">
        <v>16</v>
      </c>
      <c r="F1898" s="11">
        <v>47617.41</v>
      </c>
      <c r="G1898" s="12">
        <v>3</v>
      </c>
      <c r="H1898" s="13">
        <v>45124</v>
      </c>
      <c r="I1898" s="10" t="s">
        <v>54</v>
      </c>
      <c r="J1898" s="10" t="s">
        <v>17</v>
      </c>
      <c r="K1898" s="10" t="s">
        <v>24</v>
      </c>
      <c r="L1898" s="24" t="s">
        <v>25</v>
      </c>
    </row>
    <row r="1899" spans="1:12">
      <c r="A1899" s="21" t="s">
        <v>3399</v>
      </c>
      <c r="B1899" s="9" t="s">
        <v>164</v>
      </c>
      <c r="C1899" s="9" t="s">
        <v>3400</v>
      </c>
      <c r="D1899" s="9" t="s">
        <v>22</v>
      </c>
      <c r="E1899" s="10" t="s">
        <v>42</v>
      </c>
      <c r="F1899" s="11">
        <v>33133.85</v>
      </c>
      <c r="G1899" s="12">
        <v>2</v>
      </c>
      <c r="H1899" s="13">
        <v>45527</v>
      </c>
      <c r="I1899" s="10" t="s">
        <v>23</v>
      </c>
      <c r="J1899" s="10" t="s">
        <v>17</v>
      </c>
      <c r="K1899" s="10" t="s">
        <v>24</v>
      </c>
      <c r="L1899" s="24" t="s">
        <v>18</v>
      </c>
    </row>
    <row r="1900" spans="1:12">
      <c r="A1900" s="21" t="s">
        <v>3401</v>
      </c>
      <c r="B1900" s="9" t="s">
        <v>352</v>
      </c>
      <c r="C1900" s="9" t="s">
        <v>871</v>
      </c>
      <c r="D1900" s="9" t="s">
        <v>41</v>
      </c>
      <c r="E1900" s="10" t="s">
        <v>42</v>
      </c>
      <c r="F1900" s="11">
        <v>22628.87</v>
      </c>
      <c r="G1900" s="12">
        <v>4</v>
      </c>
      <c r="H1900" s="13">
        <v>45721</v>
      </c>
      <c r="I1900" s="10" t="s">
        <v>43</v>
      </c>
      <c r="J1900" s="10" t="s">
        <v>17</v>
      </c>
      <c r="K1900" s="10" t="s">
        <v>6820</v>
      </c>
      <c r="L1900" s="24" t="s">
        <v>31</v>
      </c>
    </row>
    <row r="1901" spans="1:12">
      <c r="A1901" s="21" t="s">
        <v>3402</v>
      </c>
      <c r="B1901" s="9" t="s">
        <v>636</v>
      </c>
      <c r="C1901" s="9" t="s">
        <v>3403</v>
      </c>
      <c r="D1901" s="9" t="s">
        <v>117</v>
      </c>
      <c r="E1901" s="10" t="s">
        <v>58</v>
      </c>
      <c r="F1901" s="11">
        <v>31423.35</v>
      </c>
      <c r="G1901" s="12">
        <v>3</v>
      </c>
      <c r="H1901" s="13">
        <v>45028</v>
      </c>
      <c r="I1901" s="10" t="s">
        <v>35</v>
      </c>
      <c r="J1901" s="10" t="s">
        <v>17</v>
      </c>
      <c r="K1901" s="10" t="s">
        <v>6820</v>
      </c>
      <c r="L1901" s="24" t="s">
        <v>25</v>
      </c>
    </row>
    <row r="1902" spans="1:12">
      <c r="A1902" s="21" t="s">
        <v>3404</v>
      </c>
      <c r="B1902" s="9" t="s">
        <v>420</v>
      </c>
      <c r="C1902" s="9" t="s">
        <v>2415</v>
      </c>
      <c r="D1902" s="9" t="s">
        <v>53</v>
      </c>
      <c r="E1902" s="10" t="s">
        <v>42</v>
      </c>
      <c r="F1902" s="11">
        <v>21052.080000000002</v>
      </c>
      <c r="G1902" s="12">
        <v>5</v>
      </c>
      <c r="H1902" s="13">
        <v>45527</v>
      </c>
      <c r="I1902" s="10" t="s">
        <v>49</v>
      </c>
      <c r="J1902" s="10" t="s">
        <v>17</v>
      </c>
      <c r="K1902" s="10" t="s">
        <v>36</v>
      </c>
      <c r="L1902" s="24" t="s">
        <v>18</v>
      </c>
    </row>
    <row r="1903" spans="1:12">
      <c r="A1903" s="21" t="s">
        <v>3405</v>
      </c>
      <c r="B1903" s="9" t="s">
        <v>423</v>
      </c>
      <c r="C1903" s="9" t="s">
        <v>342</v>
      </c>
      <c r="D1903" s="9" t="s">
        <v>48</v>
      </c>
      <c r="E1903" s="10" t="s">
        <v>42</v>
      </c>
      <c r="F1903" s="11">
        <v>74712.5</v>
      </c>
      <c r="G1903" s="12">
        <v>5</v>
      </c>
      <c r="H1903" s="13">
        <v>46008</v>
      </c>
      <c r="I1903" s="10" t="s">
        <v>43</v>
      </c>
      <c r="J1903" s="10" t="s">
        <v>17</v>
      </c>
      <c r="K1903" s="10" t="s">
        <v>24</v>
      </c>
      <c r="L1903" s="24" t="s">
        <v>31</v>
      </c>
    </row>
    <row r="1904" spans="1:12">
      <c r="A1904" s="21" t="s">
        <v>3406</v>
      </c>
      <c r="B1904" s="9" t="s">
        <v>77</v>
      </c>
      <c r="C1904" s="9" t="s">
        <v>567</v>
      </c>
      <c r="D1904" s="9" t="s">
        <v>119</v>
      </c>
      <c r="E1904" s="10" t="s">
        <v>16</v>
      </c>
      <c r="F1904" s="11">
        <v>57376.79</v>
      </c>
      <c r="G1904" s="12">
        <v>4</v>
      </c>
      <c r="H1904" s="13">
        <v>45100</v>
      </c>
      <c r="I1904" s="10" t="s">
        <v>43</v>
      </c>
      <c r="J1904" s="10" t="s">
        <v>17</v>
      </c>
      <c r="K1904" s="10" t="s">
        <v>36</v>
      </c>
      <c r="L1904" s="24" t="s">
        <v>25</v>
      </c>
    </row>
    <row r="1905" spans="1:12">
      <c r="A1905" s="21" t="s">
        <v>3407</v>
      </c>
      <c r="B1905" s="9" t="s">
        <v>601</v>
      </c>
      <c r="C1905" s="9" t="s">
        <v>1034</v>
      </c>
      <c r="D1905" s="9" t="s">
        <v>41</v>
      </c>
      <c r="E1905" s="10" t="s">
        <v>42</v>
      </c>
      <c r="F1905" s="11">
        <v>61934.67</v>
      </c>
      <c r="G1905" s="12">
        <v>4</v>
      </c>
      <c r="H1905" s="13">
        <v>45995</v>
      </c>
      <c r="I1905" s="10" t="s">
        <v>30</v>
      </c>
      <c r="J1905" s="10" t="s">
        <v>17</v>
      </c>
      <c r="K1905" s="10" t="s">
        <v>55</v>
      </c>
      <c r="L1905" s="24" t="s">
        <v>44</v>
      </c>
    </row>
    <row r="1906" spans="1:12">
      <c r="A1906" s="21" t="s">
        <v>3408</v>
      </c>
      <c r="B1906" s="9" t="s">
        <v>238</v>
      </c>
      <c r="C1906" s="9" t="s">
        <v>2901</v>
      </c>
      <c r="D1906" s="9" t="s">
        <v>117</v>
      </c>
      <c r="E1906" s="10" t="s">
        <v>42</v>
      </c>
      <c r="F1906" s="11">
        <v>2109.4499999999998</v>
      </c>
      <c r="G1906" s="12">
        <v>3</v>
      </c>
      <c r="H1906" s="13">
        <v>45289</v>
      </c>
      <c r="I1906" s="10" t="s">
        <v>54</v>
      </c>
      <c r="J1906" s="10" t="s">
        <v>17</v>
      </c>
      <c r="K1906" s="10" t="s">
        <v>36</v>
      </c>
      <c r="L1906" s="24" t="s">
        <v>25</v>
      </c>
    </row>
    <row r="1907" spans="1:12">
      <c r="A1907" s="21" t="s">
        <v>3409</v>
      </c>
      <c r="B1907" s="9" t="s">
        <v>426</v>
      </c>
      <c r="C1907" s="9" t="s">
        <v>2920</v>
      </c>
      <c r="D1907" s="9" t="s">
        <v>48</v>
      </c>
      <c r="E1907" s="10" t="s">
        <v>42</v>
      </c>
      <c r="F1907" s="11">
        <v>52548.38</v>
      </c>
      <c r="G1907" s="12">
        <v>4</v>
      </c>
      <c r="H1907" s="13">
        <v>45386</v>
      </c>
      <c r="I1907" s="10" t="s">
        <v>49</v>
      </c>
      <c r="J1907" s="10" t="s">
        <v>17</v>
      </c>
      <c r="K1907" s="10" t="s">
        <v>24</v>
      </c>
      <c r="L1907" s="24" t="s">
        <v>37</v>
      </c>
    </row>
    <row r="1908" spans="1:12">
      <c r="A1908" s="21" t="s">
        <v>3410</v>
      </c>
      <c r="B1908" s="9" t="s">
        <v>241</v>
      </c>
      <c r="C1908" s="9" t="s">
        <v>3411</v>
      </c>
      <c r="D1908" s="9" t="s">
        <v>53</v>
      </c>
      <c r="E1908" s="10" t="s">
        <v>42</v>
      </c>
      <c r="F1908" s="11">
        <v>52386.19</v>
      </c>
      <c r="G1908" s="12">
        <v>4</v>
      </c>
      <c r="H1908" s="13">
        <v>45183</v>
      </c>
      <c r="I1908" s="10" t="s">
        <v>43</v>
      </c>
      <c r="J1908" s="10" t="s">
        <v>17</v>
      </c>
      <c r="K1908" s="10" t="s">
        <v>24</v>
      </c>
      <c r="L1908" s="24" t="s">
        <v>44</v>
      </c>
    </row>
    <row r="1909" spans="1:12">
      <c r="A1909" s="21" t="s">
        <v>3412</v>
      </c>
      <c r="B1909" s="9" t="s">
        <v>584</v>
      </c>
      <c r="C1909" s="9" t="s">
        <v>1853</v>
      </c>
      <c r="D1909" s="9" t="s">
        <v>61</v>
      </c>
      <c r="E1909" s="10" t="s">
        <v>42</v>
      </c>
      <c r="F1909" s="11">
        <v>14260.83</v>
      </c>
      <c r="G1909" s="12">
        <v>2</v>
      </c>
      <c r="H1909" s="13">
        <v>45796</v>
      </c>
      <c r="I1909" s="10" t="s">
        <v>92</v>
      </c>
      <c r="J1909" s="10" t="s">
        <v>17</v>
      </c>
      <c r="K1909" s="10" t="s">
        <v>6820</v>
      </c>
      <c r="L1909" s="24" t="s">
        <v>37</v>
      </c>
    </row>
    <row r="1910" spans="1:12">
      <c r="A1910" s="21" t="s">
        <v>3413</v>
      </c>
      <c r="B1910" s="9" t="s">
        <v>773</v>
      </c>
      <c r="C1910" s="9" t="s">
        <v>402</v>
      </c>
      <c r="D1910" s="9" t="s">
        <v>22</v>
      </c>
      <c r="E1910" s="10" t="s">
        <v>16</v>
      </c>
      <c r="F1910" s="11">
        <v>55776.33</v>
      </c>
      <c r="G1910" s="12">
        <v>2</v>
      </c>
      <c r="H1910" s="13">
        <v>45938</v>
      </c>
      <c r="I1910" s="10" t="s">
        <v>62</v>
      </c>
      <c r="J1910" s="10" t="s">
        <v>17</v>
      </c>
      <c r="K1910" s="10" t="s">
        <v>85</v>
      </c>
      <c r="L1910" s="24" t="s">
        <v>44</v>
      </c>
    </row>
    <row r="1911" spans="1:12">
      <c r="A1911" s="21" t="s">
        <v>3414</v>
      </c>
      <c r="B1911" s="9" t="s">
        <v>261</v>
      </c>
      <c r="C1911" s="9" t="s">
        <v>3415</v>
      </c>
      <c r="D1911" s="9" t="s">
        <v>41</v>
      </c>
      <c r="E1911" s="10" t="s">
        <v>58</v>
      </c>
      <c r="F1911" s="11">
        <v>70716.39</v>
      </c>
      <c r="G1911" s="12">
        <v>1</v>
      </c>
      <c r="H1911" s="13">
        <v>45087</v>
      </c>
      <c r="I1911" s="10" t="s">
        <v>92</v>
      </c>
      <c r="J1911" s="10" t="s">
        <v>17</v>
      </c>
      <c r="K1911" s="10" t="s">
        <v>85</v>
      </c>
      <c r="L1911" s="24" t="s">
        <v>31</v>
      </c>
    </row>
    <row r="1912" spans="1:12">
      <c r="A1912" s="21" t="s">
        <v>3416</v>
      </c>
      <c r="B1912" s="9" t="s">
        <v>295</v>
      </c>
      <c r="C1912" s="9" t="s">
        <v>3417</v>
      </c>
      <c r="D1912" s="9" t="s">
        <v>78</v>
      </c>
      <c r="E1912" s="10" t="s">
        <v>42</v>
      </c>
      <c r="F1912" s="11">
        <v>78128.09</v>
      </c>
      <c r="G1912" s="12">
        <v>3</v>
      </c>
      <c r="H1912" s="13">
        <v>45945</v>
      </c>
      <c r="I1912" s="10" t="s">
        <v>43</v>
      </c>
      <c r="J1912" s="10" t="s">
        <v>17</v>
      </c>
      <c r="K1912" s="10" t="s">
        <v>36</v>
      </c>
      <c r="L1912" s="24" t="s">
        <v>25</v>
      </c>
    </row>
    <row r="1913" spans="1:12">
      <c r="A1913" s="21" t="s">
        <v>3418</v>
      </c>
      <c r="B1913" s="9" t="s">
        <v>762</v>
      </c>
      <c r="C1913" s="9" t="s">
        <v>2401</v>
      </c>
      <c r="D1913" s="9" t="s">
        <v>22</v>
      </c>
      <c r="E1913" s="10" t="s">
        <v>42</v>
      </c>
      <c r="F1913" s="11">
        <v>68388.77</v>
      </c>
      <c r="G1913" s="12">
        <v>2</v>
      </c>
      <c r="H1913" s="13">
        <v>45207</v>
      </c>
      <c r="I1913" s="10" t="s">
        <v>92</v>
      </c>
      <c r="J1913" s="10" t="s">
        <v>17</v>
      </c>
      <c r="K1913" s="10" t="s">
        <v>36</v>
      </c>
      <c r="L1913" s="24" t="s">
        <v>44</v>
      </c>
    </row>
    <row r="1914" spans="1:12">
      <c r="A1914" s="21" t="s">
        <v>3419</v>
      </c>
      <c r="B1914" s="9" t="s">
        <v>289</v>
      </c>
      <c r="C1914" s="9" t="s">
        <v>2766</v>
      </c>
      <c r="D1914" s="9" t="s">
        <v>48</v>
      </c>
      <c r="E1914" s="10" t="s">
        <v>16</v>
      </c>
      <c r="F1914" s="11">
        <v>3850.94</v>
      </c>
      <c r="G1914" s="12">
        <v>4</v>
      </c>
      <c r="H1914" s="13">
        <v>45314</v>
      </c>
      <c r="I1914" s="10" t="s">
        <v>49</v>
      </c>
      <c r="J1914" s="10" t="s">
        <v>17</v>
      </c>
      <c r="K1914" s="10" t="s">
        <v>24</v>
      </c>
      <c r="L1914" s="24" t="s">
        <v>25</v>
      </c>
    </row>
    <row r="1915" spans="1:12">
      <c r="A1915" s="21" t="s">
        <v>3420</v>
      </c>
      <c r="B1915" s="9" t="s">
        <v>760</v>
      </c>
      <c r="C1915" s="9" t="s">
        <v>3421</v>
      </c>
      <c r="D1915" s="9" t="s">
        <v>78</v>
      </c>
      <c r="E1915" s="10" t="s">
        <v>42</v>
      </c>
      <c r="F1915" s="11">
        <v>72282.210000000006</v>
      </c>
      <c r="G1915" s="12">
        <v>1</v>
      </c>
      <c r="H1915" s="13">
        <v>45108</v>
      </c>
      <c r="I1915" s="10" t="s">
        <v>92</v>
      </c>
      <c r="J1915" s="10" t="s">
        <v>17</v>
      </c>
      <c r="K1915" s="10" t="s">
        <v>36</v>
      </c>
      <c r="L1915" s="24" t="s">
        <v>37</v>
      </c>
    </row>
    <row r="1916" spans="1:12">
      <c r="A1916" s="21" t="s">
        <v>3422</v>
      </c>
      <c r="B1916" s="9" t="s">
        <v>97</v>
      </c>
      <c r="C1916" s="9" t="s">
        <v>1608</v>
      </c>
      <c r="D1916" s="9" t="s">
        <v>22</v>
      </c>
      <c r="E1916" s="10" t="s">
        <v>16</v>
      </c>
      <c r="F1916" s="11">
        <v>43725.75</v>
      </c>
      <c r="G1916" s="12">
        <v>2</v>
      </c>
      <c r="H1916" s="13">
        <v>45078</v>
      </c>
      <c r="I1916" s="10" t="s">
        <v>43</v>
      </c>
      <c r="J1916" s="10" t="s">
        <v>17</v>
      </c>
      <c r="K1916" s="10" t="s">
        <v>36</v>
      </c>
      <c r="L1916" s="24" t="s">
        <v>44</v>
      </c>
    </row>
    <row r="1917" spans="1:12">
      <c r="A1917" s="21" t="s">
        <v>3423</v>
      </c>
      <c r="B1917" s="9" t="s">
        <v>207</v>
      </c>
      <c r="C1917" s="9" t="s">
        <v>88</v>
      </c>
      <c r="D1917" s="9" t="s">
        <v>117</v>
      </c>
      <c r="E1917" s="10" t="s">
        <v>42</v>
      </c>
      <c r="F1917" s="11">
        <v>22046.13</v>
      </c>
      <c r="G1917" s="12">
        <v>2</v>
      </c>
      <c r="H1917" s="13">
        <v>45594</v>
      </c>
      <c r="I1917" s="10" t="s">
        <v>43</v>
      </c>
      <c r="J1917" s="10" t="s">
        <v>17</v>
      </c>
      <c r="K1917" s="10" t="s">
        <v>24</v>
      </c>
      <c r="L1917" s="24" t="s">
        <v>18</v>
      </c>
    </row>
    <row r="1918" spans="1:12">
      <c r="A1918" s="21" t="s">
        <v>3424</v>
      </c>
      <c r="B1918" s="9" t="s">
        <v>204</v>
      </c>
      <c r="C1918" s="9" t="s">
        <v>3425</v>
      </c>
      <c r="D1918" s="9" t="s">
        <v>117</v>
      </c>
      <c r="E1918" s="10" t="s">
        <v>42</v>
      </c>
      <c r="F1918" s="11">
        <v>32121.7</v>
      </c>
      <c r="G1918" s="12">
        <v>2</v>
      </c>
      <c r="H1918" s="13">
        <v>45564</v>
      </c>
      <c r="I1918" s="10" t="s">
        <v>23</v>
      </c>
      <c r="J1918" s="10" t="s">
        <v>17</v>
      </c>
      <c r="K1918" s="10" t="s">
        <v>55</v>
      </c>
      <c r="L1918" s="24" t="s">
        <v>37</v>
      </c>
    </row>
    <row r="1919" spans="1:12">
      <c r="A1919" s="21" t="s">
        <v>3426</v>
      </c>
      <c r="B1919" s="9" t="s">
        <v>13</v>
      </c>
      <c r="C1919" s="9" t="s">
        <v>978</v>
      </c>
      <c r="D1919" s="9" t="s">
        <v>78</v>
      </c>
      <c r="E1919" s="10" t="s">
        <v>42</v>
      </c>
      <c r="F1919" s="11">
        <v>20888.55</v>
      </c>
      <c r="G1919" s="12">
        <v>3</v>
      </c>
      <c r="H1919" s="13">
        <v>45126</v>
      </c>
      <c r="I1919" s="10" t="s">
        <v>43</v>
      </c>
      <c r="J1919" s="10" t="s">
        <v>17</v>
      </c>
      <c r="K1919" s="10" t="s">
        <v>85</v>
      </c>
      <c r="L1919" s="24" t="s">
        <v>25</v>
      </c>
    </row>
    <row r="1920" spans="1:12">
      <c r="A1920" s="21" t="s">
        <v>3427</v>
      </c>
      <c r="B1920" s="9" t="s">
        <v>83</v>
      </c>
      <c r="C1920" s="9" t="s">
        <v>3428</v>
      </c>
      <c r="D1920" s="9" t="s">
        <v>119</v>
      </c>
      <c r="E1920" s="10" t="s">
        <v>16</v>
      </c>
      <c r="F1920" s="11">
        <v>34337.339999999997</v>
      </c>
      <c r="G1920" s="12">
        <v>5</v>
      </c>
      <c r="H1920" s="13">
        <v>45998</v>
      </c>
      <c r="I1920" s="10" t="s">
        <v>30</v>
      </c>
      <c r="J1920" s="10" t="s">
        <v>17</v>
      </c>
      <c r="K1920" s="10" t="s">
        <v>36</v>
      </c>
      <c r="L1920" s="24" t="s">
        <v>18</v>
      </c>
    </row>
    <row r="1921" spans="1:12">
      <c r="A1921" s="21" t="s">
        <v>3429</v>
      </c>
      <c r="B1921" s="9" t="s">
        <v>223</v>
      </c>
      <c r="C1921" s="9" t="s">
        <v>3430</v>
      </c>
      <c r="D1921" s="9" t="s">
        <v>119</v>
      </c>
      <c r="E1921" s="10" t="s">
        <v>58</v>
      </c>
      <c r="F1921" s="11">
        <v>44779.040000000001</v>
      </c>
      <c r="G1921" s="12">
        <v>3</v>
      </c>
      <c r="H1921" s="13">
        <v>45158</v>
      </c>
      <c r="I1921" s="10" t="s">
        <v>43</v>
      </c>
      <c r="J1921" s="10" t="s">
        <v>17</v>
      </c>
      <c r="K1921" s="10" t="s">
        <v>55</v>
      </c>
      <c r="L1921" s="24" t="s">
        <v>18</v>
      </c>
    </row>
    <row r="1922" spans="1:12">
      <c r="A1922" s="21" t="s">
        <v>3431</v>
      </c>
      <c r="B1922" s="9" t="s">
        <v>107</v>
      </c>
      <c r="C1922" s="9" t="s">
        <v>3432</v>
      </c>
      <c r="D1922" s="9" t="s">
        <v>48</v>
      </c>
      <c r="E1922" s="10" t="s">
        <v>42</v>
      </c>
      <c r="F1922" s="11">
        <v>4677.6000000000004</v>
      </c>
      <c r="G1922" s="12">
        <v>5</v>
      </c>
      <c r="H1922" s="13">
        <v>45858</v>
      </c>
      <c r="I1922" s="10" t="s">
        <v>49</v>
      </c>
      <c r="J1922" s="10" t="s">
        <v>17</v>
      </c>
      <c r="K1922" s="10" t="s">
        <v>85</v>
      </c>
      <c r="L1922" s="24" t="s">
        <v>25</v>
      </c>
    </row>
    <row r="1923" spans="1:12">
      <c r="A1923" s="21" t="s">
        <v>3433</v>
      </c>
      <c r="B1923" s="9" t="s">
        <v>636</v>
      </c>
      <c r="C1923" s="9" t="s">
        <v>3434</v>
      </c>
      <c r="D1923" s="9" t="s">
        <v>29</v>
      </c>
      <c r="E1923" s="10" t="s">
        <v>42</v>
      </c>
      <c r="F1923" s="11">
        <v>61932.36</v>
      </c>
      <c r="G1923" s="12">
        <v>2</v>
      </c>
      <c r="H1923" s="13">
        <v>45287</v>
      </c>
      <c r="I1923" s="10" t="s">
        <v>43</v>
      </c>
      <c r="J1923" s="10" t="s">
        <v>17</v>
      </c>
      <c r="K1923" s="10" t="s">
        <v>24</v>
      </c>
      <c r="L1923" s="24" t="s">
        <v>18</v>
      </c>
    </row>
    <row r="1924" spans="1:12">
      <c r="A1924" s="21" t="s">
        <v>3435</v>
      </c>
      <c r="B1924" s="9" t="s">
        <v>64</v>
      </c>
      <c r="C1924" s="9" t="s">
        <v>913</v>
      </c>
      <c r="D1924" s="9" t="s">
        <v>53</v>
      </c>
      <c r="E1924" s="10" t="s">
        <v>58</v>
      </c>
      <c r="F1924" s="11">
        <v>19634.810000000001</v>
      </c>
      <c r="G1924" s="12">
        <v>1</v>
      </c>
      <c r="H1924" s="13">
        <v>45035</v>
      </c>
      <c r="I1924" s="10" t="s">
        <v>62</v>
      </c>
      <c r="J1924" s="10" t="s">
        <v>17</v>
      </c>
      <c r="K1924" s="10" t="s">
        <v>6820</v>
      </c>
      <c r="L1924" s="24" t="s">
        <v>25</v>
      </c>
    </row>
    <row r="1925" spans="1:12">
      <c r="A1925" s="21" t="s">
        <v>3436</v>
      </c>
      <c r="B1925" s="9" t="s">
        <v>33</v>
      </c>
      <c r="C1925" s="9" t="s">
        <v>2279</v>
      </c>
      <c r="D1925" s="9" t="s">
        <v>119</v>
      </c>
      <c r="E1925" s="10" t="s">
        <v>42</v>
      </c>
      <c r="F1925" s="11">
        <v>36260.99</v>
      </c>
      <c r="G1925" s="12">
        <v>2</v>
      </c>
      <c r="H1925" s="13">
        <v>45246</v>
      </c>
      <c r="I1925" s="10" t="s">
        <v>49</v>
      </c>
      <c r="J1925" s="10" t="s">
        <v>17</v>
      </c>
      <c r="K1925" s="10" t="s">
        <v>55</v>
      </c>
      <c r="L1925" s="24" t="s">
        <v>44</v>
      </c>
    </row>
    <row r="1926" spans="1:12">
      <c r="A1926" s="21" t="s">
        <v>3437</v>
      </c>
      <c r="B1926" s="9" t="s">
        <v>33</v>
      </c>
      <c r="C1926" s="9" t="s">
        <v>3438</v>
      </c>
      <c r="D1926" s="9" t="s">
        <v>117</v>
      </c>
      <c r="E1926" s="10" t="s">
        <v>58</v>
      </c>
      <c r="F1926" s="11">
        <v>2853.49</v>
      </c>
      <c r="G1926" s="12">
        <v>2</v>
      </c>
      <c r="H1926" s="13">
        <v>45706</v>
      </c>
      <c r="I1926" s="10" t="s">
        <v>23</v>
      </c>
      <c r="J1926" s="10" t="s">
        <v>17</v>
      </c>
      <c r="K1926" s="10" t="s">
        <v>85</v>
      </c>
      <c r="L1926" s="24" t="s">
        <v>31</v>
      </c>
    </row>
    <row r="1927" spans="1:12">
      <c r="A1927" s="21" t="s">
        <v>3439</v>
      </c>
      <c r="B1927" s="9" t="s">
        <v>307</v>
      </c>
      <c r="C1927" s="9" t="s">
        <v>3440</v>
      </c>
      <c r="D1927" s="9" t="s">
        <v>48</v>
      </c>
      <c r="E1927" s="10" t="s">
        <v>16</v>
      </c>
      <c r="F1927" s="11">
        <v>40076.519999999997</v>
      </c>
      <c r="G1927" s="12">
        <v>2</v>
      </c>
      <c r="H1927" s="13">
        <v>45922</v>
      </c>
      <c r="I1927" s="10" t="s">
        <v>54</v>
      </c>
      <c r="J1927" s="10" t="s">
        <v>17</v>
      </c>
      <c r="K1927" s="10" t="s">
        <v>55</v>
      </c>
      <c r="L1927" s="24" t="s">
        <v>25</v>
      </c>
    </row>
    <row r="1928" spans="1:12">
      <c r="A1928" s="21" t="s">
        <v>3441</v>
      </c>
      <c r="B1928" s="9" t="s">
        <v>167</v>
      </c>
      <c r="C1928" s="9" t="s">
        <v>2604</v>
      </c>
      <c r="D1928" s="9" t="s">
        <v>29</v>
      </c>
      <c r="E1928" s="10" t="s">
        <v>16</v>
      </c>
      <c r="F1928" s="11">
        <v>77466.37</v>
      </c>
      <c r="G1928" s="12">
        <v>3</v>
      </c>
      <c r="H1928" s="13">
        <v>45416</v>
      </c>
      <c r="I1928" s="10" t="s">
        <v>92</v>
      </c>
      <c r="J1928" s="10" t="s">
        <v>17</v>
      </c>
      <c r="K1928" s="10" t="s">
        <v>6820</v>
      </c>
      <c r="L1928" s="24" t="s">
        <v>18</v>
      </c>
    </row>
    <row r="1929" spans="1:12">
      <c r="A1929" s="21" t="s">
        <v>3442</v>
      </c>
      <c r="B1929" s="9" t="s">
        <v>251</v>
      </c>
      <c r="C1929" s="9" t="s">
        <v>3443</v>
      </c>
      <c r="D1929" s="9" t="s">
        <v>61</v>
      </c>
      <c r="E1929" s="10" t="s">
        <v>16</v>
      </c>
      <c r="F1929" s="11">
        <v>72617.16</v>
      </c>
      <c r="G1929" s="12">
        <v>5</v>
      </c>
      <c r="H1929" s="13">
        <v>45981</v>
      </c>
      <c r="I1929" s="10" t="s">
        <v>43</v>
      </c>
      <c r="J1929" s="10" t="s">
        <v>17</v>
      </c>
      <c r="K1929" s="10" t="s">
        <v>24</v>
      </c>
      <c r="L1929" s="24" t="s">
        <v>18</v>
      </c>
    </row>
    <row r="1930" spans="1:12">
      <c r="A1930" s="21" t="s">
        <v>3444</v>
      </c>
      <c r="B1930" s="9" t="s">
        <v>437</v>
      </c>
      <c r="C1930" s="9" t="s">
        <v>3005</v>
      </c>
      <c r="D1930" s="9" t="s">
        <v>15</v>
      </c>
      <c r="E1930" s="10" t="s">
        <v>16</v>
      </c>
      <c r="F1930" s="11">
        <v>59235.02</v>
      </c>
      <c r="G1930" s="12">
        <v>5</v>
      </c>
      <c r="H1930" s="13">
        <v>45942</v>
      </c>
      <c r="I1930" s="10" t="s">
        <v>62</v>
      </c>
      <c r="J1930" s="10" t="s">
        <v>17</v>
      </c>
      <c r="K1930" s="10" t="s">
        <v>6820</v>
      </c>
      <c r="L1930" s="24" t="s">
        <v>31</v>
      </c>
    </row>
    <row r="1931" spans="1:12">
      <c r="A1931" s="21" t="s">
        <v>3445</v>
      </c>
      <c r="B1931" s="9" t="s">
        <v>463</v>
      </c>
      <c r="C1931" s="9" t="s">
        <v>3446</v>
      </c>
      <c r="D1931" s="9" t="s">
        <v>22</v>
      </c>
      <c r="E1931" s="10" t="s">
        <v>42</v>
      </c>
      <c r="F1931" s="11">
        <v>17397.32</v>
      </c>
      <c r="G1931" s="12">
        <v>5</v>
      </c>
      <c r="H1931" s="13">
        <v>45140</v>
      </c>
      <c r="I1931" s="10" t="s">
        <v>92</v>
      </c>
      <c r="J1931" s="10" t="s">
        <v>17</v>
      </c>
      <c r="K1931" s="10" t="s">
        <v>55</v>
      </c>
      <c r="L1931" s="24" t="s">
        <v>31</v>
      </c>
    </row>
    <row r="1932" spans="1:12">
      <c r="A1932" s="21" t="s">
        <v>3447</v>
      </c>
      <c r="B1932" s="9" t="s">
        <v>352</v>
      </c>
      <c r="C1932" s="9" t="s">
        <v>1369</v>
      </c>
      <c r="D1932" s="9" t="s">
        <v>48</v>
      </c>
      <c r="E1932" s="10" t="s">
        <v>42</v>
      </c>
      <c r="F1932" s="11">
        <v>64276.61</v>
      </c>
      <c r="G1932" s="12">
        <v>4</v>
      </c>
      <c r="H1932" s="13">
        <v>45293</v>
      </c>
      <c r="I1932" s="10" t="s">
        <v>43</v>
      </c>
      <c r="J1932" s="10" t="s">
        <v>17</v>
      </c>
      <c r="K1932" s="10" t="s">
        <v>55</v>
      </c>
      <c r="L1932" s="24" t="s">
        <v>18</v>
      </c>
    </row>
    <row r="1933" spans="1:12">
      <c r="A1933" s="21" t="s">
        <v>3448</v>
      </c>
      <c r="B1933" s="9" t="s">
        <v>268</v>
      </c>
      <c r="C1933" s="9" t="s">
        <v>2110</v>
      </c>
      <c r="D1933" s="9" t="s">
        <v>61</v>
      </c>
      <c r="E1933" s="10" t="s">
        <v>42</v>
      </c>
      <c r="F1933" s="11">
        <v>71501.03</v>
      </c>
      <c r="G1933" s="12">
        <v>5</v>
      </c>
      <c r="H1933" s="13">
        <v>45114</v>
      </c>
      <c r="I1933" s="10" t="s">
        <v>49</v>
      </c>
      <c r="J1933" s="10" t="s">
        <v>17</v>
      </c>
      <c r="K1933" s="10" t="s">
        <v>24</v>
      </c>
      <c r="L1933" s="24" t="s">
        <v>37</v>
      </c>
    </row>
    <row r="1934" spans="1:12">
      <c r="A1934" s="21" t="s">
        <v>3449</v>
      </c>
      <c r="B1934" s="9" t="s">
        <v>307</v>
      </c>
      <c r="C1934" s="9" t="s">
        <v>388</v>
      </c>
      <c r="D1934" s="9" t="s">
        <v>117</v>
      </c>
      <c r="E1934" s="10" t="s">
        <v>16</v>
      </c>
      <c r="F1934" s="11">
        <v>17448.52</v>
      </c>
      <c r="G1934" s="12">
        <v>3</v>
      </c>
      <c r="H1934" s="13">
        <v>45954</v>
      </c>
      <c r="I1934" s="10" t="s">
        <v>43</v>
      </c>
      <c r="J1934" s="10" t="s">
        <v>17</v>
      </c>
      <c r="K1934" s="10" t="s">
        <v>24</v>
      </c>
      <c r="L1934" s="24" t="s">
        <v>44</v>
      </c>
    </row>
    <row r="1935" spans="1:12">
      <c r="A1935" s="21" t="s">
        <v>3450</v>
      </c>
      <c r="B1935" s="9" t="s">
        <v>167</v>
      </c>
      <c r="C1935" s="9" t="s">
        <v>3451</v>
      </c>
      <c r="D1935" s="9" t="s">
        <v>61</v>
      </c>
      <c r="E1935" s="10" t="s">
        <v>42</v>
      </c>
      <c r="F1935" s="11">
        <v>66113.81</v>
      </c>
      <c r="G1935" s="12">
        <v>1</v>
      </c>
      <c r="H1935" s="13">
        <v>44992</v>
      </c>
      <c r="I1935" s="10" t="s">
        <v>43</v>
      </c>
      <c r="J1935" s="10" t="s">
        <v>17</v>
      </c>
      <c r="K1935" s="10" t="s">
        <v>6820</v>
      </c>
      <c r="L1935" s="24" t="s">
        <v>31</v>
      </c>
    </row>
    <row r="1936" spans="1:12">
      <c r="A1936" s="21" t="s">
        <v>3452</v>
      </c>
      <c r="B1936" s="9" t="s">
        <v>590</v>
      </c>
      <c r="C1936" s="9" t="s">
        <v>3453</v>
      </c>
      <c r="D1936" s="9" t="s">
        <v>29</v>
      </c>
      <c r="E1936" s="10" t="s">
        <v>42</v>
      </c>
      <c r="F1936" s="11">
        <v>17925.349999999999</v>
      </c>
      <c r="G1936" s="12">
        <v>1</v>
      </c>
      <c r="H1936" s="13">
        <v>45457</v>
      </c>
      <c r="I1936" s="10" t="s">
        <v>92</v>
      </c>
      <c r="J1936" s="10" t="s">
        <v>17</v>
      </c>
      <c r="K1936" s="10" t="s">
        <v>6820</v>
      </c>
      <c r="L1936" s="24" t="s">
        <v>37</v>
      </c>
    </row>
    <row r="1937" spans="1:12">
      <c r="A1937" s="21" t="s">
        <v>3454</v>
      </c>
      <c r="B1937" s="9" t="s">
        <v>135</v>
      </c>
      <c r="C1937" s="9" t="s">
        <v>2662</v>
      </c>
      <c r="D1937" s="9" t="s">
        <v>119</v>
      </c>
      <c r="E1937" s="10" t="s">
        <v>42</v>
      </c>
      <c r="F1937" s="11">
        <v>8373.84</v>
      </c>
      <c r="G1937" s="12">
        <v>5</v>
      </c>
      <c r="H1937" s="13">
        <v>44955</v>
      </c>
      <c r="I1937" s="10" t="s">
        <v>30</v>
      </c>
      <c r="J1937" s="10" t="s">
        <v>17</v>
      </c>
      <c r="K1937" s="10" t="s">
        <v>85</v>
      </c>
      <c r="L1937" s="24" t="s">
        <v>44</v>
      </c>
    </row>
    <row r="1938" spans="1:12">
      <c r="A1938" s="21" t="s">
        <v>3455</v>
      </c>
      <c r="B1938" s="9" t="s">
        <v>74</v>
      </c>
      <c r="C1938" s="9" t="s">
        <v>1793</v>
      </c>
      <c r="D1938" s="9" t="s">
        <v>53</v>
      </c>
      <c r="E1938" s="10" t="s">
        <v>42</v>
      </c>
      <c r="F1938" s="11">
        <v>71530.289999999994</v>
      </c>
      <c r="G1938" s="12">
        <v>2</v>
      </c>
      <c r="H1938" s="13">
        <v>45640</v>
      </c>
      <c r="I1938" s="10" t="s">
        <v>30</v>
      </c>
      <c r="J1938" s="10" t="s">
        <v>17</v>
      </c>
      <c r="K1938" s="10" t="s">
        <v>55</v>
      </c>
      <c r="L1938" s="24" t="s">
        <v>44</v>
      </c>
    </row>
    <row r="1939" spans="1:12">
      <c r="A1939" s="21" t="s">
        <v>3456</v>
      </c>
      <c r="B1939" s="9" t="s">
        <v>90</v>
      </c>
      <c r="C1939" s="9" t="s">
        <v>612</v>
      </c>
      <c r="D1939" s="9" t="s">
        <v>117</v>
      </c>
      <c r="E1939" s="10" t="s">
        <v>16</v>
      </c>
      <c r="F1939" s="11">
        <v>3530.23</v>
      </c>
      <c r="G1939" s="12">
        <v>5</v>
      </c>
      <c r="H1939" s="13">
        <v>45591</v>
      </c>
      <c r="I1939" s="10" t="s">
        <v>23</v>
      </c>
      <c r="J1939" s="10" t="s">
        <v>17</v>
      </c>
      <c r="K1939" s="10" t="s">
        <v>24</v>
      </c>
      <c r="L1939" s="24" t="s">
        <v>25</v>
      </c>
    </row>
    <row r="1940" spans="1:12">
      <c r="A1940" s="21" t="s">
        <v>3457</v>
      </c>
      <c r="B1940" s="9" t="s">
        <v>143</v>
      </c>
      <c r="C1940" s="9" t="s">
        <v>2435</v>
      </c>
      <c r="D1940" s="9" t="s">
        <v>78</v>
      </c>
      <c r="E1940" s="10" t="s">
        <v>42</v>
      </c>
      <c r="F1940" s="11">
        <v>27721.5</v>
      </c>
      <c r="G1940" s="12">
        <v>5</v>
      </c>
      <c r="H1940" s="13">
        <v>45226</v>
      </c>
      <c r="I1940" s="10" t="s">
        <v>62</v>
      </c>
      <c r="J1940" s="10" t="s">
        <v>17</v>
      </c>
      <c r="K1940" s="10" t="s">
        <v>85</v>
      </c>
      <c r="L1940" s="24" t="s">
        <v>25</v>
      </c>
    </row>
    <row r="1941" spans="1:12">
      <c r="A1941" s="21" t="s">
        <v>3458</v>
      </c>
      <c r="B1941" s="9" t="s">
        <v>115</v>
      </c>
      <c r="C1941" s="9" t="s">
        <v>3459</v>
      </c>
      <c r="D1941" s="9" t="s">
        <v>48</v>
      </c>
      <c r="E1941" s="10" t="s">
        <v>42</v>
      </c>
      <c r="F1941" s="11">
        <v>70510.559999999998</v>
      </c>
      <c r="G1941" s="12">
        <v>3</v>
      </c>
      <c r="H1941" s="13">
        <v>45153</v>
      </c>
      <c r="I1941" s="10" t="s">
        <v>54</v>
      </c>
      <c r="J1941" s="10" t="s">
        <v>17</v>
      </c>
      <c r="K1941" s="10" t="s">
        <v>6820</v>
      </c>
      <c r="L1941" s="24" t="s">
        <v>18</v>
      </c>
    </row>
    <row r="1942" spans="1:12">
      <c r="A1942" s="21" t="s">
        <v>3460</v>
      </c>
      <c r="B1942" s="9" t="s">
        <v>204</v>
      </c>
      <c r="C1942" s="9" t="s">
        <v>3461</v>
      </c>
      <c r="D1942" s="9" t="s">
        <v>53</v>
      </c>
      <c r="E1942" s="10" t="s">
        <v>42</v>
      </c>
      <c r="F1942" s="11">
        <v>76534.350000000006</v>
      </c>
      <c r="G1942" s="12">
        <v>1</v>
      </c>
      <c r="H1942" s="13">
        <v>45817</v>
      </c>
      <c r="I1942" s="10" t="s">
        <v>54</v>
      </c>
      <c r="J1942" s="10" t="s">
        <v>17</v>
      </c>
      <c r="K1942" s="10" t="s">
        <v>24</v>
      </c>
      <c r="L1942" s="24" t="s">
        <v>44</v>
      </c>
    </row>
    <row r="1943" spans="1:12">
      <c r="A1943" s="21" t="s">
        <v>3462</v>
      </c>
      <c r="B1943" s="9" t="s">
        <v>463</v>
      </c>
      <c r="C1943" s="9" t="s">
        <v>1684</v>
      </c>
      <c r="D1943" s="9" t="s">
        <v>29</v>
      </c>
      <c r="E1943" s="10" t="s">
        <v>42</v>
      </c>
      <c r="F1943" s="11">
        <v>8447.4599999999991</v>
      </c>
      <c r="G1943" s="12">
        <v>2</v>
      </c>
      <c r="H1943" s="13">
        <v>45993</v>
      </c>
      <c r="I1943" s="10" t="s">
        <v>35</v>
      </c>
      <c r="J1943" s="10" t="s">
        <v>17</v>
      </c>
      <c r="K1943" s="10" t="s">
        <v>24</v>
      </c>
      <c r="L1943" s="24" t="s">
        <v>18</v>
      </c>
    </row>
    <row r="1944" spans="1:12">
      <c r="A1944" s="21" t="s">
        <v>3463</v>
      </c>
      <c r="B1944" s="9" t="s">
        <v>238</v>
      </c>
      <c r="C1944" s="9" t="s">
        <v>3464</v>
      </c>
      <c r="D1944" s="9" t="s">
        <v>15</v>
      </c>
      <c r="E1944" s="10" t="s">
        <v>16</v>
      </c>
      <c r="F1944" s="11">
        <v>48119.31</v>
      </c>
      <c r="G1944" s="12">
        <v>4</v>
      </c>
      <c r="H1944" s="13">
        <v>45452</v>
      </c>
      <c r="I1944" s="10" t="s">
        <v>54</v>
      </c>
      <c r="J1944" s="10" t="s">
        <v>17</v>
      </c>
      <c r="K1944" s="10" t="s">
        <v>55</v>
      </c>
      <c r="L1944" s="24" t="s">
        <v>18</v>
      </c>
    </row>
    <row r="1945" spans="1:12">
      <c r="A1945" s="21" t="s">
        <v>3465</v>
      </c>
      <c r="B1945" s="9" t="s">
        <v>406</v>
      </c>
      <c r="C1945" s="9" t="s">
        <v>3466</v>
      </c>
      <c r="D1945" s="9" t="s">
        <v>41</v>
      </c>
      <c r="E1945" s="10" t="s">
        <v>16</v>
      </c>
      <c r="F1945" s="11">
        <v>79338.240000000005</v>
      </c>
      <c r="G1945" s="12">
        <v>1</v>
      </c>
      <c r="H1945" s="13">
        <v>45215</v>
      </c>
      <c r="I1945" s="10" t="s">
        <v>30</v>
      </c>
      <c r="J1945" s="10" t="s">
        <v>17</v>
      </c>
      <c r="K1945" s="10" t="s">
        <v>24</v>
      </c>
      <c r="L1945" s="24" t="s">
        <v>18</v>
      </c>
    </row>
    <row r="1946" spans="1:12">
      <c r="A1946" s="21" t="s">
        <v>3467</v>
      </c>
      <c r="B1946" s="9" t="s">
        <v>301</v>
      </c>
      <c r="C1946" s="9" t="s">
        <v>2146</v>
      </c>
      <c r="D1946" s="9" t="s">
        <v>29</v>
      </c>
      <c r="E1946" s="10" t="s">
        <v>16</v>
      </c>
      <c r="F1946" s="11">
        <v>53125.86</v>
      </c>
      <c r="G1946" s="12">
        <v>2</v>
      </c>
      <c r="H1946" s="13">
        <v>45639</v>
      </c>
      <c r="I1946" s="10" t="s">
        <v>49</v>
      </c>
      <c r="J1946" s="10" t="s">
        <v>17</v>
      </c>
      <c r="K1946" s="10" t="s">
        <v>55</v>
      </c>
      <c r="L1946" s="24" t="s">
        <v>37</v>
      </c>
    </row>
    <row r="1947" spans="1:12">
      <c r="A1947" s="21" t="s">
        <v>3468</v>
      </c>
      <c r="B1947" s="9" t="s">
        <v>94</v>
      </c>
      <c r="C1947" s="9" t="s">
        <v>921</v>
      </c>
      <c r="D1947" s="9" t="s">
        <v>15</v>
      </c>
      <c r="E1947" s="10" t="s">
        <v>58</v>
      </c>
      <c r="F1947" s="11">
        <v>72917.37</v>
      </c>
      <c r="G1947" s="12">
        <v>4</v>
      </c>
      <c r="H1947" s="13">
        <v>45417</v>
      </c>
      <c r="I1947" s="10" t="s">
        <v>43</v>
      </c>
      <c r="J1947" s="10" t="s">
        <v>17</v>
      </c>
      <c r="K1947" s="10" t="s">
        <v>6820</v>
      </c>
      <c r="L1947" s="24" t="s">
        <v>37</v>
      </c>
    </row>
    <row r="1948" spans="1:12">
      <c r="A1948" s="21" t="s">
        <v>3469</v>
      </c>
      <c r="B1948" s="9" t="s">
        <v>184</v>
      </c>
      <c r="C1948" s="9" t="s">
        <v>1190</v>
      </c>
      <c r="D1948" s="9" t="s">
        <v>15</v>
      </c>
      <c r="E1948" s="10" t="s">
        <v>42</v>
      </c>
      <c r="F1948" s="11">
        <v>37993.4</v>
      </c>
      <c r="G1948" s="12">
        <v>2</v>
      </c>
      <c r="H1948" s="13">
        <v>45695</v>
      </c>
      <c r="I1948" s="10" t="s">
        <v>49</v>
      </c>
      <c r="J1948" s="10" t="s">
        <v>17</v>
      </c>
      <c r="K1948" s="10" t="s">
        <v>85</v>
      </c>
      <c r="L1948" s="24" t="s">
        <v>37</v>
      </c>
    </row>
    <row r="1949" spans="1:12">
      <c r="A1949" s="21" t="s">
        <v>3470</v>
      </c>
      <c r="B1949" s="9" t="s">
        <v>776</v>
      </c>
      <c r="C1949" s="9" t="s">
        <v>2910</v>
      </c>
      <c r="D1949" s="9" t="s">
        <v>29</v>
      </c>
      <c r="E1949" s="10" t="s">
        <v>42</v>
      </c>
      <c r="F1949" s="11">
        <v>39350</v>
      </c>
      <c r="G1949" s="12">
        <v>3</v>
      </c>
      <c r="H1949" s="13">
        <v>45515</v>
      </c>
      <c r="I1949" s="10" t="s">
        <v>30</v>
      </c>
      <c r="J1949" s="10" t="s">
        <v>17</v>
      </c>
      <c r="K1949" s="10" t="s">
        <v>85</v>
      </c>
      <c r="L1949" s="24" t="s">
        <v>37</v>
      </c>
    </row>
    <row r="1950" spans="1:12">
      <c r="A1950" s="21" t="s">
        <v>3471</v>
      </c>
      <c r="B1950" s="9" t="s">
        <v>121</v>
      </c>
      <c r="C1950" s="9" t="s">
        <v>3472</v>
      </c>
      <c r="D1950" s="9" t="s">
        <v>41</v>
      </c>
      <c r="E1950" s="10" t="s">
        <v>42</v>
      </c>
      <c r="F1950" s="11">
        <v>12720.19</v>
      </c>
      <c r="G1950" s="12">
        <v>3</v>
      </c>
      <c r="H1950" s="13">
        <v>45953</v>
      </c>
      <c r="I1950" s="10" t="s">
        <v>43</v>
      </c>
      <c r="J1950" s="10" t="s">
        <v>17</v>
      </c>
      <c r="K1950" s="10" t="s">
        <v>55</v>
      </c>
      <c r="L1950" s="24" t="s">
        <v>31</v>
      </c>
    </row>
    <row r="1951" spans="1:12">
      <c r="A1951" s="21" t="s">
        <v>3473</v>
      </c>
      <c r="B1951" s="9" t="s">
        <v>241</v>
      </c>
      <c r="C1951" s="9" t="s">
        <v>3474</v>
      </c>
      <c r="D1951" s="9" t="s">
        <v>53</v>
      </c>
      <c r="E1951" s="10" t="s">
        <v>42</v>
      </c>
      <c r="F1951" s="11">
        <v>24716.240000000002</v>
      </c>
      <c r="G1951" s="12">
        <v>2</v>
      </c>
      <c r="H1951" s="13">
        <v>45817</v>
      </c>
      <c r="I1951" s="10" t="s">
        <v>30</v>
      </c>
      <c r="J1951" s="10" t="s">
        <v>17</v>
      </c>
      <c r="K1951" s="10" t="s">
        <v>85</v>
      </c>
      <c r="L1951" s="24" t="s">
        <v>37</v>
      </c>
    </row>
    <row r="1952" spans="1:12">
      <c r="A1952" s="21" t="s">
        <v>3475</v>
      </c>
      <c r="B1952" s="9" t="s">
        <v>773</v>
      </c>
      <c r="C1952" s="9" t="s">
        <v>3476</v>
      </c>
      <c r="D1952" s="9" t="s">
        <v>53</v>
      </c>
      <c r="E1952" s="10" t="s">
        <v>16</v>
      </c>
      <c r="F1952" s="11">
        <v>47727.35</v>
      </c>
      <c r="G1952" s="12">
        <v>1</v>
      </c>
      <c r="H1952" s="13">
        <v>45427</v>
      </c>
      <c r="I1952" s="10" t="s">
        <v>49</v>
      </c>
      <c r="J1952" s="10" t="s">
        <v>17</v>
      </c>
      <c r="K1952" s="10" t="s">
        <v>55</v>
      </c>
      <c r="L1952" s="24" t="s">
        <v>18</v>
      </c>
    </row>
    <row r="1953" spans="1:12">
      <c r="A1953" s="21" t="s">
        <v>3477</v>
      </c>
      <c r="B1953" s="9" t="s">
        <v>569</v>
      </c>
      <c r="C1953" s="9" t="s">
        <v>2683</v>
      </c>
      <c r="D1953" s="9" t="s">
        <v>41</v>
      </c>
      <c r="E1953" s="10" t="s">
        <v>42</v>
      </c>
      <c r="F1953" s="11">
        <v>57392.55</v>
      </c>
      <c r="G1953" s="12">
        <v>2</v>
      </c>
      <c r="H1953" s="13">
        <v>45736</v>
      </c>
      <c r="I1953" s="10" t="s">
        <v>43</v>
      </c>
      <c r="J1953" s="10" t="s">
        <v>17</v>
      </c>
      <c r="K1953" s="10" t="s">
        <v>24</v>
      </c>
      <c r="L1953" s="24" t="s">
        <v>18</v>
      </c>
    </row>
    <row r="1954" spans="1:12">
      <c r="A1954" s="21" t="s">
        <v>3478</v>
      </c>
      <c r="B1954" s="9" t="s">
        <v>221</v>
      </c>
      <c r="C1954" s="9" t="s">
        <v>2493</v>
      </c>
      <c r="D1954" s="9" t="s">
        <v>29</v>
      </c>
      <c r="E1954" s="10" t="s">
        <v>42</v>
      </c>
      <c r="F1954" s="11">
        <v>18658.240000000002</v>
      </c>
      <c r="G1954" s="12">
        <v>3</v>
      </c>
      <c r="H1954" s="13">
        <v>44944</v>
      </c>
      <c r="I1954" s="10" t="s">
        <v>62</v>
      </c>
      <c r="J1954" s="10" t="s">
        <v>17</v>
      </c>
      <c r="K1954" s="10" t="s">
        <v>85</v>
      </c>
      <c r="L1954" s="24" t="s">
        <v>31</v>
      </c>
    </row>
    <row r="1955" spans="1:12">
      <c r="A1955" s="21" t="s">
        <v>3479</v>
      </c>
      <c r="B1955" s="9" t="s">
        <v>184</v>
      </c>
      <c r="C1955" s="9" t="s">
        <v>3480</v>
      </c>
      <c r="D1955" s="9" t="s">
        <v>78</v>
      </c>
      <c r="E1955" s="10" t="s">
        <v>16</v>
      </c>
      <c r="F1955" s="11">
        <v>13244.6</v>
      </c>
      <c r="G1955" s="12">
        <v>3</v>
      </c>
      <c r="H1955" s="13">
        <v>45386</v>
      </c>
      <c r="I1955" s="10" t="s">
        <v>54</v>
      </c>
      <c r="J1955" s="10" t="s">
        <v>17</v>
      </c>
      <c r="K1955" s="10" t="s">
        <v>85</v>
      </c>
      <c r="L1955" s="24" t="s">
        <v>44</v>
      </c>
    </row>
    <row r="1956" spans="1:12">
      <c r="A1956" s="21" t="s">
        <v>3481</v>
      </c>
      <c r="B1956" s="9" t="s">
        <v>762</v>
      </c>
      <c r="C1956" s="9" t="s">
        <v>88</v>
      </c>
      <c r="D1956" s="9" t="s">
        <v>117</v>
      </c>
      <c r="E1956" s="10" t="s">
        <v>58</v>
      </c>
      <c r="F1956" s="11">
        <v>18509.97</v>
      </c>
      <c r="G1956" s="12">
        <v>5</v>
      </c>
      <c r="H1956" s="13">
        <v>45612</v>
      </c>
      <c r="I1956" s="10" t="s">
        <v>49</v>
      </c>
      <c r="J1956" s="10" t="s">
        <v>17</v>
      </c>
      <c r="K1956" s="10" t="s">
        <v>85</v>
      </c>
      <c r="L1956" s="24" t="s">
        <v>31</v>
      </c>
    </row>
    <row r="1957" spans="1:12">
      <c r="A1957" s="21" t="s">
        <v>3482</v>
      </c>
      <c r="B1957" s="9" t="s">
        <v>121</v>
      </c>
      <c r="C1957" s="9" t="s">
        <v>3483</v>
      </c>
      <c r="D1957" s="9" t="s">
        <v>119</v>
      </c>
      <c r="E1957" s="10" t="s">
        <v>42</v>
      </c>
      <c r="F1957" s="11">
        <v>39566.04</v>
      </c>
      <c r="G1957" s="12">
        <v>5</v>
      </c>
      <c r="H1957" s="13">
        <v>45585</v>
      </c>
      <c r="I1957" s="10" t="s">
        <v>43</v>
      </c>
      <c r="J1957" s="10" t="s">
        <v>17</v>
      </c>
      <c r="K1957" s="10" t="s">
        <v>55</v>
      </c>
      <c r="L1957" s="24" t="s">
        <v>37</v>
      </c>
    </row>
    <row r="1958" spans="1:12">
      <c r="A1958" s="21" t="s">
        <v>3484</v>
      </c>
      <c r="B1958" s="9" t="s">
        <v>473</v>
      </c>
      <c r="C1958" s="9" t="s">
        <v>3485</v>
      </c>
      <c r="D1958" s="9" t="s">
        <v>15</v>
      </c>
      <c r="E1958" s="10" t="s">
        <v>42</v>
      </c>
      <c r="F1958" s="11">
        <v>37708.720000000001</v>
      </c>
      <c r="G1958" s="12">
        <v>2</v>
      </c>
      <c r="H1958" s="13">
        <v>45035</v>
      </c>
      <c r="I1958" s="10" t="s">
        <v>43</v>
      </c>
      <c r="J1958" s="10" t="s">
        <v>17</v>
      </c>
      <c r="K1958" s="10" t="s">
        <v>85</v>
      </c>
      <c r="L1958" s="24" t="s">
        <v>37</v>
      </c>
    </row>
    <row r="1959" spans="1:12">
      <c r="A1959" s="21" t="s">
        <v>3486</v>
      </c>
      <c r="B1959" s="9" t="s">
        <v>20</v>
      </c>
      <c r="C1959" s="9" t="s">
        <v>3487</v>
      </c>
      <c r="D1959" s="9" t="s">
        <v>53</v>
      </c>
      <c r="E1959" s="10" t="s">
        <v>16</v>
      </c>
      <c r="F1959" s="11">
        <v>33577.760000000002</v>
      </c>
      <c r="G1959" s="12">
        <v>2</v>
      </c>
      <c r="H1959" s="13">
        <v>45789</v>
      </c>
      <c r="I1959" s="10" t="s">
        <v>62</v>
      </c>
      <c r="J1959" s="10" t="s">
        <v>17</v>
      </c>
      <c r="K1959" s="10" t="s">
        <v>36</v>
      </c>
      <c r="L1959" s="24" t="s">
        <v>18</v>
      </c>
    </row>
    <row r="1960" spans="1:12">
      <c r="A1960" s="21" t="s">
        <v>3488</v>
      </c>
      <c r="B1960" s="9" t="s">
        <v>174</v>
      </c>
      <c r="C1960" s="9" t="s">
        <v>3201</v>
      </c>
      <c r="D1960" s="9" t="s">
        <v>48</v>
      </c>
      <c r="E1960" s="10" t="s">
        <v>16</v>
      </c>
      <c r="F1960" s="11">
        <v>43051.8</v>
      </c>
      <c r="G1960" s="12">
        <v>5</v>
      </c>
      <c r="H1960" s="13">
        <v>45885</v>
      </c>
      <c r="I1960" s="10" t="s">
        <v>62</v>
      </c>
      <c r="J1960" s="10" t="s">
        <v>17</v>
      </c>
      <c r="K1960" s="10" t="s">
        <v>85</v>
      </c>
      <c r="L1960" s="24" t="s">
        <v>37</v>
      </c>
    </row>
    <row r="1961" spans="1:12">
      <c r="A1961" s="21" t="s">
        <v>3489</v>
      </c>
      <c r="B1961" s="9" t="s">
        <v>569</v>
      </c>
      <c r="C1961" s="9" t="s">
        <v>3490</v>
      </c>
      <c r="D1961" s="9" t="s">
        <v>119</v>
      </c>
      <c r="E1961" s="10" t="s">
        <v>58</v>
      </c>
      <c r="F1961" s="11">
        <v>51932.01</v>
      </c>
      <c r="G1961" s="12">
        <v>1</v>
      </c>
      <c r="H1961" s="13">
        <v>45979</v>
      </c>
      <c r="I1961" s="10" t="s">
        <v>43</v>
      </c>
      <c r="J1961" s="10" t="s">
        <v>17</v>
      </c>
      <c r="K1961" s="10" t="s">
        <v>24</v>
      </c>
      <c r="L1961" s="24" t="s">
        <v>25</v>
      </c>
    </row>
    <row r="1962" spans="1:12">
      <c r="A1962" s="21" t="s">
        <v>3491</v>
      </c>
      <c r="B1962" s="9" t="s">
        <v>988</v>
      </c>
      <c r="C1962" s="9" t="s">
        <v>3014</v>
      </c>
      <c r="D1962" s="9" t="s">
        <v>15</v>
      </c>
      <c r="E1962" s="10" t="s">
        <v>42</v>
      </c>
      <c r="F1962" s="11">
        <v>68179.25</v>
      </c>
      <c r="G1962" s="12">
        <v>3</v>
      </c>
      <c r="H1962" s="13">
        <v>44937</v>
      </c>
      <c r="I1962" s="10" t="s">
        <v>62</v>
      </c>
      <c r="J1962" s="10" t="s">
        <v>17</v>
      </c>
      <c r="K1962" s="10" t="s">
        <v>6820</v>
      </c>
      <c r="L1962" s="24" t="s">
        <v>25</v>
      </c>
    </row>
    <row r="1963" spans="1:12">
      <c r="A1963" s="21" t="s">
        <v>3492</v>
      </c>
      <c r="B1963" s="9" t="s">
        <v>101</v>
      </c>
      <c r="C1963" s="9" t="s">
        <v>1252</v>
      </c>
      <c r="D1963" s="9" t="s">
        <v>15</v>
      </c>
      <c r="E1963" s="10" t="s">
        <v>42</v>
      </c>
      <c r="F1963" s="11">
        <v>14697.01</v>
      </c>
      <c r="G1963" s="12">
        <v>2</v>
      </c>
      <c r="H1963" s="13">
        <v>45864</v>
      </c>
      <c r="I1963" s="10" t="s">
        <v>54</v>
      </c>
      <c r="J1963" s="10" t="s">
        <v>17</v>
      </c>
      <c r="K1963" s="10" t="s">
        <v>85</v>
      </c>
      <c r="L1963" s="24" t="s">
        <v>37</v>
      </c>
    </row>
    <row r="1964" spans="1:12">
      <c r="A1964" s="21" t="s">
        <v>3493</v>
      </c>
      <c r="B1964" s="9" t="s">
        <v>178</v>
      </c>
      <c r="C1964" s="9" t="s">
        <v>3494</v>
      </c>
      <c r="D1964" s="9" t="s">
        <v>78</v>
      </c>
      <c r="E1964" s="10" t="s">
        <v>16</v>
      </c>
      <c r="F1964" s="11">
        <v>41426.410000000003</v>
      </c>
      <c r="G1964" s="12">
        <v>5</v>
      </c>
      <c r="H1964" s="13">
        <v>45024</v>
      </c>
      <c r="I1964" s="10" t="s">
        <v>35</v>
      </c>
      <c r="J1964" s="10" t="s">
        <v>17</v>
      </c>
      <c r="K1964" s="10" t="s">
        <v>6820</v>
      </c>
      <c r="L1964" s="24" t="s">
        <v>44</v>
      </c>
    </row>
    <row r="1965" spans="1:12">
      <c r="A1965" s="21" t="s">
        <v>3495</v>
      </c>
      <c r="B1965" s="9" t="s">
        <v>180</v>
      </c>
      <c r="C1965" s="9" t="s">
        <v>889</v>
      </c>
      <c r="D1965" s="9" t="s">
        <v>15</v>
      </c>
      <c r="E1965" s="10" t="s">
        <v>58</v>
      </c>
      <c r="F1965" s="11">
        <v>70864.5</v>
      </c>
      <c r="G1965" s="12">
        <v>2</v>
      </c>
      <c r="H1965" s="13">
        <v>45556</v>
      </c>
      <c r="I1965" s="10" t="s">
        <v>23</v>
      </c>
      <c r="J1965" s="10" t="s">
        <v>17</v>
      </c>
      <c r="K1965" s="10" t="s">
        <v>24</v>
      </c>
      <c r="L1965" s="24" t="s">
        <v>44</v>
      </c>
    </row>
    <row r="1966" spans="1:12">
      <c r="A1966" s="21" t="s">
        <v>3496</v>
      </c>
      <c r="B1966" s="9" t="s">
        <v>135</v>
      </c>
      <c r="C1966" s="9" t="s">
        <v>1447</v>
      </c>
      <c r="D1966" s="9" t="s">
        <v>22</v>
      </c>
      <c r="E1966" s="10" t="s">
        <v>58</v>
      </c>
      <c r="F1966" s="11">
        <v>3089.89</v>
      </c>
      <c r="G1966" s="12">
        <v>2</v>
      </c>
      <c r="H1966" s="13">
        <v>45645</v>
      </c>
      <c r="I1966" s="10" t="s">
        <v>23</v>
      </c>
      <c r="J1966" s="10" t="s">
        <v>17</v>
      </c>
      <c r="K1966" s="10" t="s">
        <v>55</v>
      </c>
      <c r="L1966" s="24" t="s">
        <v>25</v>
      </c>
    </row>
    <row r="1967" spans="1:12">
      <c r="A1967" s="21" t="s">
        <v>3497</v>
      </c>
      <c r="B1967" s="9" t="s">
        <v>157</v>
      </c>
      <c r="C1967" s="9" t="s">
        <v>3498</v>
      </c>
      <c r="D1967" s="9" t="s">
        <v>61</v>
      </c>
      <c r="E1967" s="10" t="s">
        <v>42</v>
      </c>
      <c r="F1967" s="11">
        <v>47328.07</v>
      </c>
      <c r="G1967" s="12">
        <v>1</v>
      </c>
      <c r="H1967" s="13">
        <v>45163</v>
      </c>
      <c r="I1967" s="10" t="s">
        <v>23</v>
      </c>
      <c r="J1967" s="10" t="s">
        <v>17</v>
      </c>
      <c r="K1967" s="10" t="s">
        <v>36</v>
      </c>
      <c r="L1967" s="24" t="s">
        <v>37</v>
      </c>
    </row>
    <row r="1968" spans="1:12">
      <c r="A1968" s="21" t="s">
        <v>3499</v>
      </c>
      <c r="B1968" s="9" t="s">
        <v>304</v>
      </c>
      <c r="C1968" s="9" t="s">
        <v>348</v>
      </c>
      <c r="D1968" s="9" t="s">
        <v>78</v>
      </c>
      <c r="E1968" s="10" t="s">
        <v>58</v>
      </c>
      <c r="F1968" s="11">
        <v>38045.160000000003</v>
      </c>
      <c r="G1968" s="12">
        <v>2</v>
      </c>
      <c r="H1968" s="13">
        <v>45768</v>
      </c>
      <c r="I1968" s="10" t="s">
        <v>35</v>
      </c>
      <c r="J1968" s="10" t="s">
        <v>17</v>
      </c>
      <c r="K1968" s="10" t="s">
        <v>24</v>
      </c>
      <c r="L1968" s="24" t="s">
        <v>18</v>
      </c>
    </row>
    <row r="1969" spans="1:12">
      <c r="A1969" s="21" t="s">
        <v>3500</v>
      </c>
      <c r="B1969" s="9" t="s">
        <v>138</v>
      </c>
      <c r="C1969" s="9" t="s">
        <v>3501</v>
      </c>
      <c r="D1969" s="9" t="s">
        <v>15</v>
      </c>
      <c r="E1969" s="10" t="s">
        <v>16</v>
      </c>
      <c r="F1969" s="11">
        <v>23448.39</v>
      </c>
      <c r="G1969" s="12">
        <v>5</v>
      </c>
      <c r="H1969" s="13">
        <v>44930</v>
      </c>
      <c r="I1969" s="10" t="s">
        <v>30</v>
      </c>
      <c r="J1969" s="10" t="s">
        <v>17</v>
      </c>
      <c r="K1969" s="10" t="s">
        <v>36</v>
      </c>
      <c r="L1969" s="24" t="s">
        <v>18</v>
      </c>
    </row>
    <row r="1970" spans="1:12">
      <c r="A1970" s="21" t="s">
        <v>3502</v>
      </c>
      <c r="B1970" s="9" t="s">
        <v>94</v>
      </c>
      <c r="C1970" s="9" t="s">
        <v>3503</v>
      </c>
      <c r="D1970" s="9" t="s">
        <v>78</v>
      </c>
      <c r="E1970" s="10" t="s">
        <v>42</v>
      </c>
      <c r="F1970" s="11">
        <v>26689.61</v>
      </c>
      <c r="G1970" s="12">
        <v>4</v>
      </c>
      <c r="H1970" s="13">
        <v>45732</v>
      </c>
      <c r="I1970" s="10" t="s">
        <v>43</v>
      </c>
      <c r="J1970" s="10" t="s">
        <v>17</v>
      </c>
      <c r="K1970" s="10" t="s">
        <v>55</v>
      </c>
      <c r="L1970" s="24" t="s">
        <v>18</v>
      </c>
    </row>
    <row r="1971" spans="1:12">
      <c r="A1971" s="21" t="s">
        <v>3504</v>
      </c>
      <c r="B1971" s="9" t="s">
        <v>238</v>
      </c>
      <c r="C1971" s="9" t="s">
        <v>3501</v>
      </c>
      <c r="D1971" s="9" t="s">
        <v>61</v>
      </c>
      <c r="E1971" s="10" t="s">
        <v>42</v>
      </c>
      <c r="F1971" s="11">
        <v>16305.28</v>
      </c>
      <c r="G1971" s="12">
        <v>3</v>
      </c>
      <c r="H1971" s="13">
        <v>45836</v>
      </c>
      <c r="I1971" s="10" t="s">
        <v>92</v>
      </c>
      <c r="J1971" s="10" t="s">
        <v>17</v>
      </c>
      <c r="K1971" s="10" t="s">
        <v>6820</v>
      </c>
      <c r="L1971" s="24" t="s">
        <v>31</v>
      </c>
    </row>
    <row r="1972" spans="1:12">
      <c r="A1972" s="21" t="s">
        <v>3505</v>
      </c>
      <c r="B1972" s="9" t="s">
        <v>420</v>
      </c>
      <c r="C1972" s="9" t="s">
        <v>2504</v>
      </c>
      <c r="D1972" s="9" t="s">
        <v>61</v>
      </c>
      <c r="E1972" s="10" t="s">
        <v>42</v>
      </c>
      <c r="F1972" s="11">
        <v>76003.91</v>
      </c>
      <c r="G1972" s="12">
        <v>1</v>
      </c>
      <c r="H1972" s="13">
        <v>44949</v>
      </c>
      <c r="I1972" s="10" t="s">
        <v>43</v>
      </c>
      <c r="J1972" s="10" t="s">
        <v>17</v>
      </c>
      <c r="K1972" s="10" t="s">
        <v>55</v>
      </c>
      <c r="L1972" s="24" t="s">
        <v>18</v>
      </c>
    </row>
    <row r="1973" spans="1:12">
      <c r="A1973" s="21" t="s">
        <v>3506</v>
      </c>
      <c r="B1973" s="9" t="s">
        <v>221</v>
      </c>
      <c r="C1973" s="9" t="s">
        <v>3178</v>
      </c>
      <c r="D1973" s="9" t="s">
        <v>29</v>
      </c>
      <c r="E1973" s="10" t="s">
        <v>42</v>
      </c>
      <c r="F1973" s="11">
        <v>38895.629999999997</v>
      </c>
      <c r="G1973" s="12">
        <v>4</v>
      </c>
      <c r="H1973" s="13">
        <v>45578</v>
      </c>
      <c r="I1973" s="10" t="s">
        <v>43</v>
      </c>
      <c r="J1973" s="10" t="s">
        <v>17</v>
      </c>
      <c r="K1973" s="10" t="s">
        <v>24</v>
      </c>
      <c r="L1973" s="24" t="s">
        <v>44</v>
      </c>
    </row>
    <row r="1974" spans="1:12">
      <c r="A1974" s="21" t="s">
        <v>3507</v>
      </c>
      <c r="B1974" s="9" t="s">
        <v>773</v>
      </c>
      <c r="C1974" s="9" t="s">
        <v>3262</v>
      </c>
      <c r="D1974" s="9" t="s">
        <v>29</v>
      </c>
      <c r="E1974" s="10" t="s">
        <v>42</v>
      </c>
      <c r="F1974" s="11">
        <v>61847.67</v>
      </c>
      <c r="G1974" s="12">
        <v>2</v>
      </c>
      <c r="H1974" s="13">
        <v>45427</v>
      </c>
      <c r="I1974" s="10" t="s">
        <v>43</v>
      </c>
      <c r="J1974" s="10" t="s">
        <v>17</v>
      </c>
      <c r="K1974" s="10" t="s">
        <v>36</v>
      </c>
      <c r="L1974" s="24" t="s">
        <v>31</v>
      </c>
    </row>
    <row r="1975" spans="1:12">
      <c r="A1975" s="21" t="s">
        <v>3508</v>
      </c>
      <c r="B1975" s="9" t="s">
        <v>223</v>
      </c>
      <c r="C1975" s="9" t="s">
        <v>3509</v>
      </c>
      <c r="D1975" s="9" t="s">
        <v>119</v>
      </c>
      <c r="E1975" s="10" t="s">
        <v>58</v>
      </c>
      <c r="F1975" s="11">
        <v>4040.05</v>
      </c>
      <c r="G1975" s="12">
        <v>1</v>
      </c>
      <c r="H1975" s="13">
        <v>44949</v>
      </c>
      <c r="I1975" s="10" t="s">
        <v>43</v>
      </c>
      <c r="J1975" s="10" t="s">
        <v>17</v>
      </c>
      <c r="K1975" s="10" t="s">
        <v>85</v>
      </c>
      <c r="L1975" s="24" t="s">
        <v>25</v>
      </c>
    </row>
    <row r="1976" spans="1:12">
      <c r="A1976" s="21" t="s">
        <v>3510</v>
      </c>
      <c r="B1976" s="9" t="s">
        <v>426</v>
      </c>
      <c r="C1976" s="9" t="s">
        <v>3511</v>
      </c>
      <c r="D1976" s="9" t="s">
        <v>22</v>
      </c>
      <c r="E1976" s="10" t="s">
        <v>42</v>
      </c>
      <c r="F1976" s="11">
        <v>10474.82</v>
      </c>
      <c r="G1976" s="12">
        <v>5</v>
      </c>
      <c r="H1976" s="13">
        <v>45292</v>
      </c>
      <c r="I1976" s="10" t="s">
        <v>49</v>
      </c>
      <c r="J1976" s="10" t="s">
        <v>17</v>
      </c>
      <c r="K1976" s="10" t="s">
        <v>6820</v>
      </c>
      <c r="L1976" s="24" t="s">
        <v>18</v>
      </c>
    </row>
    <row r="1977" spans="1:12">
      <c r="A1977" s="21" t="s">
        <v>3512</v>
      </c>
      <c r="B1977" s="9" t="s">
        <v>164</v>
      </c>
      <c r="C1977" s="9" t="s">
        <v>3513</v>
      </c>
      <c r="D1977" s="9" t="s">
        <v>53</v>
      </c>
      <c r="E1977" s="10" t="s">
        <v>58</v>
      </c>
      <c r="F1977" s="11">
        <v>42352.89</v>
      </c>
      <c r="G1977" s="12">
        <v>4</v>
      </c>
      <c r="H1977" s="13">
        <v>45582</v>
      </c>
      <c r="I1977" s="10" t="s">
        <v>92</v>
      </c>
      <c r="J1977" s="10" t="s">
        <v>17</v>
      </c>
      <c r="K1977" s="10" t="s">
        <v>55</v>
      </c>
      <c r="L1977" s="24" t="s">
        <v>44</v>
      </c>
    </row>
    <row r="1978" spans="1:12">
      <c r="A1978" s="21" t="s">
        <v>3514</v>
      </c>
      <c r="B1978" s="9" t="s">
        <v>463</v>
      </c>
      <c r="C1978" s="9" t="s">
        <v>3515</v>
      </c>
      <c r="D1978" s="9" t="s">
        <v>117</v>
      </c>
      <c r="E1978" s="10" t="s">
        <v>16</v>
      </c>
      <c r="F1978" s="11">
        <v>40222.07</v>
      </c>
      <c r="G1978" s="12">
        <v>2</v>
      </c>
      <c r="H1978" s="13">
        <v>45712</v>
      </c>
      <c r="I1978" s="10" t="s">
        <v>49</v>
      </c>
      <c r="J1978" s="10" t="s">
        <v>17</v>
      </c>
      <c r="K1978" s="10" t="s">
        <v>6820</v>
      </c>
      <c r="L1978" s="24" t="s">
        <v>31</v>
      </c>
    </row>
    <row r="1979" spans="1:12">
      <c r="A1979" s="21" t="s">
        <v>3516</v>
      </c>
      <c r="B1979" s="9" t="s">
        <v>83</v>
      </c>
      <c r="C1979" s="9" t="s">
        <v>1377</v>
      </c>
      <c r="D1979" s="9" t="s">
        <v>78</v>
      </c>
      <c r="E1979" s="10" t="s">
        <v>42</v>
      </c>
      <c r="F1979" s="11">
        <v>17398.310000000001</v>
      </c>
      <c r="G1979" s="12">
        <v>2</v>
      </c>
      <c r="H1979" s="13">
        <v>45236</v>
      </c>
      <c r="I1979" s="10" t="s">
        <v>43</v>
      </c>
      <c r="J1979" s="10" t="s">
        <v>17</v>
      </c>
      <c r="K1979" s="10" t="s">
        <v>6820</v>
      </c>
      <c r="L1979" s="24" t="s">
        <v>31</v>
      </c>
    </row>
    <row r="1980" spans="1:12">
      <c r="A1980" s="21" t="s">
        <v>3517</v>
      </c>
      <c r="B1980" s="9" t="s">
        <v>289</v>
      </c>
      <c r="C1980" s="9" t="s">
        <v>3518</v>
      </c>
      <c r="D1980" s="9" t="s">
        <v>22</v>
      </c>
      <c r="E1980" s="10" t="s">
        <v>16</v>
      </c>
      <c r="F1980" s="11">
        <v>62609.35</v>
      </c>
      <c r="G1980" s="12">
        <v>2</v>
      </c>
      <c r="H1980" s="13">
        <v>45471</v>
      </c>
      <c r="I1980" s="10" t="s">
        <v>35</v>
      </c>
      <c r="J1980" s="10" t="s">
        <v>17</v>
      </c>
      <c r="K1980" s="10" t="s">
        <v>85</v>
      </c>
      <c r="L1980" s="24" t="s">
        <v>18</v>
      </c>
    </row>
    <row r="1981" spans="1:12">
      <c r="A1981" s="21" t="s">
        <v>3519</v>
      </c>
      <c r="B1981" s="9" t="s">
        <v>207</v>
      </c>
      <c r="C1981" s="9" t="s">
        <v>1331</v>
      </c>
      <c r="D1981" s="9" t="s">
        <v>78</v>
      </c>
      <c r="E1981" s="10" t="s">
        <v>16</v>
      </c>
      <c r="F1981" s="11">
        <v>42972.61</v>
      </c>
      <c r="G1981" s="12">
        <v>5</v>
      </c>
      <c r="H1981" s="13">
        <v>45214</v>
      </c>
      <c r="I1981" s="10" t="s">
        <v>30</v>
      </c>
      <c r="J1981" s="10" t="s">
        <v>17</v>
      </c>
      <c r="K1981" s="10" t="s">
        <v>6820</v>
      </c>
      <c r="L1981" s="24" t="s">
        <v>18</v>
      </c>
    </row>
    <row r="1982" spans="1:12">
      <c r="A1982" s="21" t="s">
        <v>3520</v>
      </c>
      <c r="B1982" s="9" t="s">
        <v>113</v>
      </c>
      <c r="C1982" s="9" t="s">
        <v>738</v>
      </c>
      <c r="D1982" s="9" t="s">
        <v>29</v>
      </c>
      <c r="E1982" s="10" t="s">
        <v>42</v>
      </c>
      <c r="F1982" s="11">
        <v>11272.49</v>
      </c>
      <c r="G1982" s="12">
        <v>5</v>
      </c>
      <c r="H1982" s="13">
        <v>45070</v>
      </c>
      <c r="I1982" s="10" t="s">
        <v>43</v>
      </c>
      <c r="J1982" s="10" t="s">
        <v>17</v>
      </c>
      <c r="K1982" s="10" t="s">
        <v>85</v>
      </c>
      <c r="L1982" s="24" t="s">
        <v>31</v>
      </c>
    </row>
    <row r="1983" spans="1:12">
      <c r="A1983" s="21" t="s">
        <v>3521</v>
      </c>
      <c r="B1983" s="9" t="s">
        <v>164</v>
      </c>
      <c r="C1983" s="9" t="s">
        <v>3522</v>
      </c>
      <c r="D1983" s="9" t="s">
        <v>53</v>
      </c>
      <c r="E1983" s="10" t="s">
        <v>42</v>
      </c>
      <c r="F1983" s="11">
        <v>5319.26</v>
      </c>
      <c r="G1983" s="12">
        <v>4</v>
      </c>
      <c r="H1983" s="13">
        <v>45267</v>
      </c>
      <c r="I1983" s="10" t="s">
        <v>43</v>
      </c>
      <c r="J1983" s="10" t="s">
        <v>17</v>
      </c>
      <c r="K1983" s="10" t="s">
        <v>85</v>
      </c>
      <c r="L1983" s="24" t="s">
        <v>25</v>
      </c>
    </row>
    <row r="1984" spans="1:12">
      <c r="A1984" s="21" t="s">
        <v>3524</v>
      </c>
      <c r="B1984" s="9" t="s">
        <v>256</v>
      </c>
      <c r="C1984" s="9" t="s">
        <v>3525</v>
      </c>
      <c r="D1984" s="9" t="s">
        <v>48</v>
      </c>
      <c r="E1984" s="10" t="s">
        <v>42</v>
      </c>
      <c r="F1984" s="11">
        <v>22249.5</v>
      </c>
      <c r="G1984" s="12">
        <v>3</v>
      </c>
      <c r="H1984" s="13">
        <v>45518</v>
      </c>
      <c r="I1984" s="10" t="s">
        <v>49</v>
      </c>
      <c r="J1984" s="10" t="s">
        <v>17</v>
      </c>
      <c r="K1984" s="10" t="s">
        <v>36</v>
      </c>
      <c r="L1984" s="24" t="s">
        <v>44</v>
      </c>
    </row>
    <row r="1985" spans="1:12">
      <c r="A1985" s="21" t="s">
        <v>3526</v>
      </c>
      <c r="B1985" s="9" t="s">
        <v>157</v>
      </c>
      <c r="C1985" s="9" t="s">
        <v>308</v>
      </c>
      <c r="D1985" s="9" t="s">
        <v>78</v>
      </c>
      <c r="E1985" s="10" t="s">
        <v>58</v>
      </c>
      <c r="F1985" s="11">
        <v>42790.11</v>
      </c>
      <c r="G1985" s="12">
        <v>1</v>
      </c>
      <c r="H1985" s="13">
        <v>45527</v>
      </c>
      <c r="I1985" s="10" t="s">
        <v>43</v>
      </c>
      <c r="J1985" s="10" t="s">
        <v>17</v>
      </c>
      <c r="K1985" s="10" t="s">
        <v>6820</v>
      </c>
      <c r="L1985" s="24" t="s">
        <v>25</v>
      </c>
    </row>
    <row r="1986" spans="1:12">
      <c r="A1986" s="21" t="s">
        <v>3527</v>
      </c>
      <c r="B1986" s="9" t="s">
        <v>174</v>
      </c>
      <c r="C1986" s="9" t="s">
        <v>3528</v>
      </c>
      <c r="D1986" s="9" t="s">
        <v>15</v>
      </c>
      <c r="E1986" s="10" t="s">
        <v>42</v>
      </c>
      <c r="F1986" s="11">
        <v>70796.600000000006</v>
      </c>
      <c r="G1986" s="12">
        <v>2</v>
      </c>
      <c r="H1986" s="13">
        <v>45981</v>
      </c>
      <c r="I1986" s="10" t="s">
        <v>30</v>
      </c>
      <c r="J1986" s="10" t="s">
        <v>17</v>
      </c>
      <c r="K1986" s="10" t="s">
        <v>36</v>
      </c>
      <c r="L1986" s="24" t="s">
        <v>44</v>
      </c>
    </row>
    <row r="1987" spans="1:12">
      <c r="A1987" s="21" t="s">
        <v>3529</v>
      </c>
      <c r="B1987" s="9" t="s">
        <v>776</v>
      </c>
      <c r="C1987" s="9" t="s">
        <v>3530</v>
      </c>
      <c r="D1987" s="9" t="s">
        <v>41</v>
      </c>
      <c r="E1987" s="10" t="s">
        <v>16</v>
      </c>
      <c r="F1987" s="11">
        <v>23100.17</v>
      </c>
      <c r="G1987" s="12">
        <v>4</v>
      </c>
      <c r="H1987" s="13">
        <v>44986</v>
      </c>
      <c r="I1987" s="10" t="s">
        <v>30</v>
      </c>
      <c r="J1987" s="10" t="s">
        <v>17</v>
      </c>
      <c r="K1987" s="10" t="s">
        <v>24</v>
      </c>
      <c r="L1987" s="24" t="s">
        <v>18</v>
      </c>
    </row>
    <row r="1988" spans="1:12">
      <c r="A1988" s="21" t="s">
        <v>3531</v>
      </c>
      <c r="B1988" s="9" t="s">
        <v>584</v>
      </c>
      <c r="C1988" s="9" t="s">
        <v>3143</v>
      </c>
      <c r="D1988" s="9" t="s">
        <v>41</v>
      </c>
      <c r="E1988" s="10" t="s">
        <v>42</v>
      </c>
      <c r="F1988" s="11">
        <v>19366.07</v>
      </c>
      <c r="G1988" s="12">
        <v>5</v>
      </c>
      <c r="H1988" s="13">
        <v>45739</v>
      </c>
      <c r="I1988" s="10" t="s">
        <v>35</v>
      </c>
      <c r="J1988" s="10" t="s">
        <v>17</v>
      </c>
      <c r="K1988" s="10" t="s">
        <v>6820</v>
      </c>
      <c r="L1988" s="24" t="s">
        <v>37</v>
      </c>
    </row>
    <row r="1989" spans="1:12">
      <c r="A1989" s="21" t="s">
        <v>3532</v>
      </c>
      <c r="B1989" s="9" t="s">
        <v>490</v>
      </c>
      <c r="C1989" s="9" t="s">
        <v>3533</v>
      </c>
      <c r="D1989" s="9" t="s">
        <v>41</v>
      </c>
      <c r="E1989" s="10" t="s">
        <v>16</v>
      </c>
      <c r="F1989" s="11">
        <v>7299.66</v>
      </c>
      <c r="G1989" s="12">
        <v>5</v>
      </c>
      <c r="H1989" s="13">
        <v>44949</v>
      </c>
      <c r="I1989" s="10" t="s">
        <v>49</v>
      </c>
      <c r="J1989" s="10" t="s">
        <v>17</v>
      </c>
      <c r="K1989" s="10" t="s">
        <v>24</v>
      </c>
      <c r="L1989" s="24" t="s">
        <v>31</v>
      </c>
    </row>
    <row r="1990" spans="1:12">
      <c r="A1990" s="21" t="s">
        <v>3534</v>
      </c>
      <c r="B1990" s="9" t="s">
        <v>653</v>
      </c>
      <c r="C1990" s="9" t="s">
        <v>3535</v>
      </c>
      <c r="D1990" s="9" t="s">
        <v>48</v>
      </c>
      <c r="E1990" s="10" t="s">
        <v>16</v>
      </c>
      <c r="F1990" s="11">
        <v>15171.07</v>
      </c>
      <c r="G1990" s="12">
        <v>4</v>
      </c>
      <c r="H1990" s="13">
        <v>45504</v>
      </c>
      <c r="I1990" s="10" t="s">
        <v>23</v>
      </c>
      <c r="J1990" s="10" t="s">
        <v>17</v>
      </c>
      <c r="K1990" s="10" t="s">
        <v>55</v>
      </c>
      <c r="L1990" s="24" t="s">
        <v>18</v>
      </c>
    </row>
    <row r="1991" spans="1:12">
      <c r="A1991" s="21" t="s">
        <v>3536</v>
      </c>
      <c r="B1991" s="9" t="s">
        <v>244</v>
      </c>
      <c r="C1991" s="9" t="s">
        <v>3225</v>
      </c>
      <c r="D1991" s="9" t="s">
        <v>15</v>
      </c>
      <c r="E1991" s="10" t="s">
        <v>16</v>
      </c>
      <c r="F1991" s="11">
        <v>44523.38</v>
      </c>
      <c r="G1991" s="12">
        <v>5</v>
      </c>
      <c r="H1991" s="13">
        <v>45642</v>
      </c>
      <c r="I1991" s="10" t="s">
        <v>35</v>
      </c>
      <c r="J1991" s="10" t="s">
        <v>17</v>
      </c>
      <c r="K1991" s="10" t="s">
        <v>36</v>
      </c>
      <c r="L1991" s="24" t="s">
        <v>31</v>
      </c>
    </row>
    <row r="1992" spans="1:12">
      <c r="A1992" s="21" t="s">
        <v>3537</v>
      </c>
      <c r="B1992" s="9" t="s">
        <v>295</v>
      </c>
      <c r="C1992" s="9" t="s">
        <v>3538</v>
      </c>
      <c r="D1992" s="9" t="s">
        <v>29</v>
      </c>
      <c r="E1992" s="10" t="s">
        <v>42</v>
      </c>
      <c r="F1992" s="11">
        <v>79343.28</v>
      </c>
      <c r="G1992" s="12">
        <v>1</v>
      </c>
      <c r="H1992" s="13">
        <v>45901</v>
      </c>
      <c r="I1992" s="10" t="s">
        <v>35</v>
      </c>
      <c r="J1992" s="10" t="s">
        <v>17</v>
      </c>
      <c r="K1992" s="10" t="s">
        <v>24</v>
      </c>
      <c r="L1992" s="24" t="s">
        <v>18</v>
      </c>
    </row>
    <row r="1993" spans="1:12">
      <c r="A1993" s="21" t="s">
        <v>3539</v>
      </c>
      <c r="B1993" s="9" t="s">
        <v>135</v>
      </c>
      <c r="C1993" s="9" t="s">
        <v>1220</v>
      </c>
      <c r="D1993" s="9" t="s">
        <v>15</v>
      </c>
      <c r="E1993" s="10" t="s">
        <v>58</v>
      </c>
      <c r="F1993" s="11">
        <v>44320.76</v>
      </c>
      <c r="G1993" s="12">
        <v>4</v>
      </c>
      <c r="H1993" s="13">
        <v>45482</v>
      </c>
      <c r="I1993" s="10" t="s">
        <v>43</v>
      </c>
      <c r="J1993" s="10" t="s">
        <v>17</v>
      </c>
      <c r="K1993" s="10" t="s">
        <v>24</v>
      </c>
      <c r="L1993" s="24" t="s">
        <v>18</v>
      </c>
    </row>
    <row r="1994" spans="1:12">
      <c r="A1994" s="21" t="s">
        <v>3540</v>
      </c>
      <c r="B1994" s="9" t="s">
        <v>473</v>
      </c>
      <c r="C1994" s="9" t="s">
        <v>1598</v>
      </c>
      <c r="D1994" s="9" t="s">
        <v>61</v>
      </c>
      <c r="E1994" s="10" t="s">
        <v>58</v>
      </c>
      <c r="F1994" s="11">
        <v>45094.84</v>
      </c>
      <c r="G1994" s="12">
        <v>2</v>
      </c>
      <c r="H1994" s="13">
        <v>45253</v>
      </c>
      <c r="I1994" s="10" t="s">
        <v>92</v>
      </c>
      <c r="J1994" s="10" t="s">
        <v>17</v>
      </c>
      <c r="K1994" s="10" t="s">
        <v>6820</v>
      </c>
      <c r="L1994" s="24" t="s">
        <v>31</v>
      </c>
    </row>
    <row r="1995" spans="1:12">
      <c r="A1995" s="21" t="s">
        <v>3541</v>
      </c>
      <c r="B1995" s="9" t="s">
        <v>601</v>
      </c>
      <c r="C1995" s="9" t="s">
        <v>498</v>
      </c>
      <c r="D1995" s="9" t="s">
        <v>61</v>
      </c>
      <c r="E1995" s="10" t="s">
        <v>42</v>
      </c>
      <c r="F1995" s="11">
        <v>78593.83</v>
      </c>
      <c r="G1995" s="12">
        <v>4</v>
      </c>
      <c r="H1995" s="13">
        <v>45559</v>
      </c>
      <c r="I1995" s="10" t="s">
        <v>30</v>
      </c>
      <c r="J1995" s="10" t="s">
        <v>17</v>
      </c>
      <c r="K1995" s="10" t="s">
        <v>36</v>
      </c>
      <c r="L1995" s="24" t="s">
        <v>44</v>
      </c>
    </row>
    <row r="1996" spans="1:12">
      <c r="A1996" s="21" t="s">
        <v>3542</v>
      </c>
      <c r="B1996" s="9" t="s">
        <v>313</v>
      </c>
      <c r="C1996" s="9" t="s">
        <v>3543</v>
      </c>
      <c r="D1996" s="9" t="s">
        <v>61</v>
      </c>
      <c r="E1996" s="10" t="s">
        <v>42</v>
      </c>
      <c r="F1996" s="11">
        <v>72627.62</v>
      </c>
      <c r="G1996" s="12">
        <v>2</v>
      </c>
      <c r="H1996" s="13">
        <v>45321</v>
      </c>
      <c r="I1996" s="10" t="s">
        <v>49</v>
      </c>
      <c r="J1996" s="10" t="s">
        <v>17</v>
      </c>
      <c r="K1996" s="10" t="s">
        <v>6820</v>
      </c>
      <c r="L1996" s="24" t="s">
        <v>25</v>
      </c>
    </row>
    <row r="1997" spans="1:12">
      <c r="A1997" s="21" t="s">
        <v>3544</v>
      </c>
      <c r="B1997" s="9" t="s">
        <v>204</v>
      </c>
      <c r="C1997" s="9" t="s">
        <v>3545</v>
      </c>
      <c r="D1997" s="9" t="s">
        <v>61</v>
      </c>
      <c r="E1997" s="10" t="s">
        <v>42</v>
      </c>
      <c r="F1997" s="11">
        <v>9132.92</v>
      </c>
      <c r="G1997" s="12">
        <v>3</v>
      </c>
      <c r="H1997" s="13">
        <v>45205</v>
      </c>
      <c r="I1997" s="10" t="s">
        <v>62</v>
      </c>
      <c r="J1997" s="10" t="s">
        <v>17</v>
      </c>
      <c r="K1997" s="10" t="s">
        <v>6820</v>
      </c>
      <c r="L1997" s="24" t="s">
        <v>18</v>
      </c>
    </row>
    <row r="1998" spans="1:12">
      <c r="A1998" s="21" t="s">
        <v>3546</v>
      </c>
      <c r="B1998" s="9" t="s">
        <v>123</v>
      </c>
      <c r="C1998" s="9" t="s">
        <v>1624</v>
      </c>
      <c r="D1998" s="9" t="s">
        <v>41</v>
      </c>
      <c r="E1998" s="10" t="s">
        <v>42</v>
      </c>
      <c r="F1998" s="11">
        <v>50664.93</v>
      </c>
      <c r="G1998" s="12">
        <v>3</v>
      </c>
      <c r="H1998" s="13">
        <v>45481</v>
      </c>
      <c r="I1998" s="10" t="s">
        <v>30</v>
      </c>
      <c r="J1998" s="10" t="s">
        <v>17</v>
      </c>
      <c r="K1998" s="10" t="s">
        <v>85</v>
      </c>
      <c r="L1998" s="24" t="s">
        <v>44</v>
      </c>
    </row>
    <row r="1999" spans="1:12">
      <c r="A1999" s="21" t="s">
        <v>3547</v>
      </c>
      <c r="B1999" s="9" t="s">
        <v>261</v>
      </c>
      <c r="C1999" s="9" t="s">
        <v>2766</v>
      </c>
      <c r="D1999" s="9" t="s">
        <v>41</v>
      </c>
      <c r="E1999" s="10" t="s">
        <v>58</v>
      </c>
      <c r="F1999" s="11">
        <v>70093.53</v>
      </c>
      <c r="G1999" s="12">
        <v>2</v>
      </c>
      <c r="H1999" s="13">
        <v>45954</v>
      </c>
      <c r="I1999" s="10" t="s">
        <v>43</v>
      </c>
      <c r="J1999" s="10" t="s">
        <v>17</v>
      </c>
      <c r="K1999" s="10" t="s">
        <v>24</v>
      </c>
      <c r="L1999" s="24" t="s">
        <v>18</v>
      </c>
    </row>
    <row r="2000" spans="1:12">
      <c r="A2000" s="21" t="s">
        <v>3548</v>
      </c>
      <c r="B2000" s="9" t="s">
        <v>138</v>
      </c>
      <c r="C2000" s="9" t="s">
        <v>2809</v>
      </c>
      <c r="D2000" s="9" t="s">
        <v>117</v>
      </c>
      <c r="E2000" s="10" t="s">
        <v>42</v>
      </c>
      <c r="F2000" s="11">
        <v>77261.02</v>
      </c>
      <c r="G2000" s="12">
        <v>5</v>
      </c>
      <c r="H2000" s="13">
        <v>45612</v>
      </c>
      <c r="I2000" s="10" t="s">
        <v>54</v>
      </c>
      <c r="J2000" s="10" t="s">
        <v>17</v>
      </c>
      <c r="K2000" s="10" t="s">
        <v>6820</v>
      </c>
      <c r="L2000" s="24" t="s">
        <v>37</v>
      </c>
    </row>
    <row r="2001" spans="1:12">
      <c r="A2001" s="21" t="s">
        <v>3549</v>
      </c>
      <c r="B2001" s="9" t="s">
        <v>426</v>
      </c>
      <c r="C2001" s="9" t="s">
        <v>3550</v>
      </c>
      <c r="D2001" s="9" t="s">
        <v>119</v>
      </c>
      <c r="E2001" s="10" t="s">
        <v>42</v>
      </c>
      <c r="F2001" s="11">
        <v>26364.09</v>
      </c>
      <c r="G2001" s="12">
        <v>2</v>
      </c>
      <c r="H2001" s="13">
        <v>45577</v>
      </c>
      <c r="I2001" s="10" t="s">
        <v>43</v>
      </c>
      <c r="J2001" s="10" t="s">
        <v>17</v>
      </c>
      <c r="K2001" s="10" t="s">
        <v>36</v>
      </c>
      <c r="L2001" s="24" t="s">
        <v>18</v>
      </c>
    </row>
    <row r="2002" spans="1:12">
      <c r="A2002" s="21" t="s">
        <v>3551</v>
      </c>
      <c r="B2002" s="9" t="s">
        <v>329</v>
      </c>
      <c r="C2002" s="9" t="s">
        <v>3552</v>
      </c>
      <c r="D2002" s="9" t="s">
        <v>15</v>
      </c>
      <c r="E2002" s="10" t="s">
        <v>16</v>
      </c>
      <c r="F2002" s="11">
        <v>59713.64</v>
      </c>
      <c r="G2002" s="12">
        <v>4</v>
      </c>
      <c r="H2002" s="13">
        <v>45434</v>
      </c>
      <c r="I2002" s="10" t="s">
        <v>62</v>
      </c>
      <c r="J2002" s="10" t="s">
        <v>17</v>
      </c>
      <c r="K2002" s="10" t="s">
        <v>36</v>
      </c>
      <c r="L2002" s="24" t="s">
        <v>25</v>
      </c>
    </row>
    <row r="2003" spans="1:12">
      <c r="A2003" s="21" t="s">
        <v>3553</v>
      </c>
      <c r="B2003" s="9" t="s">
        <v>167</v>
      </c>
      <c r="C2003" s="9" t="s">
        <v>3554</v>
      </c>
      <c r="D2003" s="9" t="s">
        <v>41</v>
      </c>
      <c r="E2003" s="10" t="s">
        <v>58</v>
      </c>
      <c r="F2003" s="11">
        <v>10108.030000000001</v>
      </c>
      <c r="G2003" s="12">
        <v>1</v>
      </c>
      <c r="H2003" s="13">
        <v>45663</v>
      </c>
      <c r="I2003" s="10" t="s">
        <v>43</v>
      </c>
      <c r="J2003" s="10" t="s">
        <v>17</v>
      </c>
      <c r="K2003" s="10" t="s">
        <v>85</v>
      </c>
      <c r="L2003" s="24" t="s">
        <v>18</v>
      </c>
    </row>
    <row r="2004" spans="1:12">
      <c r="A2004" s="21" t="s">
        <v>3555</v>
      </c>
      <c r="B2004" s="9" t="s">
        <v>118</v>
      </c>
      <c r="C2004" s="9" t="s">
        <v>3556</v>
      </c>
      <c r="D2004" s="9" t="s">
        <v>119</v>
      </c>
      <c r="E2004" s="10" t="s">
        <v>42</v>
      </c>
      <c r="F2004" s="11">
        <v>63348.21</v>
      </c>
      <c r="G2004" s="12">
        <v>2</v>
      </c>
      <c r="H2004" s="13">
        <v>45020</v>
      </c>
      <c r="I2004" s="10" t="s">
        <v>49</v>
      </c>
      <c r="J2004" s="10" t="s">
        <v>17</v>
      </c>
      <c r="K2004" s="10" t="s">
        <v>24</v>
      </c>
      <c r="L2004" s="24" t="s">
        <v>44</v>
      </c>
    </row>
    <row r="2005" spans="1:12">
      <c r="A2005" s="21" t="s">
        <v>3557</v>
      </c>
      <c r="B2005" s="9" t="s">
        <v>13</v>
      </c>
      <c r="C2005" s="9" t="s">
        <v>3476</v>
      </c>
      <c r="D2005" s="9" t="s">
        <v>29</v>
      </c>
      <c r="E2005" s="10" t="s">
        <v>42</v>
      </c>
      <c r="F2005" s="11">
        <v>4475.5600000000004</v>
      </c>
      <c r="G2005" s="12">
        <v>3</v>
      </c>
      <c r="H2005" s="13">
        <v>45781</v>
      </c>
      <c r="I2005" s="10" t="s">
        <v>92</v>
      </c>
      <c r="J2005" s="10" t="s">
        <v>17</v>
      </c>
      <c r="K2005" s="10" t="s">
        <v>85</v>
      </c>
      <c r="L2005" s="24" t="s">
        <v>25</v>
      </c>
    </row>
    <row r="2006" spans="1:12">
      <c r="A2006" s="21" t="s">
        <v>3558</v>
      </c>
      <c r="B2006" s="9" t="s">
        <v>251</v>
      </c>
      <c r="C2006" s="9" t="s">
        <v>1054</v>
      </c>
      <c r="D2006" s="9" t="s">
        <v>48</v>
      </c>
      <c r="E2006" s="10" t="s">
        <v>42</v>
      </c>
      <c r="F2006" s="11">
        <v>78612.210000000006</v>
      </c>
      <c r="G2006" s="12">
        <v>5</v>
      </c>
      <c r="H2006" s="13">
        <v>45258</v>
      </c>
      <c r="I2006" s="10" t="s">
        <v>62</v>
      </c>
      <c r="J2006" s="10" t="s">
        <v>17</v>
      </c>
      <c r="K2006" s="10" t="s">
        <v>55</v>
      </c>
      <c r="L2006" s="24" t="s">
        <v>18</v>
      </c>
    </row>
    <row r="2007" spans="1:12">
      <c r="A2007" s="21" t="s">
        <v>3559</v>
      </c>
      <c r="B2007" s="9" t="s">
        <v>336</v>
      </c>
      <c r="C2007" s="9" t="s">
        <v>3560</v>
      </c>
      <c r="D2007" s="9" t="s">
        <v>61</v>
      </c>
      <c r="E2007" s="10" t="s">
        <v>16</v>
      </c>
      <c r="F2007" s="11">
        <v>54696.47</v>
      </c>
      <c r="G2007" s="12">
        <v>1</v>
      </c>
      <c r="H2007" s="13">
        <v>45629</v>
      </c>
      <c r="I2007" s="10" t="s">
        <v>54</v>
      </c>
      <c r="J2007" s="10" t="s">
        <v>17</v>
      </c>
      <c r="K2007" s="10" t="s">
        <v>6820</v>
      </c>
      <c r="L2007" s="24" t="s">
        <v>18</v>
      </c>
    </row>
    <row r="2008" spans="1:12">
      <c r="A2008" s="21" t="s">
        <v>3561</v>
      </c>
      <c r="B2008" s="9" t="s">
        <v>724</v>
      </c>
      <c r="C2008" s="9" t="s">
        <v>3432</v>
      </c>
      <c r="D2008" s="9" t="s">
        <v>119</v>
      </c>
      <c r="E2008" s="10" t="s">
        <v>42</v>
      </c>
      <c r="F2008" s="11">
        <v>53540.639999999999</v>
      </c>
      <c r="G2008" s="12">
        <v>4</v>
      </c>
      <c r="H2008" s="13">
        <v>45011</v>
      </c>
      <c r="I2008" s="10" t="s">
        <v>43</v>
      </c>
      <c r="J2008" s="10" t="s">
        <v>17</v>
      </c>
      <c r="K2008" s="10" t="s">
        <v>55</v>
      </c>
      <c r="L2008" s="24" t="s">
        <v>44</v>
      </c>
    </row>
    <row r="2009" spans="1:12">
      <c r="A2009" s="21" t="s">
        <v>3562</v>
      </c>
      <c r="B2009" s="9" t="s">
        <v>126</v>
      </c>
      <c r="C2009" s="9" t="s">
        <v>3102</v>
      </c>
      <c r="D2009" s="9" t="s">
        <v>117</v>
      </c>
      <c r="E2009" s="10" t="s">
        <v>42</v>
      </c>
      <c r="F2009" s="11">
        <v>6403.04</v>
      </c>
      <c r="G2009" s="12">
        <v>5</v>
      </c>
      <c r="H2009" s="13">
        <v>45508</v>
      </c>
      <c r="I2009" s="10" t="s">
        <v>49</v>
      </c>
      <c r="J2009" s="10" t="s">
        <v>17</v>
      </c>
      <c r="K2009" s="10" t="s">
        <v>36</v>
      </c>
      <c r="L2009" s="24" t="s">
        <v>18</v>
      </c>
    </row>
    <row r="2010" spans="1:12">
      <c r="A2010" s="21" t="s">
        <v>3563</v>
      </c>
      <c r="B2010" s="9" t="s">
        <v>636</v>
      </c>
      <c r="C2010" s="9" t="s">
        <v>3141</v>
      </c>
      <c r="D2010" s="9" t="s">
        <v>61</v>
      </c>
      <c r="E2010" s="10" t="s">
        <v>42</v>
      </c>
      <c r="F2010" s="11">
        <v>64292.93</v>
      </c>
      <c r="G2010" s="12">
        <v>4</v>
      </c>
      <c r="H2010" s="13">
        <v>44966</v>
      </c>
      <c r="I2010" s="10" t="s">
        <v>43</v>
      </c>
      <c r="J2010" s="10" t="s">
        <v>17</v>
      </c>
      <c r="K2010" s="10" t="s">
        <v>36</v>
      </c>
      <c r="L2010" s="24" t="s">
        <v>18</v>
      </c>
    </row>
    <row r="2011" spans="1:12">
      <c r="A2011" s="21" t="s">
        <v>3564</v>
      </c>
      <c r="B2011" s="9" t="s">
        <v>313</v>
      </c>
      <c r="C2011" s="9" t="s">
        <v>133</v>
      </c>
      <c r="D2011" s="9" t="s">
        <v>117</v>
      </c>
      <c r="E2011" s="10" t="s">
        <v>42</v>
      </c>
      <c r="F2011" s="11">
        <v>63792.47</v>
      </c>
      <c r="G2011" s="12">
        <v>4</v>
      </c>
      <c r="H2011" s="13">
        <v>45217</v>
      </c>
      <c r="I2011" s="10" t="s">
        <v>43</v>
      </c>
      <c r="J2011" s="10" t="s">
        <v>17</v>
      </c>
      <c r="K2011" s="10" t="s">
        <v>55</v>
      </c>
      <c r="L2011" s="24" t="s">
        <v>18</v>
      </c>
    </row>
    <row r="2012" spans="1:12">
      <c r="A2012" s="21" t="s">
        <v>3565</v>
      </c>
      <c r="B2012" s="9" t="s">
        <v>352</v>
      </c>
      <c r="C2012" s="9" t="s">
        <v>3566</v>
      </c>
      <c r="D2012" s="9" t="s">
        <v>61</v>
      </c>
      <c r="E2012" s="10" t="s">
        <v>42</v>
      </c>
      <c r="F2012" s="11">
        <v>32525.599999999999</v>
      </c>
      <c r="G2012" s="12">
        <v>4</v>
      </c>
      <c r="H2012" s="13">
        <v>45217</v>
      </c>
      <c r="I2012" s="10" t="s">
        <v>43</v>
      </c>
      <c r="J2012" s="10" t="s">
        <v>17</v>
      </c>
      <c r="K2012" s="10" t="s">
        <v>24</v>
      </c>
      <c r="L2012" s="24" t="s">
        <v>31</v>
      </c>
    </row>
    <row r="2013" spans="1:12">
      <c r="A2013" s="21" t="s">
        <v>3567</v>
      </c>
      <c r="B2013" s="9" t="s">
        <v>143</v>
      </c>
      <c r="C2013" s="9" t="s">
        <v>1139</v>
      </c>
      <c r="D2013" s="9" t="s">
        <v>48</v>
      </c>
      <c r="E2013" s="10" t="s">
        <v>42</v>
      </c>
      <c r="F2013" s="11">
        <v>77682.5</v>
      </c>
      <c r="G2013" s="12">
        <v>4</v>
      </c>
      <c r="H2013" s="13">
        <v>45450</v>
      </c>
      <c r="I2013" s="10" t="s">
        <v>62</v>
      </c>
      <c r="J2013" s="10" t="s">
        <v>17</v>
      </c>
      <c r="K2013" s="10" t="s">
        <v>6820</v>
      </c>
      <c r="L2013" s="24" t="s">
        <v>37</v>
      </c>
    </row>
    <row r="2014" spans="1:12">
      <c r="A2014" s="21" t="s">
        <v>3568</v>
      </c>
      <c r="B2014" s="9" t="s">
        <v>336</v>
      </c>
      <c r="C2014" s="9" t="s">
        <v>1473</v>
      </c>
      <c r="D2014" s="9" t="s">
        <v>22</v>
      </c>
      <c r="E2014" s="10" t="s">
        <v>16</v>
      </c>
      <c r="F2014" s="11">
        <v>2084.54</v>
      </c>
      <c r="G2014" s="12">
        <v>4</v>
      </c>
      <c r="H2014" s="13">
        <v>45502</v>
      </c>
      <c r="I2014" s="10" t="s">
        <v>30</v>
      </c>
      <c r="J2014" s="10" t="s">
        <v>17</v>
      </c>
      <c r="K2014" s="10" t="s">
        <v>6820</v>
      </c>
      <c r="L2014" s="24" t="s">
        <v>18</v>
      </c>
    </row>
    <row r="2015" spans="1:12">
      <c r="A2015" s="21" t="s">
        <v>3569</v>
      </c>
      <c r="B2015" s="9" t="s">
        <v>59</v>
      </c>
      <c r="C2015" s="9" t="s">
        <v>3570</v>
      </c>
      <c r="D2015" s="9" t="s">
        <v>61</v>
      </c>
      <c r="E2015" s="10" t="s">
        <v>42</v>
      </c>
      <c r="F2015" s="11">
        <v>55277.94</v>
      </c>
      <c r="G2015" s="12">
        <v>4</v>
      </c>
      <c r="H2015" s="13">
        <v>45094</v>
      </c>
      <c r="I2015" s="10" t="s">
        <v>43</v>
      </c>
      <c r="J2015" s="10" t="s">
        <v>17</v>
      </c>
      <c r="K2015" s="10" t="s">
        <v>85</v>
      </c>
      <c r="L2015" s="24" t="s">
        <v>18</v>
      </c>
    </row>
    <row r="2016" spans="1:12">
      <c r="A2016" s="21" t="s">
        <v>3571</v>
      </c>
      <c r="B2016" s="9" t="s">
        <v>83</v>
      </c>
      <c r="C2016" s="9" t="s">
        <v>3572</v>
      </c>
      <c r="D2016" s="9" t="s">
        <v>41</v>
      </c>
      <c r="E2016" s="10" t="s">
        <v>58</v>
      </c>
      <c r="F2016" s="11">
        <v>33281.660000000003</v>
      </c>
      <c r="G2016" s="12">
        <v>2</v>
      </c>
      <c r="H2016" s="13">
        <v>45067</v>
      </c>
      <c r="I2016" s="10" t="s">
        <v>92</v>
      </c>
      <c r="J2016" s="10" t="s">
        <v>17</v>
      </c>
      <c r="K2016" s="10" t="s">
        <v>6820</v>
      </c>
      <c r="L2016" s="24" t="s">
        <v>31</v>
      </c>
    </row>
    <row r="2017" spans="1:12">
      <c r="A2017" s="21" t="s">
        <v>3573</v>
      </c>
      <c r="B2017" s="9" t="s">
        <v>164</v>
      </c>
      <c r="C2017" s="9" t="s">
        <v>3574</v>
      </c>
      <c r="D2017" s="9" t="s">
        <v>22</v>
      </c>
      <c r="E2017" s="10" t="s">
        <v>42</v>
      </c>
      <c r="F2017" s="11">
        <v>18813.95</v>
      </c>
      <c r="G2017" s="12">
        <v>1</v>
      </c>
      <c r="H2017" s="13">
        <v>45321</v>
      </c>
      <c r="I2017" s="10" t="s">
        <v>43</v>
      </c>
      <c r="J2017" s="10" t="s">
        <v>17</v>
      </c>
      <c r="K2017" s="10" t="s">
        <v>6820</v>
      </c>
      <c r="L2017" s="24" t="s">
        <v>18</v>
      </c>
    </row>
    <row r="2018" spans="1:12">
      <c r="A2018" s="21" t="s">
        <v>3575</v>
      </c>
      <c r="B2018" s="9" t="s">
        <v>198</v>
      </c>
      <c r="C2018" s="9" t="s">
        <v>1060</v>
      </c>
      <c r="D2018" s="9" t="s">
        <v>29</v>
      </c>
      <c r="E2018" s="10" t="s">
        <v>42</v>
      </c>
      <c r="F2018" s="11">
        <v>26676.61</v>
      </c>
      <c r="G2018" s="12">
        <v>4</v>
      </c>
      <c r="H2018" s="13">
        <v>45231</v>
      </c>
      <c r="I2018" s="10" t="s">
        <v>30</v>
      </c>
      <c r="J2018" s="10" t="s">
        <v>17</v>
      </c>
      <c r="K2018" s="10" t="s">
        <v>85</v>
      </c>
      <c r="L2018" s="24" t="s">
        <v>37</v>
      </c>
    </row>
    <row r="2019" spans="1:12">
      <c r="A2019" s="21" t="s">
        <v>3576</v>
      </c>
      <c r="B2019" s="9" t="s">
        <v>221</v>
      </c>
      <c r="C2019" s="9" t="s">
        <v>1084</v>
      </c>
      <c r="D2019" s="9" t="s">
        <v>15</v>
      </c>
      <c r="E2019" s="10" t="s">
        <v>42</v>
      </c>
      <c r="F2019" s="11">
        <v>52532.55</v>
      </c>
      <c r="G2019" s="12">
        <v>4</v>
      </c>
      <c r="H2019" s="13">
        <v>45707</v>
      </c>
      <c r="I2019" s="10" t="s">
        <v>30</v>
      </c>
      <c r="J2019" s="10" t="s">
        <v>17</v>
      </c>
      <c r="K2019" s="10" t="s">
        <v>24</v>
      </c>
      <c r="L2019" s="24" t="s">
        <v>18</v>
      </c>
    </row>
    <row r="2020" spans="1:12">
      <c r="A2020" s="21" t="s">
        <v>3577</v>
      </c>
      <c r="B2020" s="9" t="s">
        <v>665</v>
      </c>
      <c r="C2020" s="9" t="s">
        <v>1966</v>
      </c>
      <c r="D2020" s="9" t="s">
        <v>22</v>
      </c>
      <c r="E2020" s="10" t="s">
        <v>42</v>
      </c>
      <c r="F2020" s="11">
        <v>66711.03</v>
      </c>
      <c r="G2020" s="12">
        <v>5</v>
      </c>
      <c r="H2020" s="13">
        <v>45685</v>
      </c>
      <c r="I2020" s="10" t="s">
        <v>43</v>
      </c>
      <c r="J2020" s="10" t="s">
        <v>17</v>
      </c>
      <c r="K2020" s="10" t="s">
        <v>36</v>
      </c>
      <c r="L2020" s="24" t="s">
        <v>44</v>
      </c>
    </row>
    <row r="2021" spans="1:12">
      <c r="A2021" s="21" t="s">
        <v>3578</v>
      </c>
      <c r="B2021" s="9" t="s">
        <v>143</v>
      </c>
      <c r="C2021" s="9" t="s">
        <v>3009</v>
      </c>
      <c r="D2021" s="9" t="s">
        <v>22</v>
      </c>
      <c r="E2021" s="10" t="s">
        <v>42</v>
      </c>
      <c r="F2021" s="11">
        <v>33901</v>
      </c>
      <c r="G2021" s="12">
        <v>1</v>
      </c>
      <c r="H2021" s="13">
        <v>45403</v>
      </c>
      <c r="I2021" s="10" t="s">
        <v>30</v>
      </c>
      <c r="J2021" s="10" t="s">
        <v>17</v>
      </c>
      <c r="K2021" s="10" t="s">
        <v>55</v>
      </c>
      <c r="L2021" s="24" t="s">
        <v>37</v>
      </c>
    </row>
    <row r="2022" spans="1:12">
      <c r="A2022" s="21" t="s">
        <v>3579</v>
      </c>
      <c r="B2022" s="9" t="s">
        <v>51</v>
      </c>
      <c r="C2022" s="9" t="s">
        <v>3580</v>
      </c>
      <c r="D2022" s="9" t="s">
        <v>61</v>
      </c>
      <c r="E2022" s="10" t="s">
        <v>16</v>
      </c>
      <c r="F2022" s="11">
        <v>64200.24</v>
      </c>
      <c r="G2022" s="12">
        <v>2</v>
      </c>
      <c r="H2022" s="13">
        <v>45939</v>
      </c>
      <c r="I2022" s="10" t="s">
        <v>92</v>
      </c>
      <c r="J2022" s="10" t="s">
        <v>17</v>
      </c>
      <c r="K2022" s="10" t="s">
        <v>24</v>
      </c>
      <c r="L2022" s="24" t="s">
        <v>25</v>
      </c>
    </row>
    <row r="2023" spans="1:12">
      <c r="A2023" s="21" t="s">
        <v>3581</v>
      </c>
      <c r="B2023" s="9" t="s">
        <v>426</v>
      </c>
      <c r="C2023" s="9" t="s">
        <v>1463</v>
      </c>
      <c r="D2023" s="9" t="s">
        <v>41</v>
      </c>
      <c r="E2023" s="10" t="s">
        <v>42</v>
      </c>
      <c r="F2023" s="11">
        <v>64350.41</v>
      </c>
      <c r="G2023" s="12">
        <v>1</v>
      </c>
      <c r="H2023" s="13">
        <v>45346</v>
      </c>
      <c r="I2023" s="10" t="s">
        <v>35</v>
      </c>
      <c r="J2023" s="10" t="s">
        <v>17</v>
      </c>
      <c r="K2023" s="10" t="s">
        <v>24</v>
      </c>
      <c r="L2023" s="24" t="s">
        <v>44</v>
      </c>
    </row>
    <row r="2024" spans="1:12">
      <c r="A2024" s="21" t="s">
        <v>3582</v>
      </c>
      <c r="B2024" s="9" t="s">
        <v>292</v>
      </c>
      <c r="C2024" s="9" t="s">
        <v>990</v>
      </c>
      <c r="D2024" s="9" t="s">
        <v>117</v>
      </c>
      <c r="E2024" s="10" t="s">
        <v>42</v>
      </c>
      <c r="F2024" s="11">
        <v>20989.14</v>
      </c>
      <c r="G2024" s="12">
        <v>5</v>
      </c>
      <c r="H2024" s="13">
        <v>45831</v>
      </c>
      <c r="I2024" s="10" t="s">
        <v>54</v>
      </c>
      <c r="J2024" s="10" t="s">
        <v>17</v>
      </c>
      <c r="K2024" s="10" t="s">
        <v>85</v>
      </c>
      <c r="L2024" s="24" t="s">
        <v>37</v>
      </c>
    </row>
    <row r="2025" spans="1:12">
      <c r="A2025" s="21" t="s">
        <v>3583</v>
      </c>
      <c r="B2025" s="9" t="s">
        <v>362</v>
      </c>
      <c r="C2025" s="9" t="s">
        <v>3584</v>
      </c>
      <c r="D2025" s="9" t="s">
        <v>78</v>
      </c>
      <c r="E2025" s="10" t="s">
        <v>16</v>
      </c>
      <c r="F2025" s="11">
        <v>43693.2</v>
      </c>
      <c r="G2025" s="12">
        <v>3</v>
      </c>
      <c r="H2025" s="13">
        <v>45069</v>
      </c>
      <c r="I2025" s="10" t="s">
        <v>54</v>
      </c>
      <c r="J2025" s="10" t="s">
        <v>17</v>
      </c>
      <c r="K2025" s="10" t="s">
        <v>24</v>
      </c>
      <c r="L2025" s="24" t="s">
        <v>25</v>
      </c>
    </row>
    <row r="2026" spans="1:12">
      <c r="A2026" s="21" t="s">
        <v>3585</v>
      </c>
      <c r="B2026" s="9" t="s">
        <v>268</v>
      </c>
      <c r="C2026" s="9" t="s">
        <v>3586</v>
      </c>
      <c r="D2026" s="9" t="s">
        <v>22</v>
      </c>
      <c r="E2026" s="10" t="s">
        <v>42</v>
      </c>
      <c r="F2026" s="11">
        <v>37644.239999999998</v>
      </c>
      <c r="G2026" s="12">
        <v>4</v>
      </c>
      <c r="H2026" s="13">
        <v>45388</v>
      </c>
      <c r="I2026" s="10" t="s">
        <v>54</v>
      </c>
      <c r="J2026" s="10" t="s">
        <v>17</v>
      </c>
      <c r="K2026" s="10" t="s">
        <v>24</v>
      </c>
      <c r="L2026" s="24" t="s">
        <v>44</v>
      </c>
    </row>
    <row r="2027" spans="1:12">
      <c r="A2027" s="21" t="s">
        <v>3587</v>
      </c>
      <c r="B2027" s="9" t="s">
        <v>988</v>
      </c>
      <c r="C2027" s="9" t="s">
        <v>617</v>
      </c>
      <c r="D2027" s="9" t="s">
        <v>61</v>
      </c>
      <c r="E2027" s="10" t="s">
        <v>42</v>
      </c>
      <c r="F2027" s="11">
        <v>68878.22</v>
      </c>
      <c r="G2027" s="12">
        <v>1</v>
      </c>
      <c r="H2027" s="13">
        <v>45416</v>
      </c>
      <c r="I2027" s="10" t="s">
        <v>54</v>
      </c>
      <c r="J2027" s="10" t="s">
        <v>17</v>
      </c>
      <c r="K2027" s="10" t="s">
        <v>85</v>
      </c>
      <c r="L2027" s="24" t="s">
        <v>18</v>
      </c>
    </row>
    <row r="2028" spans="1:12">
      <c r="A2028" s="21" t="s">
        <v>3588</v>
      </c>
      <c r="B2028" s="9" t="s">
        <v>71</v>
      </c>
      <c r="C2028" s="9" t="s">
        <v>3589</v>
      </c>
      <c r="D2028" s="9" t="s">
        <v>117</v>
      </c>
      <c r="E2028" s="10" t="s">
        <v>42</v>
      </c>
      <c r="F2028" s="11">
        <v>62218.11</v>
      </c>
      <c r="G2028" s="12">
        <v>1</v>
      </c>
      <c r="H2028" s="13">
        <v>45490</v>
      </c>
      <c r="I2028" s="10" t="s">
        <v>54</v>
      </c>
      <c r="J2028" s="10" t="s">
        <v>17</v>
      </c>
      <c r="K2028" s="10" t="s">
        <v>36</v>
      </c>
      <c r="L2028" s="24" t="s">
        <v>18</v>
      </c>
    </row>
    <row r="2029" spans="1:12">
      <c r="A2029" s="21" t="s">
        <v>3590</v>
      </c>
      <c r="B2029" s="9" t="s">
        <v>190</v>
      </c>
      <c r="C2029" s="9" t="s">
        <v>3591</v>
      </c>
      <c r="D2029" s="9" t="s">
        <v>117</v>
      </c>
      <c r="E2029" s="10" t="s">
        <v>58</v>
      </c>
      <c r="F2029" s="11">
        <v>5453.72</v>
      </c>
      <c r="G2029" s="12">
        <v>2</v>
      </c>
      <c r="H2029" s="13">
        <v>45845</v>
      </c>
      <c r="I2029" s="10" t="s">
        <v>43</v>
      </c>
      <c r="J2029" s="10" t="s">
        <v>17</v>
      </c>
      <c r="K2029" s="10" t="s">
        <v>55</v>
      </c>
      <c r="L2029" s="24" t="s">
        <v>31</v>
      </c>
    </row>
    <row r="2030" spans="1:12">
      <c r="A2030" s="21" t="s">
        <v>3592</v>
      </c>
      <c r="B2030" s="9" t="s">
        <v>27</v>
      </c>
      <c r="C2030" s="9" t="s">
        <v>2809</v>
      </c>
      <c r="D2030" s="9" t="s">
        <v>53</v>
      </c>
      <c r="E2030" s="10" t="s">
        <v>42</v>
      </c>
      <c r="F2030" s="11">
        <v>68690.27</v>
      </c>
      <c r="G2030" s="12">
        <v>3</v>
      </c>
      <c r="H2030" s="13">
        <v>45316</v>
      </c>
      <c r="I2030" s="10" t="s">
        <v>30</v>
      </c>
      <c r="J2030" s="10" t="s">
        <v>17</v>
      </c>
      <c r="K2030" s="10" t="s">
        <v>55</v>
      </c>
      <c r="L2030" s="24" t="s">
        <v>25</v>
      </c>
    </row>
    <row r="2031" spans="1:12">
      <c r="A2031" s="21" t="s">
        <v>3593</v>
      </c>
      <c r="B2031" s="9" t="s">
        <v>460</v>
      </c>
      <c r="C2031" s="9" t="s">
        <v>262</v>
      </c>
      <c r="D2031" s="9" t="s">
        <v>78</v>
      </c>
      <c r="E2031" s="10" t="s">
        <v>42</v>
      </c>
      <c r="F2031" s="11">
        <v>54863.51</v>
      </c>
      <c r="G2031" s="12">
        <v>5</v>
      </c>
      <c r="H2031" s="13">
        <v>45554</v>
      </c>
      <c r="I2031" s="10" t="s">
        <v>23</v>
      </c>
      <c r="J2031" s="10" t="s">
        <v>17</v>
      </c>
      <c r="K2031" s="10" t="s">
        <v>55</v>
      </c>
      <c r="L2031" s="24" t="s">
        <v>31</v>
      </c>
    </row>
    <row r="2032" spans="1:12">
      <c r="A2032" s="21" t="s">
        <v>3594</v>
      </c>
      <c r="B2032" s="9" t="s">
        <v>178</v>
      </c>
      <c r="C2032" s="9" t="s">
        <v>3595</v>
      </c>
      <c r="D2032" s="9" t="s">
        <v>61</v>
      </c>
      <c r="E2032" s="10" t="s">
        <v>42</v>
      </c>
      <c r="F2032" s="11">
        <v>3345.84</v>
      </c>
      <c r="G2032" s="12">
        <v>2</v>
      </c>
      <c r="H2032" s="13">
        <v>46020</v>
      </c>
      <c r="I2032" s="10" t="s">
        <v>43</v>
      </c>
      <c r="J2032" s="10" t="s">
        <v>17</v>
      </c>
      <c r="K2032" s="10" t="s">
        <v>55</v>
      </c>
      <c r="L2032" s="24" t="s">
        <v>37</v>
      </c>
    </row>
    <row r="2033" spans="1:12">
      <c r="A2033" s="21" t="s">
        <v>3596</v>
      </c>
      <c r="B2033" s="9" t="s">
        <v>184</v>
      </c>
      <c r="C2033" s="9" t="s">
        <v>3597</v>
      </c>
      <c r="D2033" s="9" t="s">
        <v>78</v>
      </c>
      <c r="E2033" s="10" t="s">
        <v>42</v>
      </c>
      <c r="F2033" s="11">
        <v>53010.45</v>
      </c>
      <c r="G2033" s="12">
        <v>4</v>
      </c>
      <c r="H2033" s="13">
        <v>44946</v>
      </c>
      <c r="I2033" s="10" t="s">
        <v>92</v>
      </c>
      <c r="J2033" s="10" t="s">
        <v>17</v>
      </c>
      <c r="K2033" s="10" t="s">
        <v>55</v>
      </c>
      <c r="L2033" s="24" t="s">
        <v>31</v>
      </c>
    </row>
    <row r="2034" spans="1:12">
      <c r="A2034" s="21" t="s">
        <v>3598</v>
      </c>
      <c r="B2034" s="9" t="s">
        <v>636</v>
      </c>
      <c r="C2034" s="9" t="s">
        <v>3178</v>
      </c>
      <c r="D2034" s="9" t="s">
        <v>61</v>
      </c>
      <c r="E2034" s="10" t="s">
        <v>42</v>
      </c>
      <c r="F2034" s="11">
        <v>3436.5</v>
      </c>
      <c r="G2034" s="12">
        <v>4</v>
      </c>
      <c r="H2034" s="13">
        <v>45396</v>
      </c>
      <c r="I2034" s="10" t="s">
        <v>30</v>
      </c>
      <c r="J2034" s="10" t="s">
        <v>17</v>
      </c>
      <c r="K2034" s="10" t="s">
        <v>36</v>
      </c>
      <c r="L2034" s="24" t="s">
        <v>37</v>
      </c>
    </row>
    <row r="2035" spans="1:12">
      <c r="A2035" s="21" t="s">
        <v>3599</v>
      </c>
      <c r="B2035" s="9" t="s">
        <v>426</v>
      </c>
      <c r="C2035" s="9" t="s">
        <v>3600</v>
      </c>
      <c r="D2035" s="9" t="s">
        <v>41</v>
      </c>
      <c r="E2035" s="10" t="s">
        <v>42</v>
      </c>
      <c r="F2035" s="11">
        <v>78467.240000000005</v>
      </c>
      <c r="G2035" s="12">
        <v>4</v>
      </c>
      <c r="H2035" s="13">
        <v>45586</v>
      </c>
      <c r="I2035" s="10" t="s">
        <v>62</v>
      </c>
      <c r="J2035" s="10" t="s">
        <v>17</v>
      </c>
      <c r="K2035" s="10" t="s">
        <v>85</v>
      </c>
      <c r="L2035" s="24" t="s">
        <v>31</v>
      </c>
    </row>
    <row r="2036" spans="1:12">
      <c r="A2036" s="21" t="s">
        <v>3601</v>
      </c>
      <c r="B2036" s="9" t="s">
        <v>143</v>
      </c>
      <c r="C2036" s="9" t="s">
        <v>3602</v>
      </c>
      <c r="D2036" s="9" t="s">
        <v>117</v>
      </c>
      <c r="E2036" s="10" t="s">
        <v>42</v>
      </c>
      <c r="F2036" s="11">
        <v>52708.57</v>
      </c>
      <c r="G2036" s="12">
        <v>5</v>
      </c>
      <c r="H2036" s="13">
        <v>45681</v>
      </c>
      <c r="I2036" s="10" t="s">
        <v>49</v>
      </c>
      <c r="J2036" s="10" t="s">
        <v>17</v>
      </c>
      <c r="K2036" s="10" t="s">
        <v>24</v>
      </c>
      <c r="L2036" s="24" t="s">
        <v>25</v>
      </c>
    </row>
    <row r="2037" spans="1:12">
      <c r="A2037" s="21" t="s">
        <v>3603</v>
      </c>
      <c r="B2037" s="9" t="s">
        <v>80</v>
      </c>
      <c r="C2037" s="9" t="s">
        <v>2409</v>
      </c>
      <c r="D2037" s="9" t="s">
        <v>78</v>
      </c>
      <c r="E2037" s="10" t="s">
        <v>58</v>
      </c>
      <c r="F2037" s="11">
        <v>7127.81</v>
      </c>
      <c r="G2037" s="12">
        <v>2</v>
      </c>
      <c r="H2037" s="13">
        <v>45010</v>
      </c>
      <c r="I2037" s="10" t="s">
        <v>92</v>
      </c>
      <c r="J2037" s="10" t="s">
        <v>17</v>
      </c>
      <c r="K2037" s="10" t="s">
        <v>55</v>
      </c>
      <c r="L2037" s="24" t="s">
        <v>18</v>
      </c>
    </row>
    <row r="2038" spans="1:12">
      <c r="A2038" s="21" t="s">
        <v>3604</v>
      </c>
      <c r="B2038" s="9" t="s">
        <v>724</v>
      </c>
      <c r="C2038" s="9" t="s">
        <v>557</v>
      </c>
      <c r="D2038" s="9" t="s">
        <v>41</v>
      </c>
      <c r="E2038" s="10" t="s">
        <v>42</v>
      </c>
      <c r="F2038" s="11">
        <v>34322.57</v>
      </c>
      <c r="G2038" s="12">
        <v>4</v>
      </c>
      <c r="H2038" s="13">
        <v>44977</v>
      </c>
      <c r="I2038" s="10" t="s">
        <v>49</v>
      </c>
      <c r="J2038" s="10" t="s">
        <v>17</v>
      </c>
      <c r="K2038" s="10" t="s">
        <v>85</v>
      </c>
      <c r="L2038" s="24" t="s">
        <v>18</v>
      </c>
    </row>
    <row r="2039" spans="1:12">
      <c r="A2039" s="21" t="s">
        <v>3605</v>
      </c>
      <c r="B2039" s="9" t="s">
        <v>118</v>
      </c>
      <c r="C2039" s="9" t="s">
        <v>194</v>
      </c>
      <c r="D2039" s="9" t="s">
        <v>61</v>
      </c>
      <c r="E2039" s="10" t="s">
        <v>42</v>
      </c>
      <c r="F2039" s="11">
        <v>10271.83</v>
      </c>
      <c r="G2039" s="12">
        <v>5</v>
      </c>
      <c r="H2039" s="13">
        <v>45343</v>
      </c>
      <c r="I2039" s="10" t="s">
        <v>54</v>
      </c>
      <c r="J2039" s="10" t="s">
        <v>17</v>
      </c>
      <c r="K2039" s="10" t="s">
        <v>6820</v>
      </c>
      <c r="L2039" s="24" t="s">
        <v>31</v>
      </c>
    </row>
    <row r="2040" spans="1:12">
      <c r="A2040" s="21" t="s">
        <v>3606</v>
      </c>
      <c r="B2040" s="9" t="s">
        <v>201</v>
      </c>
      <c r="C2040" s="9" t="s">
        <v>854</v>
      </c>
      <c r="D2040" s="9" t="s">
        <v>117</v>
      </c>
      <c r="E2040" s="10" t="s">
        <v>42</v>
      </c>
      <c r="F2040" s="11">
        <v>46332.76</v>
      </c>
      <c r="G2040" s="12">
        <v>3</v>
      </c>
      <c r="H2040" s="13">
        <v>45155</v>
      </c>
      <c r="I2040" s="10" t="s">
        <v>62</v>
      </c>
      <c r="J2040" s="10" t="s">
        <v>17</v>
      </c>
      <c r="K2040" s="10" t="s">
        <v>55</v>
      </c>
      <c r="L2040" s="24" t="s">
        <v>37</v>
      </c>
    </row>
    <row r="2041" spans="1:12">
      <c r="A2041" s="21" t="s">
        <v>3607</v>
      </c>
      <c r="B2041" s="9" t="s">
        <v>988</v>
      </c>
      <c r="C2041" s="9" t="s">
        <v>3608</v>
      </c>
      <c r="D2041" s="9" t="s">
        <v>29</v>
      </c>
      <c r="E2041" s="10" t="s">
        <v>42</v>
      </c>
      <c r="F2041" s="11">
        <v>54908.639999999999</v>
      </c>
      <c r="G2041" s="12">
        <v>2</v>
      </c>
      <c r="H2041" s="13">
        <v>45953</v>
      </c>
      <c r="I2041" s="10" t="s">
        <v>23</v>
      </c>
      <c r="J2041" s="10" t="s">
        <v>17</v>
      </c>
      <c r="K2041" s="10" t="s">
        <v>24</v>
      </c>
      <c r="L2041" s="24" t="s">
        <v>18</v>
      </c>
    </row>
    <row r="2042" spans="1:12">
      <c r="A2042" s="21" t="s">
        <v>3609</v>
      </c>
      <c r="B2042" s="9" t="s">
        <v>636</v>
      </c>
      <c r="C2042" s="9" t="s">
        <v>3610</v>
      </c>
      <c r="D2042" s="9" t="s">
        <v>53</v>
      </c>
      <c r="E2042" s="10" t="s">
        <v>42</v>
      </c>
      <c r="F2042" s="11">
        <v>22776.47</v>
      </c>
      <c r="G2042" s="12">
        <v>3</v>
      </c>
      <c r="H2042" s="13">
        <v>45324</v>
      </c>
      <c r="I2042" s="10" t="s">
        <v>54</v>
      </c>
      <c r="J2042" s="10" t="s">
        <v>17</v>
      </c>
      <c r="K2042" s="10" t="s">
        <v>6820</v>
      </c>
      <c r="L2042" s="24" t="s">
        <v>18</v>
      </c>
    </row>
    <row r="2043" spans="1:12">
      <c r="A2043" s="21" t="s">
        <v>3611</v>
      </c>
      <c r="B2043" s="9" t="s">
        <v>319</v>
      </c>
      <c r="C2043" s="9" t="s">
        <v>2609</v>
      </c>
      <c r="D2043" s="9" t="s">
        <v>119</v>
      </c>
      <c r="E2043" s="10" t="s">
        <v>42</v>
      </c>
      <c r="F2043" s="11">
        <v>29827.9</v>
      </c>
      <c r="G2043" s="12">
        <v>5</v>
      </c>
      <c r="H2043" s="13">
        <v>45451</v>
      </c>
      <c r="I2043" s="10" t="s">
        <v>23</v>
      </c>
      <c r="J2043" s="10" t="s">
        <v>17</v>
      </c>
      <c r="K2043" s="10" t="s">
        <v>6820</v>
      </c>
      <c r="L2043" s="24" t="s">
        <v>31</v>
      </c>
    </row>
    <row r="2044" spans="1:12">
      <c r="A2044" s="21" t="s">
        <v>3612</v>
      </c>
      <c r="B2044" s="9" t="s">
        <v>121</v>
      </c>
      <c r="C2044" s="9" t="s">
        <v>3613</v>
      </c>
      <c r="D2044" s="9" t="s">
        <v>15</v>
      </c>
      <c r="E2044" s="10" t="s">
        <v>16</v>
      </c>
      <c r="F2044" s="11">
        <v>48549.16</v>
      </c>
      <c r="G2044" s="12">
        <v>3</v>
      </c>
      <c r="H2044" s="13">
        <v>45757</v>
      </c>
      <c r="I2044" s="10" t="s">
        <v>35</v>
      </c>
      <c r="J2044" s="10" t="s">
        <v>17</v>
      </c>
      <c r="K2044" s="10" t="s">
        <v>36</v>
      </c>
      <c r="L2044" s="24" t="s">
        <v>37</v>
      </c>
    </row>
    <row r="2045" spans="1:12">
      <c r="A2045" s="21" t="s">
        <v>3614</v>
      </c>
      <c r="B2045" s="9" t="s">
        <v>406</v>
      </c>
      <c r="C2045" s="9" t="s">
        <v>340</v>
      </c>
      <c r="D2045" s="9" t="s">
        <v>117</v>
      </c>
      <c r="E2045" s="10" t="s">
        <v>42</v>
      </c>
      <c r="F2045" s="11">
        <v>28526.71</v>
      </c>
      <c r="G2045" s="12">
        <v>2</v>
      </c>
      <c r="H2045" s="13">
        <v>45992</v>
      </c>
      <c r="I2045" s="10" t="s">
        <v>54</v>
      </c>
      <c r="J2045" s="10" t="s">
        <v>17</v>
      </c>
      <c r="K2045" s="10" t="s">
        <v>85</v>
      </c>
      <c r="L2045" s="24" t="s">
        <v>31</v>
      </c>
    </row>
    <row r="2046" spans="1:12">
      <c r="A2046" s="21" t="s">
        <v>3615</v>
      </c>
      <c r="B2046" s="9" t="s">
        <v>204</v>
      </c>
      <c r="C2046" s="9" t="s">
        <v>3616</v>
      </c>
      <c r="D2046" s="9" t="s">
        <v>117</v>
      </c>
      <c r="E2046" s="10" t="s">
        <v>16</v>
      </c>
      <c r="F2046" s="11">
        <v>42600.43</v>
      </c>
      <c r="G2046" s="12">
        <v>4</v>
      </c>
      <c r="H2046" s="13">
        <v>45821</v>
      </c>
      <c r="I2046" s="10" t="s">
        <v>30</v>
      </c>
      <c r="J2046" s="10" t="s">
        <v>17</v>
      </c>
      <c r="K2046" s="10" t="s">
        <v>55</v>
      </c>
      <c r="L2046" s="24" t="s">
        <v>18</v>
      </c>
    </row>
    <row r="2047" spans="1:12">
      <c r="A2047" s="21" t="s">
        <v>3618</v>
      </c>
      <c r="B2047" s="9" t="s">
        <v>104</v>
      </c>
      <c r="C2047" s="9" t="s">
        <v>3619</v>
      </c>
      <c r="D2047" s="9" t="s">
        <v>48</v>
      </c>
      <c r="E2047" s="10" t="s">
        <v>42</v>
      </c>
      <c r="F2047" s="11">
        <v>54342.46</v>
      </c>
      <c r="G2047" s="12">
        <v>4</v>
      </c>
      <c r="H2047" s="13">
        <v>45224</v>
      </c>
      <c r="I2047" s="10" t="s">
        <v>62</v>
      </c>
      <c r="J2047" s="10" t="s">
        <v>17</v>
      </c>
      <c r="K2047" s="10" t="s">
        <v>6820</v>
      </c>
      <c r="L2047" s="24" t="s">
        <v>25</v>
      </c>
    </row>
    <row r="2048" spans="1:12">
      <c r="A2048" s="21" t="s">
        <v>3620</v>
      </c>
      <c r="B2048" s="9" t="s">
        <v>319</v>
      </c>
      <c r="C2048" s="9" t="s">
        <v>2326</v>
      </c>
      <c r="D2048" s="9" t="s">
        <v>78</v>
      </c>
      <c r="E2048" s="10" t="s">
        <v>42</v>
      </c>
      <c r="F2048" s="11">
        <v>42216.5</v>
      </c>
      <c r="G2048" s="12">
        <v>4</v>
      </c>
      <c r="H2048" s="13">
        <v>45510</v>
      </c>
      <c r="I2048" s="10" t="s">
        <v>49</v>
      </c>
      <c r="J2048" s="10" t="s">
        <v>17</v>
      </c>
      <c r="K2048" s="10" t="s">
        <v>6820</v>
      </c>
      <c r="L2048" s="24" t="s">
        <v>25</v>
      </c>
    </row>
    <row r="2049" spans="1:12">
      <c r="A2049" s="21" t="s">
        <v>3621</v>
      </c>
      <c r="B2049" s="9" t="s">
        <v>221</v>
      </c>
      <c r="C2049" s="9" t="s">
        <v>3622</v>
      </c>
      <c r="D2049" s="9" t="s">
        <v>48</v>
      </c>
      <c r="E2049" s="10" t="s">
        <v>42</v>
      </c>
      <c r="F2049" s="11">
        <v>34405.18</v>
      </c>
      <c r="G2049" s="12">
        <v>5</v>
      </c>
      <c r="H2049" s="13">
        <v>45191</v>
      </c>
      <c r="I2049" s="10" t="s">
        <v>54</v>
      </c>
      <c r="J2049" s="10" t="s">
        <v>17</v>
      </c>
      <c r="K2049" s="10" t="s">
        <v>6820</v>
      </c>
      <c r="L2049" s="24" t="s">
        <v>18</v>
      </c>
    </row>
    <row r="2050" spans="1:12">
      <c r="A2050" s="21" t="s">
        <v>3623</v>
      </c>
      <c r="B2050" s="9" t="s">
        <v>178</v>
      </c>
      <c r="C2050" s="9" t="s">
        <v>1543</v>
      </c>
      <c r="D2050" s="9" t="s">
        <v>117</v>
      </c>
      <c r="E2050" s="10" t="s">
        <v>42</v>
      </c>
      <c r="F2050" s="11">
        <v>55102.06</v>
      </c>
      <c r="G2050" s="12">
        <v>3</v>
      </c>
      <c r="H2050" s="13">
        <v>46015</v>
      </c>
      <c r="I2050" s="10" t="s">
        <v>35</v>
      </c>
      <c r="J2050" s="10" t="s">
        <v>17</v>
      </c>
      <c r="K2050" s="10" t="s">
        <v>6820</v>
      </c>
      <c r="L2050" s="24" t="s">
        <v>18</v>
      </c>
    </row>
    <row r="2051" spans="1:12">
      <c r="A2051" s="21" t="s">
        <v>3624</v>
      </c>
      <c r="B2051" s="9" t="s">
        <v>437</v>
      </c>
      <c r="C2051" s="9" t="s">
        <v>934</v>
      </c>
      <c r="D2051" s="9" t="s">
        <v>29</v>
      </c>
      <c r="E2051" s="10" t="s">
        <v>42</v>
      </c>
      <c r="F2051" s="11">
        <v>34550.36</v>
      </c>
      <c r="G2051" s="12">
        <v>5</v>
      </c>
      <c r="H2051" s="13">
        <v>45382</v>
      </c>
      <c r="I2051" s="10" t="s">
        <v>92</v>
      </c>
      <c r="J2051" s="10" t="s">
        <v>17</v>
      </c>
      <c r="K2051" s="10" t="s">
        <v>55</v>
      </c>
      <c r="L2051" s="24" t="s">
        <v>18</v>
      </c>
    </row>
    <row r="2052" spans="1:12">
      <c r="A2052" s="21" t="s">
        <v>3625</v>
      </c>
      <c r="B2052" s="9" t="s">
        <v>187</v>
      </c>
      <c r="C2052" s="9" t="s">
        <v>3626</v>
      </c>
      <c r="D2052" s="9" t="s">
        <v>119</v>
      </c>
      <c r="E2052" s="10" t="s">
        <v>42</v>
      </c>
      <c r="F2052" s="11">
        <v>1792.74</v>
      </c>
      <c r="G2052" s="12">
        <v>5</v>
      </c>
      <c r="H2052" s="13">
        <v>45549</v>
      </c>
      <c r="I2052" s="10" t="s">
        <v>30</v>
      </c>
      <c r="J2052" s="10" t="s">
        <v>17</v>
      </c>
      <c r="K2052" s="10" t="s">
        <v>55</v>
      </c>
      <c r="L2052" s="24" t="s">
        <v>25</v>
      </c>
    </row>
    <row r="2053" spans="1:12">
      <c r="A2053" s="21" t="s">
        <v>3627</v>
      </c>
      <c r="B2053" s="9" t="s">
        <v>316</v>
      </c>
      <c r="C2053" s="9" t="s">
        <v>230</v>
      </c>
      <c r="D2053" s="9" t="s">
        <v>41</v>
      </c>
      <c r="E2053" s="10" t="s">
        <v>42</v>
      </c>
      <c r="F2053" s="11">
        <v>67291.570000000007</v>
      </c>
      <c r="G2053" s="12">
        <v>3</v>
      </c>
      <c r="H2053" s="13">
        <v>45034</v>
      </c>
      <c r="I2053" s="10" t="s">
        <v>54</v>
      </c>
      <c r="J2053" s="10" t="s">
        <v>17</v>
      </c>
      <c r="K2053" s="10" t="s">
        <v>24</v>
      </c>
      <c r="L2053" s="24" t="s">
        <v>44</v>
      </c>
    </row>
    <row r="2054" spans="1:12">
      <c r="A2054" s="21" t="s">
        <v>3628</v>
      </c>
      <c r="B2054" s="9" t="s">
        <v>13</v>
      </c>
      <c r="C2054" s="9" t="s">
        <v>3629</v>
      </c>
      <c r="D2054" s="9" t="s">
        <v>15</v>
      </c>
      <c r="E2054" s="10" t="s">
        <v>42</v>
      </c>
      <c r="F2054" s="11">
        <v>12432.28</v>
      </c>
      <c r="G2054" s="12">
        <v>1</v>
      </c>
      <c r="H2054" s="13">
        <v>45205</v>
      </c>
      <c r="I2054" s="10" t="s">
        <v>35</v>
      </c>
      <c r="J2054" s="10" t="s">
        <v>17</v>
      </c>
      <c r="K2054" s="10" t="s">
        <v>36</v>
      </c>
      <c r="L2054" s="24" t="s">
        <v>37</v>
      </c>
    </row>
    <row r="2055" spans="1:12">
      <c r="A2055" s="21" t="s">
        <v>3630</v>
      </c>
      <c r="B2055" s="9" t="s">
        <v>20</v>
      </c>
      <c r="C2055" s="9" t="s">
        <v>526</v>
      </c>
      <c r="D2055" s="9" t="s">
        <v>78</v>
      </c>
      <c r="E2055" s="10" t="s">
        <v>42</v>
      </c>
      <c r="F2055" s="11">
        <v>65657.42</v>
      </c>
      <c r="G2055" s="12">
        <v>3</v>
      </c>
      <c r="H2055" s="13">
        <v>45661</v>
      </c>
      <c r="I2055" s="10" t="s">
        <v>62</v>
      </c>
      <c r="J2055" s="10" t="s">
        <v>17</v>
      </c>
      <c r="K2055" s="10" t="s">
        <v>55</v>
      </c>
      <c r="L2055" s="24" t="s">
        <v>44</v>
      </c>
    </row>
    <row r="2056" spans="1:12">
      <c r="A2056" s="21" t="s">
        <v>3631</v>
      </c>
      <c r="B2056" s="9" t="s">
        <v>569</v>
      </c>
      <c r="C2056" s="9" t="s">
        <v>1110</v>
      </c>
      <c r="D2056" s="9" t="s">
        <v>61</v>
      </c>
      <c r="E2056" s="10" t="s">
        <v>42</v>
      </c>
      <c r="F2056" s="11">
        <v>43098.52</v>
      </c>
      <c r="G2056" s="12">
        <v>4</v>
      </c>
      <c r="H2056" s="13">
        <v>45062</v>
      </c>
      <c r="I2056" s="10" t="s">
        <v>43</v>
      </c>
      <c r="J2056" s="10" t="s">
        <v>17</v>
      </c>
      <c r="K2056" s="10" t="s">
        <v>24</v>
      </c>
      <c r="L2056" s="24" t="s">
        <v>18</v>
      </c>
    </row>
    <row r="2057" spans="1:12">
      <c r="A2057" s="21" t="s">
        <v>3632</v>
      </c>
      <c r="B2057" s="9" t="s">
        <v>87</v>
      </c>
      <c r="C2057" s="9" t="s">
        <v>3368</v>
      </c>
      <c r="D2057" s="9" t="s">
        <v>117</v>
      </c>
      <c r="E2057" s="10" t="s">
        <v>58</v>
      </c>
      <c r="F2057" s="11">
        <v>13078.02</v>
      </c>
      <c r="G2057" s="12">
        <v>1</v>
      </c>
      <c r="H2057" s="13">
        <v>45142</v>
      </c>
      <c r="I2057" s="10" t="s">
        <v>54</v>
      </c>
      <c r="J2057" s="10" t="s">
        <v>17</v>
      </c>
      <c r="K2057" s="10" t="s">
        <v>85</v>
      </c>
      <c r="L2057" s="24" t="s">
        <v>44</v>
      </c>
    </row>
    <row r="2058" spans="1:12">
      <c r="A2058" s="21" t="s">
        <v>3633</v>
      </c>
      <c r="B2058" s="9" t="s">
        <v>460</v>
      </c>
      <c r="C2058" s="9" t="s">
        <v>2929</v>
      </c>
      <c r="D2058" s="9" t="s">
        <v>78</v>
      </c>
      <c r="E2058" s="10" t="s">
        <v>58</v>
      </c>
      <c r="F2058" s="11">
        <v>76210.61</v>
      </c>
      <c r="G2058" s="12">
        <v>4</v>
      </c>
      <c r="H2058" s="13">
        <v>45192</v>
      </c>
      <c r="I2058" s="10" t="s">
        <v>23</v>
      </c>
      <c r="J2058" s="10" t="s">
        <v>17</v>
      </c>
      <c r="K2058" s="10" t="s">
        <v>55</v>
      </c>
      <c r="L2058" s="24" t="s">
        <v>18</v>
      </c>
    </row>
    <row r="2059" spans="1:12">
      <c r="A2059" s="21" t="s">
        <v>3634</v>
      </c>
      <c r="B2059" s="9" t="s">
        <v>415</v>
      </c>
      <c r="C2059" s="9" t="s">
        <v>1564</v>
      </c>
      <c r="D2059" s="9" t="s">
        <v>15</v>
      </c>
      <c r="E2059" s="10" t="s">
        <v>42</v>
      </c>
      <c r="F2059" s="11">
        <v>30766.880000000001</v>
      </c>
      <c r="G2059" s="12">
        <v>1</v>
      </c>
      <c r="H2059" s="13">
        <v>45937</v>
      </c>
      <c r="I2059" s="10" t="s">
        <v>92</v>
      </c>
      <c r="J2059" s="10" t="s">
        <v>17</v>
      </c>
      <c r="K2059" s="10" t="s">
        <v>55</v>
      </c>
      <c r="L2059" s="24" t="s">
        <v>18</v>
      </c>
    </row>
    <row r="2060" spans="1:12">
      <c r="A2060" s="21" t="s">
        <v>3635</v>
      </c>
      <c r="B2060" s="9" t="s">
        <v>423</v>
      </c>
      <c r="C2060" s="9" t="s">
        <v>483</v>
      </c>
      <c r="D2060" s="9" t="s">
        <v>78</v>
      </c>
      <c r="E2060" s="10" t="s">
        <v>58</v>
      </c>
      <c r="F2060" s="11">
        <v>1965.31</v>
      </c>
      <c r="G2060" s="12">
        <v>5</v>
      </c>
      <c r="H2060" s="13">
        <v>45010</v>
      </c>
      <c r="I2060" s="10" t="s">
        <v>62</v>
      </c>
      <c r="J2060" s="10" t="s">
        <v>17</v>
      </c>
      <c r="K2060" s="10" t="s">
        <v>36</v>
      </c>
      <c r="L2060" s="24" t="s">
        <v>18</v>
      </c>
    </row>
    <row r="2061" spans="1:12">
      <c r="A2061" s="21" t="s">
        <v>3636</v>
      </c>
      <c r="B2061" s="9" t="s">
        <v>241</v>
      </c>
      <c r="C2061" s="9" t="s">
        <v>413</v>
      </c>
      <c r="D2061" s="9" t="s">
        <v>41</v>
      </c>
      <c r="E2061" s="10" t="s">
        <v>42</v>
      </c>
      <c r="F2061" s="11">
        <v>17531.849999999999</v>
      </c>
      <c r="G2061" s="12">
        <v>1</v>
      </c>
      <c r="H2061" s="13">
        <v>45987</v>
      </c>
      <c r="I2061" s="10" t="s">
        <v>30</v>
      </c>
      <c r="J2061" s="10" t="s">
        <v>17</v>
      </c>
      <c r="K2061" s="10" t="s">
        <v>6820</v>
      </c>
      <c r="L2061" s="24" t="s">
        <v>18</v>
      </c>
    </row>
    <row r="2062" spans="1:12">
      <c r="A2062" s="21" t="s">
        <v>3637</v>
      </c>
      <c r="B2062" s="9" t="s">
        <v>381</v>
      </c>
      <c r="C2062" s="9" t="s">
        <v>1647</v>
      </c>
      <c r="D2062" s="9" t="s">
        <v>41</v>
      </c>
      <c r="E2062" s="10" t="s">
        <v>42</v>
      </c>
      <c r="F2062" s="11">
        <v>19724.900000000001</v>
      </c>
      <c r="G2062" s="12">
        <v>2</v>
      </c>
      <c r="H2062" s="13">
        <v>45854</v>
      </c>
      <c r="I2062" s="10" t="s">
        <v>35</v>
      </c>
      <c r="J2062" s="10" t="s">
        <v>17</v>
      </c>
      <c r="K2062" s="10" t="s">
        <v>6820</v>
      </c>
      <c r="L2062" s="24" t="s">
        <v>31</v>
      </c>
    </row>
    <row r="2063" spans="1:12">
      <c r="A2063" s="21" t="s">
        <v>3638</v>
      </c>
      <c r="B2063" s="9" t="s">
        <v>46</v>
      </c>
      <c r="C2063" s="9" t="s">
        <v>1477</v>
      </c>
      <c r="D2063" s="9" t="s">
        <v>119</v>
      </c>
      <c r="E2063" s="10" t="s">
        <v>42</v>
      </c>
      <c r="F2063" s="11">
        <v>2889.92</v>
      </c>
      <c r="G2063" s="12">
        <v>1</v>
      </c>
      <c r="H2063" s="13">
        <v>45085</v>
      </c>
      <c r="I2063" s="10" t="s">
        <v>54</v>
      </c>
      <c r="J2063" s="10" t="s">
        <v>17</v>
      </c>
      <c r="K2063" s="10" t="s">
        <v>36</v>
      </c>
      <c r="L2063" s="24" t="s">
        <v>37</v>
      </c>
    </row>
    <row r="2064" spans="1:12">
      <c r="A2064" s="21" t="s">
        <v>3639</v>
      </c>
      <c r="B2064" s="9" t="s">
        <v>1020</v>
      </c>
      <c r="C2064" s="9" t="s">
        <v>3640</v>
      </c>
      <c r="D2064" s="9" t="s">
        <v>15</v>
      </c>
      <c r="E2064" s="10" t="s">
        <v>42</v>
      </c>
      <c r="F2064" s="11">
        <v>15213.5</v>
      </c>
      <c r="G2064" s="12">
        <v>2</v>
      </c>
      <c r="H2064" s="13">
        <v>44951</v>
      </c>
      <c r="I2064" s="10" t="s">
        <v>30</v>
      </c>
      <c r="J2064" s="10" t="s">
        <v>17</v>
      </c>
      <c r="K2064" s="10" t="s">
        <v>36</v>
      </c>
      <c r="L2064" s="24" t="s">
        <v>31</v>
      </c>
    </row>
    <row r="2065" spans="1:12">
      <c r="A2065" s="21" t="s">
        <v>3641</v>
      </c>
      <c r="B2065" s="9" t="s">
        <v>90</v>
      </c>
      <c r="C2065" s="9" t="s">
        <v>278</v>
      </c>
      <c r="D2065" s="9" t="s">
        <v>119</v>
      </c>
      <c r="E2065" s="10" t="s">
        <v>58</v>
      </c>
      <c r="F2065" s="11">
        <v>19078.07</v>
      </c>
      <c r="G2065" s="12">
        <v>2</v>
      </c>
      <c r="H2065" s="13">
        <v>45840</v>
      </c>
      <c r="I2065" s="10" t="s">
        <v>23</v>
      </c>
      <c r="J2065" s="10" t="s">
        <v>17</v>
      </c>
      <c r="K2065" s="10" t="s">
        <v>36</v>
      </c>
      <c r="L2065" s="24" t="s">
        <v>31</v>
      </c>
    </row>
    <row r="2066" spans="1:12">
      <c r="A2066" s="21" t="s">
        <v>3642</v>
      </c>
      <c r="B2066" s="9" t="s">
        <v>420</v>
      </c>
      <c r="C2066" s="9" t="s">
        <v>3643</v>
      </c>
      <c r="D2066" s="9" t="s">
        <v>29</v>
      </c>
      <c r="E2066" s="10" t="s">
        <v>42</v>
      </c>
      <c r="F2066" s="11">
        <v>60094.19</v>
      </c>
      <c r="G2066" s="12">
        <v>5</v>
      </c>
      <c r="H2066" s="13">
        <v>45466</v>
      </c>
      <c r="I2066" s="10" t="s">
        <v>92</v>
      </c>
      <c r="J2066" s="10" t="s">
        <v>17</v>
      </c>
      <c r="K2066" s="10" t="s">
        <v>24</v>
      </c>
      <c r="L2066" s="24" t="s">
        <v>31</v>
      </c>
    </row>
    <row r="2067" spans="1:12">
      <c r="A2067" s="21" t="s">
        <v>3644</v>
      </c>
      <c r="B2067" s="9" t="s">
        <v>193</v>
      </c>
      <c r="C2067" s="9" t="s">
        <v>3645</v>
      </c>
      <c r="D2067" s="9" t="s">
        <v>48</v>
      </c>
      <c r="E2067" s="10" t="s">
        <v>42</v>
      </c>
      <c r="F2067" s="11">
        <v>17490.68</v>
      </c>
      <c r="G2067" s="12">
        <v>1</v>
      </c>
      <c r="H2067" s="13">
        <v>44964</v>
      </c>
      <c r="I2067" s="10" t="s">
        <v>49</v>
      </c>
      <c r="J2067" s="10" t="s">
        <v>17</v>
      </c>
      <c r="K2067" s="10" t="s">
        <v>36</v>
      </c>
      <c r="L2067" s="24" t="s">
        <v>18</v>
      </c>
    </row>
    <row r="2068" spans="1:12">
      <c r="A2068" s="21" t="s">
        <v>3646</v>
      </c>
      <c r="B2068" s="9" t="s">
        <v>201</v>
      </c>
      <c r="C2068" s="9" t="s">
        <v>1216</v>
      </c>
      <c r="D2068" s="9" t="s">
        <v>119</v>
      </c>
      <c r="E2068" s="10" t="s">
        <v>58</v>
      </c>
      <c r="F2068" s="11">
        <v>10949.21</v>
      </c>
      <c r="G2068" s="12">
        <v>3</v>
      </c>
      <c r="H2068" s="13">
        <v>45330</v>
      </c>
      <c r="I2068" s="10" t="s">
        <v>54</v>
      </c>
      <c r="J2068" s="10" t="s">
        <v>17</v>
      </c>
      <c r="K2068" s="10" t="s">
        <v>24</v>
      </c>
      <c r="L2068" s="24" t="s">
        <v>25</v>
      </c>
    </row>
    <row r="2069" spans="1:12">
      <c r="A2069" s="21" t="s">
        <v>3647</v>
      </c>
      <c r="B2069" s="9" t="s">
        <v>988</v>
      </c>
      <c r="C2069" s="9" t="s">
        <v>3648</v>
      </c>
      <c r="D2069" s="9" t="s">
        <v>119</v>
      </c>
      <c r="E2069" s="10" t="s">
        <v>42</v>
      </c>
      <c r="F2069" s="11">
        <v>28767.15</v>
      </c>
      <c r="G2069" s="12">
        <v>2</v>
      </c>
      <c r="H2069" s="13">
        <v>45787</v>
      </c>
      <c r="I2069" s="10" t="s">
        <v>23</v>
      </c>
      <c r="J2069" s="10" t="s">
        <v>17</v>
      </c>
      <c r="K2069" s="10" t="s">
        <v>85</v>
      </c>
      <c r="L2069" s="24" t="s">
        <v>31</v>
      </c>
    </row>
    <row r="2070" spans="1:12">
      <c r="A2070" s="21" t="s">
        <v>3649</v>
      </c>
      <c r="B2070" s="9" t="s">
        <v>234</v>
      </c>
      <c r="C2070" s="9" t="s">
        <v>1642</v>
      </c>
      <c r="D2070" s="9" t="s">
        <v>29</v>
      </c>
      <c r="E2070" s="10" t="s">
        <v>42</v>
      </c>
      <c r="F2070" s="11">
        <v>69056.570000000007</v>
      </c>
      <c r="G2070" s="12">
        <v>3</v>
      </c>
      <c r="H2070" s="13">
        <v>45125</v>
      </c>
      <c r="I2070" s="10" t="s">
        <v>43</v>
      </c>
      <c r="J2070" s="10" t="s">
        <v>17</v>
      </c>
      <c r="K2070" s="10" t="s">
        <v>85</v>
      </c>
      <c r="L2070" s="24" t="s">
        <v>18</v>
      </c>
    </row>
    <row r="2071" spans="1:12">
      <c r="A2071" s="21" t="s">
        <v>3650</v>
      </c>
      <c r="B2071" s="9" t="s">
        <v>180</v>
      </c>
      <c r="C2071" s="9" t="s">
        <v>1801</v>
      </c>
      <c r="D2071" s="9" t="s">
        <v>117</v>
      </c>
      <c r="E2071" s="10" t="s">
        <v>16</v>
      </c>
      <c r="F2071" s="11">
        <v>47282.45</v>
      </c>
      <c r="G2071" s="12">
        <v>2</v>
      </c>
      <c r="H2071" s="13">
        <v>45628</v>
      </c>
      <c r="I2071" s="10" t="s">
        <v>43</v>
      </c>
      <c r="J2071" s="10" t="s">
        <v>17</v>
      </c>
      <c r="K2071" s="10" t="s">
        <v>24</v>
      </c>
      <c r="L2071" s="24" t="s">
        <v>25</v>
      </c>
    </row>
    <row r="2072" spans="1:12">
      <c r="A2072" s="21" t="s">
        <v>3651</v>
      </c>
      <c r="B2072" s="9" t="s">
        <v>397</v>
      </c>
      <c r="C2072" s="9" t="s">
        <v>1099</v>
      </c>
      <c r="D2072" s="9" t="s">
        <v>53</v>
      </c>
      <c r="E2072" s="10" t="s">
        <v>42</v>
      </c>
      <c r="F2072" s="11">
        <v>8893.07</v>
      </c>
      <c r="G2072" s="12">
        <v>1</v>
      </c>
      <c r="H2072" s="13">
        <v>45077</v>
      </c>
      <c r="I2072" s="10" t="s">
        <v>23</v>
      </c>
      <c r="J2072" s="10" t="s">
        <v>17</v>
      </c>
      <c r="K2072" s="10" t="s">
        <v>36</v>
      </c>
      <c r="L2072" s="24" t="s">
        <v>31</v>
      </c>
    </row>
    <row r="2073" spans="1:12">
      <c r="A2073" s="21" t="s">
        <v>3652</v>
      </c>
      <c r="B2073" s="9" t="s">
        <v>138</v>
      </c>
      <c r="C2073" s="9" t="s">
        <v>3653</v>
      </c>
      <c r="D2073" s="9" t="s">
        <v>53</v>
      </c>
      <c r="E2073" s="10" t="s">
        <v>16</v>
      </c>
      <c r="F2073" s="11">
        <v>51354.18</v>
      </c>
      <c r="G2073" s="12">
        <v>1</v>
      </c>
      <c r="H2073" s="13">
        <v>45148</v>
      </c>
      <c r="I2073" s="10" t="s">
        <v>49</v>
      </c>
      <c r="J2073" s="10" t="s">
        <v>17</v>
      </c>
      <c r="K2073" s="10" t="s">
        <v>55</v>
      </c>
      <c r="L2073" s="24" t="s">
        <v>18</v>
      </c>
    </row>
    <row r="2074" spans="1:12">
      <c r="A2074" s="21" t="s">
        <v>3654</v>
      </c>
      <c r="B2074" s="9" t="s">
        <v>33</v>
      </c>
      <c r="C2074" s="9" t="s">
        <v>3141</v>
      </c>
      <c r="D2074" s="9" t="s">
        <v>41</v>
      </c>
      <c r="E2074" s="10" t="s">
        <v>58</v>
      </c>
      <c r="F2074" s="11">
        <v>25125.51</v>
      </c>
      <c r="G2074" s="12">
        <v>2</v>
      </c>
      <c r="H2074" s="13">
        <v>45866</v>
      </c>
      <c r="I2074" s="10" t="s">
        <v>23</v>
      </c>
      <c r="J2074" s="10" t="s">
        <v>17</v>
      </c>
      <c r="K2074" s="10" t="s">
        <v>6820</v>
      </c>
      <c r="L2074" s="24" t="s">
        <v>18</v>
      </c>
    </row>
    <row r="2075" spans="1:12">
      <c r="A2075" s="21" t="s">
        <v>3655</v>
      </c>
      <c r="B2075" s="9" t="s">
        <v>316</v>
      </c>
      <c r="C2075" s="9" t="s">
        <v>3201</v>
      </c>
      <c r="D2075" s="9" t="s">
        <v>78</v>
      </c>
      <c r="E2075" s="10" t="s">
        <v>42</v>
      </c>
      <c r="F2075" s="11">
        <v>68218.98</v>
      </c>
      <c r="G2075" s="12">
        <v>1</v>
      </c>
      <c r="H2075" s="13">
        <v>45907</v>
      </c>
      <c r="I2075" s="10" t="s">
        <v>49</v>
      </c>
      <c r="J2075" s="10" t="s">
        <v>17</v>
      </c>
      <c r="K2075" s="10" t="s">
        <v>24</v>
      </c>
      <c r="L2075" s="24" t="s">
        <v>37</v>
      </c>
    </row>
    <row r="2076" spans="1:12">
      <c r="A2076" s="21" t="s">
        <v>3656</v>
      </c>
      <c r="B2076" s="9" t="s">
        <v>415</v>
      </c>
      <c r="C2076" s="9" t="s">
        <v>290</v>
      </c>
      <c r="D2076" s="9" t="s">
        <v>29</v>
      </c>
      <c r="E2076" s="10" t="s">
        <v>42</v>
      </c>
      <c r="F2076" s="11">
        <v>23709.81</v>
      </c>
      <c r="G2076" s="12">
        <v>1</v>
      </c>
      <c r="H2076" s="13">
        <v>45015</v>
      </c>
      <c r="I2076" s="10" t="s">
        <v>62</v>
      </c>
      <c r="J2076" s="10" t="s">
        <v>17</v>
      </c>
      <c r="K2076" s="10" t="s">
        <v>24</v>
      </c>
      <c r="L2076" s="24" t="s">
        <v>18</v>
      </c>
    </row>
    <row r="2077" spans="1:12">
      <c r="A2077" s="21" t="s">
        <v>3657</v>
      </c>
      <c r="B2077" s="9" t="s">
        <v>304</v>
      </c>
      <c r="C2077" s="9" t="s">
        <v>3089</v>
      </c>
      <c r="D2077" s="9" t="s">
        <v>117</v>
      </c>
      <c r="E2077" s="10" t="s">
        <v>58</v>
      </c>
      <c r="F2077" s="11">
        <v>40369.769999999997</v>
      </c>
      <c r="G2077" s="12">
        <v>1</v>
      </c>
      <c r="H2077" s="13">
        <v>45322</v>
      </c>
      <c r="I2077" s="10" t="s">
        <v>92</v>
      </c>
      <c r="J2077" s="10" t="s">
        <v>17</v>
      </c>
      <c r="K2077" s="10" t="s">
        <v>36</v>
      </c>
      <c r="L2077" s="24" t="s">
        <v>18</v>
      </c>
    </row>
    <row r="2078" spans="1:12">
      <c r="A2078" s="21" t="s">
        <v>3658</v>
      </c>
      <c r="B2078" s="9" t="s">
        <v>336</v>
      </c>
      <c r="C2078" s="9" t="s">
        <v>3640</v>
      </c>
      <c r="D2078" s="9" t="s">
        <v>15</v>
      </c>
      <c r="E2078" s="10" t="s">
        <v>42</v>
      </c>
      <c r="F2078" s="11">
        <v>28833.31</v>
      </c>
      <c r="G2078" s="12">
        <v>4</v>
      </c>
      <c r="H2078" s="13">
        <v>45677</v>
      </c>
      <c r="I2078" s="10" t="s">
        <v>92</v>
      </c>
      <c r="J2078" s="10" t="s">
        <v>17</v>
      </c>
      <c r="K2078" s="10" t="s">
        <v>85</v>
      </c>
      <c r="L2078" s="24" t="s">
        <v>18</v>
      </c>
    </row>
    <row r="2079" spans="1:12">
      <c r="A2079" s="21" t="s">
        <v>3659</v>
      </c>
      <c r="B2079" s="9" t="s">
        <v>490</v>
      </c>
      <c r="C2079" s="9" t="s">
        <v>3660</v>
      </c>
      <c r="D2079" s="9" t="s">
        <v>41</v>
      </c>
      <c r="E2079" s="10" t="s">
        <v>16</v>
      </c>
      <c r="F2079" s="11">
        <v>32127.81</v>
      </c>
      <c r="G2079" s="12">
        <v>4</v>
      </c>
      <c r="H2079" s="13">
        <v>45379</v>
      </c>
      <c r="I2079" s="10" t="s">
        <v>54</v>
      </c>
      <c r="J2079" s="10" t="s">
        <v>17</v>
      </c>
      <c r="K2079" s="10" t="s">
        <v>85</v>
      </c>
      <c r="L2079" s="24" t="s">
        <v>37</v>
      </c>
    </row>
    <row r="2080" spans="1:12">
      <c r="A2080" s="21" t="s">
        <v>3661</v>
      </c>
      <c r="B2080" s="9" t="s">
        <v>234</v>
      </c>
      <c r="C2080" s="9" t="s">
        <v>293</v>
      </c>
      <c r="D2080" s="9" t="s">
        <v>53</v>
      </c>
      <c r="E2080" s="10" t="s">
        <v>16</v>
      </c>
      <c r="F2080" s="11">
        <v>30870.77</v>
      </c>
      <c r="G2080" s="12">
        <v>2</v>
      </c>
      <c r="H2080" s="13">
        <v>45293</v>
      </c>
      <c r="I2080" s="10" t="s">
        <v>54</v>
      </c>
      <c r="J2080" s="10" t="s">
        <v>17</v>
      </c>
      <c r="K2080" s="10" t="s">
        <v>85</v>
      </c>
      <c r="L2080" s="24" t="s">
        <v>18</v>
      </c>
    </row>
    <row r="2081" spans="1:12">
      <c r="A2081" s="21" t="s">
        <v>3662</v>
      </c>
      <c r="B2081" s="9" t="s">
        <v>336</v>
      </c>
      <c r="C2081" s="9" t="s">
        <v>3663</v>
      </c>
      <c r="D2081" s="9" t="s">
        <v>119</v>
      </c>
      <c r="E2081" s="10" t="s">
        <v>16</v>
      </c>
      <c r="F2081" s="11">
        <v>61469.51</v>
      </c>
      <c r="G2081" s="12">
        <v>2</v>
      </c>
      <c r="H2081" s="13">
        <v>44972</v>
      </c>
      <c r="I2081" s="10" t="s">
        <v>23</v>
      </c>
      <c r="J2081" s="10" t="s">
        <v>17</v>
      </c>
      <c r="K2081" s="10" t="s">
        <v>24</v>
      </c>
      <c r="L2081" s="24" t="s">
        <v>18</v>
      </c>
    </row>
    <row r="2082" spans="1:12">
      <c r="A2082" s="21" t="s">
        <v>3664</v>
      </c>
      <c r="B2082" s="9" t="s">
        <v>426</v>
      </c>
      <c r="C2082" s="9" t="s">
        <v>3665</v>
      </c>
      <c r="D2082" s="9" t="s">
        <v>53</v>
      </c>
      <c r="E2082" s="10" t="s">
        <v>42</v>
      </c>
      <c r="F2082" s="11">
        <v>29039.78</v>
      </c>
      <c r="G2082" s="12">
        <v>4</v>
      </c>
      <c r="H2082" s="13">
        <v>45858</v>
      </c>
      <c r="I2082" s="10" t="s">
        <v>54</v>
      </c>
      <c r="J2082" s="10" t="s">
        <v>17</v>
      </c>
      <c r="K2082" s="10" t="s">
        <v>24</v>
      </c>
      <c r="L2082" s="24" t="s">
        <v>37</v>
      </c>
    </row>
    <row r="2083" spans="1:12">
      <c r="A2083" s="21" t="s">
        <v>3666</v>
      </c>
      <c r="B2083" s="9" t="s">
        <v>69</v>
      </c>
      <c r="C2083" s="9" t="s">
        <v>3667</v>
      </c>
      <c r="D2083" s="9" t="s">
        <v>48</v>
      </c>
      <c r="E2083" s="10" t="s">
        <v>42</v>
      </c>
      <c r="F2083" s="11">
        <v>13747.13</v>
      </c>
      <c r="G2083" s="12">
        <v>4</v>
      </c>
      <c r="H2083" s="13">
        <v>45431</v>
      </c>
      <c r="I2083" s="10" t="s">
        <v>23</v>
      </c>
      <c r="J2083" s="10" t="s">
        <v>17</v>
      </c>
      <c r="K2083" s="10" t="s">
        <v>36</v>
      </c>
      <c r="L2083" s="24" t="s">
        <v>18</v>
      </c>
    </row>
    <row r="2084" spans="1:12">
      <c r="A2084" s="21" t="s">
        <v>3668</v>
      </c>
      <c r="B2084" s="9" t="s">
        <v>74</v>
      </c>
      <c r="C2084" s="9" t="s">
        <v>3663</v>
      </c>
      <c r="D2084" s="9" t="s">
        <v>15</v>
      </c>
      <c r="E2084" s="10" t="s">
        <v>42</v>
      </c>
      <c r="F2084" s="11">
        <v>79170.42</v>
      </c>
      <c r="G2084" s="12">
        <v>2</v>
      </c>
      <c r="H2084" s="13">
        <v>45415</v>
      </c>
      <c r="I2084" s="10" t="s">
        <v>30</v>
      </c>
      <c r="J2084" s="10" t="s">
        <v>17</v>
      </c>
      <c r="K2084" s="10" t="s">
        <v>24</v>
      </c>
      <c r="L2084" s="24" t="s">
        <v>31</v>
      </c>
    </row>
    <row r="2085" spans="1:12">
      <c r="A2085" s="21" t="s">
        <v>3669</v>
      </c>
      <c r="B2085" s="9" t="s">
        <v>490</v>
      </c>
      <c r="C2085" s="9" t="s">
        <v>1158</v>
      </c>
      <c r="D2085" s="9" t="s">
        <v>15</v>
      </c>
      <c r="E2085" s="10" t="s">
        <v>42</v>
      </c>
      <c r="F2085" s="11">
        <v>23265.68</v>
      </c>
      <c r="G2085" s="12">
        <v>2</v>
      </c>
      <c r="H2085" s="13">
        <v>45014</v>
      </c>
      <c r="I2085" s="10" t="s">
        <v>43</v>
      </c>
      <c r="J2085" s="10" t="s">
        <v>17</v>
      </c>
      <c r="K2085" s="10" t="s">
        <v>24</v>
      </c>
      <c r="L2085" s="24" t="s">
        <v>25</v>
      </c>
    </row>
    <row r="2086" spans="1:12">
      <c r="A2086" s="21" t="s">
        <v>3670</v>
      </c>
      <c r="B2086" s="9" t="s">
        <v>146</v>
      </c>
      <c r="C2086" s="9" t="s">
        <v>3671</v>
      </c>
      <c r="D2086" s="9" t="s">
        <v>15</v>
      </c>
      <c r="E2086" s="10" t="s">
        <v>58</v>
      </c>
      <c r="F2086" s="11">
        <v>21257.119999999999</v>
      </c>
      <c r="G2086" s="12">
        <v>2</v>
      </c>
      <c r="H2086" s="13">
        <v>45980</v>
      </c>
      <c r="I2086" s="10" t="s">
        <v>92</v>
      </c>
      <c r="J2086" s="10" t="s">
        <v>17</v>
      </c>
      <c r="K2086" s="10" t="s">
        <v>6820</v>
      </c>
      <c r="L2086" s="24" t="s">
        <v>44</v>
      </c>
    </row>
    <row r="2087" spans="1:12">
      <c r="A2087" s="21" t="s">
        <v>3672</v>
      </c>
      <c r="B2087" s="9" t="s">
        <v>71</v>
      </c>
      <c r="C2087" s="9" t="s">
        <v>3673</v>
      </c>
      <c r="D2087" s="9" t="s">
        <v>15</v>
      </c>
      <c r="E2087" s="10" t="s">
        <v>42</v>
      </c>
      <c r="F2087" s="11">
        <v>21847.4</v>
      </c>
      <c r="G2087" s="12">
        <v>2</v>
      </c>
      <c r="H2087" s="13">
        <v>45098</v>
      </c>
      <c r="I2087" s="10" t="s">
        <v>62</v>
      </c>
      <c r="J2087" s="10" t="s">
        <v>17</v>
      </c>
      <c r="K2087" s="10" t="s">
        <v>6820</v>
      </c>
      <c r="L2087" s="24" t="s">
        <v>18</v>
      </c>
    </row>
    <row r="2088" spans="1:12">
      <c r="A2088" s="21" t="s">
        <v>3674</v>
      </c>
      <c r="B2088" s="9" t="s">
        <v>115</v>
      </c>
      <c r="C2088" s="9" t="s">
        <v>1293</v>
      </c>
      <c r="D2088" s="9" t="s">
        <v>48</v>
      </c>
      <c r="E2088" s="10" t="s">
        <v>58</v>
      </c>
      <c r="F2088" s="11">
        <v>4704.6499999999996</v>
      </c>
      <c r="G2088" s="12">
        <v>1</v>
      </c>
      <c r="H2088" s="13">
        <v>45342</v>
      </c>
      <c r="I2088" s="10" t="s">
        <v>62</v>
      </c>
      <c r="J2088" s="10" t="s">
        <v>17</v>
      </c>
      <c r="K2088" s="10" t="s">
        <v>85</v>
      </c>
      <c r="L2088" s="24" t="s">
        <v>37</v>
      </c>
    </row>
    <row r="2089" spans="1:12">
      <c r="A2089" s="21" t="s">
        <v>3675</v>
      </c>
      <c r="B2089" s="9" t="s">
        <v>339</v>
      </c>
      <c r="C2089" s="9" t="s">
        <v>512</v>
      </c>
      <c r="D2089" s="9" t="s">
        <v>78</v>
      </c>
      <c r="E2089" s="10" t="s">
        <v>16</v>
      </c>
      <c r="F2089" s="11">
        <v>25635.26</v>
      </c>
      <c r="G2089" s="12">
        <v>2</v>
      </c>
      <c r="H2089" s="13">
        <v>45537</v>
      </c>
      <c r="I2089" s="10" t="s">
        <v>62</v>
      </c>
      <c r="J2089" s="10" t="s">
        <v>17</v>
      </c>
      <c r="K2089" s="10" t="s">
        <v>24</v>
      </c>
      <c r="L2089" s="24" t="s">
        <v>25</v>
      </c>
    </row>
    <row r="2090" spans="1:12">
      <c r="A2090" s="21" t="s">
        <v>3676</v>
      </c>
      <c r="B2090" s="9" t="s">
        <v>460</v>
      </c>
      <c r="C2090" s="9" t="s">
        <v>3677</v>
      </c>
      <c r="D2090" s="9" t="s">
        <v>41</v>
      </c>
      <c r="E2090" s="10" t="s">
        <v>42</v>
      </c>
      <c r="F2090" s="11">
        <v>28675.9</v>
      </c>
      <c r="G2090" s="12">
        <v>3</v>
      </c>
      <c r="H2090" s="13">
        <v>45693</v>
      </c>
      <c r="I2090" s="10" t="s">
        <v>43</v>
      </c>
      <c r="J2090" s="10" t="s">
        <v>17</v>
      </c>
      <c r="K2090" s="10" t="s">
        <v>6820</v>
      </c>
      <c r="L2090" s="24" t="s">
        <v>25</v>
      </c>
    </row>
    <row r="2091" spans="1:12">
      <c r="A2091" s="21" t="s">
        <v>3678</v>
      </c>
      <c r="B2091" s="9" t="s">
        <v>500</v>
      </c>
      <c r="C2091" s="9" t="s">
        <v>3679</v>
      </c>
      <c r="D2091" s="9" t="s">
        <v>119</v>
      </c>
      <c r="E2091" s="10" t="s">
        <v>42</v>
      </c>
      <c r="F2091" s="11">
        <v>72654.27</v>
      </c>
      <c r="G2091" s="12">
        <v>5</v>
      </c>
      <c r="H2091" s="13">
        <v>45521</v>
      </c>
      <c r="I2091" s="10" t="s">
        <v>92</v>
      </c>
      <c r="J2091" s="10" t="s">
        <v>17</v>
      </c>
      <c r="K2091" s="10" t="s">
        <v>6820</v>
      </c>
      <c r="L2091" s="24" t="s">
        <v>25</v>
      </c>
    </row>
    <row r="2092" spans="1:12">
      <c r="A2092" s="21" t="s">
        <v>3680</v>
      </c>
      <c r="B2092" s="9" t="s">
        <v>152</v>
      </c>
      <c r="C2092" s="9" t="s">
        <v>2302</v>
      </c>
      <c r="D2092" s="9" t="s">
        <v>48</v>
      </c>
      <c r="E2092" s="10" t="s">
        <v>58</v>
      </c>
      <c r="F2092" s="11">
        <v>78818.710000000006</v>
      </c>
      <c r="G2092" s="12">
        <v>1</v>
      </c>
      <c r="H2092" s="13">
        <v>45452</v>
      </c>
      <c r="I2092" s="10" t="s">
        <v>54</v>
      </c>
      <c r="J2092" s="10" t="s">
        <v>17</v>
      </c>
      <c r="K2092" s="10" t="s">
        <v>24</v>
      </c>
      <c r="L2092" s="24" t="s">
        <v>18</v>
      </c>
    </row>
    <row r="2093" spans="1:12">
      <c r="A2093" s="21" t="s">
        <v>3681</v>
      </c>
      <c r="B2093" s="9" t="s">
        <v>20</v>
      </c>
      <c r="C2093" s="9" t="s">
        <v>1764</v>
      </c>
      <c r="D2093" s="9" t="s">
        <v>119</v>
      </c>
      <c r="E2093" s="10" t="s">
        <v>42</v>
      </c>
      <c r="F2093" s="11">
        <v>33169.269999999997</v>
      </c>
      <c r="G2093" s="12">
        <v>2</v>
      </c>
      <c r="H2093" s="13">
        <v>45835</v>
      </c>
      <c r="I2093" s="10" t="s">
        <v>30</v>
      </c>
      <c r="J2093" s="10" t="s">
        <v>17</v>
      </c>
      <c r="K2093" s="10" t="s">
        <v>85</v>
      </c>
      <c r="L2093" s="24" t="s">
        <v>25</v>
      </c>
    </row>
    <row r="2094" spans="1:12">
      <c r="A2094" s="21" t="s">
        <v>3682</v>
      </c>
      <c r="B2094" s="9" t="s">
        <v>415</v>
      </c>
      <c r="C2094" s="9" t="s">
        <v>1186</v>
      </c>
      <c r="D2094" s="9" t="s">
        <v>48</v>
      </c>
      <c r="E2094" s="10" t="s">
        <v>42</v>
      </c>
      <c r="F2094" s="11">
        <v>33631.25</v>
      </c>
      <c r="G2094" s="12">
        <v>3</v>
      </c>
      <c r="H2094" s="13">
        <v>45974</v>
      </c>
      <c r="I2094" s="10" t="s">
        <v>92</v>
      </c>
      <c r="J2094" s="10" t="s">
        <v>17</v>
      </c>
      <c r="K2094" s="10" t="s">
        <v>36</v>
      </c>
      <c r="L2094" s="24" t="s">
        <v>44</v>
      </c>
    </row>
    <row r="2095" spans="1:12">
      <c r="A2095" s="21" t="s">
        <v>3683</v>
      </c>
      <c r="B2095" s="9" t="s">
        <v>221</v>
      </c>
      <c r="C2095" s="9" t="s">
        <v>733</v>
      </c>
      <c r="D2095" s="9" t="s">
        <v>22</v>
      </c>
      <c r="E2095" s="10" t="s">
        <v>42</v>
      </c>
      <c r="F2095" s="11">
        <v>10967.29</v>
      </c>
      <c r="G2095" s="12">
        <v>3</v>
      </c>
      <c r="H2095" s="13">
        <v>44997</v>
      </c>
      <c r="I2095" s="10" t="s">
        <v>43</v>
      </c>
      <c r="J2095" s="10" t="s">
        <v>17</v>
      </c>
      <c r="K2095" s="10" t="s">
        <v>24</v>
      </c>
      <c r="L2095" s="24" t="s">
        <v>18</v>
      </c>
    </row>
    <row r="2096" spans="1:12">
      <c r="A2096" s="21" t="s">
        <v>3684</v>
      </c>
      <c r="B2096" s="9" t="s">
        <v>167</v>
      </c>
      <c r="C2096" s="9" t="s">
        <v>676</v>
      </c>
      <c r="D2096" s="9" t="s">
        <v>78</v>
      </c>
      <c r="E2096" s="10" t="s">
        <v>42</v>
      </c>
      <c r="F2096" s="11">
        <v>78152.67</v>
      </c>
      <c r="G2096" s="12">
        <v>4</v>
      </c>
      <c r="H2096" s="13">
        <v>45717</v>
      </c>
      <c r="I2096" s="10" t="s">
        <v>54</v>
      </c>
      <c r="J2096" s="10" t="s">
        <v>17</v>
      </c>
      <c r="K2096" s="10" t="s">
        <v>55</v>
      </c>
      <c r="L2096" s="24" t="s">
        <v>25</v>
      </c>
    </row>
    <row r="2097" spans="1:12">
      <c r="A2097" s="21" t="s">
        <v>3685</v>
      </c>
      <c r="B2097" s="9" t="s">
        <v>94</v>
      </c>
      <c r="C2097" s="9" t="s">
        <v>1279</v>
      </c>
      <c r="D2097" s="9" t="s">
        <v>15</v>
      </c>
      <c r="E2097" s="10" t="s">
        <v>58</v>
      </c>
      <c r="F2097" s="11">
        <v>37974.33</v>
      </c>
      <c r="G2097" s="12">
        <v>5</v>
      </c>
      <c r="H2097" s="13">
        <v>45126</v>
      </c>
      <c r="I2097" s="10" t="s">
        <v>43</v>
      </c>
      <c r="J2097" s="10" t="s">
        <v>17</v>
      </c>
      <c r="K2097" s="10" t="s">
        <v>85</v>
      </c>
      <c r="L2097" s="24" t="s">
        <v>18</v>
      </c>
    </row>
    <row r="2098" spans="1:12">
      <c r="A2098" s="21" t="s">
        <v>3686</v>
      </c>
      <c r="B2098" s="9" t="s">
        <v>256</v>
      </c>
      <c r="C2098" s="9" t="s">
        <v>958</v>
      </c>
      <c r="D2098" s="9" t="s">
        <v>48</v>
      </c>
      <c r="E2098" s="10" t="s">
        <v>42</v>
      </c>
      <c r="F2098" s="11">
        <v>13810.38</v>
      </c>
      <c r="G2098" s="12">
        <v>5</v>
      </c>
      <c r="H2098" s="13">
        <v>44966</v>
      </c>
      <c r="I2098" s="10" t="s">
        <v>49</v>
      </c>
      <c r="J2098" s="10" t="s">
        <v>17</v>
      </c>
      <c r="K2098" s="10" t="s">
        <v>6820</v>
      </c>
      <c r="L2098" s="24" t="s">
        <v>44</v>
      </c>
    </row>
    <row r="2099" spans="1:12">
      <c r="A2099" s="21" t="s">
        <v>3687</v>
      </c>
      <c r="B2099" s="9" t="s">
        <v>724</v>
      </c>
      <c r="C2099" s="9" t="s">
        <v>1250</v>
      </c>
      <c r="D2099" s="9" t="s">
        <v>15</v>
      </c>
      <c r="E2099" s="10" t="s">
        <v>58</v>
      </c>
      <c r="F2099" s="11">
        <v>30477.31</v>
      </c>
      <c r="G2099" s="12">
        <v>1</v>
      </c>
      <c r="H2099" s="13">
        <v>45871</v>
      </c>
      <c r="I2099" s="10" t="s">
        <v>49</v>
      </c>
      <c r="J2099" s="10" t="s">
        <v>17</v>
      </c>
      <c r="K2099" s="10" t="s">
        <v>36</v>
      </c>
      <c r="L2099" s="24" t="s">
        <v>18</v>
      </c>
    </row>
    <row r="2100" spans="1:12">
      <c r="A2100" s="21" t="s">
        <v>3688</v>
      </c>
      <c r="B2100" s="9" t="s">
        <v>423</v>
      </c>
      <c r="C2100" s="9" t="s">
        <v>3689</v>
      </c>
      <c r="D2100" s="9" t="s">
        <v>117</v>
      </c>
      <c r="E2100" s="10" t="s">
        <v>42</v>
      </c>
      <c r="F2100" s="11">
        <v>49898.13</v>
      </c>
      <c r="G2100" s="12">
        <v>5</v>
      </c>
      <c r="H2100" s="13">
        <v>45407</v>
      </c>
      <c r="I2100" s="10" t="s">
        <v>23</v>
      </c>
      <c r="J2100" s="10" t="s">
        <v>17</v>
      </c>
      <c r="K2100" s="10" t="s">
        <v>85</v>
      </c>
      <c r="L2100" s="24" t="s">
        <v>18</v>
      </c>
    </row>
    <row r="2101" spans="1:12">
      <c r="A2101" s="21" t="s">
        <v>3690</v>
      </c>
      <c r="B2101" s="9" t="s">
        <v>176</v>
      </c>
      <c r="C2101" s="9" t="s">
        <v>3009</v>
      </c>
      <c r="D2101" s="9" t="s">
        <v>53</v>
      </c>
      <c r="E2101" s="10" t="s">
        <v>16</v>
      </c>
      <c r="F2101" s="11">
        <v>16234.36</v>
      </c>
      <c r="G2101" s="12">
        <v>4</v>
      </c>
      <c r="H2101" s="13">
        <v>45237</v>
      </c>
      <c r="I2101" s="10" t="s">
        <v>35</v>
      </c>
      <c r="J2101" s="10" t="s">
        <v>17</v>
      </c>
      <c r="K2101" s="10" t="s">
        <v>36</v>
      </c>
      <c r="L2101" s="24" t="s">
        <v>44</v>
      </c>
    </row>
    <row r="2102" spans="1:12">
      <c r="A2102" s="21" t="s">
        <v>3691</v>
      </c>
      <c r="B2102" s="9" t="s">
        <v>71</v>
      </c>
      <c r="C2102" s="9" t="s">
        <v>555</v>
      </c>
      <c r="D2102" s="9" t="s">
        <v>22</v>
      </c>
      <c r="E2102" s="10" t="s">
        <v>42</v>
      </c>
      <c r="F2102" s="11">
        <v>71471.17</v>
      </c>
      <c r="G2102" s="12">
        <v>3</v>
      </c>
      <c r="H2102" s="13">
        <v>45365</v>
      </c>
      <c r="I2102" s="10" t="s">
        <v>49</v>
      </c>
      <c r="J2102" s="10" t="s">
        <v>17</v>
      </c>
      <c r="K2102" s="10" t="s">
        <v>85</v>
      </c>
      <c r="L2102" s="24" t="s">
        <v>44</v>
      </c>
    </row>
    <row r="2103" spans="1:12">
      <c r="A2103" s="21" t="s">
        <v>3692</v>
      </c>
      <c r="B2103" s="9" t="s">
        <v>465</v>
      </c>
      <c r="C2103" s="9" t="s">
        <v>3125</v>
      </c>
      <c r="D2103" s="9" t="s">
        <v>48</v>
      </c>
      <c r="E2103" s="10" t="s">
        <v>16</v>
      </c>
      <c r="F2103" s="11">
        <v>46560.27</v>
      </c>
      <c r="G2103" s="12">
        <v>5</v>
      </c>
      <c r="H2103" s="13">
        <v>45210</v>
      </c>
      <c r="I2103" s="10" t="s">
        <v>54</v>
      </c>
      <c r="J2103" s="10" t="s">
        <v>17</v>
      </c>
      <c r="K2103" s="10" t="s">
        <v>36</v>
      </c>
      <c r="L2103" s="24" t="s">
        <v>25</v>
      </c>
    </row>
    <row r="2104" spans="1:12">
      <c r="A2104" s="21" t="s">
        <v>3693</v>
      </c>
      <c r="B2104" s="9" t="s">
        <v>289</v>
      </c>
      <c r="C2104" s="9" t="s">
        <v>1619</v>
      </c>
      <c r="D2104" s="9" t="s">
        <v>41</v>
      </c>
      <c r="E2104" s="10" t="s">
        <v>42</v>
      </c>
      <c r="F2104" s="11">
        <v>15248.91</v>
      </c>
      <c r="G2104" s="12">
        <v>4</v>
      </c>
      <c r="H2104" s="13">
        <v>45561</v>
      </c>
      <c r="I2104" s="10" t="s">
        <v>54</v>
      </c>
      <c r="J2104" s="10" t="s">
        <v>17</v>
      </c>
      <c r="K2104" s="10" t="s">
        <v>6820</v>
      </c>
      <c r="L2104" s="24" t="s">
        <v>44</v>
      </c>
    </row>
    <row r="2105" spans="1:12">
      <c r="A2105" s="21" t="s">
        <v>3694</v>
      </c>
      <c r="B2105" s="9" t="s">
        <v>118</v>
      </c>
      <c r="C2105" s="9" t="s">
        <v>2459</v>
      </c>
      <c r="D2105" s="9" t="s">
        <v>117</v>
      </c>
      <c r="E2105" s="10" t="s">
        <v>16</v>
      </c>
      <c r="F2105" s="11">
        <v>44705.83</v>
      </c>
      <c r="G2105" s="12">
        <v>5</v>
      </c>
      <c r="H2105" s="13">
        <v>45001</v>
      </c>
      <c r="I2105" s="10" t="s">
        <v>43</v>
      </c>
      <c r="J2105" s="10" t="s">
        <v>17</v>
      </c>
      <c r="K2105" s="10" t="s">
        <v>55</v>
      </c>
      <c r="L2105" s="24" t="s">
        <v>18</v>
      </c>
    </row>
    <row r="2106" spans="1:12">
      <c r="A2106" s="21" t="s">
        <v>3695</v>
      </c>
      <c r="B2106" s="9" t="s">
        <v>46</v>
      </c>
      <c r="C2106" s="9" t="s">
        <v>3696</v>
      </c>
      <c r="D2106" s="9" t="s">
        <v>117</v>
      </c>
      <c r="E2106" s="10" t="s">
        <v>58</v>
      </c>
      <c r="F2106" s="11">
        <v>4270.68</v>
      </c>
      <c r="G2106" s="12">
        <v>5</v>
      </c>
      <c r="H2106" s="13">
        <v>45894</v>
      </c>
      <c r="I2106" s="10" t="s">
        <v>43</v>
      </c>
      <c r="J2106" s="10" t="s">
        <v>17</v>
      </c>
      <c r="K2106" s="10" t="s">
        <v>85</v>
      </c>
      <c r="L2106" s="24" t="s">
        <v>31</v>
      </c>
    </row>
    <row r="2107" spans="1:12">
      <c r="A2107" s="21" t="s">
        <v>3697</v>
      </c>
      <c r="B2107" s="9" t="s">
        <v>307</v>
      </c>
      <c r="C2107" s="9" t="s">
        <v>720</v>
      </c>
      <c r="D2107" s="9" t="s">
        <v>78</v>
      </c>
      <c r="E2107" s="10" t="s">
        <v>42</v>
      </c>
      <c r="F2107" s="11">
        <v>1639.02</v>
      </c>
      <c r="G2107" s="12">
        <v>1</v>
      </c>
      <c r="H2107" s="13">
        <v>45172</v>
      </c>
      <c r="I2107" s="10" t="s">
        <v>43</v>
      </c>
      <c r="J2107" s="10" t="s">
        <v>17</v>
      </c>
      <c r="K2107" s="10" t="s">
        <v>6820</v>
      </c>
      <c r="L2107" s="24" t="s">
        <v>44</v>
      </c>
    </row>
    <row r="2108" spans="1:12">
      <c r="A2108" s="21" t="s">
        <v>3698</v>
      </c>
      <c r="B2108" s="9" t="s">
        <v>645</v>
      </c>
      <c r="C2108" s="9" t="s">
        <v>1040</v>
      </c>
      <c r="D2108" s="9" t="s">
        <v>119</v>
      </c>
      <c r="E2108" s="10" t="s">
        <v>42</v>
      </c>
      <c r="F2108" s="11">
        <v>22404.98</v>
      </c>
      <c r="G2108" s="12">
        <v>2</v>
      </c>
      <c r="H2108" s="13">
        <v>45241</v>
      </c>
      <c r="I2108" s="10" t="s">
        <v>54</v>
      </c>
      <c r="J2108" s="10" t="s">
        <v>17</v>
      </c>
      <c r="K2108" s="10" t="s">
        <v>24</v>
      </c>
      <c r="L2108" s="24" t="s">
        <v>37</v>
      </c>
    </row>
    <row r="2109" spans="1:12">
      <c r="A2109" s="21" t="s">
        <v>3699</v>
      </c>
      <c r="B2109" s="9" t="s">
        <v>762</v>
      </c>
      <c r="C2109" s="9" t="s">
        <v>3700</v>
      </c>
      <c r="D2109" s="9" t="s">
        <v>15</v>
      </c>
      <c r="E2109" s="10" t="s">
        <v>42</v>
      </c>
      <c r="F2109" s="11">
        <v>74605.37</v>
      </c>
      <c r="G2109" s="12">
        <v>1</v>
      </c>
      <c r="H2109" s="13">
        <v>45079</v>
      </c>
      <c r="I2109" s="10" t="s">
        <v>49</v>
      </c>
      <c r="J2109" s="10" t="s">
        <v>17</v>
      </c>
      <c r="K2109" s="10" t="s">
        <v>85</v>
      </c>
      <c r="L2109" s="24" t="s">
        <v>44</v>
      </c>
    </row>
    <row r="2110" spans="1:12">
      <c r="A2110" s="21" t="s">
        <v>3701</v>
      </c>
      <c r="B2110" s="9" t="s">
        <v>423</v>
      </c>
      <c r="C2110" s="9" t="s">
        <v>325</v>
      </c>
      <c r="D2110" s="9" t="s">
        <v>15</v>
      </c>
      <c r="E2110" s="10" t="s">
        <v>16</v>
      </c>
      <c r="F2110" s="11">
        <v>68710.320000000007</v>
      </c>
      <c r="G2110" s="12">
        <v>4</v>
      </c>
      <c r="H2110" s="13">
        <v>45432</v>
      </c>
      <c r="I2110" s="10" t="s">
        <v>49</v>
      </c>
      <c r="J2110" s="10" t="s">
        <v>17</v>
      </c>
      <c r="K2110" s="10" t="s">
        <v>55</v>
      </c>
      <c r="L2110" s="24" t="s">
        <v>44</v>
      </c>
    </row>
    <row r="2111" spans="1:12">
      <c r="A2111" s="21" t="s">
        <v>3702</v>
      </c>
      <c r="B2111" s="9" t="s">
        <v>190</v>
      </c>
      <c r="C2111" s="9" t="s">
        <v>804</v>
      </c>
      <c r="D2111" s="9" t="s">
        <v>53</v>
      </c>
      <c r="E2111" s="10" t="s">
        <v>42</v>
      </c>
      <c r="F2111" s="11">
        <v>40489.85</v>
      </c>
      <c r="G2111" s="12">
        <v>5</v>
      </c>
      <c r="H2111" s="13">
        <v>45012</v>
      </c>
      <c r="I2111" s="10" t="s">
        <v>54</v>
      </c>
      <c r="J2111" s="10" t="s">
        <v>17</v>
      </c>
      <c r="K2111" s="10" t="s">
        <v>6820</v>
      </c>
      <c r="L2111" s="24" t="s">
        <v>18</v>
      </c>
    </row>
    <row r="2112" spans="1:12">
      <c r="A2112" s="21" t="s">
        <v>3703</v>
      </c>
      <c r="B2112" s="9" t="s">
        <v>390</v>
      </c>
      <c r="C2112" s="9" t="s">
        <v>1663</v>
      </c>
      <c r="D2112" s="9" t="s">
        <v>22</v>
      </c>
      <c r="E2112" s="10" t="s">
        <v>42</v>
      </c>
      <c r="F2112" s="11">
        <v>79300.41</v>
      </c>
      <c r="G2112" s="12">
        <v>5</v>
      </c>
      <c r="H2112" s="13">
        <v>45294</v>
      </c>
      <c r="I2112" s="10" t="s">
        <v>92</v>
      </c>
      <c r="J2112" s="10" t="s">
        <v>17</v>
      </c>
      <c r="K2112" s="10" t="s">
        <v>24</v>
      </c>
      <c r="L2112" s="24" t="s">
        <v>18</v>
      </c>
    </row>
    <row r="2113" spans="1:12">
      <c r="A2113" s="21" t="s">
        <v>3704</v>
      </c>
      <c r="B2113" s="9" t="s">
        <v>460</v>
      </c>
      <c r="C2113" s="9" t="s">
        <v>693</v>
      </c>
      <c r="D2113" s="9" t="s">
        <v>48</v>
      </c>
      <c r="E2113" s="10" t="s">
        <v>42</v>
      </c>
      <c r="F2113" s="11">
        <v>31186.85</v>
      </c>
      <c r="G2113" s="12">
        <v>5</v>
      </c>
      <c r="H2113" s="13">
        <v>45909</v>
      </c>
      <c r="I2113" s="10" t="s">
        <v>30</v>
      </c>
      <c r="J2113" s="10" t="s">
        <v>17</v>
      </c>
      <c r="K2113" s="10" t="s">
        <v>6820</v>
      </c>
      <c r="L2113" s="24" t="s">
        <v>44</v>
      </c>
    </row>
    <row r="2114" spans="1:12">
      <c r="A2114" s="21" t="s">
        <v>3705</v>
      </c>
      <c r="B2114" s="9" t="s">
        <v>128</v>
      </c>
      <c r="C2114" s="9" t="s">
        <v>3706</v>
      </c>
      <c r="D2114" s="9" t="s">
        <v>78</v>
      </c>
      <c r="E2114" s="10" t="s">
        <v>42</v>
      </c>
      <c r="F2114" s="11">
        <v>16697.87</v>
      </c>
      <c r="G2114" s="12">
        <v>1</v>
      </c>
      <c r="H2114" s="13">
        <v>45684</v>
      </c>
      <c r="I2114" s="10" t="s">
        <v>43</v>
      </c>
      <c r="J2114" s="10" t="s">
        <v>17</v>
      </c>
      <c r="K2114" s="10" t="s">
        <v>24</v>
      </c>
      <c r="L2114" s="24" t="s">
        <v>44</v>
      </c>
    </row>
    <row r="2115" spans="1:12">
      <c r="A2115" s="21" t="s">
        <v>3707</v>
      </c>
      <c r="B2115" s="9" t="s">
        <v>238</v>
      </c>
      <c r="C2115" s="9" t="s">
        <v>3708</v>
      </c>
      <c r="D2115" s="9" t="s">
        <v>29</v>
      </c>
      <c r="E2115" s="10" t="s">
        <v>16</v>
      </c>
      <c r="F2115" s="11">
        <v>29655.73</v>
      </c>
      <c r="G2115" s="12">
        <v>2</v>
      </c>
      <c r="H2115" s="13">
        <v>45783</v>
      </c>
      <c r="I2115" s="10" t="s">
        <v>62</v>
      </c>
      <c r="J2115" s="10" t="s">
        <v>17</v>
      </c>
      <c r="K2115" s="10" t="s">
        <v>24</v>
      </c>
      <c r="L2115" s="24" t="s">
        <v>44</v>
      </c>
    </row>
    <row r="2116" spans="1:12">
      <c r="A2116" s="21" t="s">
        <v>3709</v>
      </c>
      <c r="B2116" s="9" t="s">
        <v>80</v>
      </c>
      <c r="C2116" s="9" t="s">
        <v>1955</v>
      </c>
      <c r="D2116" s="9" t="s">
        <v>78</v>
      </c>
      <c r="E2116" s="10" t="s">
        <v>42</v>
      </c>
      <c r="F2116" s="11">
        <v>24768.48</v>
      </c>
      <c r="G2116" s="12">
        <v>1</v>
      </c>
      <c r="H2116" s="13">
        <v>45148</v>
      </c>
      <c r="I2116" s="10" t="s">
        <v>92</v>
      </c>
      <c r="J2116" s="10" t="s">
        <v>17</v>
      </c>
      <c r="K2116" s="10" t="s">
        <v>6820</v>
      </c>
      <c r="L2116" s="24" t="s">
        <v>44</v>
      </c>
    </row>
    <row r="2117" spans="1:12">
      <c r="A2117" s="21" t="s">
        <v>3710</v>
      </c>
      <c r="B2117" s="9" t="s">
        <v>204</v>
      </c>
      <c r="C2117" s="9" t="s">
        <v>1139</v>
      </c>
      <c r="D2117" s="9" t="s">
        <v>29</v>
      </c>
      <c r="E2117" s="10" t="s">
        <v>58</v>
      </c>
      <c r="F2117" s="11">
        <v>17606.36</v>
      </c>
      <c r="G2117" s="12">
        <v>5</v>
      </c>
      <c r="H2117" s="13">
        <v>45738</v>
      </c>
      <c r="I2117" s="10" t="s">
        <v>62</v>
      </c>
      <c r="J2117" s="10" t="s">
        <v>17</v>
      </c>
      <c r="K2117" s="10" t="s">
        <v>55</v>
      </c>
      <c r="L2117" s="24" t="s">
        <v>25</v>
      </c>
    </row>
    <row r="2118" spans="1:12">
      <c r="A2118" s="21" t="s">
        <v>3711</v>
      </c>
      <c r="B2118" s="9" t="s">
        <v>69</v>
      </c>
      <c r="C2118" s="9" t="s">
        <v>1708</v>
      </c>
      <c r="D2118" s="9" t="s">
        <v>119</v>
      </c>
      <c r="E2118" s="10" t="s">
        <v>42</v>
      </c>
      <c r="F2118" s="11">
        <v>77026.34</v>
      </c>
      <c r="G2118" s="12">
        <v>3</v>
      </c>
      <c r="H2118" s="13">
        <v>45081</v>
      </c>
      <c r="I2118" s="10" t="s">
        <v>54</v>
      </c>
      <c r="J2118" s="10" t="s">
        <v>17</v>
      </c>
      <c r="K2118" s="10" t="s">
        <v>36</v>
      </c>
      <c r="L2118" s="24" t="s">
        <v>44</v>
      </c>
    </row>
    <row r="2119" spans="1:12">
      <c r="A2119" s="21" t="s">
        <v>3712</v>
      </c>
      <c r="B2119" s="9" t="s">
        <v>760</v>
      </c>
      <c r="C2119" s="9" t="s">
        <v>3713</v>
      </c>
      <c r="D2119" s="9" t="s">
        <v>61</v>
      </c>
      <c r="E2119" s="10" t="s">
        <v>42</v>
      </c>
      <c r="F2119" s="11">
        <v>58991.88</v>
      </c>
      <c r="G2119" s="12">
        <v>3</v>
      </c>
      <c r="H2119" s="13">
        <v>45291</v>
      </c>
      <c r="I2119" s="10" t="s">
        <v>30</v>
      </c>
      <c r="J2119" s="10" t="s">
        <v>17</v>
      </c>
      <c r="K2119" s="10" t="s">
        <v>24</v>
      </c>
      <c r="L2119" s="24" t="s">
        <v>25</v>
      </c>
    </row>
    <row r="2120" spans="1:12">
      <c r="A2120" s="21" t="s">
        <v>3714</v>
      </c>
      <c r="B2120" s="9" t="s">
        <v>115</v>
      </c>
      <c r="C2120" s="9" t="s">
        <v>2864</v>
      </c>
      <c r="D2120" s="9" t="s">
        <v>61</v>
      </c>
      <c r="E2120" s="10" t="s">
        <v>42</v>
      </c>
      <c r="F2120" s="11">
        <v>4345.9799999999996</v>
      </c>
      <c r="G2120" s="12">
        <v>4</v>
      </c>
      <c r="H2120" s="13">
        <v>45663</v>
      </c>
      <c r="I2120" s="10" t="s">
        <v>23</v>
      </c>
      <c r="J2120" s="10" t="s">
        <v>17</v>
      </c>
      <c r="K2120" s="10" t="s">
        <v>55</v>
      </c>
      <c r="L2120" s="24" t="s">
        <v>31</v>
      </c>
    </row>
    <row r="2121" spans="1:12">
      <c r="A2121" s="21" t="s">
        <v>3715</v>
      </c>
      <c r="B2121" s="9" t="s">
        <v>256</v>
      </c>
      <c r="C2121" s="9" t="s">
        <v>3716</v>
      </c>
      <c r="D2121" s="9" t="s">
        <v>117</v>
      </c>
      <c r="E2121" s="10" t="s">
        <v>16</v>
      </c>
      <c r="F2121" s="11">
        <v>33618.1</v>
      </c>
      <c r="G2121" s="12">
        <v>1</v>
      </c>
      <c r="H2121" s="13">
        <v>45421</v>
      </c>
      <c r="I2121" s="10" t="s">
        <v>43</v>
      </c>
      <c r="J2121" s="10" t="s">
        <v>17</v>
      </c>
      <c r="K2121" s="10" t="s">
        <v>6820</v>
      </c>
      <c r="L2121" s="24" t="s">
        <v>31</v>
      </c>
    </row>
    <row r="2122" spans="1:12">
      <c r="A2122" s="21" t="s">
        <v>3717</v>
      </c>
      <c r="B2122" s="9" t="s">
        <v>390</v>
      </c>
      <c r="C2122" s="9" t="s">
        <v>3718</v>
      </c>
      <c r="D2122" s="9" t="s">
        <v>41</v>
      </c>
      <c r="E2122" s="10" t="s">
        <v>42</v>
      </c>
      <c r="F2122" s="11">
        <v>39196.620000000003</v>
      </c>
      <c r="G2122" s="12">
        <v>5</v>
      </c>
      <c r="H2122" s="13">
        <v>45147</v>
      </c>
      <c r="I2122" s="10" t="s">
        <v>43</v>
      </c>
      <c r="J2122" s="10" t="s">
        <v>17</v>
      </c>
      <c r="K2122" s="10" t="s">
        <v>85</v>
      </c>
      <c r="L2122" s="24" t="s">
        <v>37</v>
      </c>
    </row>
    <row r="2123" spans="1:12">
      <c r="A2123" s="21" t="s">
        <v>3719</v>
      </c>
      <c r="B2123" s="9" t="s">
        <v>339</v>
      </c>
      <c r="C2123" s="9" t="s">
        <v>1202</v>
      </c>
      <c r="D2123" s="9" t="s">
        <v>41</v>
      </c>
      <c r="E2123" s="10" t="s">
        <v>42</v>
      </c>
      <c r="F2123" s="11">
        <v>79815.67</v>
      </c>
      <c r="G2123" s="12">
        <v>5</v>
      </c>
      <c r="H2123" s="13">
        <v>45887</v>
      </c>
      <c r="I2123" s="10" t="s">
        <v>62</v>
      </c>
      <c r="J2123" s="10" t="s">
        <v>17</v>
      </c>
      <c r="K2123" s="10" t="s">
        <v>36</v>
      </c>
      <c r="L2123" s="24" t="s">
        <v>25</v>
      </c>
    </row>
    <row r="2124" spans="1:12">
      <c r="A2124" s="21" t="s">
        <v>3720</v>
      </c>
      <c r="B2124" s="9" t="s">
        <v>423</v>
      </c>
      <c r="C2124" s="9" t="s">
        <v>572</v>
      </c>
      <c r="D2124" s="9" t="s">
        <v>119</v>
      </c>
      <c r="E2124" s="10" t="s">
        <v>16</v>
      </c>
      <c r="F2124" s="11">
        <v>74320.039999999994</v>
      </c>
      <c r="G2124" s="12">
        <v>4</v>
      </c>
      <c r="H2124" s="13">
        <v>45070</v>
      </c>
      <c r="I2124" s="10" t="s">
        <v>23</v>
      </c>
      <c r="J2124" s="10" t="s">
        <v>17</v>
      </c>
      <c r="K2124" s="10" t="s">
        <v>6820</v>
      </c>
      <c r="L2124" s="24" t="s">
        <v>25</v>
      </c>
    </row>
    <row r="2125" spans="1:12">
      <c r="A2125" s="21" t="s">
        <v>3721</v>
      </c>
      <c r="B2125" s="9" t="s">
        <v>289</v>
      </c>
      <c r="C2125" s="9" t="s">
        <v>1968</v>
      </c>
      <c r="D2125" s="9" t="s">
        <v>78</v>
      </c>
      <c r="E2125" s="10" t="s">
        <v>42</v>
      </c>
      <c r="F2125" s="11">
        <v>35074.410000000003</v>
      </c>
      <c r="G2125" s="12">
        <v>4</v>
      </c>
      <c r="H2125" s="13">
        <v>45303</v>
      </c>
      <c r="I2125" s="10" t="s">
        <v>35</v>
      </c>
      <c r="J2125" s="10" t="s">
        <v>17</v>
      </c>
      <c r="K2125" s="10" t="s">
        <v>85</v>
      </c>
      <c r="L2125" s="24" t="s">
        <v>44</v>
      </c>
    </row>
    <row r="2126" spans="1:12">
      <c r="A2126" s="21" t="s">
        <v>3722</v>
      </c>
      <c r="B2126" s="9" t="s">
        <v>190</v>
      </c>
      <c r="C2126" s="9" t="s">
        <v>3723</v>
      </c>
      <c r="D2126" s="9" t="s">
        <v>78</v>
      </c>
      <c r="E2126" s="10" t="s">
        <v>42</v>
      </c>
      <c r="F2126" s="11">
        <v>33323.68</v>
      </c>
      <c r="G2126" s="12">
        <v>4</v>
      </c>
      <c r="H2126" s="13">
        <v>45187</v>
      </c>
      <c r="I2126" s="10" t="s">
        <v>49</v>
      </c>
      <c r="J2126" s="10" t="s">
        <v>17</v>
      </c>
      <c r="K2126" s="10" t="s">
        <v>85</v>
      </c>
      <c r="L2126" s="24" t="s">
        <v>37</v>
      </c>
    </row>
    <row r="2127" spans="1:12">
      <c r="A2127" s="21" t="s">
        <v>3724</v>
      </c>
      <c r="B2127" s="9" t="s">
        <v>344</v>
      </c>
      <c r="C2127" s="9" t="s">
        <v>873</v>
      </c>
      <c r="D2127" s="9" t="s">
        <v>117</v>
      </c>
      <c r="E2127" s="10" t="s">
        <v>58</v>
      </c>
      <c r="F2127" s="11">
        <v>16333.01</v>
      </c>
      <c r="G2127" s="12">
        <v>1</v>
      </c>
      <c r="H2127" s="13">
        <v>45812</v>
      </c>
      <c r="I2127" s="10" t="s">
        <v>43</v>
      </c>
      <c r="J2127" s="10" t="s">
        <v>17</v>
      </c>
      <c r="K2127" s="10" t="s">
        <v>85</v>
      </c>
      <c r="L2127" s="24" t="s">
        <v>18</v>
      </c>
    </row>
    <row r="2128" spans="1:12">
      <c r="A2128" s="21" t="s">
        <v>3725</v>
      </c>
      <c r="B2128" s="9" t="s">
        <v>463</v>
      </c>
      <c r="C2128" s="9" t="s">
        <v>3726</v>
      </c>
      <c r="D2128" s="9" t="s">
        <v>29</v>
      </c>
      <c r="E2128" s="10" t="s">
        <v>42</v>
      </c>
      <c r="F2128" s="11">
        <v>43192.35</v>
      </c>
      <c r="G2128" s="12">
        <v>2</v>
      </c>
      <c r="H2128" s="13">
        <v>45529</v>
      </c>
      <c r="I2128" s="10" t="s">
        <v>49</v>
      </c>
      <c r="J2128" s="10" t="s">
        <v>17</v>
      </c>
      <c r="K2128" s="10" t="s">
        <v>55</v>
      </c>
      <c r="L2128" s="24" t="s">
        <v>18</v>
      </c>
    </row>
    <row r="2129" spans="1:12">
      <c r="A2129" s="21" t="s">
        <v>3727</v>
      </c>
      <c r="B2129" s="9" t="s">
        <v>229</v>
      </c>
      <c r="C2129" s="9" t="s">
        <v>769</v>
      </c>
      <c r="D2129" s="9" t="s">
        <v>61</v>
      </c>
      <c r="E2129" s="10" t="s">
        <v>42</v>
      </c>
      <c r="F2129" s="11">
        <v>71792.639999999999</v>
      </c>
      <c r="G2129" s="12">
        <v>1</v>
      </c>
      <c r="H2129" s="13">
        <v>45049</v>
      </c>
      <c r="I2129" s="10" t="s">
        <v>92</v>
      </c>
      <c r="J2129" s="10" t="s">
        <v>17</v>
      </c>
      <c r="K2129" s="10" t="s">
        <v>55</v>
      </c>
      <c r="L2129" s="24" t="s">
        <v>18</v>
      </c>
    </row>
    <row r="2130" spans="1:12">
      <c r="A2130" s="21" t="s">
        <v>3728</v>
      </c>
      <c r="B2130" s="9" t="s">
        <v>190</v>
      </c>
      <c r="C2130" s="9" t="s">
        <v>3626</v>
      </c>
      <c r="D2130" s="9" t="s">
        <v>78</v>
      </c>
      <c r="E2130" s="10" t="s">
        <v>58</v>
      </c>
      <c r="F2130" s="11">
        <v>2800.97</v>
      </c>
      <c r="G2130" s="12">
        <v>5</v>
      </c>
      <c r="H2130" s="13">
        <v>45093</v>
      </c>
      <c r="I2130" s="10" t="s">
        <v>43</v>
      </c>
      <c r="J2130" s="10" t="s">
        <v>17</v>
      </c>
      <c r="K2130" s="10" t="s">
        <v>85</v>
      </c>
      <c r="L2130" s="24" t="s">
        <v>18</v>
      </c>
    </row>
    <row r="2131" spans="1:12">
      <c r="A2131" s="21" t="s">
        <v>3729</v>
      </c>
      <c r="B2131" s="9" t="s">
        <v>773</v>
      </c>
      <c r="C2131" s="9" t="s">
        <v>825</v>
      </c>
      <c r="D2131" s="9" t="s">
        <v>22</v>
      </c>
      <c r="E2131" s="10" t="s">
        <v>42</v>
      </c>
      <c r="F2131" s="11">
        <v>39409.589999999997</v>
      </c>
      <c r="G2131" s="12">
        <v>5</v>
      </c>
      <c r="H2131" s="13">
        <v>45905</v>
      </c>
      <c r="I2131" s="10" t="s">
        <v>49</v>
      </c>
      <c r="J2131" s="10" t="s">
        <v>17</v>
      </c>
      <c r="K2131" s="10" t="s">
        <v>24</v>
      </c>
      <c r="L2131" s="24" t="s">
        <v>44</v>
      </c>
    </row>
    <row r="2132" spans="1:12">
      <c r="A2132" s="21" t="s">
        <v>3730</v>
      </c>
      <c r="B2132" s="9" t="s">
        <v>83</v>
      </c>
      <c r="C2132" s="9" t="s">
        <v>1326</v>
      </c>
      <c r="D2132" s="9" t="s">
        <v>61</v>
      </c>
      <c r="E2132" s="10" t="s">
        <v>42</v>
      </c>
      <c r="F2132" s="11">
        <v>50413.06</v>
      </c>
      <c r="G2132" s="12">
        <v>4</v>
      </c>
      <c r="H2132" s="13">
        <v>45386</v>
      </c>
      <c r="I2132" s="10" t="s">
        <v>54</v>
      </c>
      <c r="J2132" s="10" t="s">
        <v>17</v>
      </c>
      <c r="K2132" s="10" t="s">
        <v>36</v>
      </c>
      <c r="L2132" s="24" t="s">
        <v>31</v>
      </c>
    </row>
    <row r="2133" spans="1:12">
      <c r="A2133" s="21" t="s">
        <v>3731</v>
      </c>
      <c r="B2133" s="9" t="s">
        <v>178</v>
      </c>
      <c r="C2133" s="9" t="s">
        <v>2596</v>
      </c>
      <c r="D2133" s="9" t="s">
        <v>78</v>
      </c>
      <c r="E2133" s="10" t="s">
        <v>42</v>
      </c>
      <c r="F2133" s="11">
        <v>46397.47</v>
      </c>
      <c r="G2133" s="12">
        <v>4</v>
      </c>
      <c r="H2133" s="13">
        <v>45365</v>
      </c>
      <c r="I2133" s="10" t="s">
        <v>49</v>
      </c>
      <c r="J2133" s="10" t="s">
        <v>17</v>
      </c>
      <c r="K2133" s="10" t="s">
        <v>6820</v>
      </c>
      <c r="L2133" s="24" t="s">
        <v>18</v>
      </c>
    </row>
    <row r="2134" spans="1:12">
      <c r="A2134" s="21" t="s">
        <v>3732</v>
      </c>
      <c r="B2134" s="9" t="s">
        <v>80</v>
      </c>
      <c r="C2134" s="9" t="s">
        <v>1469</v>
      </c>
      <c r="D2134" s="9" t="s">
        <v>78</v>
      </c>
      <c r="E2134" s="10" t="s">
        <v>42</v>
      </c>
      <c r="F2134" s="11">
        <v>23942.03</v>
      </c>
      <c r="G2134" s="12">
        <v>5</v>
      </c>
      <c r="H2134" s="13">
        <v>44945</v>
      </c>
      <c r="I2134" s="10" t="s">
        <v>49</v>
      </c>
      <c r="J2134" s="10" t="s">
        <v>17</v>
      </c>
      <c r="K2134" s="10" t="s">
        <v>36</v>
      </c>
      <c r="L2134" s="24" t="s">
        <v>25</v>
      </c>
    </row>
    <row r="2135" spans="1:12">
      <c r="A2135" s="21" t="s">
        <v>3733</v>
      </c>
      <c r="B2135" s="9" t="s">
        <v>329</v>
      </c>
      <c r="C2135" s="9" t="s">
        <v>3734</v>
      </c>
      <c r="D2135" s="9" t="s">
        <v>29</v>
      </c>
      <c r="E2135" s="10" t="s">
        <v>42</v>
      </c>
      <c r="F2135" s="11">
        <v>43267.74</v>
      </c>
      <c r="G2135" s="12">
        <v>5</v>
      </c>
      <c r="H2135" s="13">
        <v>45797</v>
      </c>
      <c r="I2135" s="10" t="s">
        <v>92</v>
      </c>
      <c r="J2135" s="10" t="s">
        <v>17</v>
      </c>
      <c r="K2135" s="10" t="s">
        <v>85</v>
      </c>
      <c r="L2135" s="24" t="s">
        <v>31</v>
      </c>
    </row>
    <row r="2136" spans="1:12">
      <c r="A2136" s="21" t="s">
        <v>3735</v>
      </c>
      <c r="B2136" s="9" t="s">
        <v>190</v>
      </c>
      <c r="C2136" s="9" t="s">
        <v>218</v>
      </c>
      <c r="D2136" s="9" t="s">
        <v>53</v>
      </c>
      <c r="E2136" s="10" t="s">
        <v>42</v>
      </c>
      <c r="F2136" s="11">
        <v>27524.84</v>
      </c>
      <c r="G2136" s="12">
        <v>4</v>
      </c>
      <c r="H2136" s="13">
        <v>45553</v>
      </c>
      <c r="I2136" s="10" t="s">
        <v>43</v>
      </c>
      <c r="J2136" s="10" t="s">
        <v>17</v>
      </c>
      <c r="K2136" s="10" t="s">
        <v>55</v>
      </c>
      <c r="L2136" s="24" t="s">
        <v>44</v>
      </c>
    </row>
    <row r="2137" spans="1:12">
      <c r="A2137" s="21" t="s">
        <v>3736</v>
      </c>
      <c r="B2137" s="9" t="s">
        <v>275</v>
      </c>
      <c r="C2137" s="9" t="s">
        <v>716</v>
      </c>
      <c r="D2137" s="9" t="s">
        <v>61</v>
      </c>
      <c r="E2137" s="10" t="s">
        <v>16</v>
      </c>
      <c r="F2137" s="11">
        <v>16451.71</v>
      </c>
      <c r="G2137" s="12">
        <v>1</v>
      </c>
      <c r="H2137" s="13">
        <v>45135</v>
      </c>
      <c r="I2137" s="10" t="s">
        <v>23</v>
      </c>
      <c r="J2137" s="10" t="s">
        <v>17</v>
      </c>
      <c r="K2137" s="10" t="s">
        <v>85</v>
      </c>
      <c r="L2137" s="24" t="s">
        <v>18</v>
      </c>
    </row>
    <row r="2138" spans="1:12">
      <c r="A2138" s="21" t="s">
        <v>3737</v>
      </c>
      <c r="B2138" s="9" t="s">
        <v>261</v>
      </c>
      <c r="C2138" s="9" t="s">
        <v>3738</v>
      </c>
      <c r="D2138" s="9" t="s">
        <v>22</v>
      </c>
      <c r="E2138" s="10" t="s">
        <v>58</v>
      </c>
      <c r="F2138" s="11">
        <v>12871.54</v>
      </c>
      <c r="G2138" s="12">
        <v>2</v>
      </c>
      <c r="H2138" s="13">
        <v>45155</v>
      </c>
      <c r="I2138" s="10" t="s">
        <v>49</v>
      </c>
      <c r="J2138" s="10" t="s">
        <v>17</v>
      </c>
      <c r="K2138" s="10" t="s">
        <v>24</v>
      </c>
      <c r="L2138" s="24" t="s">
        <v>37</v>
      </c>
    </row>
    <row r="2139" spans="1:12">
      <c r="A2139" s="21" t="s">
        <v>3739</v>
      </c>
      <c r="B2139" s="9" t="s">
        <v>138</v>
      </c>
      <c r="C2139" s="9" t="s">
        <v>2336</v>
      </c>
      <c r="D2139" s="9" t="s">
        <v>119</v>
      </c>
      <c r="E2139" s="10" t="s">
        <v>58</v>
      </c>
      <c r="F2139" s="11">
        <v>3068.28</v>
      </c>
      <c r="G2139" s="12">
        <v>2</v>
      </c>
      <c r="H2139" s="13">
        <v>45780</v>
      </c>
      <c r="I2139" s="10" t="s">
        <v>23</v>
      </c>
      <c r="J2139" s="10" t="s">
        <v>17</v>
      </c>
      <c r="K2139" s="10" t="s">
        <v>36</v>
      </c>
      <c r="L2139" s="24" t="s">
        <v>18</v>
      </c>
    </row>
    <row r="2140" spans="1:12">
      <c r="A2140" s="21" t="s">
        <v>3740</v>
      </c>
      <c r="B2140" s="9" t="s">
        <v>319</v>
      </c>
      <c r="C2140" s="9" t="s">
        <v>2864</v>
      </c>
      <c r="D2140" s="9" t="s">
        <v>29</v>
      </c>
      <c r="E2140" s="10" t="s">
        <v>42</v>
      </c>
      <c r="F2140" s="11">
        <v>68827.37</v>
      </c>
      <c r="G2140" s="12">
        <v>2</v>
      </c>
      <c r="H2140" s="13">
        <v>45959</v>
      </c>
      <c r="I2140" s="10" t="s">
        <v>23</v>
      </c>
      <c r="J2140" s="10" t="s">
        <v>17</v>
      </c>
      <c r="K2140" s="10" t="s">
        <v>85</v>
      </c>
      <c r="L2140" s="24" t="s">
        <v>18</v>
      </c>
    </row>
    <row r="2141" spans="1:12">
      <c r="A2141" s="21" t="s">
        <v>3741</v>
      </c>
      <c r="B2141" s="9" t="s">
        <v>601</v>
      </c>
      <c r="C2141" s="9" t="s">
        <v>1433</v>
      </c>
      <c r="D2141" s="9" t="s">
        <v>117</v>
      </c>
      <c r="E2141" s="10" t="s">
        <v>42</v>
      </c>
      <c r="F2141" s="11">
        <v>5562.74</v>
      </c>
      <c r="G2141" s="12">
        <v>3</v>
      </c>
      <c r="H2141" s="13">
        <v>45007</v>
      </c>
      <c r="I2141" s="10" t="s">
        <v>54</v>
      </c>
      <c r="J2141" s="10" t="s">
        <v>17</v>
      </c>
      <c r="K2141" s="10" t="s">
        <v>55</v>
      </c>
      <c r="L2141" s="24" t="s">
        <v>25</v>
      </c>
    </row>
    <row r="2142" spans="1:12">
      <c r="A2142" s="21" t="s">
        <v>3742</v>
      </c>
      <c r="B2142" s="9" t="s">
        <v>415</v>
      </c>
      <c r="C2142" s="9" t="s">
        <v>1834</v>
      </c>
      <c r="D2142" s="9" t="s">
        <v>61</v>
      </c>
      <c r="E2142" s="10" t="s">
        <v>16</v>
      </c>
      <c r="F2142" s="11">
        <v>57585.74</v>
      </c>
      <c r="G2142" s="12">
        <v>5</v>
      </c>
      <c r="H2142" s="13">
        <v>45488</v>
      </c>
      <c r="I2142" s="10" t="s">
        <v>49</v>
      </c>
      <c r="J2142" s="10" t="s">
        <v>17</v>
      </c>
      <c r="K2142" s="10" t="s">
        <v>6820</v>
      </c>
      <c r="L2142" s="24" t="s">
        <v>31</v>
      </c>
    </row>
    <row r="2143" spans="1:12">
      <c r="A2143" s="21" t="s">
        <v>3743</v>
      </c>
      <c r="B2143" s="9" t="s">
        <v>490</v>
      </c>
      <c r="C2143" s="9" t="s">
        <v>3744</v>
      </c>
      <c r="D2143" s="9" t="s">
        <v>22</v>
      </c>
      <c r="E2143" s="10" t="s">
        <v>42</v>
      </c>
      <c r="F2143" s="11">
        <v>13527.49</v>
      </c>
      <c r="G2143" s="12">
        <v>1</v>
      </c>
      <c r="H2143" s="13">
        <v>45748</v>
      </c>
      <c r="I2143" s="10" t="s">
        <v>43</v>
      </c>
      <c r="J2143" s="10" t="s">
        <v>17</v>
      </c>
      <c r="K2143" s="10" t="s">
        <v>55</v>
      </c>
      <c r="L2143" s="24" t="s">
        <v>37</v>
      </c>
    </row>
    <row r="2144" spans="1:12">
      <c r="A2144" s="21" t="s">
        <v>3745</v>
      </c>
      <c r="B2144" s="9" t="s">
        <v>59</v>
      </c>
      <c r="C2144" s="9" t="s">
        <v>3713</v>
      </c>
      <c r="D2144" s="9" t="s">
        <v>48</v>
      </c>
      <c r="E2144" s="10" t="s">
        <v>42</v>
      </c>
      <c r="F2144" s="11">
        <v>9325.7099999999991</v>
      </c>
      <c r="G2144" s="12">
        <v>4</v>
      </c>
      <c r="H2144" s="13">
        <v>45700</v>
      </c>
      <c r="I2144" s="10" t="s">
        <v>54</v>
      </c>
      <c r="J2144" s="10" t="s">
        <v>17</v>
      </c>
      <c r="K2144" s="10" t="s">
        <v>36</v>
      </c>
      <c r="L2144" s="24" t="s">
        <v>18</v>
      </c>
    </row>
    <row r="2145" spans="1:12">
      <c r="A2145" s="21" t="s">
        <v>3746</v>
      </c>
      <c r="B2145" s="9" t="s">
        <v>167</v>
      </c>
      <c r="C2145" s="9" t="s">
        <v>3556</v>
      </c>
      <c r="D2145" s="9" t="s">
        <v>48</v>
      </c>
      <c r="E2145" s="10" t="s">
        <v>58</v>
      </c>
      <c r="F2145" s="11">
        <v>31987.1</v>
      </c>
      <c r="G2145" s="12">
        <v>5</v>
      </c>
      <c r="H2145" s="13">
        <v>45192</v>
      </c>
      <c r="I2145" s="10" t="s">
        <v>23</v>
      </c>
      <c r="J2145" s="10" t="s">
        <v>17</v>
      </c>
      <c r="K2145" s="10" t="s">
        <v>24</v>
      </c>
      <c r="L2145" s="24" t="s">
        <v>31</v>
      </c>
    </row>
    <row r="2146" spans="1:12">
      <c r="A2146" s="21" t="s">
        <v>3747</v>
      </c>
      <c r="B2146" s="9" t="s">
        <v>1020</v>
      </c>
      <c r="C2146" s="9" t="s">
        <v>1021</v>
      </c>
      <c r="D2146" s="9" t="s">
        <v>29</v>
      </c>
      <c r="E2146" s="10" t="s">
        <v>16</v>
      </c>
      <c r="F2146" s="11">
        <v>34117.660000000003</v>
      </c>
      <c r="G2146" s="12">
        <v>5</v>
      </c>
      <c r="H2146" s="13">
        <v>45121</v>
      </c>
      <c r="I2146" s="10" t="s">
        <v>30</v>
      </c>
      <c r="J2146" s="10" t="s">
        <v>17</v>
      </c>
      <c r="K2146" s="10" t="s">
        <v>85</v>
      </c>
      <c r="L2146" s="24" t="s">
        <v>44</v>
      </c>
    </row>
    <row r="2147" spans="1:12">
      <c r="A2147" s="21" t="s">
        <v>3748</v>
      </c>
      <c r="B2147" s="9" t="s">
        <v>104</v>
      </c>
      <c r="C2147" s="9" t="s">
        <v>3106</v>
      </c>
      <c r="D2147" s="9" t="s">
        <v>48</v>
      </c>
      <c r="E2147" s="10" t="s">
        <v>16</v>
      </c>
      <c r="F2147" s="11">
        <v>17707.25</v>
      </c>
      <c r="G2147" s="12">
        <v>3</v>
      </c>
      <c r="H2147" s="13">
        <v>44940</v>
      </c>
      <c r="I2147" s="10" t="s">
        <v>43</v>
      </c>
      <c r="J2147" s="10" t="s">
        <v>17</v>
      </c>
      <c r="K2147" s="10" t="s">
        <v>85</v>
      </c>
      <c r="L2147" s="24" t="s">
        <v>31</v>
      </c>
    </row>
    <row r="2148" spans="1:12">
      <c r="A2148" s="21" t="s">
        <v>3749</v>
      </c>
      <c r="B2148" s="9" t="s">
        <v>193</v>
      </c>
      <c r="C2148" s="9" t="s">
        <v>3150</v>
      </c>
      <c r="D2148" s="9" t="s">
        <v>41</v>
      </c>
      <c r="E2148" s="10" t="s">
        <v>42</v>
      </c>
      <c r="F2148" s="11">
        <v>3404.96</v>
      </c>
      <c r="G2148" s="12">
        <v>2</v>
      </c>
      <c r="H2148" s="13">
        <v>45571</v>
      </c>
      <c r="I2148" s="10" t="s">
        <v>35</v>
      </c>
      <c r="J2148" s="10" t="s">
        <v>17</v>
      </c>
      <c r="K2148" s="10" t="s">
        <v>36</v>
      </c>
      <c r="L2148" s="24" t="s">
        <v>18</v>
      </c>
    </row>
    <row r="2149" spans="1:12">
      <c r="A2149" s="21" t="s">
        <v>3750</v>
      </c>
      <c r="B2149" s="9" t="s">
        <v>362</v>
      </c>
      <c r="C2149" s="9" t="s">
        <v>3751</v>
      </c>
      <c r="D2149" s="9" t="s">
        <v>53</v>
      </c>
      <c r="E2149" s="10" t="s">
        <v>16</v>
      </c>
      <c r="F2149" s="11">
        <v>10205.43</v>
      </c>
      <c r="G2149" s="12">
        <v>1</v>
      </c>
      <c r="H2149" s="13">
        <v>45083</v>
      </c>
      <c r="I2149" s="10" t="s">
        <v>43</v>
      </c>
      <c r="J2149" s="10" t="s">
        <v>17</v>
      </c>
      <c r="K2149" s="10" t="s">
        <v>55</v>
      </c>
      <c r="L2149" s="24" t="s">
        <v>31</v>
      </c>
    </row>
    <row r="2150" spans="1:12">
      <c r="A2150" s="21" t="s">
        <v>3752</v>
      </c>
      <c r="B2150" s="9" t="s">
        <v>118</v>
      </c>
      <c r="C2150" s="9" t="s">
        <v>1669</v>
      </c>
      <c r="D2150" s="9" t="s">
        <v>41</v>
      </c>
      <c r="E2150" s="10" t="s">
        <v>42</v>
      </c>
      <c r="F2150" s="11">
        <v>68974.12</v>
      </c>
      <c r="G2150" s="12">
        <v>3</v>
      </c>
      <c r="H2150" s="13">
        <v>45999</v>
      </c>
      <c r="I2150" s="10" t="s">
        <v>43</v>
      </c>
      <c r="J2150" s="10" t="s">
        <v>17</v>
      </c>
      <c r="K2150" s="10" t="s">
        <v>55</v>
      </c>
      <c r="L2150" s="24" t="s">
        <v>25</v>
      </c>
    </row>
    <row r="2151" spans="1:12">
      <c r="A2151" s="21" t="s">
        <v>3753</v>
      </c>
      <c r="B2151" s="9" t="s">
        <v>470</v>
      </c>
      <c r="C2151" s="9" t="s">
        <v>1132</v>
      </c>
      <c r="D2151" s="9" t="s">
        <v>29</v>
      </c>
      <c r="E2151" s="10" t="s">
        <v>58</v>
      </c>
      <c r="F2151" s="11">
        <v>50271</v>
      </c>
      <c r="G2151" s="12">
        <v>3</v>
      </c>
      <c r="H2151" s="13">
        <v>46013</v>
      </c>
      <c r="I2151" s="10" t="s">
        <v>35</v>
      </c>
      <c r="J2151" s="10" t="s">
        <v>17</v>
      </c>
      <c r="K2151" s="10" t="s">
        <v>55</v>
      </c>
      <c r="L2151" s="24" t="s">
        <v>37</v>
      </c>
    </row>
    <row r="2152" spans="1:12">
      <c r="A2152" s="21" t="s">
        <v>3754</v>
      </c>
      <c r="B2152" s="9" t="s">
        <v>193</v>
      </c>
      <c r="C2152" s="9" t="s">
        <v>3755</v>
      </c>
      <c r="D2152" s="9" t="s">
        <v>119</v>
      </c>
      <c r="E2152" s="10" t="s">
        <v>42</v>
      </c>
      <c r="F2152" s="11">
        <v>73312.28</v>
      </c>
      <c r="G2152" s="12">
        <v>2</v>
      </c>
      <c r="H2152" s="13">
        <v>45620</v>
      </c>
      <c r="I2152" s="10" t="s">
        <v>23</v>
      </c>
      <c r="J2152" s="10" t="s">
        <v>17</v>
      </c>
      <c r="K2152" s="10" t="s">
        <v>55</v>
      </c>
      <c r="L2152" s="24" t="s">
        <v>31</v>
      </c>
    </row>
    <row r="2153" spans="1:12">
      <c r="A2153" s="21" t="s">
        <v>3756</v>
      </c>
      <c r="B2153" s="9" t="s">
        <v>146</v>
      </c>
      <c r="C2153" s="9" t="s">
        <v>1121</v>
      </c>
      <c r="D2153" s="9" t="s">
        <v>53</v>
      </c>
      <c r="E2153" s="10" t="s">
        <v>42</v>
      </c>
      <c r="F2153" s="11">
        <v>68307.539999999994</v>
      </c>
      <c r="G2153" s="12">
        <v>1</v>
      </c>
      <c r="H2153" s="13">
        <v>45129</v>
      </c>
      <c r="I2153" s="10" t="s">
        <v>54</v>
      </c>
      <c r="J2153" s="10" t="s">
        <v>17</v>
      </c>
      <c r="K2153" s="10" t="s">
        <v>36</v>
      </c>
      <c r="L2153" s="24" t="s">
        <v>31</v>
      </c>
    </row>
    <row r="2154" spans="1:12">
      <c r="A2154" s="21" t="s">
        <v>3757</v>
      </c>
      <c r="B2154" s="9" t="s">
        <v>437</v>
      </c>
      <c r="C2154" s="9" t="s">
        <v>643</v>
      </c>
      <c r="D2154" s="9" t="s">
        <v>117</v>
      </c>
      <c r="E2154" s="10" t="s">
        <v>42</v>
      </c>
      <c r="F2154" s="11">
        <v>9384.25</v>
      </c>
      <c r="G2154" s="12">
        <v>1</v>
      </c>
      <c r="H2154" s="13">
        <v>45733</v>
      </c>
      <c r="I2154" s="10" t="s">
        <v>35</v>
      </c>
      <c r="J2154" s="10" t="s">
        <v>17</v>
      </c>
      <c r="K2154" s="10" t="s">
        <v>24</v>
      </c>
      <c r="L2154" s="24" t="s">
        <v>18</v>
      </c>
    </row>
    <row r="2155" spans="1:12">
      <c r="A2155" s="21" t="s">
        <v>3758</v>
      </c>
      <c r="B2155" s="9" t="s">
        <v>59</v>
      </c>
      <c r="C2155" s="9" t="s">
        <v>3759</v>
      </c>
      <c r="D2155" s="9" t="s">
        <v>117</v>
      </c>
      <c r="E2155" s="10" t="s">
        <v>58</v>
      </c>
      <c r="F2155" s="11">
        <v>5392.75</v>
      </c>
      <c r="G2155" s="12">
        <v>1</v>
      </c>
      <c r="H2155" s="13">
        <v>45203</v>
      </c>
      <c r="I2155" s="10" t="s">
        <v>49</v>
      </c>
      <c r="J2155" s="10" t="s">
        <v>17</v>
      </c>
      <c r="K2155" s="10" t="s">
        <v>24</v>
      </c>
      <c r="L2155" s="24" t="s">
        <v>18</v>
      </c>
    </row>
    <row r="2156" spans="1:12">
      <c r="A2156" s="21" t="s">
        <v>3760</v>
      </c>
      <c r="B2156" s="9" t="s">
        <v>244</v>
      </c>
      <c r="C2156" s="9" t="s">
        <v>3761</v>
      </c>
      <c r="D2156" s="9" t="s">
        <v>61</v>
      </c>
      <c r="E2156" s="10" t="s">
        <v>16</v>
      </c>
      <c r="F2156" s="11">
        <v>35120.870000000003</v>
      </c>
      <c r="G2156" s="12">
        <v>1</v>
      </c>
      <c r="H2156" s="13">
        <v>45728</v>
      </c>
      <c r="I2156" s="10" t="s">
        <v>35</v>
      </c>
      <c r="J2156" s="10" t="s">
        <v>17</v>
      </c>
      <c r="K2156" s="10" t="s">
        <v>6820</v>
      </c>
      <c r="L2156" s="24" t="s">
        <v>18</v>
      </c>
    </row>
    <row r="2157" spans="1:12">
      <c r="A2157" s="21" t="s">
        <v>3762</v>
      </c>
      <c r="B2157" s="9" t="s">
        <v>261</v>
      </c>
      <c r="C2157" s="9" t="s">
        <v>3763</v>
      </c>
      <c r="D2157" s="9" t="s">
        <v>41</v>
      </c>
      <c r="E2157" s="10" t="s">
        <v>42</v>
      </c>
      <c r="F2157" s="11">
        <v>25596.86</v>
      </c>
      <c r="G2157" s="12">
        <v>2</v>
      </c>
      <c r="H2157" s="13">
        <v>45042</v>
      </c>
      <c r="I2157" s="10" t="s">
        <v>43</v>
      </c>
      <c r="J2157" s="10" t="s">
        <v>17</v>
      </c>
      <c r="K2157" s="10" t="s">
        <v>24</v>
      </c>
      <c r="L2157" s="24" t="s">
        <v>44</v>
      </c>
    </row>
    <row r="2158" spans="1:12">
      <c r="A2158" s="21" t="s">
        <v>3764</v>
      </c>
      <c r="B2158" s="9" t="s">
        <v>645</v>
      </c>
      <c r="C2158" s="9" t="s">
        <v>960</v>
      </c>
      <c r="D2158" s="9" t="s">
        <v>61</v>
      </c>
      <c r="E2158" s="10" t="s">
        <v>16</v>
      </c>
      <c r="F2158" s="11">
        <v>49427.43</v>
      </c>
      <c r="G2158" s="12">
        <v>5</v>
      </c>
      <c r="H2158" s="13">
        <v>45820</v>
      </c>
      <c r="I2158" s="10" t="s">
        <v>30</v>
      </c>
      <c r="J2158" s="10" t="s">
        <v>17</v>
      </c>
      <c r="K2158" s="10" t="s">
        <v>55</v>
      </c>
      <c r="L2158" s="24" t="s">
        <v>18</v>
      </c>
    </row>
    <row r="2159" spans="1:12">
      <c r="A2159" s="21" t="s">
        <v>3765</v>
      </c>
      <c r="B2159" s="9" t="s">
        <v>397</v>
      </c>
      <c r="C2159" s="9" t="s">
        <v>1858</v>
      </c>
      <c r="D2159" s="9" t="s">
        <v>119</v>
      </c>
      <c r="E2159" s="10" t="s">
        <v>16</v>
      </c>
      <c r="F2159" s="11">
        <v>22031.49</v>
      </c>
      <c r="G2159" s="12">
        <v>5</v>
      </c>
      <c r="H2159" s="13">
        <v>45659</v>
      </c>
      <c r="I2159" s="10" t="s">
        <v>49</v>
      </c>
      <c r="J2159" s="10" t="s">
        <v>17</v>
      </c>
      <c r="K2159" s="10" t="s">
        <v>6820</v>
      </c>
      <c r="L2159" s="24" t="s">
        <v>44</v>
      </c>
    </row>
    <row r="2160" spans="1:12">
      <c r="A2160" s="21" t="s">
        <v>3766</v>
      </c>
      <c r="B2160" s="9" t="s">
        <v>645</v>
      </c>
      <c r="C2160" s="9" t="s">
        <v>955</v>
      </c>
      <c r="D2160" s="9" t="s">
        <v>117</v>
      </c>
      <c r="E2160" s="10" t="s">
        <v>58</v>
      </c>
      <c r="F2160" s="11">
        <v>1374.45</v>
      </c>
      <c r="G2160" s="12">
        <v>3</v>
      </c>
      <c r="H2160" s="13">
        <v>45712</v>
      </c>
      <c r="I2160" s="10" t="s">
        <v>35</v>
      </c>
      <c r="J2160" s="10" t="s">
        <v>17</v>
      </c>
      <c r="K2160" s="10" t="s">
        <v>6820</v>
      </c>
      <c r="L2160" s="24" t="s">
        <v>31</v>
      </c>
    </row>
    <row r="2161" spans="1:12">
      <c r="A2161" s="21" t="s">
        <v>3767</v>
      </c>
      <c r="B2161" s="9" t="s">
        <v>295</v>
      </c>
      <c r="C2161" s="9" t="s">
        <v>3170</v>
      </c>
      <c r="D2161" s="9" t="s">
        <v>119</v>
      </c>
      <c r="E2161" s="10" t="s">
        <v>58</v>
      </c>
      <c r="F2161" s="11">
        <v>28835.99</v>
      </c>
      <c r="G2161" s="12">
        <v>2</v>
      </c>
      <c r="H2161" s="13">
        <v>45195</v>
      </c>
      <c r="I2161" s="10" t="s">
        <v>43</v>
      </c>
      <c r="J2161" s="10" t="s">
        <v>17</v>
      </c>
      <c r="K2161" s="10" t="s">
        <v>36</v>
      </c>
      <c r="L2161" s="24" t="s">
        <v>18</v>
      </c>
    </row>
    <row r="2162" spans="1:12">
      <c r="A2162" s="21" t="s">
        <v>3768</v>
      </c>
      <c r="B2162" s="9" t="s">
        <v>256</v>
      </c>
      <c r="C2162" s="9" t="s">
        <v>2931</v>
      </c>
      <c r="D2162" s="9" t="s">
        <v>22</v>
      </c>
      <c r="E2162" s="10" t="s">
        <v>42</v>
      </c>
      <c r="F2162" s="11">
        <v>46535.6</v>
      </c>
      <c r="G2162" s="12">
        <v>2</v>
      </c>
      <c r="H2162" s="13">
        <v>45250</v>
      </c>
      <c r="I2162" s="10" t="s">
        <v>62</v>
      </c>
      <c r="J2162" s="10" t="s">
        <v>17</v>
      </c>
      <c r="K2162" s="10" t="s">
        <v>55</v>
      </c>
      <c r="L2162" s="24" t="s">
        <v>18</v>
      </c>
    </row>
    <row r="2163" spans="1:12">
      <c r="A2163" s="21" t="s">
        <v>3769</v>
      </c>
      <c r="B2163" s="9" t="s">
        <v>97</v>
      </c>
      <c r="C2163" s="9" t="s">
        <v>3770</v>
      </c>
      <c r="D2163" s="9" t="s">
        <v>53</v>
      </c>
      <c r="E2163" s="10" t="s">
        <v>16</v>
      </c>
      <c r="F2163" s="11">
        <v>56467.69</v>
      </c>
      <c r="G2163" s="12">
        <v>3</v>
      </c>
      <c r="H2163" s="13">
        <v>45423</v>
      </c>
      <c r="I2163" s="10" t="s">
        <v>62</v>
      </c>
      <c r="J2163" s="10" t="s">
        <v>17</v>
      </c>
      <c r="K2163" s="10" t="s">
        <v>24</v>
      </c>
      <c r="L2163" s="24" t="s">
        <v>18</v>
      </c>
    </row>
    <row r="2164" spans="1:12">
      <c r="A2164" s="21" t="s">
        <v>3771</v>
      </c>
      <c r="B2164" s="9" t="s">
        <v>178</v>
      </c>
      <c r="C2164" s="9" t="s">
        <v>3772</v>
      </c>
      <c r="D2164" s="9" t="s">
        <v>41</v>
      </c>
      <c r="E2164" s="10" t="s">
        <v>58</v>
      </c>
      <c r="F2164" s="11">
        <v>68020.34</v>
      </c>
      <c r="G2164" s="12">
        <v>3</v>
      </c>
      <c r="H2164" s="13">
        <v>45871</v>
      </c>
      <c r="I2164" s="10" t="s">
        <v>43</v>
      </c>
      <c r="J2164" s="10" t="s">
        <v>17</v>
      </c>
      <c r="K2164" s="10" t="s">
        <v>85</v>
      </c>
      <c r="L2164" s="24" t="s">
        <v>31</v>
      </c>
    </row>
    <row r="2165" spans="1:12">
      <c r="A2165" s="21" t="s">
        <v>3773</v>
      </c>
      <c r="B2165" s="9" t="s">
        <v>423</v>
      </c>
      <c r="C2165" s="9" t="s">
        <v>3430</v>
      </c>
      <c r="D2165" s="9" t="s">
        <v>61</v>
      </c>
      <c r="E2165" s="10" t="s">
        <v>16</v>
      </c>
      <c r="F2165" s="11">
        <v>72292.160000000003</v>
      </c>
      <c r="G2165" s="12">
        <v>4</v>
      </c>
      <c r="H2165" s="13">
        <v>45065</v>
      </c>
      <c r="I2165" s="10" t="s">
        <v>43</v>
      </c>
      <c r="J2165" s="10" t="s">
        <v>17</v>
      </c>
      <c r="K2165" s="10" t="s">
        <v>36</v>
      </c>
      <c r="L2165" s="24" t="s">
        <v>18</v>
      </c>
    </row>
    <row r="2166" spans="1:12">
      <c r="A2166" s="21" t="s">
        <v>3774</v>
      </c>
      <c r="B2166" s="9" t="s">
        <v>20</v>
      </c>
      <c r="C2166" s="9" t="s">
        <v>1555</v>
      </c>
      <c r="D2166" s="9" t="s">
        <v>22</v>
      </c>
      <c r="E2166" s="10" t="s">
        <v>42</v>
      </c>
      <c r="F2166" s="11">
        <v>75547.520000000004</v>
      </c>
      <c r="G2166" s="12">
        <v>4</v>
      </c>
      <c r="H2166" s="13">
        <v>44981</v>
      </c>
      <c r="I2166" s="10" t="s">
        <v>23</v>
      </c>
      <c r="J2166" s="10" t="s">
        <v>17</v>
      </c>
      <c r="K2166" s="10" t="s">
        <v>36</v>
      </c>
      <c r="L2166" s="24" t="s">
        <v>18</v>
      </c>
    </row>
    <row r="2167" spans="1:12">
      <c r="A2167" s="21" t="s">
        <v>3775</v>
      </c>
      <c r="B2167" s="9" t="s">
        <v>77</v>
      </c>
      <c r="C2167" s="9" t="s">
        <v>3776</v>
      </c>
      <c r="D2167" s="9" t="s">
        <v>41</v>
      </c>
      <c r="E2167" s="10" t="s">
        <v>42</v>
      </c>
      <c r="F2167" s="11">
        <v>19484.3</v>
      </c>
      <c r="G2167" s="12">
        <v>5</v>
      </c>
      <c r="H2167" s="13">
        <v>45701</v>
      </c>
      <c r="I2167" s="10" t="s">
        <v>54</v>
      </c>
      <c r="J2167" s="10" t="s">
        <v>17</v>
      </c>
      <c r="K2167" s="10" t="s">
        <v>36</v>
      </c>
      <c r="L2167" s="24" t="s">
        <v>37</v>
      </c>
    </row>
    <row r="2168" spans="1:12">
      <c r="A2168" s="21" t="s">
        <v>3777</v>
      </c>
      <c r="B2168" s="9" t="s">
        <v>473</v>
      </c>
      <c r="C2168" s="9" t="s">
        <v>639</v>
      </c>
      <c r="D2168" s="9" t="s">
        <v>22</v>
      </c>
      <c r="E2168" s="10" t="s">
        <v>42</v>
      </c>
      <c r="F2168" s="11">
        <v>34859.07</v>
      </c>
      <c r="G2168" s="12">
        <v>3</v>
      </c>
      <c r="H2168" s="13">
        <v>44991</v>
      </c>
      <c r="I2168" s="10" t="s">
        <v>54</v>
      </c>
      <c r="J2168" s="10" t="s">
        <v>17</v>
      </c>
      <c r="K2168" s="10" t="s">
        <v>85</v>
      </c>
      <c r="L2168" s="24" t="s">
        <v>25</v>
      </c>
    </row>
    <row r="2169" spans="1:12">
      <c r="A2169" s="21" t="s">
        <v>3779</v>
      </c>
      <c r="B2169" s="9" t="s">
        <v>204</v>
      </c>
      <c r="C2169" s="9" t="s">
        <v>3780</v>
      </c>
      <c r="D2169" s="9" t="s">
        <v>22</v>
      </c>
      <c r="E2169" s="10" t="s">
        <v>58</v>
      </c>
      <c r="F2169" s="11">
        <v>16705.53</v>
      </c>
      <c r="G2169" s="12">
        <v>5</v>
      </c>
      <c r="H2169" s="13">
        <v>45414</v>
      </c>
      <c r="I2169" s="10" t="s">
        <v>23</v>
      </c>
      <c r="J2169" s="10" t="s">
        <v>17</v>
      </c>
      <c r="K2169" s="10" t="s">
        <v>36</v>
      </c>
      <c r="L2169" s="24" t="s">
        <v>18</v>
      </c>
    </row>
    <row r="2170" spans="1:12">
      <c r="A2170" s="21" t="s">
        <v>3781</v>
      </c>
      <c r="B2170" s="9" t="s">
        <v>149</v>
      </c>
      <c r="C2170" s="9" t="s">
        <v>3782</v>
      </c>
      <c r="D2170" s="9" t="s">
        <v>53</v>
      </c>
      <c r="E2170" s="10" t="s">
        <v>16</v>
      </c>
      <c r="F2170" s="11">
        <v>37794.29</v>
      </c>
      <c r="G2170" s="12">
        <v>5</v>
      </c>
      <c r="H2170" s="13">
        <v>45718</v>
      </c>
      <c r="I2170" s="10" t="s">
        <v>23</v>
      </c>
      <c r="J2170" s="10" t="s">
        <v>17</v>
      </c>
      <c r="K2170" s="10" t="s">
        <v>36</v>
      </c>
      <c r="L2170" s="24" t="s">
        <v>25</v>
      </c>
    </row>
    <row r="2171" spans="1:12">
      <c r="A2171" s="21" t="s">
        <v>3783</v>
      </c>
      <c r="B2171" s="9" t="s">
        <v>352</v>
      </c>
      <c r="C2171" s="9" t="s">
        <v>133</v>
      </c>
      <c r="D2171" s="9" t="s">
        <v>22</v>
      </c>
      <c r="E2171" s="10" t="s">
        <v>16</v>
      </c>
      <c r="F2171" s="11">
        <v>77119.14</v>
      </c>
      <c r="G2171" s="12">
        <v>2</v>
      </c>
      <c r="H2171" s="13">
        <v>45488</v>
      </c>
      <c r="I2171" s="10" t="s">
        <v>43</v>
      </c>
      <c r="J2171" s="10" t="s">
        <v>17</v>
      </c>
      <c r="K2171" s="10" t="s">
        <v>36</v>
      </c>
      <c r="L2171" s="24" t="s">
        <v>18</v>
      </c>
    </row>
    <row r="2172" spans="1:12">
      <c r="A2172" s="21" t="s">
        <v>3784</v>
      </c>
      <c r="B2172" s="9" t="s">
        <v>13</v>
      </c>
      <c r="C2172" s="9" t="s">
        <v>2504</v>
      </c>
      <c r="D2172" s="9" t="s">
        <v>61</v>
      </c>
      <c r="E2172" s="10" t="s">
        <v>42</v>
      </c>
      <c r="F2172" s="11">
        <v>28603.7</v>
      </c>
      <c r="G2172" s="12">
        <v>4</v>
      </c>
      <c r="H2172" s="13">
        <v>45775</v>
      </c>
      <c r="I2172" s="10" t="s">
        <v>30</v>
      </c>
      <c r="J2172" s="10" t="s">
        <v>17</v>
      </c>
      <c r="K2172" s="10" t="s">
        <v>6820</v>
      </c>
      <c r="L2172" s="24" t="s">
        <v>18</v>
      </c>
    </row>
    <row r="2173" spans="1:12">
      <c r="A2173" s="21" t="s">
        <v>3785</v>
      </c>
      <c r="B2173" s="9" t="s">
        <v>193</v>
      </c>
      <c r="C2173" s="9" t="s">
        <v>1172</v>
      </c>
      <c r="D2173" s="9" t="s">
        <v>41</v>
      </c>
      <c r="E2173" s="10" t="s">
        <v>42</v>
      </c>
      <c r="F2173" s="11">
        <v>4836.87</v>
      </c>
      <c r="G2173" s="12">
        <v>3</v>
      </c>
      <c r="H2173" s="13">
        <v>45856</v>
      </c>
      <c r="I2173" s="10" t="s">
        <v>43</v>
      </c>
      <c r="J2173" s="10" t="s">
        <v>17</v>
      </c>
      <c r="K2173" s="10" t="s">
        <v>24</v>
      </c>
      <c r="L2173" s="24" t="s">
        <v>31</v>
      </c>
    </row>
    <row r="2174" spans="1:12">
      <c r="A2174" s="21" t="s">
        <v>3786</v>
      </c>
      <c r="B2174" s="9" t="s">
        <v>193</v>
      </c>
      <c r="C2174" s="9" t="s">
        <v>3168</v>
      </c>
      <c r="D2174" s="9" t="s">
        <v>15</v>
      </c>
      <c r="E2174" s="10" t="s">
        <v>42</v>
      </c>
      <c r="F2174" s="11">
        <v>62186.68</v>
      </c>
      <c r="G2174" s="12">
        <v>3</v>
      </c>
      <c r="H2174" s="13">
        <v>44929</v>
      </c>
      <c r="I2174" s="10" t="s">
        <v>54</v>
      </c>
      <c r="J2174" s="10" t="s">
        <v>17</v>
      </c>
      <c r="K2174" s="10" t="s">
        <v>85</v>
      </c>
      <c r="L2174" s="24" t="s">
        <v>18</v>
      </c>
    </row>
    <row r="2175" spans="1:12">
      <c r="A2175" s="21" t="s">
        <v>3787</v>
      </c>
      <c r="B2175" s="9" t="s">
        <v>180</v>
      </c>
      <c r="C2175" s="9" t="s">
        <v>3788</v>
      </c>
      <c r="D2175" s="9" t="s">
        <v>78</v>
      </c>
      <c r="E2175" s="10" t="s">
        <v>16</v>
      </c>
      <c r="F2175" s="11">
        <v>15764.22</v>
      </c>
      <c r="G2175" s="12">
        <v>3</v>
      </c>
      <c r="H2175" s="13">
        <v>45638</v>
      </c>
      <c r="I2175" s="10" t="s">
        <v>92</v>
      </c>
      <c r="J2175" s="10" t="s">
        <v>17</v>
      </c>
      <c r="K2175" s="10" t="s">
        <v>85</v>
      </c>
      <c r="L2175" s="24" t="s">
        <v>18</v>
      </c>
    </row>
    <row r="2176" spans="1:12">
      <c r="A2176" s="21" t="s">
        <v>3789</v>
      </c>
      <c r="B2176" s="9" t="s">
        <v>167</v>
      </c>
      <c r="C2176" s="9" t="s">
        <v>612</v>
      </c>
      <c r="D2176" s="9" t="s">
        <v>15</v>
      </c>
      <c r="E2176" s="10" t="s">
        <v>42</v>
      </c>
      <c r="F2176" s="11">
        <v>61914.03</v>
      </c>
      <c r="G2176" s="12">
        <v>2</v>
      </c>
      <c r="H2176" s="13">
        <v>45731</v>
      </c>
      <c r="I2176" s="10" t="s">
        <v>62</v>
      </c>
      <c r="J2176" s="10" t="s">
        <v>17</v>
      </c>
      <c r="K2176" s="10" t="s">
        <v>24</v>
      </c>
      <c r="L2176" s="24" t="s">
        <v>44</v>
      </c>
    </row>
    <row r="2177" spans="1:12">
      <c r="A2177" s="21" t="s">
        <v>3790</v>
      </c>
      <c r="B2177" s="9" t="s">
        <v>113</v>
      </c>
      <c r="C2177" s="9" t="s">
        <v>141</v>
      </c>
      <c r="D2177" s="9" t="s">
        <v>41</v>
      </c>
      <c r="E2177" s="10" t="s">
        <v>16</v>
      </c>
      <c r="F2177" s="11">
        <v>40853.74</v>
      </c>
      <c r="G2177" s="12">
        <v>2</v>
      </c>
      <c r="H2177" s="13">
        <v>46005</v>
      </c>
      <c r="I2177" s="10" t="s">
        <v>49</v>
      </c>
      <c r="J2177" s="10" t="s">
        <v>17</v>
      </c>
      <c r="K2177" s="10" t="s">
        <v>85</v>
      </c>
      <c r="L2177" s="24" t="s">
        <v>18</v>
      </c>
    </row>
    <row r="2178" spans="1:12">
      <c r="A2178" s="21" t="s">
        <v>3791</v>
      </c>
      <c r="B2178" s="9" t="s">
        <v>636</v>
      </c>
      <c r="C2178" s="9" t="s">
        <v>3302</v>
      </c>
      <c r="D2178" s="9" t="s">
        <v>41</v>
      </c>
      <c r="E2178" s="10" t="s">
        <v>58</v>
      </c>
      <c r="F2178" s="11">
        <v>11368.95</v>
      </c>
      <c r="G2178" s="12">
        <v>2</v>
      </c>
      <c r="H2178" s="13">
        <v>45936</v>
      </c>
      <c r="I2178" s="10" t="s">
        <v>35</v>
      </c>
      <c r="J2178" s="10" t="s">
        <v>17</v>
      </c>
      <c r="K2178" s="10" t="s">
        <v>55</v>
      </c>
      <c r="L2178" s="24" t="s">
        <v>18</v>
      </c>
    </row>
    <row r="2179" spans="1:12">
      <c r="A2179" s="21" t="s">
        <v>3792</v>
      </c>
      <c r="B2179" s="9" t="s">
        <v>301</v>
      </c>
      <c r="C2179" s="9" t="s">
        <v>2569</v>
      </c>
      <c r="D2179" s="9" t="s">
        <v>117</v>
      </c>
      <c r="E2179" s="10" t="s">
        <v>58</v>
      </c>
      <c r="F2179" s="11">
        <v>32182.03</v>
      </c>
      <c r="G2179" s="12">
        <v>3</v>
      </c>
      <c r="H2179" s="13">
        <v>45493</v>
      </c>
      <c r="I2179" s="10" t="s">
        <v>23</v>
      </c>
      <c r="J2179" s="10" t="s">
        <v>17</v>
      </c>
      <c r="K2179" s="10" t="s">
        <v>85</v>
      </c>
      <c r="L2179" s="24" t="s">
        <v>18</v>
      </c>
    </row>
    <row r="2180" spans="1:12">
      <c r="A2180" s="21" t="s">
        <v>3793</v>
      </c>
      <c r="B2180" s="9" t="s">
        <v>301</v>
      </c>
      <c r="C2180" s="9" t="s">
        <v>708</v>
      </c>
      <c r="D2180" s="9" t="s">
        <v>61</v>
      </c>
      <c r="E2180" s="10" t="s">
        <v>58</v>
      </c>
      <c r="F2180" s="11">
        <v>75214.570000000007</v>
      </c>
      <c r="G2180" s="12">
        <v>1</v>
      </c>
      <c r="H2180" s="13">
        <v>45380</v>
      </c>
      <c r="I2180" s="10" t="s">
        <v>30</v>
      </c>
      <c r="J2180" s="10" t="s">
        <v>17</v>
      </c>
      <c r="K2180" s="10" t="s">
        <v>55</v>
      </c>
      <c r="L2180" s="24" t="s">
        <v>18</v>
      </c>
    </row>
    <row r="2181" spans="1:12">
      <c r="A2181" s="21" t="s">
        <v>3794</v>
      </c>
      <c r="B2181" s="9" t="s">
        <v>241</v>
      </c>
      <c r="C2181" s="9" t="s">
        <v>2666</v>
      </c>
      <c r="D2181" s="9" t="s">
        <v>117</v>
      </c>
      <c r="E2181" s="10" t="s">
        <v>58</v>
      </c>
      <c r="F2181" s="11">
        <v>691.7</v>
      </c>
      <c r="G2181" s="12">
        <v>5</v>
      </c>
      <c r="H2181" s="13">
        <v>45060</v>
      </c>
      <c r="I2181" s="10" t="s">
        <v>43</v>
      </c>
      <c r="J2181" s="10" t="s">
        <v>17</v>
      </c>
      <c r="K2181" s="10" t="s">
        <v>55</v>
      </c>
      <c r="L2181" s="24" t="s">
        <v>44</v>
      </c>
    </row>
    <row r="2182" spans="1:12">
      <c r="A2182" s="21" t="s">
        <v>3795</v>
      </c>
      <c r="B2182" s="9" t="s">
        <v>77</v>
      </c>
      <c r="C2182" s="9" t="s">
        <v>1166</v>
      </c>
      <c r="D2182" s="9" t="s">
        <v>78</v>
      </c>
      <c r="E2182" s="10" t="s">
        <v>42</v>
      </c>
      <c r="F2182" s="11">
        <v>25131.13</v>
      </c>
      <c r="G2182" s="12">
        <v>2</v>
      </c>
      <c r="H2182" s="13">
        <v>45819</v>
      </c>
      <c r="I2182" s="10" t="s">
        <v>49</v>
      </c>
      <c r="J2182" s="10" t="s">
        <v>17</v>
      </c>
      <c r="K2182" s="10" t="s">
        <v>36</v>
      </c>
      <c r="L2182" s="24" t="s">
        <v>18</v>
      </c>
    </row>
    <row r="2183" spans="1:12">
      <c r="A2183" s="21" t="s">
        <v>3796</v>
      </c>
      <c r="B2183" s="9" t="s">
        <v>39</v>
      </c>
      <c r="C2183" s="9" t="s">
        <v>2811</v>
      </c>
      <c r="D2183" s="9" t="s">
        <v>15</v>
      </c>
      <c r="E2183" s="10" t="s">
        <v>16</v>
      </c>
      <c r="F2183" s="11">
        <v>32343.3</v>
      </c>
      <c r="G2183" s="12">
        <v>1</v>
      </c>
      <c r="H2183" s="13">
        <v>45076</v>
      </c>
      <c r="I2183" s="10" t="s">
        <v>43</v>
      </c>
      <c r="J2183" s="10" t="s">
        <v>17</v>
      </c>
      <c r="K2183" s="10" t="s">
        <v>24</v>
      </c>
      <c r="L2183" s="24" t="s">
        <v>25</v>
      </c>
    </row>
    <row r="2184" spans="1:12">
      <c r="A2184" s="21" t="s">
        <v>3797</v>
      </c>
      <c r="B2184" s="9" t="s">
        <v>313</v>
      </c>
      <c r="C2184" s="9" t="s">
        <v>314</v>
      </c>
      <c r="D2184" s="9" t="s">
        <v>53</v>
      </c>
      <c r="E2184" s="10" t="s">
        <v>58</v>
      </c>
      <c r="F2184" s="11">
        <v>2314.19</v>
      </c>
      <c r="G2184" s="12">
        <v>1</v>
      </c>
      <c r="H2184" s="13">
        <v>45902</v>
      </c>
      <c r="I2184" s="10" t="s">
        <v>43</v>
      </c>
      <c r="J2184" s="10" t="s">
        <v>17</v>
      </c>
      <c r="K2184" s="10" t="s">
        <v>6820</v>
      </c>
      <c r="L2184" s="24" t="s">
        <v>18</v>
      </c>
    </row>
    <row r="2185" spans="1:12">
      <c r="A2185" s="21" t="s">
        <v>3798</v>
      </c>
      <c r="B2185" s="9" t="s">
        <v>584</v>
      </c>
      <c r="C2185" s="9" t="s">
        <v>3262</v>
      </c>
      <c r="D2185" s="9" t="s">
        <v>15</v>
      </c>
      <c r="E2185" s="10" t="s">
        <v>58</v>
      </c>
      <c r="F2185" s="11">
        <v>65764.05</v>
      </c>
      <c r="G2185" s="12">
        <v>1</v>
      </c>
      <c r="H2185" s="13">
        <v>45316</v>
      </c>
      <c r="I2185" s="10" t="s">
        <v>23</v>
      </c>
      <c r="J2185" s="10" t="s">
        <v>17</v>
      </c>
      <c r="K2185" s="10" t="s">
        <v>55</v>
      </c>
      <c r="L2185" s="24" t="s">
        <v>18</v>
      </c>
    </row>
    <row r="2186" spans="1:12">
      <c r="A2186" s="21" t="s">
        <v>3799</v>
      </c>
      <c r="B2186" s="9" t="s">
        <v>51</v>
      </c>
      <c r="C2186" s="9" t="s">
        <v>919</v>
      </c>
      <c r="D2186" s="9" t="s">
        <v>22</v>
      </c>
      <c r="E2186" s="10" t="s">
        <v>42</v>
      </c>
      <c r="F2186" s="11">
        <v>45216.52</v>
      </c>
      <c r="G2186" s="12">
        <v>2</v>
      </c>
      <c r="H2186" s="13">
        <v>45700</v>
      </c>
      <c r="I2186" s="10" t="s">
        <v>43</v>
      </c>
      <c r="J2186" s="10" t="s">
        <v>17</v>
      </c>
      <c r="K2186" s="10" t="s">
        <v>55</v>
      </c>
      <c r="L2186" s="24" t="s">
        <v>18</v>
      </c>
    </row>
    <row r="2187" spans="1:12">
      <c r="A2187" s="21" t="s">
        <v>3800</v>
      </c>
      <c r="B2187" s="9" t="s">
        <v>282</v>
      </c>
      <c r="C2187" s="9" t="s">
        <v>3801</v>
      </c>
      <c r="D2187" s="9" t="s">
        <v>61</v>
      </c>
      <c r="E2187" s="10" t="s">
        <v>58</v>
      </c>
      <c r="F2187" s="11">
        <v>59445.2</v>
      </c>
      <c r="G2187" s="12">
        <v>4</v>
      </c>
      <c r="H2187" s="13">
        <v>45063</v>
      </c>
      <c r="I2187" s="10" t="s">
        <v>62</v>
      </c>
      <c r="J2187" s="10" t="s">
        <v>17</v>
      </c>
      <c r="K2187" s="10" t="s">
        <v>24</v>
      </c>
      <c r="L2187" s="24" t="s">
        <v>18</v>
      </c>
    </row>
    <row r="2188" spans="1:12">
      <c r="A2188" s="21" t="s">
        <v>3802</v>
      </c>
      <c r="B2188" s="9" t="s">
        <v>83</v>
      </c>
      <c r="C2188" s="9" t="s">
        <v>2642</v>
      </c>
      <c r="D2188" s="9" t="s">
        <v>48</v>
      </c>
      <c r="E2188" s="10" t="s">
        <v>42</v>
      </c>
      <c r="F2188" s="11">
        <v>43115.37</v>
      </c>
      <c r="G2188" s="12">
        <v>1</v>
      </c>
      <c r="H2188" s="13">
        <v>44976</v>
      </c>
      <c r="I2188" s="10" t="s">
        <v>43</v>
      </c>
      <c r="J2188" s="10" t="s">
        <v>17</v>
      </c>
      <c r="K2188" s="10" t="s">
        <v>55</v>
      </c>
      <c r="L2188" s="24" t="s">
        <v>18</v>
      </c>
    </row>
    <row r="2189" spans="1:12">
      <c r="A2189" s="21" t="s">
        <v>3803</v>
      </c>
      <c r="B2189" s="9" t="s">
        <v>207</v>
      </c>
      <c r="C2189" s="9" t="s">
        <v>3804</v>
      </c>
      <c r="D2189" s="9" t="s">
        <v>78</v>
      </c>
      <c r="E2189" s="10" t="s">
        <v>42</v>
      </c>
      <c r="F2189" s="11">
        <v>30460.16</v>
      </c>
      <c r="G2189" s="12">
        <v>5</v>
      </c>
      <c r="H2189" s="13">
        <v>45557</v>
      </c>
      <c r="I2189" s="10" t="s">
        <v>62</v>
      </c>
      <c r="J2189" s="10" t="s">
        <v>17</v>
      </c>
      <c r="K2189" s="10" t="s">
        <v>24</v>
      </c>
      <c r="L2189" s="24" t="s">
        <v>31</v>
      </c>
    </row>
    <row r="2190" spans="1:12">
      <c r="A2190" s="21" t="s">
        <v>3805</v>
      </c>
      <c r="B2190" s="9" t="s">
        <v>193</v>
      </c>
      <c r="C2190" s="9" t="s">
        <v>3806</v>
      </c>
      <c r="D2190" s="9" t="s">
        <v>48</v>
      </c>
      <c r="E2190" s="10" t="s">
        <v>58</v>
      </c>
      <c r="F2190" s="11">
        <v>26029.86</v>
      </c>
      <c r="G2190" s="12">
        <v>5</v>
      </c>
      <c r="H2190" s="13">
        <v>45781</v>
      </c>
      <c r="I2190" s="10" t="s">
        <v>35</v>
      </c>
      <c r="J2190" s="10" t="s">
        <v>17</v>
      </c>
      <c r="K2190" s="10" t="s">
        <v>24</v>
      </c>
      <c r="L2190" s="24" t="s">
        <v>18</v>
      </c>
    </row>
    <row r="2191" spans="1:12">
      <c r="A2191" s="21" t="s">
        <v>3807</v>
      </c>
      <c r="B2191" s="9" t="s">
        <v>94</v>
      </c>
      <c r="C2191" s="9" t="s">
        <v>978</v>
      </c>
      <c r="D2191" s="9" t="s">
        <v>22</v>
      </c>
      <c r="E2191" s="10" t="s">
        <v>42</v>
      </c>
      <c r="F2191" s="11">
        <v>18204.68</v>
      </c>
      <c r="G2191" s="12">
        <v>2</v>
      </c>
      <c r="H2191" s="13">
        <v>45674</v>
      </c>
      <c r="I2191" s="10" t="s">
        <v>43</v>
      </c>
      <c r="J2191" s="10" t="s">
        <v>17</v>
      </c>
      <c r="K2191" s="10" t="s">
        <v>6820</v>
      </c>
      <c r="L2191" s="24" t="s">
        <v>25</v>
      </c>
    </row>
    <row r="2192" spans="1:12">
      <c r="A2192" s="21" t="s">
        <v>3808</v>
      </c>
      <c r="B2192" s="9" t="s">
        <v>149</v>
      </c>
      <c r="C2192" s="9" t="s">
        <v>582</v>
      </c>
      <c r="D2192" s="9" t="s">
        <v>119</v>
      </c>
      <c r="E2192" s="10" t="s">
        <v>58</v>
      </c>
      <c r="F2192" s="11">
        <v>50428.83</v>
      </c>
      <c r="G2192" s="12">
        <v>2</v>
      </c>
      <c r="H2192" s="13">
        <v>46018</v>
      </c>
      <c r="I2192" s="10" t="s">
        <v>92</v>
      </c>
      <c r="J2192" s="10" t="s">
        <v>17</v>
      </c>
      <c r="K2192" s="10" t="s">
        <v>36</v>
      </c>
      <c r="L2192" s="24" t="s">
        <v>37</v>
      </c>
    </row>
    <row r="2193" spans="1:12">
      <c r="A2193" s="21" t="s">
        <v>3809</v>
      </c>
      <c r="B2193" s="9" t="s">
        <v>87</v>
      </c>
      <c r="C2193" s="9" t="s">
        <v>3810</v>
      </c>
      <c r="D2193" s="9" t="s">
        <v>41</v>
      </c>
      <c r="E2193" s="10" t="s">
        <v>42</v>
      </c>
      <c r="F2193" s="11">
        <v>44599.72</v>
      </c>
      <c r="G2193" s="12">
        <v>5</v>
      </c>
      <c r="H2193" s="13">
        <v>45291</v>
      </c>
      <c r="I2193" s="10" t="s">
        <v>43</v>
      </c>
      <c r="J2193" s="10" t="s">
        <v>17</v>
      </c>
      <c r="K2193" s="10" t="s">
        <v>6820</v>
      </c>
      <c r="L2193" s="24" t="s">
        <v>37</v>
      </c>
    </row>
    <row r="2194" spans="1:12">
      <c r="A2194" s="21" t="s">
        <v>3811</v>
      </c>
      <c r="B2194" s="9" t="s">
        <v>406</v>
      </c>
      <c r="C2194" s="9" t="s">
        <v>2721</v>
      </c>
      <c r="D2194" s="9" t="s">
        <v>15</v>
      </c>
      <c r="E2194" s="10" t="s">
        <v>42</v>
      </c>
      <c r="F2194" s="11">
        <v>40620.269999999997</v>
      </c>
      <c r="G2194" s="12">
        <v>4</v>
      </c>
      <c r="H2194" s="13">
        <v>45432</v>
      </c>
      <c r="I2194" s="10" t="s">
        <v>54</v>
      </c>
      <c r="J2194" s="10" t="s">
        <v>17</v>
      </c>
      <c r="K2194" s="10" t="s">
        <v>24</v>
      </c>
      <c r="L2194" s="24" t="s">
        <v>18</v>
      </c>
    </row>
    <row r="2195" spans="1:12">
      <c r="A2195" s="21" t="s">
        <v>3812</v>
      </c>
      <c r="B2195" s="9" t="s">
        <v>344</v>
      </c>
      <c r="C2195" s="9" t="s">
        <v>3813</v>
      </c>
      <c r="D2195" s="9" t="s">
        <v>41</v>
      </c>
      <c r="E2195" s="10" t="s">
        <v>42</v>
      </c>
      <c r="F2195" s="11">
        <v>59158.38</v>
      </c>
      <c r="G2195" s="12">
        <v>1</v>
      </c>
      <c r="H2195" s="13">
        <v>45067</v>
      </c>
      <c r="I2195" s="10" t="s">
        <v>43</v>
      </c>
      <c r="J2195" s="10" t="s">
        <v>17</v>
      </c>
      <c r="K2195" s="10" t="s">
        <v>55</v>
      </c>
      <c r="L2195" s="24" t="s">
        <v>25</v>
      </c>
    </row>
    <row r="2196" spans="1:12">
      <c r="A2196" s="21" t="s">
        <v>3814</v>
      </c>
      <c r="B2196" s="9" t="s">
        <v>138</v>
      </c>
      <c r="C2196" s="9" t="s">
        <v>859</v>
      </c>
      <c r="D2196" s="9" t="s">
        <v>15</v>
      </c>
      <c r="E2196" s="10" t="s">
        <v>42</v>
      </c>
      <c r="F2196" s="11">
        <v>78426.7</v>
      </c>
      <c r="G2196" s="12">
        <v>1</v>
      </c>
      <c r="H2196" s="13">
        <v>45730</v>
      </c>
      <c r="I2196" s="10" t="s">
        <v>43</v>
      </c>
      <c r="J2196" s="10" t="s">
        <v>17</v>
      </c>
      <c r="K2196" s="10" t="s">
        <v>24</v>
      </c>
      <c r="L2196" s="24" t="s">
        <v>44</v>
      </c>
    </row>
    <row r="2197" spans="1:12">
      <c r="A2197" s="21" t="s">
        <v>3815</v>
      </c>
      <c r="B2197" s="9" t="s">
        <v>123</v>
      </c>
      <c r="C2197" s="9" t="s">
        <v>2011</v>
      </c>
      <c r="D2197" s="9" t="s">
        <v>22</v>
      </c>
      <c r="E2197" s="10" t="s">
        <v>16</v>
      </c>
      <c r="F2197" s="11">
        <v>32074.35</v>
      </c>
      <c r="G2197" s="12">
        <v>5</v>
      </c>
      <c r="H2197" s="13">
        <v>45659</v>
      </c>
      <c r="I2197" s="10" t="s">
        <v>62</v>
      </c>
      <c r="J2197" s="10" t="s">
        <v>17</v>
      </c>
      <c r="K2197" s="10" t="s">
        <v>6820</v>
      </c>
      <c r="L2197" s="24" t="s">
        <v>18</v>
      </c>
    </row>
    <row r="2198" spans="1:12">
      <c r="A2198" s="21" t="s">
        <v>3816</v>
      </c>
      <c r="B2198" s="9" t="s">
        <v>1020</v>
      </c>
      <c r="C2198" s="9" t="s">
        <v>680</v>
      </c>
      <c r="D2198" s="9" t="s">
        <v>53</v>
      </c>
      <c r="E2198" s="10" t="s">
        <v>16</v>
      </c>
      <c r="F2198" s="11">
        <v>40456.379999999997</v>
      </c>
      <c r="G2198" s="12">
        <v>1</v>
      </c>
      <c r="H2198" s="13">
        <v>45030</v>
      </c>
      <c r="I2198" s="10" t="s">
        <v>23</v>
      </c>
      <c r="J2198" s="10" t="s">
        <v>17</v>
      </c>
      <c r="K2198" s="10" t="s">
        <v>6820</v>
      </c>
      <c r="L2198" s="24" t="s">
        <v>44</v>
      </c>
    </row>
    <row r="2199" spans="1:12">
      <c r="A2199" s="21" t="s">
        <v>3817</v>
      </c>
      <c r="B2199" s="9" t="s">
        <v>760</v>
      </c>
      <c r="C2199" s="9" t="s">
        <v>691</v>
      </c>
      <c r="D2199" s="9" t="s">
        <v>53</v>
      </c>
      <c r="E2199" s="10" t="s">
        <v>58</v>
      </c>
      <c r="F2199" s="11">
        <v>53589.46</v>
      </c>
      <c r="G2199" s="12">
        <v>5</v>
      </c>
      <c r="H2199" s="13">
        <v>45877</v>
      </c>
      <c r="I2199" s="10" t="s">
        <v>54</v>
      </c>
      <c r="J2199" s="10" t="s">
        <v>17</v>
      </c>
      <c r="K2199" s="10" t="s">
        <v>55</v>
      </c>
      <c r="L2199" s="24" t="s">
        <v>18</v>
      </c>
    </row>
    <row r="2200" spans="1:12">
      <c r="A2200" s="21" t="s">
        <v>3818</v>
      </c>
      <c r="B2200" s="9" t="s">
        <v>234</v>
      </c>
      <c r="C2200" s="9" t="s">
        <v>2548</v>
      </c>
      <c r="D2200" s="9" t="s">
        <v>22</v>
      </c>
      <c r="E2200" s="10" t="s">
        <v>42</v>
      </c>
      <c r="F2200" s="11">
        <v>28608.62</v>
      </c>
      <c r="G2200" s="12">
        <v>1</v>
      </c>
      <c r="H2200" s="13">
        <v>45679</v>
      </c>
      <c r="I2200" s="10" t="s">
        <v>62</v>
      </c>
      <c r="J2200" s="10" t="s">
        <v>17</v>
      </c>
      <c r="K2200" s="10" t="s">
        <v>6820</v>
      </c>
      <c r="L2200" s="24" t="s">
        <v>18</v>
      </c>
    </row>
    <row r="2201" spans="1:12">
      <c r="A2201" s="21" t="s">
        <v>3819</v>
      </c>
      <c r="B2201" s="9" t="s">
        <v>190</v>
      </c>
      <c r="C2201" s="9" t="s">
        <v>2397</v>
      </c>
      <c r="D2201" s="9" t="s">
        <v>22</v>
      </c>
      <c r="E2201" s="10" t="s">
        <v>42</v>
      </c>
      <c r="F2201" s="11">
        <v>31669.64</v>
      </c>
      <c r="G2201" s="12">
        <v>2</v>
      </c>
      <c r="H2201" s="13">
        <v>45806</v>
      </c>
      <c r="I2201" s="10" t="s">
        <v>23</v>
      </c>
      <c r="J2201" s="10" t="s">
        <v>17</v>
      </c>
      <c r="K2201" s="10" t="s">
        <v>55</v>
      </c>
      <c r="L2201" s="24" t="s">
        <v>31</v>
      </c>
    </row>
    <row r="2202" spans="1:12">
      <c r="A2202" s="21" t="s">
        <v>3820</v>
      </c>
      <c r="B2202" s="9" t="s">
        <v>94</v>
      </c>
      <c r="C2202" s="9" t="s">
        <v>2945</v>
      </c>
      <c r="D2202" s="9" t="s">
        <v>48</v>
      </c>
      <c r="E2202" s="10" t="s">
        <v>42</v>
      </c>
      <c r="F2202" s="11">
        <v>29016.66</v>
      </c>
      <c r="G2202" s="12">
        <v>1</v>
      </c>
      <c r="H2202" s="13">
        <v>45156</v>
      </c>
      <c r="I2202" s="10" t="s">
        <v>54</v>
      </c>
      <c r="J2202" s="10" t="s">
        <v>17</v>
      </c>
      <c r="K2202" s="10" t="s">
        <v>55</v>
      </c>
      <c r="L2202" s="24" t="s">
        <v>44</v>
      </c>
    </row>
    <row r="2203" spans="1:12">
      <c r="A2203" s="21" t="s">
        <v>3821</v>
      </c>
      <c r="B2203" s="9" t="s">
        <v>115</v>
      </c>
      <c r="C2203" s="9" t="s">
        <v>2555</v>
      </c>
      <c r="D2203" s="9" t="s">
        <v>78</v>
      </c>
      <c r="E2203" s="10" t="s">
        <v>16</v>
      </c>
      <c r="F2203" s="11">
        <v>53064.34</v>
      </c>
      <c r="G2203" s="12">
        <v>3</v>
      </c>
      <c r="H2203" s="13">
        <v>45050</v>
      </c>
      <c r="I2203" s="10" t="s">
        <v>23</v>
      </c>
      <c r="J2203" s="10" t="s">
        <v>17</v>
      </c>
      <c r="K2203" s="10" t="s">
        <v>6820</v>
      </c>
      <c r="L2203" s="24" t="s">
        <v>25</v>
      </c>
    </row>
    <row r="2204" spans="1:12">
      <c r="A2204" s="21" t="s">
        <v>3822</v>
      </c>
      <c r="B2204" s="9" t="s">
        <v>313</v>
      </c>
      <c r="C2204" s="9" t="s">
        <v>3823</v>
      </c>
      <c r="D2204" s="9" t="s">
        <v>29</v>
      </c>
      <c r="E2204" s="10" t="s">
        <v>42</v>
      </c>
      <c r="F2204" s="11">
        <v>42512.94</v>
      </c>
      <c r="G2204" s="12">
        <v>5</v>
      </c>
      <c r="H2204" s="13">
        <v>45844</v>
      </c>
      <c r="I2204" s="10" t="s">
        <v>62</v>
      </c>
      <c r="J2204" s="10" t="s">
        <v>17</v>
      </c>
      <c r="K2204" s="10" t="s">
        <v>85</v>
      </c>
      <c r="L2204" s="24" t="s">
        <v>25</v>
      </c>
    </row>
    <row r="2205" spans="1:12">
      <c r="A2205" s="21" t="s">
        <v>3824</v>
      </c>
      <c r="B2205" s="9" t="s">
        <v>313</v>
      </c>
      <c r="C2205" s="9" t="s">
        <v>3825</v>
      </c>
      <c r="D2205" s="9" t="s">
        <v>41</v>
      </c>
      <c r="E2205" s="10" t="s">
        <v>16</v>
      </c>
      <c r="F2205" s="11">
        <v>41273.120000000003</v>
      </c>
      <c r="G2205" s="12">
        <v>3</v>
      </c>
      <c r="H2205" s="13">
        <v>45210</v>
      </c>
      <c r="I2205" s="10" t="s">
        <v>92</v>
      </c>
      <c r="J2205" s="10" t="s">
        <v>17</v>
      </c>
      <c r="K2205" s="10" t="s">
        <v>6820</v>
      </c>
      <c r="L2205" s="24" t="s">
        <v>25</v>
      </c>
    </row>
    <row r="2206" spans="1:12">
      <c r="A2206" s="21" t="s">
        <v>3826</v>
      </c>
      <c r="B2206" s="9" t="s">
        <v>636</v>
      </c>
      <c r="C2206" s="9" t="s">
        <v>829</v>
      </c>
      <c r="D2206" s="9" t="s">
        <v>22</v>
      </c>
      <c r="E2206" s="10" t="s">
        <v>42</v>
      </c>
      <c r="F2206" s="11">
        <v>26622.16</v>
      </c>
      <c r="G2206" s="12">
        <v>2</v>
      </c>
      <c r="H2206" s="13">
        <v>45246</v>
      </c>
      <c r="I2206" s="10" t="s">
        <v>62</v>
      </c>
      <c r="J2206" s="10" t="s">
        <v>17</v>
      </c>
      <c r="K2206" s="10" t="s">
        <v>24</v>
      </c>
      <c r="L2206" s="24" t="s">
        <v>25</v>
      </c>
    </row>
    <row r="2207" spans="1:12">
      <c r="A2207" s="21" t="s">
        <v>3827</v>
      </c>
      <c r="B2207" s="9" t="s">
        <v>229</v>
      </c>
      <c r="C2207" s="9" t="s">
        <v>1122</v>
      </c>
      <c r="D2207" s="9" t="s">
        <v>53</v>
      </c>
      <c r="E2207" s="10" t="s">
        <v>42</v>
      </c>
      <c r="F2207" s="11">
        <v>42117.279999999999</v>
      </c>
      <c r="G2207" s="12">
        <v>2</v>
      </c>
      <c r="H2207" s="13">
        <v>45325</v>
      </c>
      <c r="I2207" s="10" t="s">
        <v>30</v>
      </c>
      <c r="J2207" s="10" t="s">
        <v>17</v>
      </c>
      <c r="K2207" s="10" t="s">
        <v>24</v>
      </c>
      <c r="L2207" s="24" t="s">
        <v>18</v>
      </c>
    </row>
    <row r="2208" spans="1:12">
      <c r="A2208" s="21" t="s">
        <v>3828</v>
      </c>
      <c r="B2208" s="9" t="s">
        <v>198</v>
      </c>
      <c r="C2208" s="9" t="s">
        <v>3829</v>
      </c>
      <c r="D2208" s="9" t="s">
        <v>78</v>
      </c>
      <c r="E2208" s="10" t="s">
        <v>58</v>
      </c>
      <c r="F2208" s="11">
        <v>53085.8</v>
      </c>
      <c r="G2208" s="12">
        <v>1</v>
      </c>
      <c r="H2208" s="13">
        <v>45996</v>
      </c>
      <c r="I2208" s="10" t="s">
        <v>35</v>
      </c>
      <c r="J2208" s="10" t="s">
        <v>17</v>
      </c>
      <c r="K2208" s="10" t="s">
        <v>24</v>
      </c>
      <c r="L2208" s="24" t="s">
        <v>18</v>
      </c>
    </row>
    <row r="2209" spans="1:12">
      <c r="A2209" s="21" t="s">
        <v>3830</v>
      </c>
      <c r="B2209" s="9" t="s">
        <v>59</v>
      </c>
      <c r="C2209" s="9" t="s">
        <v>3831</v>
      </c>
      <c r="D2209" s="9" t="s">
        <v>22</v>
      </c>
      <c r="E2209" s="10" t="s">
        <v>58</v>
      </c>
      <c r="F2209" s="11">
        <v>14226.92</v>
      </c>
      <c r="G2209" s="12">
        <v>2</v>
      </c>
      <c r="H2209" s="13">
        <v>45830</v>
      </c>
      <c r="I2209" s="10" t="s">
        <v>49</v>
      </c>
      <c r="J2209" s="10" t="s">
        <v>17</v>
      </c>
      <c r="K2209" s="10" t="s">
        <v>24</v>
      </c>
      <c r="L2209" s="24" t="s">
        <v>18</v>
      </c>
    </row>
    <row r="2210" spans="1:12">
      <c r="A2210" s="21" t="s">
        <v>3832</v>
      </c>
      <c r="B2210" s="9" t="s">
        <v>80</v>
      </c>
      <c r="C2210" s="9" t="s">
        <v>2085</v>
      </c>
      <c r="D2210" s="9" t="s">
        <v>117</v>
      </c>
      <c r="E2210" s="10" t="s">
        <v>42</v>
      </c>
      <c r="F2210" s="11">
        <v>24754.09</v>
      </c>
      <c r="G2210" s="12">
        <v>1</v>
      </c>
      <c r="H2210" s="13">
        <v>45473</v>
      </c>
      <c r="I2210" s="10" t="s">
        <v>43</v>
      </c>
      <c r="J2210" s="10" t="s">
        <v>17</v>
      </c>
      <c r="K2210" s="10" t="s">
        <v>36</v>
      </c>
      <c r="L2210" s="24" t="s">
        <v>44</v>
      </c>
    </row>
    <row r="2211" spans="1:12">
      <c r="A2211" s="21" t="s">
        <v>3833</v>
      </c>
      <c r="B2211" s="9" t="s">
        <v>470</v>
      </c>
      <c r="C2211" s="9" t="s">
        <v>3113</v>
      </c>
      <c r="D2211" s="9" t="s">
        <v>15</v>
      </c>
      <c r="E2211" s="10" t="s">
        <v>42</v>
      </c>
      <c r="F2211" s="11">
        <v>63171.53</v>
      </c>
      <c r="G2211" s="12">
        <v>4</v>
      </c>
      <c r="H2211" s="13">
        <v>45436</v>
      </c>
      <c r="I2211" s="10" t="s">
        <v>43</v>
      </c>
      <c r="J2211" s="10" t="s">
        <v>17</v>
      </c>
      <c r="K2211" s="10" t="s">
        <v>24</v>
      </c>
      <c r="L2211" s="24" t="s">
        <v>18</v>
      </c>
    </row>
    <row r="2212" spans="1:12">
      <c r="A2212" s="21" t="s">
        <v>3834</v>
      </c>
      <c r="B2212" s="9" t="s">
        <v>282</v>
      </c>
      <c r="C2212" s="9" t="s">
        <v>1076</v>
      </c>
      <c r="D2212" s="9" t="s">
        <v>119</v>
      </c>
      <c r="E2212" s="10" t="s">
        <v>58</v>
      </c>
      <c r="F2212" s="11">
        <v>10885.05</v>
      </c>
      <c r="G2212" s="12">
        <v>3</v>
      </c>
      <c r="H2212" s="13">
        <v>45034</v>
      </c>
      <c r="I2212" s="10" t="s">
        <v>49</v>
      </c>
      <c r="J2212" s="10" t="s">
        <v>17</v>
      </c>
      <c r="K2212" s="10" t="s">
        <v>85</v>
      </c>
      <c r="L2212" s="24" t="s">
        <v>31</v>
      </c>
    </row>
    <row r="2213" spans="1:12">
      <c r="A2213" s="21" t="s">
        <v>3835</v>
      </c>
      <c r="B2213" s="9" t="s">
        <v>313</v>
      </c>
      <c r="C2213" s="9" t="s">
        <v>861</v>
      </c>
      <c r="D2213" s="9" t="s">
        <v>15</v>
      </c>
      <c r="E2213" s="10" t="s">
        <v>16</v>
      </c>
      <c r="F2213" s="11">
        <v>37417.72</v>
      </c>
      <c r="G2213" s="12">
        <v>5</v>
      </c>
      <c r="H2213" s="13">
        <v>44943</v>
      </c>
      <c r="I2213" s="10" t="s">
        <v>35</v>
      </c>
      <c r="J2213" s="10" t="s">
        <v>17</v>
      </c>
      <c r="K2213" s="10" t="s">
        <v>6820</v>
      </c>
      <c r="L2213" s="24" t="s">
        <v>31</v>
      </c>
    </row>
    <row r="2214" spans="1:12">
      <c r="A2214" s="21" t="s">
        <v>3836</v>
      </c>
      <c r="B2214" s="9" t="s">
        <v>381</v>
      </c>
      <c r="C2214" s="9" t="s">
        <v>3837</v>
      </c>
      <c r="D2214" s="9" t="s">
        <v>22</v>
      </c>
      <c r="E2214" s="10" t="s">
        <v>58</v>
      </c>
      <c r="F2214" s="11">
        <v>39101.24</v>
      </c>
      <c r="G2214" s="12">
        <v>4</v>
      </c>
      <c r="H2214" s="13">
        <v>45228</v>
      </c>
      <c r="I2214" s="10" t="s">
        <v>49</v>
      </c>
      <c r="J2214" s="10" t="s">
        <v>17</v>
      </c>
      <c r="K2214" s="10" t="s">
        <v>24</v>
      </c>
      <c r="L2214" s="24" t="s">
        <v>31</v>
      </c>
    </row>
    <row r="2215" spans="1:12">
      <c r="A2215" s="21" t="s">
        <v>3838</v>
      </c>
      <c r="B2215" s="9" t="s">
        <v>344</v>
      </c>
      <c r="C2215" s="9" t="s">
        <v>3461</v>
      </c>
      <c r="D2215" s="9" t="s">
        <v>61</v>
      </c>
      <c r="E2215" s="10" t="s">
        <v>42</v>
      </c>
      <c r="F2215" s="11">
        <v>79042.7</v>
      </c>
      <c r="G2215" s="12">
        <v>2</v>
      </c>
      <c r="H2215" s="13">
        <v>45512</v>
      </c>
      <c r="I2215" s="10" t="s">
        <v>23</v>
      </c>
      <c r="J2215" s="10" t="s">
        <v>17</v>
      </c>
      <c r="K2215" s="10" t="s">
        <v>6820</v>
      </c>
      <c r="L2215" s="24" t="s">
        <v>25</v>
      </c>
    </row>
    <row r="2216" spans="1:12">
      <c r="A2216" s="21" t="s">
        <v>3839</v>
      </c>
      <c r="B2216" s="9" t="s">
        <v>339</v>
      </c>
      <c r="C2216" s="9" t="s">
        <v>580</v>
      </c>
      <c r="D2216" s="9" t="s">
        <v>22</v>
      </c>
      <c r="E2216" s="10" t="s">
        <v>42</v>
      </c>
      <c r="F2216" s="11">
        <v>66388.100000000006</v>
      </c>
      <c r="G2216" s="12">
        <v>3</v>
      </c>
      <c r="H2216" s="13">
        <v>45836</v>
      </c>
      <c r="I2216" s="10" t="s">
        <v>62</v>
      </c>
      <c r="J2216" s="10" t="s">
        <v>17</v>
      </c>
      <c r="K2216" s="10" t="s">
        <v>85</v>
      </c>
      <c r="L2216" s="24" t="s">
        <v>18</v>
      </c>
    </row>
    <row r="2217" spans="1:12">
      <c r="A2217" s="21" t="s">
        <v>3840</v>
      </c>
      <c r="B2217" s="9" t="s">
        <v>90</v>
      </c>
      <c r="C2217" s="9" t="s">
        <v>1337</v>
      </c>
      <c r="D2217" s="9" t="s">
        <v>78</v>
      </c>
      <c r="E2217" s="10" t="s">
        <v>58</v>
      </c>
      <c r="F2217" s="11">
        <v>17258.599999999999</v>
      </c>
      <c r="G2217" s="12">
        <v>3</v>
      </c>
      <c r="H2217" s="13">
        <v>45580</v>
      </c>
      <c r="I2217" s="10" t="s">
        <v>49</v>
      </c>
      <c r="J2217" s="10" t="s">
        <v>17</v>
      </c>
      <c r="K2217" s="10" t="s">
        <v>85</v>
      </c>
      <c r="L2217" s="24" t="s">
        <v>18</v>
      </c>
    </row>
    <row r="2218" spans="1:12">
      <c r="A2218" s="21" t="s">
        <v>3841</v>
      </c>
      <c r="B2218" s="9" t="s">
        <v>776</v>
      </c>
      <c r="C2218" s="9" t="s">
        <v>3842</v>
      </c>
      <c r="D2218" s="9" t="s">
        <v>15</v>
      </c>
      <c r="E2218" s="10" t="s">
        <v>42</v>
      </c>
      <c r="F2218" s="11">
        <v>19576.68</v>
      </c>
      <c r="G2218" s="12">
        <v>4</v>
      </c>
      <c r="H2218" s="13">
        <v>45779</v>
      </c>
      <c r="I2218" s="10" t="s">
        <v>62</v>
      </c>
      <c r="J2218" s="10" t="s">
        <v>17</v>
      </c>
      <c r="K2218" s="10" t="s">
        <v>24</v>
      </c>
      <c r="L2218" s="24" t="s">
        <v>18</v>
      </c>
    </row>
    <row r="2219" spans="1:12">
      <c r="A2219" s="21" t="s">
        <v>3843</v>
      </c>
      <c r="B2219" s="9" t="s">
        <v>554</v>
      </c>
      <c r="C2219" s="9" t="s">
        <v>2116</v>
      </c>
      <c r="D2219" s="9" t="s">
        <v>48</v>
      </c>
      <c r="E2219" s="10" t="s">
        <v>42</v>
      </c>
      <c r="F2219" s="11">
        <v>51808.69</v>
      </c>
      <c r="G2219" s="12">
        <v>3</v>
      </c>
      <c r="H2219" s="13">
        <v>45358</v>
      </c>
      <c r="I2219" s="10" t="s">
        <v>23</v>
      </c>
      <c r="J2219" s="10" t="s">
        <v>17</v>
      </c>
      <c r="K2219" s="10" t="s">
        <v>36</v>
      </c>
      <c r="L2219" s="24" t="s">
        <v>31</v>
      </c>
    </row>
    <row r="2220" spans="1:12">
      <c r="A2220" s="21" t="s">
        <v>3844</v>
      </c>
      <c r="B2220" s="9" t="s">
        <v>500</v>
      </c>
      <c r="C2220" s="9" t="s">
        <v>3845</v>
      </c>
      <c r="D2220" s="9" t="s">
        <v>41</v>
      </c>
      <c r="E2220" s="10" t="s">
        <v>42</v>
      </c>
      <c r="F2220" s="11">
        <v>66666.039999999994</v>
      </c>
      <c r="G2220" s="12">
        <v>4</v>
      </c>
      <c r="H2220" s="13">
        <v>45455</v>
      </c>
      <c r="I2220" s="10" t="s">
        <v>43</v>
      </c>
      <c r="J2220" s="10" t="s">
        <v>17</v>
      </c>
      <c r="K2220" s="10" t="s">
        <v>85</v>
      </c>
      <c r="L2220" s="24" t="s">
        <v>31</v>
      </c>
    </row>
    <row r="2221" spans="1:12">
      <c r="A2221" s="21" t="s">
        <v>3846</v>
      </c>
      <c r="B2221" s="9" t="s">
        <v>473</v>
      </c>
      <c r="C2221" s="9" t="s">
        <v>3847</v>
      </c>
      <c r="D2221" s="9" t="s">
        <v>53</v>
      </c>
      <c r="E2221" s="10" t="s">
        <v>42</v>
      </c>
      <c r="F2221" s="11">
        <v>43683.55</v>
      </c>
      <c r="G2221" s="12">
        <v>4</v>
      </c>
      <c r="H2221" s="13">
        <v>45724</v>
      </c>
      <c r="I2221" s="10" t="s">
        <v>43</v>
      </c>
      <c r="J2221" s="10" t="s">
        <v>17</v>
      </c>
      <c r="K2221" s="10" t="s">
        <v>24</v>
      </c>
      <c r="L2221" s="24" t="s">
        <v>37</v>
      </c>
    </row>
    <row r="2222" spans="1:12">
      <c r="A2222" s="21" t="s">
        <v>3848</v>
      </c>
      <c r="B2222" s="9" t="s">
        <v>130</v>
      </c>
      <c r="C2222" s="9" t="s">
        <v>2735</v>
      </c>
      <c r="D2222" s="9" t="s">
        <v>117</v>
      </c>
      <c r="E2222" s="10" t="s">
        <v>42</v>
      </c>
      <c r="F2222" s="11">
        <v>33611.9</v>
      </c>
      <c r="G2222" s="12">
        <v>4</v>
      </c>
      <c r="H2222" s="13">
        <v>45256</v>
      </c>
      <c r="I2222" s="10" t="s">
        <v>62</v>
      </c>
      <c r="J2222" s="10" t="s">
        <v>17</v>
      </c>
      <c r="K2222" s="10" t="s">
        <v>24</v>
      </c>
      <c r="L2222" s="24" t="s">
        <v>25</v>
      </c>
    </row>
    <row r="2223" spans="1:12">
      <c r="A2223" s="21" t="s">
        <v>3849</v>
      </c>
      <c r="B2223" s="9" t="s">
        <v>87</v>
      </c>
      <c r="C2223" s="9" t="s">
        <v>1568</v>
      </c>
      <c r="D2223" s="9" t="s">
        <v>61</v>
      </c>
      <c r="E2223" s="10" t="s">
        <v>42</v>
      </c>
      <c r="F2223" s="11">
        <v>883.28</v>
      </c>
      <c r="G2223" s="12">
        <v>4</v>
      </c>
      <c r="H2223" s="13">
        <v>45959</v>
      </c>
      <c r="I2223" s="10" t="s">
        <v>30</v>
      </c>
      <c r="J2223" s="10" t="s">
        <v>17</v>
      </c>
      <c r="K2223" s="10" t="s">
        <v>6820</v>
      </c>
      <c r="L2223" s="24" t="s">
        <v>18</v>
      </c>
    </row>
    <row r="2224" spans="1:12">
      <c r="A2224" s="21" t="s">
        <v>3850</v>
      </c>
      <c r="B2224" s="9" t="s">
        <v>423</v>
      </c>
      <c r="C2224" s="9" t="s">
        <v>3851</v>
      </c>
      <c r="D2224" s="9" t="s">
        <v>61</v>
      </c>
      <c r="E2224" s="10" t="s">
        <v>42</v>
      </c>
      <c r="F2224" s="11">
        <v>76996.639999999999</v>
      </c>
      <c r="G2224" s="12">
        <v>3</v>
      </c>
      <c r="H2224" s="13">
        <v>45315</v>
      </c>
      <c r="I2224" s="10" t="s">
        <v>23</v>
      </c>
      <c r="J2224" s="10" t="s">
        <v>17</v>
      </c>
      <c r="K2224" s="10" t="s">
        <v>85</v>
      </c>
      <c r="L2224" s="24" t="s">
        <v>31</v>
      </c>
    </row>
    <row r="2225" spans="1:12">
      <c r="A2225" s="21" t="s">
        <v>3852</v>
      </c>
      <c r="B2225" s="9" t="s">
        <v>470</v>
      </c>
      <c r="C2225" s="9" t="s">
        <v>744</v>
      </c>
      <c r="D2225" s="9" t="s">
        <v>117</v>
      </c>
      <c r="E2225" s="10" t="s">
        <v>42</v>
      </c>
      <c r="F2225" s="11">
        <v>33802.29</v>
      </c>
      <c r="G2225" s="12">
        <v>1</v>
      </c>
      <c r="H2225" s="13">
        <v>45723</v>
      </c>
      <c r="I2225" s="10" t="s">
        <v>62</v>
      </c>
      <c r="J2225" s="10" t="s">
        <v>17</v>
      </c>
      <c r="K2225" s="10" t="s">
        <v>36</v>
      </c>
      <c r="L2225" s="24" t="s">
        <v>18</v>
      </c>
    </row>
    <row r="2226" spans="1:12">
      <c r="A2226" s="21" t="s">
        <v>3853</v>
      </c>
      <c r="B2226" s="9" t="s">
        <v>289</v>
      </c>
      <c r="C2226" s="9" t="s">
        <v>3411</v>
      </c>
      <c r="D2226" s="9" t="s">
        <v>61</v>
      </c>
      <c r="E2226" s="10" t="s">
        <v>16</v>
      </c>
      <c r="F2226" s="11">
        <v>43091.43</v>
      </c>
      <c r="G2226" s="12">
        <v>5</v>
      </c>
      <c r="H2226" s="13">
        <v>45514</v>
      </c>
      <c r="I2226" s="10" t="s">
        <v>30</v>
      </c>
      <c r="J2226" s="10" t="s">
        <v>17</v>
      </c>
      <c r="K2226" s="10" t="s">
        <v>85</v>
      </c>
      <c r="L2226" s="24" t="s">
        <v>25</v>
      </c>
    </row>
    <row r="2227" spans="1:12">
      <c r="A2227" s="21" t="s">
        <v>3854</v>
      </c>
      <c r="B2227" s="9" t="s">
        <v>176</v>
      </c>
      <c r="C2227" s="9" t="s">
        <v>530</v>
      </c>
      <c r="D2227" s="9" t="s">
        <v>119</v>
      </c>
      <c r="E2227" s="10" t="s">
        <v>42</v>
      </c>
      <c r="F2227" s="11">
        <v>24882.3</v>
      </c>
      <c r="G2227" s="12">
        <v>4</v>
      </c>
      <c r="H2227" s="13">
        <v>45289</v>
      </c>
      <c r="I2227" s="10" t="s">
        <v>35</v>
      </c>
      <c r="J2227" s="10" t="s">
        <v>17</v>
      </c>
      <c r="K2227" s="10" t="s">
        <v>55</v>
      </c>
      <c r="L2227" s="24" t="s">
        <v>25</v>
      </c>
    </row>
    <row r="2228" spans="1:12">
      <c r="A2228" s="21" t="s">
        <v>3855</v>
      </c>
      <c r="B2228" s="9" t="s">
        <v>51</v>
      </c>
      <c r="C2228" s="9" t="s">
        <v>1346</v>
      </c>
      <c r="D2228" s="9" t="s">
        <v>119</v>
      </c>
      <c r="E2228" s="10" t="s">
        <v>58</v>
      </c>
      <c r="F2228" s="11">
        <v>31662.02</v>
      </c>
      <c r="G2228" s="12">
        <v>3</v>
      </c>
      <c r="H2228" s="13">
        <v>45745</v>
      </c>
      <c r="I2228" s="10" t="s">
        <v>92</v>
      </c>
      <c r="J2228" s="10" t="s">
        <v>17</v>
      </c>
      <c r="K2228" s="10" t="s">
        <v>55</v>
      </c>
      <c r="L2228" s="24" t="s">
        <v>44</v>
      </c>
    </row>
    <row r="2229" spans="1:12">
      <c r="A2229" s="21" t="s">
        <v>3856</v>
      </c>
      <c r="B2229" s="9" t="s">
        <v>292</v>
      </c>
      <c r="C2229" s="9" t="s">
        <v>3857</v>
      </c>
      <c r="D2229" s="9" t="s">
        <v>119</v>
      </c>
      <c r="E2229" s="10" t="s">
        <v>16</v>
      </c>
      <c r="F2229" s="11">
        <v>37130.800000000003</v>
      </c>
      <c r="G2229" s="12">
        <v>1</v>
      </c>
      <c r="H2229" s="13">
        <v>45846</v>
      </c>
      <c r="I2229" s="10" t="s">
        <v>43</v>
      </c>
      <c r="J2229" s="10" t="s">
        <v>17</v>
      </c>
      <c r="K2229" s="10" t="s">
        <v>36</v>
      </c>
      <c r="L2229" s="24" t="s">
        <v>44</v>
      </c>
    </row>
    <row r="2230" spans="1:12">
      <c r="A2230" s="21" t="s">
        <v>3858</v>
      </c>
      <c r="B2230" s="9" t="s">
        <v>20</v>
      </c>
      <c r="C2230" s="9" t="s">
        <v>21</v>
      </c>
      <c r="D2230" s="9" t="s">
        <v>15</v>
      </c>
      <c r="E2230" s="10" t="s">
        <v>16</v>
      </c>
      <c r="F2230" s="11">
        <v>44074.01</v>
      </c>
      <c r="G2230" s="12">
        <v>5</v>
      </c>
      <c r="H2230" s="13">
        <v>44939</v>
      </c>
      <c r="I2230" s="10" t="s">
        <v>30</v>
      </c>
      <c r="J2230" s="10" t="s">
        <v>17</v>
      </c>
      <c r="K2230" s="10" t="s">
        <v>55</v>
      </c>
      <c r="L2230" s="24" t="s">
        <v>18</v>
      </c>
    </row>
    <row r="2231" spans="1:12">
      <c r="A2231" s="21" t="s">
        <v>3859</v>
      </c>
      <c r="B2231" s="9" t="s">
        <v>157</v>
      </c>
      <c r="C2231" s="9" t="s">
        <v>686</v>
      </c>
      <c r="D2231" s="9" t="s">
        <v>61</v>
      </c>
      <c r="E2231" s="10" t="s">
        <v>16</v>
      </c>
      <c r="F2231" s="11">
        <v>56220.38</v>
      </c>
      <c r="G2231" s="12">
        <v>4</v>
      </c>
      <c r="H2231" s="13">
        <v>45596</v>
      </c>
      <c r="I2231" s="10" t="s">
        <v>92</v>
      </c>
      <c r="J2231" s="10" t="s">
        <v>17</v>
      </c>
      <c r="K2231" s="10" t="s">
        <v>36</v>
      </c>
      <c r="L2231" s="24" t="s">
        <v>37</v>
      </c>
    </row>
    <row r="2232" spans="1:12">
      <c r="A2232" s="21" t="s">
        <v>3860</v>
      </c>
      <c r="B2232" s="9" t="s">
        <v>149</v>
      </c>
      <c r="C2232" s="9" t="s">
        <v>3861</v>
      </c>
      <c r="D2232" s="9" t="s">
        <v>29</v>
      </c>
      <c r="E2232" s="10" t="s">
        <v>42</v>
      </c>
      <c r="F2232" s="11">
        <v>21888.1</v>
      </c>
      <c r="G2232" s="12">
        <v>2</v>
      </c>
      <c r="H2232" s="13">
        <v>45814</v>
      </c>
      <c r="I2232" s="10" t="s">
        <v>49</v>
      </c>
      <c r="J2232" s="10" t="s">
        <v>17</v>
      </c>
      <c r="K2232" s="10" t="s">
        <v>24</v>
      </c>
      <c r="L2232" s="24" t="s">
        <v>44</v>
      </c>
    </row>
    <row r="2233" spans="1:12">
      <c r="A2233" s="21" t="s">
        <v>3862</v>
      </c>
      <c r="B2233" s="9" t="s">
        <v>115</v>
      </c>
      <c r="C2233" s="9" t="s">
        <v>1922</v>
      </c>
      <c r="D2233" s="9" t="s">
        <v>78</v>
      </c>
      <c r="E2233" s="10" t="s">
        <v>42</v>
      </c>
      <c r="F2233" s="11">
        <v>49735.24</v>
      </c>
      <c r="G2233" s="12">
        <v>4</v>
      </c>
      <c r="H2233" s="13">
        <v>44930</v>
      </c>
      <c r="I2233" s="10" t="s">
        <v>43</v>
      </c>
      <c r="J2233" s="10" t="s">
        <v>17</v>
      </c>
      <c r="K2233" s="10" t="s">
        <v>24</v>
      </c>
      <c r="L2233" s="24" t="s">
        <v>18</v>
      </c>
    </row>
    <row r="2234" spans="1:12">
      <c r="A2234" s="21" t="s">
        <v>3863</v>
      </c>
      <c r="B2234" s="9" t="s">
        <v>167</v>
      </c>
      <c r="C2234" s="9" t="s">
        <v>1915</v>
      </c>
      <c r="D2234" s="9" t="s">
        <v>29</v>
      </c>
      <c r="E2234" s="10" t="s">
        <v>42</v>
      </c>
      <c r="F2234" s="11">
        <v>41713.39</v>
      </c>
      <c r="G2234" s="12">
        <v>3</v>
      </c>
      <c r="H2234" s="13">
        <v>45668</v>
      </c>
      <c r="I2234" s="10" t="s">
        <v>49</v>
      </c>
      <c r="J2234" s="10" t="s">
        <v>17</v>
      </c>
      <c r="K2234" s="10" t="s">
        <v>24</v>
      </c>
      <c r="L2234" s="24" t="s">
        <v>44</v>
      </c>
    </row>
    <row r="2235" spans="1:12">
      <c r="A2235" s="21" t="s">
        <v>3864</v>
      </c>
      <c r="B2235" s="9" t="s">
        <v>313</v>
      </c>
      <c r="C2235" s="9" t="s">
        <v>3865</v>
      </c>
      <c r="D2235" s="9" t="s">
        <v>117</v>
      </c>
      <c r="E2235" s="10" t="s">
        <v>16</v>
      </c>
      <c r="F2235" s="11">
        <v>9486.59</v>
      </c>
      <c r="G2235" s="12">
        <v>5</v>
      </c>
      <c r="H2235" s="13">
        <v>45230</v>
      </c>
      <c r="I2235" s="10" t="s">
        <v>30</v>
      </c>
      <c r="J2235" s="10" t="s">
        <v>17</v>
      </c>
      <c r="K2235" s="10" t="s">
        <v>24</v>
      </c>
      <c r="L2235" s="24" t="s">
        <v>31</v>
      </c>
    </row>
    <row r="2236" spans="1:12">
      <c r="A2236" s="21" t="s">
        <v>3866</v>
      </c>
      <c r="B2236" s="9" t="s">
        <v>665</v>
      </c>
      <c r="C2236" s="9" t="s">
        <v>1004</v>
      </c>
      <c r="D2236" s="9" t="s">
        <v>15</v>
      </c>
      <c r="E2236" s="10" t="s">
        <v>42</v>
      </c>
      <c r="F2236" s="11">
        <v>75535.350000000006</v>
      </c>
      <c r="G2236" s="12">
        <v>3</v>
      </c>
      <c r="H2236" s="13">
        <v>45656</v>
      </c>
      <c r="I2236" s="10" t="s">
        <v>49</v>
      </c>
      <c r="J2236" s="10" t="s">
        <v>17</v>
      </c>
      <c r="K2236" s="10" t="s">
        <v>6820</v>
      </c>
      <c r="L2236" s="24" t="s">
        <v>18</v>
      </c>
    </row>
    <row r="2237" spans="1:12">
      <c r="A2237" s="21" t="s">
        <v>3867</v>
      </c>
      <c r="B2237" s="9" t="s">
        <v>304</v>
      </c>
      <c r="C2237" s="9" t="s">
        <v>3868</v>
      </c>
      <c r="D2237" s="9" t="s">
        <v>48</v>
      </c>
      <c r="E2237" s="10" t="s">
        <v>16</v>
      </c>
      <c r="F2237" s="11">
        <v>4964.6899999999996</v>
      </c>
      <c r="G2237" s="12">
        <v>5</v>
      </c>
      <c r="H2237" s="13">
        <v>45838</v>
      </c>
      <c r="I2237" s="10" t="s">
        <v>62</v>
      </c>
      <c r="J2237" s="10" t="s">
        <v>17</v>
      </c>
      <c r="K2237" s="10" t="s">
        <v>6820</v>
      </c>
      <c r="L2237" s="24" t="s">
        <v>37</v>
      </c>
    </row>
    <row r="2238" spans="1:12">
      <c r="A2238" s="21" t="s">
        <v>3869</v>
      </c>
      <c r="B2238" s="9" t="s">
        <v>256</v>
      </c>
      <c r="C2238" s="9" t="s">
        <v>875</v>
      </c>
      <c r="D2238" s="9" t="s">
        <v>117</v>
      </c>
      <c r="E2238" s="10" t="s">
        <v>16</v>
      </c>
      <c r="F2238" s="11">
        <v>14384.77</v>
      </c>
      <c r="G2238" s="12">
        <v>5</v>
      </c>
      <c r="H2238" s="13">
        <v>45670</v>
      </c>
      <c r="I2238" s="10" t="s">
        <v>35</v>
      </c>
      <c r="J2238" s="10" t="s">
        <v>17</v>
      </c>
      <c r="K2238" s="10" t="s">
        <v>36</v>
      </c>
      <c r="L2238" s="24" t="s">
        <v>25</v>
      </c>
    </row>
    <row r="2239" spans="1:12">
      <c r="A2239" s="21" t="s">
        <v>3870</v>
      </c>
      <c r="B2239" s="9" t="s">
        <v>241</v>
      </c>
      <c r="C2239" s="9" t="s">
        <v>3871</v>
      </c>
      <c r="D2239" s="9" t="s">
        <v>78</v>
      </c>
      <c r="E2239" s="10" t="s">
        <v>42</v>
      </c>
      <c r="F2239" s="11">
        <v>38138.839999999997</v>
      </c>
      <c r="G2239" s="12">
        <v>3</v>
      </c>
      <c r="H2239" s="13">
        <v>45633</v>
      </c>
      <c r="I2239" s="10" t="s">
        <v>62</v>
      </c>
      <c r="J2239" s="10" t="s">
        <v>17</v>
      </c>
      <c r="K2239" s="10" t="s">
        <v>85</v>
      </c>
      <c r="L2239" s="24" t="s">
        <v>18</v>
      </c>
    </row>
    <row r="2240" spans="1:12">
      <c r="A2240" s="21" t="s">
        <v>3872</v>
      </c>
      <c r="B2240" s="9" t="s">
        <v>67</v>
      </c>
      <c r="C2240" s="9" t="s">
        <v>3873</v>
      </c>
      <c r="D2240" s="9" t="s">
        <v>53</v>
      </c>
      <c r="E2240" s="10" t="s">
        <v>58</v>
      </c>
      <c r="F2240" s="11">
        <v>66284.600000000006</v>
      </c>
      <c r="G2240" s="12">
        <v>5</v>
      </c>
      <c r="H2240" s="13">
        <v>45508</v>
      </c>
      <c r="I2240" s="10" t="s">
        <v>43</v>
      </c>
      <c r="J2240" s="10" t="s">
        <v>17</v>
      </c>
      <c r="K2240" s="10" t="s">
        <v>36</v>
      </c>
      <c r="L2240" s="24" t="s">
        <v>18</v>
      </c>
    </row>
    <row r="2241" spans="1:12">
      <c r="A2241" s="21" t="s">
        <v>3874</v>
      </c>
      <c r="B2241" s="9" t="s">
        <v>225</v>
      </c>
      <c r="C2241" s="9" t="s">
        <v>1030</v>
      </c>
      <c r="D2241" s="9" t="s">
        <v>41</v>
      </c>
      <c r="E2241" s="10" t="s">
        <v>58</v>
      </c>
      <c r="F2241" s="11">
        <v>51188.15</v>
      </c>
      <c r="G2241" s="12">
        <v>4</v>
      </c>
      <c r="H2241" s="13">
        <v>45563</v>
      </c>
      <c r="I2241" s="10" t="s">
        <v>35</v>
      </c>
      <c r="J2241" s="10" t="s">
        <v>17</v>
      </c>
      <c r="K2241" s="10" t="s">
        <v>6820</v>
      </c>
      <c r="L2241" s="24" t="s">
        <v>31</v>
      </c>
    </row>
    <row r="2242" spans="1:12">
      <c r="A2242" s="21" t="s">
        <v>3875</v>
      </c>
      <c r="B2242" s="9" t="s">
        <v>653</v>
      </c>
      <c r="C2242" s="9" t="s">
        <v>3876</v>
      </c>
      <c r="D2242" s="9" t="s">
        <v>48</v>
      </c>
      <c r="E2242" s="10" t="s">
        <v>42</v>
      </c>
      <c r="F2242" s="11">
        <v>22001.21</v>
      </c>
      <c r="G2242" s="12">
        <v>2</v>
      </c>
      <c r="H2242" s="13">
        <v>45887</v>
      </c>
      <c r="I2242" s="10" t="s">
        <v>49</v>
      </c>
      <c r="J2242" s="10" t="s">
        <v>17</v>
      </c>
      <c r="K2242" s="10" t="s">
        <v>36</v>
      </c>
      <c r="L2242" s="24" t="s">
        <v>44</v>
      </c>
    </row>
    <row r="2243" spans="1:12">
      <c r="A2243" s="21" t="s">
        <v>3877</v>
      </c>
      <c r="B2243" s="9" t="s">
        <v>164</v>
      </c>
      <c r="C2243" s="9" t="s">
        <v>1974</v>
      </c>
      <c r="D2243" s="9" t="s">
        <v>53</v>
      </c>
      <c r="E2243" s="10" t="s">
        <v>42</v>
      </c>
      <c r="F2243" s="11">
        <v>10393.73</v>
      </c>
      <c r="G2243" s="12">
        <v>2</v>
      </c>
      <c r="H2243" s="13">
        <v>44943</v>
      </c>
      <c r="I2243" s="10" t="s">
        <v>35</v>
      </c>
      <c r="J2243" s="10" t="s">
        <v>17</v>
      </c>
      <c r="K2243" s="10" t="s">
        <v>55</v>
      </c>
      <c r="L2243" s="24" t="s">
        <v>18</v>
      </c>
    </row>
    <row r="2244" spans="1:12">
      <c r="A2244" s="21" t="s">
        <v>3878</v>
      </c>
      <c r="B2244" s="9" t="s">
        <v>164</v>
      </c>
      <c r="C2244" s="9" t="s">
        <v>3879</v>
      </c>
      <c r="D2244" s="9" t="s">
        <v>53</v>
      </c>
      <c r="E2244" s="10" t="s">
        <v>16</v>
      </c>
      <c r="F2244" s="11">
        <v>5095.3999999999996</v>
      </c>
      <c r="G2244" s="12">
        <v>3</v>
      </c>
      <c r="H2244" s="13">
        <v>45140</v>
      </c>
      <c r="I2244" s="10" t="s">
        <v>43</v>
      </c>
      <c r="J2244" s="10" t="s">
        <v>17</v>
      </c>
      <c r="K2244" s="10" t="s">
        <v>36</v>
      </c>
      <c r="L2244" s="24" t="s">
        <v>25</v>
      </c>
    </row>
    <row r="2245" spans="1:12">
      <c r="A2245" s="21" t="s">
        <v>3880</v>
      </c>
      <c r="B2245" s="9" t="s">
        <v>174</v>
      </c>
      <c r="C2245" s="9" t="s">
        <v>1869</v>
      </c>
      <c r="D2245" s="9" t="s">
        <v>117</v>
      </c>
      <c r="E2245" s="10" t="s">
        <v>42</v>
      </c>
      <c r="F2245" s="11">
        <v>7422.11</v>
      </c>
      <c r="G2245" s="12">
        <v>3</v>
      </c>
      <c r="H2245" s="13">
        <v>44970</v>
      </c>
      <c r="I2245" s="10" t="s">
        <v>23</v>
      </c>
      <c r="J2245" s="10" t="s">
        <v>17</v>
      </c>
      <c r="K2245" s="10" t="s">
        <v>85</v>
      </c>
      <c r="L2245" s="24" t="s">
        <v>37</v>
      </c>
    </row>
    <row r="2246" spans="1:12">
      <c r="A2246" s="21" t="s">
        <v>3881</v>
      </c>
      <c r="B2246" s="9" t="s">
        <v>463</v>
      </c>
      <c r="C2246" s="9" t="s">
        <v>3882</v>
      </c>
      <c r="D2246" s="9" t="s">
        <v>117</v>
      </c>
      <c r="E2246" s="10" t="s">
        <v>42</v>
      </c>
      <c r="F2246" s="11">
        <v>2247.42</v>
      </c>
      <c r="G2246" s="12">
        <v>1</v>
      </c>
      <c r="H2246" s="13">
        <v>45753</v>
      </c>
      <c r="I2246" s="10" t="s">
        <v>43</v>
      </c>
      <c r="J2246" s="10" t="s">
        <v>17</v>
      </c>
      <c r="K2246" s="10" t="s">
        <v>24</v>
      </c>
      <c r="L2246" s="24" t="s">
        <v>37</v>
      </c>
    </row>
    <row r="2247" spans="1:12">
      <c r="A2247" s="21" t="s">
        <v>3883</v>
      </c>
      <c r="B2247" s="9" t="s">
        <v>152</v>
      </c>
      <c r="C2247" s="9" t="s">
        <v>2243</v>
      </c>
      <c r="D2247" s="9" t="s">
        <v>78</v>
      </c>
      <c r="E2247" s="10" t="s">
        <v>16</v>
      </c>
      <c r="F2247" s="11">
        <v>78206.149999999994</v>
      </c>
      <c r="G2247" s="12">
        <v>3</v>
      </c>
      <c r="H2247" s="13">
        <v>45043</v>
      </c>
      <c r="I2247" s="10" t="s">
        <v>62</v>
      </c>
      <c r="J2247" s="10" t="s">
        <v>17</v>
      </c>
      <c r="K2247" s="10" t="s">
        <v>6820</v>
      </c>
      <c r="L2247" s="24" t="s">
        <v>18</v>
      </c>
    </row>
    <row r="2248" spans="1:12">
      <c r="A2248" s="21" t="s">
        <v>3884</v>
      </c>
      <c r="B2248" s="9" t="s">
        <v>415</v>
      </c>
      <c r="C2248" s="9" t="s">
        <v>1088</v>
      </c>
      <c r="D2248" s="9" t="s">
        <v>119</v>
      </c>
      <c r="E2248" s="10" t="s">
        <v>42</v>
      </c>
      <c r="F2248" s="11">
        <v>71664.63</v>
      </c>
      <c r="G2248" s="12">
        <v>3</v>
      </c>
      <c r="H2248" s="13">
        <v>45227</v>
      </c>
      <c r="I2248" s="10" t="s">
        <v>49</v>
      </c>
      <c r="J2248" s="10" t="s">
        <v>17</v>
      </c>
      <c r="K2248" s="10" t="s">
        <v>36</v>
      </c>
      <c r="L2248" s="24" t="s">
        <v>37</v>
      </c>
    </row>
    <row r="2249" spans="1:12">
      <c r="A2249" s="21" t="s">
        <v>3885</v>
      </c>
      <c r="B2249" s="9" t="s">
        <v>152</v>
      </c>
      <c r="C2249" s="9" t="s">
        <v>3886</v>
      </c>
      <c r="D2249" s="9" t="s">
        <v>22</v>
      </c>
      <c r="E2249" s="10" t="s">
        <v>42</v>
      </c>
      <c r="F2249" s="11">
        <v>58251.09</v>
      </c>
      <c r="G2249" s="12">
        <v>3</v>
      </c>
      <c r="H2249" s="13">
        <v>45320</v>
      </c>
      <c r="I2249" s="10" t="s">
        <v>23</v>
      </c>
      <c r="J2249" s="10" t="s">
        <v>17</v>
      </c>
      <c r="K2249" s="10" t="s">
        <v>55</v>
      </c>
      <c r="L2249" s="24" t="s">
        <v>31</v>
      </c>
    </row>
    <row r="2250" spans="1:12">
      <c r="A2250" s="21" t="s">
        <v>3887</v>
      </c>
      <c r="B2250" s="9" t="s">
        <v>470</v>
      </c>
      <c r="C2250" s="9" t="s">
        <v>514</v>
      </c>
      <c r="D2250" s="9" t="s">
        <v>48</v>
      </c>
      <c r="E2250" s="10" t="s">
        <v>16</v>
      </c>
      <c r="F2250" s="11">
        <v>8352.2099999999991</v>
      </c>
      <c r="G2250" s="12">
        <v>5</v>
      </c>
      <c r="H2250" s="13">
        <v>45904</v>
      </c>
      <c r="I2250" s="10" t="s">
        <v>23</v>
      </c>
      <c r="J2250" s="10" t="s">
        <v>17</v>
      </c>
      <c r="K2250" s="10" t="s">
        <v>55</v>
      </c>
      <c r="L2250" s="24" t="s">
        <v>18</v>
      </c>
    </row>
    <row r="2251" spans="1:12">
      <c r="A2251" s="21" t="s">
        <v>3888</v>
      </c>
      <c r="B2251" s="9" t="s">
        <v>1020</v>
      </c>
      <c r="C2251" s="9" t="s">
        <v>3889</v>
      </c>
      <c r="D2251" s="9" t="s">
        <v>41</v>
      </c>
      <c r="E2251" s="10" t="s">
        <v>42</v>
      </c>
      <c r="F2251" s="11">
        <v>53491.58</v>
      </c>
      <c r="G2251" s="12">
        <v>2</v>
      </c>
      <c r="H2251" s="13">
        <v>45590</v>
      </c>
      <c r="I2251" s="10" t="s">
        <v>49</v>
      </c>
      <c r="J2251" s="10" t="s">
        <v>17</v>
      </c>
      <c r="K2251" s="10" t="s">
        <v>6820</v>
      </c>
      <c r="L2251" s="24" t="s">
        <v>18</v>
      </c>
    </row>
    <row r="2252" spans="1:12">
      <c r="A2252" s="21" t="s">
        <v>3890</v>
      </c>
      <c r="B2252" s="9" t="s">
        <v>762</v>
      </c>
      <c r="C2252" s="9" t="s">
        <v>3891</v>
      </c>
      <c r="D2252" s="9" t="s">
        <v>41</v>
      </c>
      <c r="E2252" s="10" t="s">
        <v>16</v>
      </c>
      <c r="F2252" s="11">
        <v>42481.99</v>
      </c>
      <c r="G2252" s="12">
        <v>4</v>
      </c>
      <c r="H2252" s="13">
        <v>45992</v>
      </c>
      <c r="I2252" s="10" t="s">
        <v>35</v>
      </c>
      <c r="J2252" s="10" t="s">
        <v>17</v>
      </c>
      <c r="K2252" s="10" t="s">
        <v>24</v>
      </c>
      <c r="L2252" s="24" t="s">
        <v>37</v>
      </c>
    </row>
    <row r="2253" spans="1:12">
      <c r="A2253" s="21" t="s">
        <v>3892</v>
      </c>
      <c r="B2253" s="9" t="s">
        <v>295</v>
      </c>
      <c r="C2253" s="9" t="s">
        <v>3893</v>
      </c>
      <c r="D2253" s="9" t="s">
        <v>41</v>
      </c>
      <c r="E2253" s="10" t="s">
        <v>16</v>
      </c>
      <c r="F2253" s="11">
        <v>48978.8</v>
      </c>
      <c r="G2253" s="12">
        <v>1</v>
      </c>
      <c r="H2253" s="13">
        <v>45044</v>
      </c>
      <c r="I2253" s="10" t="s">
        <v>62</v>
      </c>
      <c r="J2253" s="10" t="s">
        <v>17</v>
      </c>
      <c r="K2253" s="10" t="s">
        <v>24</v>
      </c>
      <c r="L2253" s="24" t="s">
        <v>37</v>
      </c>
    </row>
    <row r="2254" spans="1:12">
      <c r="A2254" s="21" t="s">
        <v>3894</v>
      </c>
      <c r="B2254" s="9" t="s">
        <v>164</v>
      </c>
      <c r="C2254" s="9" t="s">
        <v>382</v>
      </c>
      <c r="D2254" s="9" t="s">
        <v>48</v>
      </c>
      <c r="E2254" s="10" t="s">
        <v>42</v>
      </c>
      <c r="F2254" s="11">
        <v>50919.55</v>
      </c>
      <c r="G2254" s="12">
        <v>1</v>
      </c>
      <c r="H2254" s="13">
        <v>45359</v>
      </c>
      <c r="I2254" s="10" t="s">
        <v>23</v>
      </c>
      <c r="J2254" s="10" t="s">
        <v>17</v>
      </c>
      <c r="K2254" s="10" t="s">
        <v>6820</v>
      </c>
      <c r="L2254" s="24" t="s">
        <v>44</v>
      </c>
    </row>
    <row r="2255" spans="1:12">
      <c r="A2255" s="21" t="s">
        <v>3895</v>
      </c>
      <c r="B2255" s="9" t="s">
        <v>336</v>
      </c>
      <c r="C2255" s="9" t="s">
        <v>3868</v>
      </c>
      <c r="D2255" s="9" t="s">
        <v>41</v>
      </c>
      <c r="E2255" s="10" t="s">
        <v>42</v>
      </c>
      <c r="F2255" s="11">
        <v>41185.949999999997</v>
      </c>
      <c r="G2255" s="12">
        <v>2</v>
      </c>
      <c r="H2255" s="13">
        <v>45215</v>
      </c>
      <c r="I2255" s="10" t="s">
        <v>49</v>
      </c>
      <c r="J2255" s="10" t="s">
        <v>17</v>
      </c>
      <c r="K2255" s="10" t="s">
        <v>55</v>
      </c>
      <c r="L2255" s="24" t="s">
        <v>18</v>
      </c>
    </row>
    <row r="2256" spans="1:12">
      <c r="A2256" s="21" t="s">
        <v>3896</v>
      </c>
      <c r="B2256" s="9" t="s">
        <v>69</v>
      </c>
      <c r="C2256" s="9" t="s">
        <v>3897</v>
      </c>
      <c r="D2256" s="9" t="s">
        <v>53</v>
      </c>
      <c r="E2256" s="10" t="s">
        <v>42</v>
      </c>
      <c r="F2256" s="11">
        <v>40512.25</v>
      </c>
      <c r="G2256" s="12">
        <v>5</v>
      </c>
      <c r="H2256" s="13">
        <v>45605</v>
      </c>
      <c r="I2256" s="10" t="s">
        <v>92</v>
      </c>
      <c r="J2256" s="10" t="s">
        <v>17</v>
      </c>
      <c r="K2256" s="10" t="s">
        <v>6820</v>
      </c>
      <c r="L2256" s="24" t="s">
        <v>25</v>
      </c>
    </row>
    <row r="2257" spans="1:12">
      <c r="A2257" s="21" t="s">
        <v>3898</v>
      </c>
      <c r="B2257" s="9" t="s">
        <v>178</v>
      </c>
      <c r="C2257" s="9" t="s">
        <v>2959</v>
      </c>
      <c r="D2257" s="9" t="s">
        <v>15</v>
      </c>
      <c r="E2257" s="10" t="s">
        <v>42</v>
      </c>
      <c r="F2257" s="11">
        <v>65877.59</v>
      </c>
      <c r="G2257" s="12">
        <v>4</v>
      </c>
      <c r="H2257" s="13">
        <v>45194</v>
      </c>
      <c r="I2257" s="10" t="s">
        <v>49</v>
      </c>
      <c r="J2257" s="10" t="s">
        <v>17</v>
      </c>
      <c r="K2257" s="10" t="s">
        <v>36</v>
      </c>
      <c r="L2257" s="24" t="s">
        <v>25</v>
      </c>
    </row>
    <row r="2258" spans="1:12">
      <c r="A2258" s="21" t="s">
        <v>3899</v>
      </c>
      <c r="B2258" s="9" t="s">
        <v>123</v>
      </c>
      <c r="C2258" s="9" t="s">
        <v>1700</v>
      </c>
      <c r="D2258" s="9" t="s">
        <v>15</v>
      </c>
      <c r="E2258" s="10" t="s">
        <v>42</v>
      </c>
      <c r="F2258" s="11">
        <v>49171.47</v>
      </c>
      <c r="G2258" s="12">
        <v>4</v>
      </c>
      <c r="H2258" s="13">
        <v>45739</v>
      </c>
      <c r="I2258" s="10" t="s">
        <v>43</v>
      </c>
      <c r="J2258" s="10" t="s">
        <v>17</v>
      </c>
      <c r="K2258" s="10" t="s">
        <v>24</v>
      </c>
      <c r="L2258" s="24" t="s">
        <v>25</v>
      </c>
    </row>
    <row r="2259" spans="1:12">
      <c r="A2259" s="21" t="s">
        <v>3900</v>
      </c>
      <c r="B2259" s="9" t="s">
        <v>128</v>
      </c>
      <c r="C2259" s="9" t="s">
        <v>340</v>
      </c>
      <c r="D2259" s="9" t="s">
        <v>119</v>
      </c>
      <c r="E2259" s="10" t="s">
        <v>16</v>
      </c>
      <c r="F2259" s="11">
        <v>52535.39</v>
      </c>
      <c r="G2259" s="12">
        <v>5</v>
      </c>
      <c r="H2259" s="13">
        <v>45277</v>
      </c>
      <c r="I2259" s="10" t="s">
        <v>23</v>
      </c>
      <c r="J2259" s="10" t="s">
        <v>17</v>
      </c>
      <c r="K2259" s="10" t="s">
        <v>6820</v>
      </c>
      <c r="L2259" s="24" t="s">
        <v>31</v>
      </c>
    </row>
    <row r="2260" spans="1:12">
      <c r="A2260" s="21" t="s">
        <v>3901</v>
      </c>
      <c r="B2260" s="9" t="s">
        <v>128</v>
      </c>
      <c r="C2260" s="9" t="s">
        <v>643</v>
      </c>
      <c r="D2260" s="9" t="s">
        <v>119</v>
      </c>
      <c r="E2260" s="10" t="s">
        <v>42</v>
      </c>
      <c r="F2260" s="11">
        <v>72105.070000000007</v>
      </c>
      <c r="G2260" s="12">
        <v>1</v>
      </c>
      <c r="H2260" s="13">
        <v>45321</v>
      </c>
      <c r="I2260" s="10" t="s">
        <v>54</v>
      </c>
      <c r="J2260" s="10" t="s">
        <v>17</v>
      </c>
      <c r="K2260" s="10" t="s">
        <v>55</v>
      </c>
      <c r="L2260" s="24" t="s">
        <v>18</v>
      </c>
    </row>
    <row r="2261" spans="1:12">
      <c r="A2261" s="21" t="s">
        <v>3902</v>
      </c>
      <c r="B2261" s="9" t="s">
        <v>20</v>
      </c>
      <c r="C2261" s="9" t="s">
        <v>3472</v>
      </c>
      <c r="D2261" s="9" t="s">
        <v>41</v>
      </c>
      <c r="E2261" s="10" t="s">
        <v>42</v>
      </c>
      <c r="F2261" s="11">
        <v>31520.21</v>
      </c>
      <c r="G2261" s="12">
        <v>1</v>
      </c>
      <c r="H2261" s="13">
        <v>45600</v>
      </c>
      <c r="I2261" s="10" t="s">
        <v>62</v>
      </c>
      <c r="J2261" s="10" t="s">
        <v>17</v>
      </c>
      <c r="K2261" s="10" t="s">
        <v>36</v>
      </c>
      <c r="L2261" s="24" t="s">
        <v>25</v>
      </c>
    </row>
    <row r="2262" spans="1:12">
      <c r="A2262" s="21" t="s">
        <v>3903</v>
      </c>
      <c r="B2262" s="9" t="s">
        <v>339</v>
      </c>
      <c r="C2262" s="9" t="s">
        <v>3904</v>
      </c>
      <c r="D2262" s="9" t="s">
        <v>41</v>
      </c>
      <c r="E2262" s="10" t="s">
        <v>42</v>
      </c>
      <c r="F2262" s="11">
        <v>17095.310000000001</v>
      </c>
      <c r="G2262" s="12">
        <v>1</v>
      </c>
      <c r="H2262" s="13">
        <v>45165</v>
      </c>
      <c r="I2262" s="10" t="s">
        <v>62</v>
      </c>
      <c r="J2262" s="10" t="s">
        <v>17</v>
      </c>
      <c r="K2262" s="10" t="s">
        <v>24</v>
      </c>
      <c r="L2262" s="24" t="s">
        <v>31</v>
      </c>
    </row>
    <row r="2263" spans="1:12">
      <c r="A2263" s="21" t="s">
        <v>3905</v>
      </c>
      <c r="B2263" s="9" t="s">
        <v>20</v>
      </c>
      <c r="C2263" s="9" t="s">
        <v>3906</v>
      </c>
      <c r="D2263" s="9" t="s">
        <v>53</v>
      </c>
      <c r="E2263" s="10" t="s">
        <v>58</v>
      </c>
      <c r="F2263" s="11">
        <v>3794.78</v>
      </c>
      <c r="G2263" s="12">
        <v>3</v>
      </c>
      <c r="H2263" s="13">
        <v>45905</v>
      </c>
      <c r="I2263" s="10" t="s">
        <v>62</v>
      </c>
      <c r="J2263" s="10" t="s">
        <v>17</v>
      </c>
      <c r="K2263" s="10" t="s">
        <v>6820</v>
      </c>
      <c r="L2263" s="24" t="s">
        <v>37</v>
      </c>
    </row>
    <row r="2264" spans="1:12">
      <c r="A2264" s="21" t="s">
        <v>3907</v>
      </c>
      <c r="B2264" s="9" t="s">
        <v>724</v>
      </c>
      <c r="C2264" s="9" t="s">
        <v>1469</v>
      </c>
      <c r="D2264" s="9" t="s">
        <v>61</v>
      </c>
      <c r="E2264" s="10" t="s">
        <v>16</v>
      </c>
      <c r="F2264" s="11">
        <v>12268.39</v>
      </c>
      <c r="G2264" s="12">
        <v>5</v>
      </c>
      <c r="H2264" s="13">
        <v>45621</v>
      </c>
      <c r="I2264" s="10" t="s">
        <v>92</v>
      </c>
      <c r="J2264" s="10" t="s">
        <v>17</v>
      </c>
      <c r="K2264" s="10" t="s">
        <v>24</v>
      </c>
      <c r="L2264" s="24" t="s">
        <v>25</v>
      </c>
    </row>
    <row r="2265" spans="1:12">
      <c r="A2265" s="21" t="s">
        <v>3908</v>
      </c>
      <c r="B2265" s="9" t="s">
        <v>64</v>
      </c>
      <c r="C2265" s="9" t="s">
        <v>3909</v>
      </c>
      <c r="D2265" s="9" t="s">
        <v>53</v>
      </c>
      <c r="E2265" s="10" t="s">
        <v>42</v>
      </c>
      <c r="F2265" s="11">
        <v>5642.77</v>
      </c>
      <c r="G2265" s="12">
        <v>4</v>
      </c>
      <c r="H2265" s="13">
        <v>45176</v>
      </c>
      <c r="I2265" s="10" t="s">
        <v>62</v>
      </c>
      <c r="J2265" s="10" t="s">
        <v>17</v>
      </c>
      <c r="K2265" s="10" t="s">
        <v>36</v>
      </c>
      <c r="L2265" s="24" t="s">
        <v>25</v>
      </c>
    </row>
    <row r="2266" spans="1:12">
      <c r="A2266" s="21" t="s">
        <v>3910</v>
      </c>
      <c r="B2266" s="9" t="s">
        <v>51</v>
      </c>
      <c r="C2266" s="9" t="s">
        <v>3911</v>
      </c>
      <c r="D2266" s="9" t="s">
        <v>48</v>
      </c>
      <c r="E2266" s="10" t="s">
        <v>42</v>
      </c>
      <c r="F2266" s="11">
        <v>78355.02</v>
      </c>
      <c r="G2266" s="12">
        <v>1</v>
      </c>
      <c r="H2266" s="13">
        <v>45683</v>
      </c>
      <c r="I2266" s="10" t="s">
        <v>43</v>
      </c>
      <c r="J2266" s="10" t="s">
        <v>17</v>
      </c>
      <c r="K2266" s="10" t="s">
        <v>55</v>
      </c>
      <c r="L2266" s="24" t="s">
        <v>37</v>
      </c>
    </row>
    <row r="2267" spans="1:12">
      <c r="A2267" s="21" t="s">
        <v>3912</v>
      </c>
      <c r="B2267" s="9" t="s">
        <v>143</v>
      </c>
      <c r="C2267" s="9" t="s">
        <v>1324</v>
      </c>
      <c r="D2267" s="9" t="s">
        <v>15</v>
      </c>
      <c r="E2267" s="10" t="s">
        <v>42</v>
      </c>
      <c r="F2267" s="11">
        <v>74488.639999999999</v>
      </c>
      <c r="G2267" s="12">
        <v>5</v>
      </c>
      <c r="H2267" s="13">
        <v>45173</v>
      </c>
      <c r="I2267" s="10" t="s">
        <v>35</v>
      </c>
      <c r="J2267" s="10" t="s">
        <v>17</v>
      </c>
      <c r="K2267" s="10" t="s">
        <v>24</v>
      </c>
      <c r="L2267" s="24" t="s">
        <v>44</v>
      </c>
    </row>
    <row r="2268" spans="1:12">
      <c r="A2268" s="21" t="s">
        <v>3913</v>
      </c>
      <c r="B2268" s="9" t="s">
        <v>113</v>
      </c>
      <c r="C2268" s="9" t="s">
        <v>1162</v>
      </c>
      <c r="D2268" s="9" t="s">
        <v>119</v>
      </c>
      <c r="E2268" s="10" t="s">
        <v>16</v>
      </c>
      <c r="F2268" s="11">
        <v>67466.05</v>
      </c>
      <c r="G2268" s="12">
        <v>3</v>
      </c>
      <c r="H2268" s="13">
        <v>45282</v>
      </c>
      <c r="I2268" s="10" t="s">
        <v>35</v>
      </c>
      <c r="J2268" s="10" t="s">
        <v>17</v>
      </c>
      <c r="K2268" s="10" t="s">
        <v>55</v>
      </c>
      <c r="L2268" s="24" t="s">
        <v>31</v>
      </c>
    </row>
    <row r="2269" spans="1:12">
      <c r="A2269" s="21" t="s">
        <v>3914</v>
      </c>
      <c r="B2269" s="9" t="s">
        <v>198</v>
      </c>
      <c r="C2269" s="9" t="s">
        <v>3057</v>
      </c>
      <c r="D2269" s="9" t="s">
        <v>29</v>
      </c>
      <c r="E2269" s="10" t="s">
        <v>42</v>
      </c>
      <c r="F2269" s="11">
        <v>56815.25</v>
      </c>
      <c r="G2269" s="12">
        <v>5</v>
      </c>
      <c r="H2269" s="13">
        <v>45874</v>
      </c>
      <c r="I2269" s="10" t="s">
        <v>35</v>
      </c>
      <c r="J2269" s="10" t="s">
        <v>17</v>
      </c>
      <c r="K2269" s="10" t="s">
        <v>36</v>
      </c>
      <c r="L2269" s="24" t="s">
        <v>18</v>
      </c>
    </row>
    <row r="2270" spans="1:12">
      <c r="A2270" s="21" t="s">
        <v>3915</v>
      </c>
      <c r="B2270" s="9" t="s">
        <v>164</v>
      </c>
      <c r="C2270" s="9" t="s">
        <v>2036</v>
      </c>
      <c r="D2270" s="9" t="s">
        <v>41</v>
      </c>
      <c r="E2270" s="10" t="s">
        <v>16</v>
      </c>
      <c r="F2270" s="11">
        <v>73461.22</v>
      </c>
      <c r="G2270" s="12">
        <v>4</v>
      </c>
      <c r="H2270" s="13">
        <v>45754</v>
      </c>
      <c r="I2270" s="10" t="s">
        <v>92</v>
      </c>
      <c r="J2270" s="10" t="s">
        <v>17</v>
      </c>
      <c r="K2270" s="10" t="s">
        <v>55</v>
      </c>
      <c r="L2270" s="24" t="s">
        <v>25</v>
      </c>
    </row>
    <row r="2271" spans="1:12">
      <c r="A2271" s="21" t="s">
        <v>3916</v>
      </c>
      <c r="B2271" s="9" t="s">
        <v>420</v>
      </c>
      <c r="C2271" s="9" t="s">
        <v>2866</v>
      </c>
      <c r="D2271" s="9" t="s">
        <v>48</v>
      </c>
      <c r="E2271" s="10" t="s">
        <v>42</v>
      </c>
      <c r="F2271" s="11">
        <v>24179.94</v>
      </c>
      <c r="G2271" s="12">
        <v>2</v>
      </c>
      <c r="H2271" s="13">
        <v>45914</v>
      </c>
      <c r="I2271" s="10" t="s">
        <v>54</v>
      </c>
      <c r="J2271" s="10" t="s">
        <v>17</v>
      </c>
      <c r="K2271" s="10" t="s">
        <v>85</v>
      </c>
      <c r="L2271" s="24" t="s">
        <v>18</v>
      </c>
    </row>
    <row r="2272" spans="1:12">
      <c r="A2272" s="21" t="s">
        <v>3917</v>
      </c>
      <c r="B2272" s="9" t="s">
        <v>149</v>
      </c>
      <c r="C2272" s="9" t="s">
        <v>2040</v>
      </c>
      <c r="D2272" s="9" t="s">
        <v>41</v>
      </c>
      <c r="E2272" s="10" t="s">
        <v>16</v>
      </c>
      <c r="F2272" s="11">
        <v>37742.879999999997</v>
      </c>
      <c r="G2272" s="12">
        <v>1</v>
      </c>
      <c r="H2272" s="13">
        <v>45626</v>
      </c>
      <c r="I2272" s="10" t="s">
        <v>62</v>
      </c>
      <c r="J2272" s="10" t="s">
        <v>17</v>
      </c>
      <c r="K2272" s="10" t="s">
        <v>85</v>
      </c>
      <c r="L2272" s="24" t="s">
        <v>18</v>
      </c>
    </row>
    <row r="2273" spans="1:12">
      <c r="A2273" s="21" t="s">
        <v>3918</v>
      </c>
      <c r="B2273" s="9" t="s">
        <v>167</v>
      </c>
      <c r="C2273" s="9" t="s">
        <v>1577</v>
      </c>
      <c r="D2273" s="9" t="s">
        <v>15</v>
      </c>
      <c r="E2273" s="10" t="s">
        <v>58</v>
      </c>
      <c r="F2273" s="11">
        <v>4158.62</v>
      </c>
      <c r="G2273" s="12">
        <v>5</v>
      </c>
      <c r="H2273" s="13">
        <v>45047</v>
      </c>
      <c r="I2273" s="10" t="s">
        <v>49</v>
      </c>
      <c r="J2273" s="10" t="s">
        <v>17</v>
      </c>
      <c r="K2273" s="10" t="s">
        <v>55</v>
      </c>
      <c r="L2273" s="24" t="s">
        <v>37</v>
      </c>
    </row>
    <row r="2274" spans="1:12">
      <c r="A2274" s="21" t="s">
        <v>3919</v>
      </c>
      <c r="B2274" s="9" t="s">
        <v>201</v>
      </c>
      <c r="C2274" s="9" t="s">
        <v>1753</v>
      </c>
      <c r="D2274" s="9" t="s">
        <v>78</v>
      </c>
      <c r="E2274" s="10" t="s">
        <v>42</v>
      </c>
      <c r="F2274" s="11">
        <v>69614.19</v>
      </c>
      <c r="G2274" s="12">
        <v>2</v>
      </c>
      <c r="H2274" s="13">
        <v>45373</v>
      </c>
      <c r="I2274" s="10" t="s">
        <v>43</v>
      </c>
      <c r="J2274" s="10" t="s">
        <v>17</v>
      </c>
      <c r="K2274" s="10" t="s">
        <v>6820</v>
      </c>
      <c r="L2274" s="24" t="s">
        <v>18</v>
      </c>
    </row>
    <row r="2275" spans="1:12">
      <c r="A2275" s="21" t="s">
        <v>3920</v>
      </c>
      <c r="B2275" s="9" t="s">
        <v>130</v>
      </c>
      <c r="C2275" s="9" t="s">
        <v>1498</v>
      </c>
      <c r="D2275" s="9" t="s">
        <v>53</v>
      </c>
      <c r="E2275" s="10" t="s">
        <v>42</v>
      </c>
      <c r="F2275" s="11">
        <v>73676.509999999995</v>
      </c>
      <c r="G2275" s="12">
        <v>4</v>
      </c>
      <c r="H2275" s="13">
        <v>45315</v>
      </c>
      <c r="I2275" s="10" t="s">
        <v>23</v>
      </c>
      <c r="J2275" s="10" t="s">
        <v>17</v>
      </c>
      <c r="K2275" s="10" t="s">
        <v>6820</v>
      </c>
      <c r="L2275" s="24" t="s">
        <v>25</v>
      </c>
    </row>
    <row r="2276" spans="1:12">
      <c r="A2276" s="21" t="s">
        <v>3921</v>
      </c>
      <c r="B2276" s="9" t="s">
        <v>316</v>
      </c>
      <c r="C2276" s="9" t="s">
        <v>3922</v>
      </c>
      <c r="D2276" s="9" t="s">
        <v>61</v>
      </c>
      <c r="E2276" s="10" t="s">
        <v>16</v>
      </c>
      <c r="F2276" s="11">
        <v>31527.759999999998</v>
      </c>
      <c r="G2276" s="12">
        <v>4</v>
      </c>
      <c r="H2276" s="13">
        <v>45538</v>
      </c>
      <c r="I2276" s="10" t="s">
        <v>62</v>
      </c>
      <c r="J2276" s="10" t="s">
        <v>17</v>
      </c>
      <c r="K2276" s="10" t="s">
        <v>36</v>
      </c>
      <c r="L2276" s="24" t="s">
        <v>18</v>
      </c>
    </row>
    <row r="2277" spans="1:12">
      <c r="A2277" s="21" t="s">
        <v>3923</v>
      </c>
      <c r="B2277" s="9" t="s">
        <v>362</v>
      </c>
      <c r="C2277" s="9" t="s">
        <v>3924</v>
      </c>
      <c r="D2277" s="9" t="s">
        <v>15</v>
      </c>
      <c r="E2277" s="10" t="s">
        <v>42</v>
      </c>
      <c r="F2277" s="11">
        <v>28028.36</v>
      </c>
      <c r="G2277" s="12">
        <v>2</v>
      </c>
      <c r="H2277" s="13">
        <v>45039</v>
      </c>
      <c r="I2277" s="10" t="s">
        <v>49</v>
      </c>
      <c r="J2277" s="10" t="s">
        <v>17</v>
      </c>
      <c r="K2277" s="10" t="s">
        <v>6820</v>
      </c>
      <c r="L2277" s="24" t="s">
        <v>44</v>
      </c>
    </row>
    <row r="2278" spans="1:12">
      <c r="A2278" s="21" t="s">
        <v>3925</v>
      </c>
      <c r="B2278" s="9" t="s">
        <v>470</v>
      </c>
      <c r="C2278" s="9" t="s">
        <v>3137</v>
      </c>
      <c r="D2278" s="9" t="s">
        <v>119</v>
      </c>
      <c r="E2278" s="10" t="s">
        <v>42</v>
      </c>
      <c r="F2278" s="11">
        <v>30646.26</v>
      </c>
      <c r="G2278" s="12">
        <v>5</v>
      </c>
      <c r="H2278" s="13">
        <v>45633</v>
      </c>
      <c r="I2278" s="10" t="s">
        <v>62</v>
      </c>
      <c r="J2278" s="10" t="s">
        <v>17</v>
      </c>
      <c r="K2278" s="10" t="s">
        <v>55</v>
      </c>
      <c r="L2278" s="24" t="s">
        <v>18</v>
      </c>
    </row>
    <row r="2279" spans="1:12">
      <c r="A2279" s="21" t="s">
        <v>3926</v>
      </c>
      <c r="B2279" s="9" t="s">
        <v>415</v>
      </c>
      <c r="C2279" s="9" t="s">
        <v>3927</v>
      </c>
      <c r="D2279" s="9" t="s">
        <v>15</v>
      </c>
      <c r="E2279" s="10" t="s">
        <v>16</v>
      </c>
      <c r="F2279" s="11">
        <v>15034.39</v>
      </c>
      <c r="G2279" s="12">
        <v>5</v>
      </c>
      <c r="H2279" s="13">
        <v>45629</v>
      </c>
      <c r="I2279" s="10" t="s">
        <v>62</v>
      </c>
      <c r="J2279" s="10" t="s">
        <v>17</v>
      </c>
      <c r="K2279" s="10" t="s">
        <v>85</v>
      </c>
      <c r="L2279" s="24" t="s">
        <v>31</v>
      </c>
    </row>
    <row r="2280" spans="1:12">
      <c r="A2280" s="21" t="s">
        <v>3928</v>
      </c>
      <c r="B2280" s="9" t="s">
        <v>601</v>
      </c>
      <c r="C2280" s="9" t="s">
        <v>720</v>
      </c>
      <c r="D2280" s="9" t="s">
        <v>61</v>
      </c>
      <c r="E2280" s="10" t="s">
        <v>58</v>
      </c>
      <c r="F2280" s="11">
        <v>27476</v>
      </c>
      <c r="G2280" s="12">
        <v>4</v>
      </c>
      <c r="H2280" s="13">
        <v>45132</v>
      </c>
      <c r="I2280" s="10" t="s">
        <v>23</v>
      </c>
      <c r="J2280" s="10" t="s">
        <v>17</v>
      </c>
      <c r="K2280" s="10" t="s">
        <v>6820</v>
      </c>
      <c r="L2280" s="24" t="s">
        <v>18</v>
      </c>
    </row>
    <row r="2281" spans="1:12">
      <c r="A2281" s="21" t="s">
        <v>3929</v>
      </c>
      <c r="B2281" s="9" t="s">
        <v>27</v>
      </c>
      <c r="C2281" s="9" t="s">
        <v>2132</v>
      </c>
      <c r="D2281" s="9" t="s">
        <v>119</v>
      </c>
      <c r="E2281" s="10" t="s">
        <v>16</v>
      </c>
      <c r="F2281" s="11">
        <v>53939.68</v>
      </c>
      <c r="G2281" s="12">
        <v>5</v>
      </c>
      <c r="H2281" s="13">
        <v>45618</v>
      </c>
      <c r="I2281" s="10" t="s">
        <v>62</v>
      </c>
      <c r="J2281" s="10" t="s">
        <v>17</v>
      </c>
      <c r="K2281" s="10" t="s">
        <v>85</v>
      </c>
      <c r="L2281" s="24" t="s">
        <v>18</v>
      </c>
    </row>
    <row r="2282" spans="1:12">
      <c r="A2282" s="21" t="s">
        <v>3930</v>
      </c>
      <c r="B2282" s="9" t="s">
        <v>121</v>
      </c>
      <c r="C2282" s="9" t="s">
        <v>3425</v>
      </c>
      <c r="D2282" s="9" t="s">
        <v>117</v>
      </c>
      <c r="E2282" s="10" t="s">
        <v>42</v>
      </c>
      <c r="F2282" s="11">
        <v>67401.37</v>
      </c>
      <c r="G2282" s="12">
        <v>2</v>
      </c>
      <c r="H2282" s="13">
        <v>44975</v>
      </c>
      <c r="I2282" s="10" t="s">
        <v>43</v>
      </c>
      <c r="J2282" s="10" t="s">
        <v>17</v>
      </c>
      <c r="K2282" s="10" t="s">
        <v>55</v>
      </c>
      <c r="L2282" s="24" t="s">
        <v>31</v>
      </c>
    </row>
    <row r="2283" spans="1:12">
      <c r="A2283" s="21" t="s">
        <v>3931</v>
      </c>
      <c r="B2283" s="9" t="s">
        <v>645</v>
      </c>
      <c r="C2283" s="9" t="s">
        <v>3932</v>
      </c>
      <c r="D2283" s="9" t="s">
        <v>15</v>
      </c>
      <c r="E2283" s="10" t="s">
        <v>58</v>
      </c>
      <c r="F2283" s="11">
        <v>43470.11</v>
      </c>
      <c r="G2283" s="12">
        <v>2</v>
      </c>
      <c r="H2283" s="13">
        <v>45279</v>
      </c>
      <c r="I2283" s="10" t="s">
        <v>92</v>
      </c>
      <c r="J2283" s="10" t="s">
        <v>17</v>
      </c>
      <c r="K2283" s="10" t="s">
        <v>6820</v>
      </c>
      <c r="L2283" s="24" t="s">
        <v>31</v>
      </c>
    </row>
    <row r="2284" spans="1:12">
      <c r="A2284" s="21" t="s">
        <v>3933</v>
      </c>
      <c r="B2284" s="9" t="s">
        <v>94</v>
      </c>
      <c r="C2284" s="9" t="s">
        <v>98</v>
      </c>
      <c r="D2284" s="9" t="s">
        <v>119</v>
      </c>
      <c r="E2284" s="10" t="s">
        <v>16</v>
      </c>
      <c r="F2284" s="11">
        <v>16098.03</v>
      </c>
      <c r="G2284" s="12">
        <v>5</v>
      </c>
      <c r="H2284" s="13">
        <v>45655</v>
      </c>
      <c r="I2284" s="10" t="s">
        <v>49</v>
      </c>
      <c r="J2284" s="10" t="s">
        <v>17</v>
      </c>
      <c r="K2284" s="10" t="s">
        <v>85</v>
      </c>
      <c r="L2284" s="24" t="s">
        <v>18</v>
      </c>
    </row>
    <row r="2285" spans="1:12">
      <c r="A2285" s="21" t="s">
        <v>3934</v>
      </c>
      <c r="B2285" s="9" t="s">
        <v>776</v>
      </c>
      <c r="C2285" s="9" t="s">
        <v>3935</v>
      </c>
      <c r="D2285" s="9" t="s">
        <v>78</v>
      </c>
      <c r="E2285" s="10" t="s">
        <v>42</v>
      </c>
      <c r="F2285" s="11">
        <v>66087.91</v>
      </c>
      <c r="G2285" s="12">
        <v>1</v>
      </c>
      <c r="H2285" s="13">
        <v>45020</v>
      </c>
      <c r="I2285" s="10" t="s">
        <v>49</v>
      </c>
      <c r="J2285" s="10" t="s">
        <v>17</v>
      </c>
      <c r="K2285" s="10" t="s">
        <v>36</v>
      </c>
      <c r="L2285" s="24" t="s">
        <v>25</v>
      </c>
    </row>
    <row r="2286" spans="1:12">
      <c r="A2286" s="21" t="s">
        <v>3936</v>
      </c>
      <c r="B2286" s="9" t="s">
        <v>167</v>
      </c>
      <c r="C2286" s="9" t="s">
        <v>3645</v>
      </c>
      <c r="D2286" s="9" t="s">
        <v>78</v>
      </c>
      <c r="E2286" s="10" t="s">
        <v>42</v>
      </c>
      <c r="F2286" s="11">
        <v>35824.959999999999</v>
      </c>
      <c r="G2286" s="12">
        <v>2</v>
      </c>
      <c r="H2286" s="13">
        <v>45839</v>
      </c>
      <c r="I2286" s="10" t="s">
        <v>30</v>
      </c>
      <c r="J2286" s="10" t="s">
        <v>17</v>
      </c>
      <c r="K2286" s="10" t="s">
        <v>6820</v>
      </c>
      <c r="L2286" s="24" t="s">
        <v>37</v>
      </c>
    </row>
    <row r="2287" spans="1:12">
      <c r="A2287" s="21" t="s">
        <v>3937</v>
      </c>
      <c r="B2287" s="9" t="s">
        <v>352</v>
      </c>
      <c r="C2287" s="9" t="s">
        <v>2148</v>
      </c>
      <c r="D2287" s="9" t="s">
        <v>29</v>
      </c>
      <c r="E2287" s="10" t="s">
        <v>58</v>
      </c>
      <c r="F2287" s="11">
        <v>21947.55</v>
      </c>
      <c r="G2287" s="12">
        <v>1</v>
      </c>
      <c r="H2287" s="13">
        <v>45835</v>
      </c>
      <c r="I2287" s="10" t="s">
        <v>23</v>
      </c>
      <c r="J2287" s="10" t="s">
        <v>17</v>
      </c>
      <c r="K2287" s="10" t="s">
        <v>55</v>
      </c>
      <c r="L2287" s="24" t="s">
        <v>44</v>
      </c>
    </row>
    <row r="2288" spans="1:12">
      <c r="A2288" s="21" t="s">
        <v>3938</v>
      </c>
      <c r="B2288" s="9" t="s">
        <v>476</v>
      </c>
      <c r="C2288" s="9" t="s">
        <v>735</v>
      </c>
      <c r="D2288" s="9" t="s">
        <v>22</v>
      </c>
      <c r="E2288" s="10" t="s">
        <v>42</v>
      </c>
      <c r="F2288" s="11">
        <v>73272.740000000005</v>
      </c>
      <c r="G2288" s="12">
        <v>4</v>
      </c>
      <c r="H2288" s="13">
        <v>45500</v>
      </c>
      <c r="I2288" s="10" t="s">
        <v>35</v>
      </c>
      <c r="J2288" s="10" t="s">
        <v>17</v>
      </c>
      <c r="K2288" s="10" t="s">
        <v>24</v>
      </c>
      <c r="L2288" s="24" t="s">
        <v>31</v>
      </c>
    </row>
    <row r="2289" spans="1:12">
      <c r="A2289" s="21" t="s">
        <v>3939</v>
      </c>
      <c r="B2289" s="9" t="s">
        <v>601</v>
      </c>
      <c r="C2289" s="9" t="s">
        <v>2491</v>
      </c>
      <c r="D2289" s="9" t="s">
        <v>53</v>
      </c>
      <c r="E2289" s="10" t="s">
        <v>42</v>
      </c>
      <c r="F2289" s="11">
        <v>43995.17</v>
      </c>
      <c r="G2289" s="12">
        <v>1</v>
      </c>
      <c r="H2289" s="13">
        <v>45038</v>
      </c>
      <c r="I2289" s="10" t="s">
        <v>30</v>
      </c>
      <c r="J2289" s="10" t="s">
        <v>17</v>
      </c>
      <c r="K2289" s="10" t="s">
        <v>36</v>
      </c>
      <c r="L2289" s="24" t="s">
        <v>44</v>
      </c>
    </row>
    <row r="2290" spans="1:12">
      <c r="A2290" s="21" t="s">
        <v>3940</v>
      </c>
      <c r="B2290" s="9" t="s">
        <v>87</v>
      </c>
      <c r="C2290" s="9" t="s">
        <v>3941</v>
      </c>
      <c r="D2290" s="9" t="s">
        <v>22</v>
      </c>
      <c r="E2290" s="10" t="s">
        <v>58</v>
      </c>
      <c r="F2290" s="11">
        <v>69321.960000000006</v>
      </c>
      <c r="G2290" s="12">
        <v>2</v>
      </c>
      <c r="H2290" s="13">
        <v>45938</v>
      </c>
      <c r="I2290" s="10" t="s">
        <v>23</v>
      </c>
      <c r="J2290" s="10" t="s">
        <v>17</v>
      </c>
      <c r="K2290" s="10" t="s">
        <v>24</v>
      </c>
      <c r="L2290" s="24" t="s">
        <v>44</v>
      </c>
    </row>
    <row r="2291" spans="1:12">
      <c r="A2291" s="21" t="s">
        <v>3942</v>
      </c>
      <c r="B2291" s="9" t="s">
        <v>1020</v>
      </c>
      <c r="C2291" s="9" t="s">
        <v>3943</v>
      </c>
      <c r="D2291" s="9" t="s">
        <v>117</v>
      </c>
      <c r="E2291" s="10" t="s">
        <v>16</v>
      </c>
      <c r="F2291" s="11">
        <v>41314.76</v>
      </c>
      <c r="G2291" s="12">
        <v>4</v>
      </c>
      <c r="H2291" s="13">
        <v>44981</v>
      </c>
      <c r="I2291" s="10" t="s">
        <v>35</v>
      </c>
      <c r="J2291" s="10" t="s">
        <v>17</v>
      </c>
      <c r="K2291" s="10" t="s">
        <v>6820</v>
      </c>
      <c r="L2291" s="24" t="s">
        <v>37</v>
      </c>
    </row>
    <row r="2292" spans="1:12">
      <c r="A2292" s="21" t="s">
        <v>3944</v>
      </c>
      <c r="B2292" s="9" t="s">
        <v>223</v>
      </c>
      <c r="C2292" s="9" t="s">
        <v>3945</v>
      </c>
      <c r="D2292" s="9" t="s">
        <v>119</v>
      </c>
      <c r="E2292" s="10" t="s">
        <v>42</v>
      </c>
      <c r="F2292" s="11">
        <v>5082.2</v>
      </c>
      <c r="G2292" s="12">
        <v>1</v>
      </c>
      <c r="H2292" s="13">
        <v>45926</v>
      </c>
      <c r="I2292" s="10" t="s">
        <v>54</v>
      </c>
      <c r="J2292" s="10" t="s">
        <v>17</v>
      </c>
      <c r="K2292" s="10" t="s">
        <v>6820</v>
      </c>
      <c r="L2292" s="24" t="s">
        <v>31</v>
      </c>
    </row>
    <row r="2293" spans="1:12">
      <c r="A2293" s="21" t="s">
        <v>3946</v>
      </c>
      <c r="B2293" s="9" t="s">
        <v>225</v>
      </c>
      <c r="C2293" s="9" t="s">
        <v>271</v>
      </c>
      <c r="D2293" s="9" t="s">
        <v>78</v>
      </c>
      <c r="E2293" s="10" t="s">
        <v>42</v>
      </c>
      <c r="F2293" s="11">
        <v>10537.77</v>
      </c>
      <c r="G2293" s="12">
        <v>1</v>
      </c>
      <c r="H2293" s="13">
        <v>45986</v>
      </c>
      <c r="I2293" s="10" t="s">
        <v>43</v>
      </c>
      <c r="J2293" s="10" t="s">
        <v>17</v>
      </c>
      <c r="K2293" s="10" t="s">
        <v>85</v>
      </c>
      <c r="L2293" s="24" t="s">
        <v>31</v>
      </c>
    </row>
    <row r="2294" spans="1:12">
      <c r="A2294" s="21" t="s">
        <v>3947</v>
      </c>
      <c r="B2294" s="9" t="s">
        <v>128</v>
      </c>
      <c r="C2294" s="9" t="s">
        <v>2163</v>
      </c>
      <c r="D2294" s="9" t="s">
        <v>22</v>
      </c>
      <c r="E2294" s="10" t="s">
        <v>42</v>
      </c>
      <c r="F2294" s="11">
        <v>63510.879999999997</v>
      </c>
      <c r="G2294" s="12">
        <v>2</v>
      </c>
      <c r="H2294" s="13">
        <v>45176</v>
      </c>
      <c r="I2294" s="10" t="s">
        <v>30</v>
      </c>
      <c r="J2294" s="10" t="s">
        <v>17</v>
      </c>
      <c r="K2294" s="10" t="s">
        <v>6820</v>
      </c>
      <c r="L2294" s="24" t="s">
        <v>37</v>
      </c>
    </row>
    <row r="2295" spans="1:12">
      <c r="A2295" s="21" t="s">
        <v>3948</v>
      </c>
      <c r="B2295" s="9" t="s">
        <v>190</v>
      </c>
      <c r="C2295" s="9" t="s">
        <v>1775</v>
      </c>
      <c r="D2295" s="9" t="s">
        <v>48</v>
      </c>
      <c r="E2295" s="10" t="s">
        <v>42</v>
      </c>
      <c r="F2295" s="11">
        <v>59436</v>
      </c>
      <c r="G2295" s="12">
        <v>4</v>
      </c>
      <c r="H2295" s="13">
        <v>45457</v>
      </c>
      <c r="I2295" s="10" t="s">
        <v>62</v>
      </c>
      <c r="J2295" s="10" t="s">
        <v>17</v>
      </c>
      <c r="K2295" s="10" t="s">
        <v>36</v>
      </c>
      <c r="L2295" s="24" t="s">
        <v>37</v>
      </c>
    </row>
    <row r="2296" spans="1:12">
      <c r="A2296" s="21" t="s">
        <v>3949</v>
      </c>
      <c r="B2296" s="9" t="s">
        <v>138</v>
      </c>
      <c r="C2296" s="9" t="s">
        <v>1678</v>
      </c>
      <c r="D2296" s="9" t="s">
        <v>29</v>
      </c>
      <c r="E2296" s="10" t="s">
        <v>42</v>
      </c>
      <c r="F2296" s="11">
        <v>22034.5</v>
      </c>
      <c r="G2296" s="12">
        <v>2</v>
      </c>
      <c r="H2296" s="13">
        <v>45330</v>
      </c>
      <c r="I2296" s="10" t="s">
        <v>62</v>
      </c>
      <c r="J2296" s="10" t="s">
        <v>17</v>
      </c>
      <c r="K2296" s="10" t="s">
        <v>55</v>
      </c>
      <c r="L2296" s="24" t="s">
        <v>31</v>
      </c>
    </row>
    <row r="2297" spans="1:12">
      <c r="A2297" s="21" t="s">
        <v>3950</v>
      </c>
      <c r="B2297" s="9" t="s">
        <v>241</v>
      </c>
      <c r="C2297" s="9" t="s">
        <v>2354</v>
      </c>
      <c r="D2297" s="9" t="s">
        <v>22</v>
      </c>
      <c r="E2297" s="10" t="s">
        <v>42</v>
      </c>
      <c r="F2297" s="11">
        <v>29971.54</v>
      </c>
      <c r="G2297" s="12">
        <v>5</v>
      </c>
      <c r="H2297" s="13">
        <v>45523</v>
      </c>
      <c r="I2297" s="10" t="s">
        <v>43</v>
      </c>
      <c r="J2297" s="10" t="s">
        <v>17</v>
      </c>
      <c r="K2297" s="10" t="s">
        <v>6820</v>
      </c>
      <c r="L2297" s="24" t="s">
        <v>37</v>
      </c>
    </row>
    <row r="2298" spans="1:12">
      <c r="A2298" s="21" t="s">
        <v>3951</v>
      </c>
      <c r="B2298" s="9" t="s">
        <v>80</v>
      </c>
      <c r="C2298" s="9" t="s">
        <v>1284</v>
      </c>
      <c r="D2298" s="9" t="s">
        <v>117</v>
      </c>
      <c r="E2298" s="10" t="s">
        <v>42</v>
      </c>
      <c r="F2298" s="11">
        <v>23528.02</v>
      </c>
      <c r="G2298" s="12">
        <v>1</v>
      </c>
      <c r="H2298" s="13">
        <v>45079</v>
      </c>
      <c r="I2298" s="10" t="s">
        <v>62</v>
      </c>
      <c r="J2298" s="10" t="s">
        <v>17</v>
      </c>
      <c r="K2298" s="10" t="s">
        <v>24</v>
      </c>
      <c r="L2298" s="24" t="s">
        <v>31</v>
      </c>
    </row>
    <row r="2299" spans="1:12">
      <c r="A2299" s="21" t="s">
        <v>3952</v>
      </c>
      <c r="B2299" s="9" t="s">
        <v>460</v>
      </c>
      <c r="C2299" s="9" t="s">
        <v>3298</v>
      </c>
      <c r="D2299" s="9" t="s">
        <v>78</v>
      </c>
      <c r="E2299" s="10" t="s">
        <v>16</v>
      </c>
      <c r="F2299" s="11">
        <v>1242.25</v>
      </c>
      <c r="G2299" s="12">
        <v>4</v>
      </c>
      <c r="H2299" s="13">
        <v>45051</v>
      </c>
      <c r="I2299" s="10" t="s">
        <v>92</v>
      </c>
      <c r="J2299" s="10" t="s">
        <v>17</v>
      </c>
      <c r="K2299" s="10" t="s">
        <v>85</v>
      </c>
      <c r="L2299" s="24" t="s">
        <v>18</v>
      </c>
    </row>
    <row r="2300" spans="1:12">
      <c r="A2300" s="21" t="s">
        <v>3953</v>
      </c>
      <c r="B2300" s="9" t="s">
        <v>957</v>
      </c>
      <c r="C2300" s="9" t="s">
        <v>3954</v>
      </c>
      <c r="D2300" s="9" t="s">
        <v>15</v>
      </c>
      <c r="E2300" s="10" t="s">
        <v>42</v>
      </c>
      <c r="F2300" s="11">
        <v>21967.96</v>
      </c>
      <c r="G2300" s="12">
        <v>1</v>
      </c>
      <c r="H2300" s="13">
        <v>45403</v>
      </c>
      <c r="I2300" s="10" t="s">
        <v>30</v>
      </c>
      <c r="J2300" s="10" t="s">
        <v>17</v>
      </c>
      <c r="K2300" s="10" t="s">
        <v>55</v>
      </c>
      <c r="L2300" s="24" t="s">
        <v>25</v>
      </c>
    </row>
    <row r="2301" spans="1:12">
      <c r="A2301" s="21" t="s">
        <v>3955</v>
      </c>
      <c r="B2301" s="9" t="s">
        <v>569</v>
      </c>
      <c r="C2301" s="9" t="s">
        <v>3474</v>
      </c>
      <c r="D2301" s="9" t="s">
        <v>53</v>
      </c>
      <c r="E2301" s="10" t="s">
        <v>42</v>
      </c>
      <c r="F2301" s="11">
        <v>40124.1</v>
      </c>
      <c r="G2301" s="12">
        <v>2</v>
      </c>
      <c r="H2301" s="13">
        <v>45219</v>
      </c>
      <c r="I2301" s="10" t="s">
        <v>30</v>
      </c>
      <c r="J2301" s="10" t="s">
        <v>17</v>
      </c>
      <c r="K2301" s="10" t="s">
        <v>36</v>
      </c>
      <c r="L2301" s="24" t="s">
        <v>18</v>
      </c>
    </row>
    <row r="2302" spans="1:12">
      <c r="A2302" s="21" t="s">
        <v>3956</v>
      </c>
      <c r="B2302" s="9" t="s">
        <v>653</v>
      </c>
      <c r="C2302" s="9" t="s">
        <v>2357</v>
      </c>
      <c r="D2302" s="9" t="s">
        <v>61</v>
      </c>
      <c r="E2302" s="10" t="s">
        <v>42</v>
      </c>
      <c r="F2302" s="11">
        <v>36521.97</v>
      </c>
      <c r="G2302" s="12">
        <v>3</v>
      </c>
      <c r="H2302" s="13">
        <v>45505</v>
      </c>
      <c r="I2302" s="10" t="s">
        <v>92</v>
      </c>
      <c r="J2302" s="10" t="s">
        <v>17</v>
      </c>
      <c r="K2302" s="10" t="s">
        <v>85</v>
      </c>
      <c r="L2302" s="24" t="s">
        <v>44</v>
      </c>
    </row>
    <row r="2303" spans="1:12">
      <c r="A2303" s="21" t="s">
        <v>3957</v>
      </c>
      <c r="B2303" s="9" t="s">
        <v>115</v>
      </c>
      <c r="C2303" s="9" t="s">
        <v>2073</v>
      </c>
      <c r="D2303" s="9" t="s">
        <v>48</v>
      </c>
      <c r="E2303" s="10" t="s">
        <v>42</v>
      </c>
      <c r="F2303" s="11">
        <v>77849.34</v>
      </c>
      <c r="G2303" s="12">
        <v>1</v>
      </c>
      <c r="H2303" s="13">
        <v>45934</v>
      </c>
      <c r="I2303" s="10" t="s">
        <v>30</v>
      </c>
      <c r="J2303" s="10" t="s">
        <v>17</v>
      </c>
      <c r="K2303" s="10" t="s">
        <v>36</v>
      </c>
      <c r="L2303" s="24" t="s">
        <v>44</v>
      </c>
    </row>
    <row r="2304" spans="1:12">
      <c r="A2304" s="21" t="s">
        <v>3959</v>
      </c>
      <c r="B2304" s="9" t="s">
        <v>406</v>
      </c>
      <c r="C2304" s="9" t="s">
        <v>3960</v>
      </c>
      <c r="D2304" s="9" t="s">
        <v>15</v>
      </c>
      <c r="E2304" s="10" t="s">
        <v>58</v>
      </c>
      <c r="F2304" s="11">
        <v>42665.4</v>
      </c>
      <c r="G2304" s="12">
        <v>5</v>
      </c>
      <c r="H2304" s="13">
        <v>45913</v>
      </c>
      <c r="I2304" s="10" t="s">
        <v>62</v>
      </c>
      <c r="J2304" s="10" t="s">
        <v>17</v>
      </c>
      <c r="K2304" s="10" t="s">
        <v>24</v>
      </c>
      <c r="L2304" s="24" t="s">
        <v>18</v>
      </c>
    </row>
    <row r="2305" spans="1:12">
      <c r="A2305" s="21" t="s">
        <v>3961</v>
      </c>
      <c r="B2305" s="9" t="s">
        <v>636</v>
      </c>
      <c r="C2305" s="9" t="s">
        <v>744</v>
      </c>
      <c r="D2305" s="9" t="s">
        <v>29</v>
      </c>
      <c r="E2305" s="10" t="s">
        <v>16</v>
      </c>
      <c r="F2305" s="11">
        <v>8660.5</v>
      </c>
      <c r="G2305" s="12">
        <v>5</v>
      </c>
      <c r="H2305" s="13">
        <v>45389</v>
      </c>
      <c r="I2305" s="10" t="s">
        <v>92</v>
      </c>
      <c r="J2305" s="10" t="s">
        <v>17</v>
      </c>
      <c r="K2305" s="10" t="s">
        <v>36</v>
      </c>
      <c r="L2305" s="24" t="s">
        <v>31</v>
      </c>
    </row>
    <row r="2306" spans="1:12">
      <c r="A2306" s="21" t="s">
        <v>3962</v>
      </c>
      <c r="B2306" s="9" t="s">
        <v>128</v>
      </c>
      <c r="C2306" s="9" t="s">
        <v>3671</v>
      </c>
      <c r="D2306" s="9" t="s">
        <v>78</v>
      </c>
      <c r="E2306" s="10" t="s">
        <v>42</v>
      </c>
      <c r="F2306" s="11">
        <v>77565.009999999995</v>
      </c>
      <c r="G2306" s="12">
        <v>1</v>
      </c>
      <c r="H2306" s="13">
        <v>45137</v>
      </c>
      <c r="I2306" s="10" t="s">
        <v>43</v>
      </c>
      <c r="J2306" s="10" t="s">
        <v>17</v>
      </c>
      <c r="K2306" s="10" t="s">
        <v>85</v>
      </c>
      <c r="L2306" s="24" t="s">
        <v>18</v>
      </c>
    </row>
    <row r="2307" spans="1:12">
      <c r="A2307" s="21" t="s">
        <v>3963</v>
      </c>
      <c r="B2307" s="9" t="s">
        <v>138</v>
      </c>
      <c r="C2307" s="9" t="s">
        <v>3964</v>
      </c>
      <c r="D2307" s="9" t="s">
        <v>22</v>
      </c>
      <c r="E2307" s="10" t="s">
        <v>16</v>
      </c>
      <c r="F2307" s="11">
        <v>43529.49</v>
      </c>
      <c r="G2307" s="12">
        <v>4</v>
      </c>
      <c r="H2307" s="13">
        <v>45199</v>
      </c>
      <c r="I2307" s="10" t="s">
        <v>35</v>
      </c>
      <c r="J2307" s="10" t="s">
        <v>17</v>
      </c>
      <c r="K2307" s="10" t="s">
        <v>55</v>
      </c>
      <c r="L2307" s="24" t="s">
        <v>37</v>
      </c>
    </row>
    <row r="2308" spans="1:12">
      <c r="A2308" s="21" t="s">
        <v>3965</v>
      </c>
      <c r="B2308" s="9" t="s">
        <v>307</v>
      </c>
      <c r="C2308" s="9" t="s">
        <v>1981</v>
      </c>
      <c r="D2308" s="9" t="s">
        <v>53</v>
      </c>
      <c r="E2308" s="10" t="s">
        <v>58</v>
      </c>
      <c r="F2308" s="11">
        <v>55176.1</v>
      </c>
      <c r="G2308" s="12">
        <v>2</v>
      </c>
      <c r="H2308" s="13">
        <v>45092</v>
      </c>
      <c r="I2308" s="10" t="s">
        <v>23</v>
      </c>
      <c r="J2308" s="10" t="s">
        <v>17</v>
      </c>
      <c r="K2308" s="10" t="s">
        <v>6820</v>
      </c>
      <c r="L2308" s="24" t="s">
        <v>18</v>
      </c>
    </row>
    <row r="2309" spans="1:12">
      <c r="A2309" s="21" t="s">
        <v>3966</v>
      </c>
      <c r="B2309" s="9" t="s">
        <v>71</v>
      </c>
      <c r="C2309" s="9" t="s">
        <v>3967</v>
      </c>
      <c r="D2309" s="9" t="s">
        <v>48</v>
      </c>
      <c r="E2309" s="10" t="s">
        <v>16</v>
      </c>
      <c r="F2309" s="11">
        <v>6577.72</v>
      </c>
      <c r="G2309" s="12">
        <v>4</v>
      </c>
      <c r="H2309" s="13">
        <v>45585</v>
      </c>
      <c r="I2309" s="10" t="s">
        <v>23</v>
      </c>
      <c r="J2309" s="10" t="s">
        <v>17</v>
      </c>
      <c r="K2309" s="10" t="s">
        <v>36</v>
      </c>
      <c r="L2309" s="24" t="s">
        <v>44</v>
      </c>
    </row>
    <row r="2310" spans="1:12">
      <c r="A2310" s="21" t="s">
        <v>3968</v>
      </c>
      <c r="B2310" s="9" t="s">
        <v>500</v>
      </c>
      <c r="C2310" s="9" t="s">
        <v>3104</v>
      </c>
      <c r="D2310" s="9" t="s">
        <v>78</v>
      </c>
      <c r="E2310" s="10" t="s">
        <v>16</v>
      </c>
      <c r="F2310" s="11">
        <v>32358.2</v>
      </c>
      <c r="G2310" s="12">
        <v>5</v>
      </c>
      <c r="H2310" s="13">
        <v>45204</v>
      </c>
      <c r="I2310" s="10" t="s">
        <v>49</v>
      </c>
      <c r="J2310" s="10" t="s">
        <v>17</v>
      </c>
      <c r="K2310" s="10" t="s">
        <v>6820</v>
      </c>
      <c r="L2310" s="24" t="s">
        <v>18</v>
      </c>
    </row>
    <row r="2311" spans="1:12">
      <c r="A2311" s="21" t="s">
        <v>3969</v>
      </c>
      <c r="B2311" s="9" t="s">
        <v>167</v>
      </c>
      <c r="C2311" s="9" t="s">
        <v>608</v>
      </c>
      <c r="D2311" s="9" t="s">
        <v>78</v>
      </c>
      <c r="E2311" s="10" t="s">
        <v>42</v>
      </c>
      <c r="F2311" s="11">
        <v>24854.79</v>
      </c>
      <c r="G2311" s="12">
        <v>2</v>
      </c>
      <c r="H2311" s="13">
        <v>45824</v>
      </c>
      <c r="I2311" s="10" t="s">
        <v>43</v>
      </c>
      <c r="J2311" s="10" t="s">
        <v>17</v>
      </c>
      <c r="K2311" s="10" t="s">
        <v>24</v>
      </c>
      <c r="L2311" s="24" t="s">
        <v>31</v>
      </c>
    </row>
    <row r="2312" spans="1:12">
      <c r="A2312" s="21" t="s">
        <v>3970</v>
      </c>
      <c r="B2312" s="9" t="s">
        <v>157</v>
      </c>
      <c r="C2312" s="9" t="s">
        <v>2168</v>
      </c>
      <c r="D2312" s="9" t="s">
        <v>48</v>
      </c>
      <c r="E2312" s="10" t="s">
        <v>58</v>
      </c>
      <c r="F2312" s="11">
        <v>16805.060000000001</v>
      </c>
      <c r="G2312" s="12">
        <v>5</v>
      </c>
      <c r="H2312" s="13">
        <v>45781</v>
      </c>
      <c r="I2312" s="10" t="s">
        <v>62</v>
      </c>
      <c r="J2312" s="10" t="s">
        <v>17</v>
      </c>
      <c r="K2312" s="10" t="s">
        <v>24</v>
      </c>
      <c r="L2312" s="24" t="s">
        <v>18</v>
      </c>
    </row>
    <row r="2313" spans="1:12">
      <c r="A2313" s="21" t="s">
        <v>3971</v>
      </c>
      <c r="B2313" s="9" t="s">
        <v>126</v>
      </c>
      <c r="C2313" s="9" t="s">
        <v>1128</v>
      </c>
      <c r="D2313" s="9" t="s">
        <v>117</v>
      </c>
      <c r="E2313" s="10" t="s">
        <v>16</v>
      </c>
      <c r="F2313" s="11">
        <v>59939.82</v>
      </c>
      <c r="G2313" s="12">
        <v>3</v>
      </c>
      <c r="H2313" s="13">
        <v>45602</v>
      </c>
      <c r="I2313" s="10" t="s">
        <v>30</v>
      </c>
      <c r="J2313" s="10" t="s">
        <v>17</v>
      </c>
      <c r="K2313" s="10" t="s">
        <v>24</v>
      </c>
      <c r="L2313" s="24" t="s">
        <v>18</v>
      </c>
    </row>
    <row r="2314" spans="1:12">
      <c r="A2314" s="21" t="s">
        <v>3972</v>
      </c>
      <c r="B2314" s="9" t="s">
        <v>107</v>
      </c>
      <c r="C2314" s="9" t="s">
        <v>3333</v>
      </c>
      <c r="D2314" s="9" t="s">
        <v>41</v>
      </c>
      <c r="E2314" s="10" t="s">
        <v>42</v>
      </c>
      <c r="F2314" s="11">
        <v>54891.94</v>
      </c>
      <c r="G2314" s="12">
        <v>1</v>
      </c>
      <c r="H2314" s="13">
        <v>45946</v>
      </c>
      <c r="I2314" s="10" t="s">
        <v>43</v>
      </c>
      <c r="J2314" s="10" t="s">
        <v>17</v>
      </c>
      <c r="K2314" s="10" t="s">
        <v>85</v>
      </c>
      <c r="L2314" s="24" t="s">
        <v>18</v>
      </c>
    </row>
    <row r="2315" spans="1:12">
      <c r="A2315" s="21" t="s">
        <v>3973</v>
      </c>
      <c r="B2315" s="9" t="s">
        <v>138</v>
      </c>
      <c r="C2315" s="9" t="s">
        <v>3713</v>
      </c>
      <c r="D2315" s="9" t="s">
        <v>29</v>
      </c>
      <c r="E2315" s="10" t="s">
        <v>42</v>
      </c>
      <c r="F2315" s="11">
        <v>31799.81</v>
      </c>
      <c r="G2315" s="12">
        <v>1</v>
      </c>
      <c r="H2315" s="13">
        <v>45093</v>
      </c>
      <c r="I2315" s="10" t="s">
        <v>92</v>
      </c>
      <c r="J2315" s="10" t="s">
        <v>17</v>
      </c>
      <c r="K2315" s="10" t="s">
        <v>6820</v>
      </c>
      <c r="L2315" s="24" t="s">
        <v>31</v>
      </c>
    </row>
    <row r="2316" spans="1:12">
      <c r="A2316" s="21" t="s">
        <v>3974</v>
      </c>
      <c r="B2316" s="9" t="s">
        <v>316</v>
      </c>
      <c r="C2316" s="9" t="s">
        <v>3975</v>
      </c>
      <c r="D2316" s="9" t="s">
        <v>78</v>
      </c>
      <c r="E2316" s="10" t="s">
        <v>16</v>
      </c>
      <c r="F2316" s="11">
        <v>59206.239999999998</v>
      </c>
      <c r="G2316" s="12">
        <v>2</v>
      </c>
      <c r="H2316" s="13">
        <v>45064</v>
      </c>
      <c r="I2316" s="10" t="s">
        <v>92</v>
      </c>
      <c r="J2316" s="10" t="s">
        <v>17</v>
      </c>
      <c r="K2316" s="10" t="s">
        <v>36</v>
      </c>
      <c r="L2316" s="24" t="s">
        <v>25</v>
      </c>
    </row>
    <row r="2317" spans="1:12">
      <c r="A2317" s="21" t="s">
        <v>3976</v>
      </c>
      <c r="B2317" s="9" t="s">
        <v>760</v>
      </c>
      <c r="C2317" s="9" t="s">
        <v>651</v>
      </c>
      <c r="D2317" s="9" t="s">
        <v>78</v>
      </c>
      <c r="E2317" s="10" t="s">
        <v>16</v>
      </c>
      <c r="F2317" s="11">
        <v>34337.769999999997</v>
      </c>
      <c r="G2317" s="12">
        <v>2</v>
      </c>
      <c r="H2317" s="13">
        <v>45161</v>
      </c>
      <c r="I2317" s="10" t="s">
        <v>35</v>
      </c>
      <c r="J2317" s="10" t="s">
        <v>17</v>
      </c>
      <c r="K2317" s="10" t="s">
        <v>36</v>
      </c>
      <c r="L2317" s="24" t="s">
        <v>18</v>
      </c>
    </row>
    <row r="2318" spans="1:12">
      <c r="A2318" s="21" t="s">
        <v>3977</v>
      </c>
      <c r="B2318" s="9" t="s">
        <v>69</v>
      </c>
      <c r="C2318" s="9" t="s">
        <v>1225</v>
      </c>
      <c r="D2318" s="9" t="s">
        <v>29</v>
      </c>
      <c r="E2318" s="10" t="s">
        <v>58</v>
      </c>
      <c r="F2318" s="11">
        <v>41968.37</v>
      </c>
      <c r="G2318" s="12">
        <v>3</v>
      </c>
      <c r="H2318" s="13">
        <v>45826</v>
      </c>
      <c r="I2318" s="10" t="s">
        <v>43</v>
      </c>
      <c r="J2318" s="10" t="s">
        <v>17</v>
      </c>
      <c r="K2318" s="10" t="s">
        <v>24</v>
      </c>
      <c r="L2318" s="24" t="s">
        <v>18</v>
      </c>
    </row>
    <row r="2319" spans="1:12">
      <c r="A2319" s="21" t="s">
        <v>3978</v>
      </c>
      <c r="B2319" s="9" t="s">
        <v>307</v>
      </c>
      <c r="C2319" s="9" t="s">
        <v>3979</v>
      </c>
      <c r="D2319" s="9" t="s">
        <v>29</v>
      </c>
      <c r="E2319" s="10" t="s">
        <v>58</v>
      </c>
      <c r="F2319" s="11">
        <v>28548.560000000001</v>
      </c>
      <c r="G2319" s="12">
        <v>5</v>
      </c>
      <c r="H2319" s="13">
        <v>45123</v>
      </c>
      <c r="I2319" s="10" t="s">
        <v>35</v>
      </c>
      <c r="J2319" s="10" t="s">
        <v>17</v>
      </c>
      <c r="K2319" s="10" t="s">
        <v>55</v>
      </c>
      <c r="L2319" s="24" t="s">
        <v>31</v>
      </c>
    </row>
    <row r="2320" spans="1:12">
      <c r="A2320" s="21" t="s">
        <v>3980</v>
      </c>
      <c r="B2320" s="9" t="s">
        <v>282</v>
      </c>
      <c r="C2320" s="9" t="s">
        <v>175</v>
      </c>
      <c r="D2320" s="9" t="s">
        <v>29</v>
      </c>
      <c r="E2320" s="10" t="s">
        <v>58</v>
      </c>
      <c r="F2320" s="11">
        <v>55364.86</v>
      </c>
      <c r="G2320" s="12">
        <v>1</v>
      </c>
      <c r="H2320" s="13">
        <v>45174</v>
      </c>
      <c r="I2320" s="10" t="s">
        <v>43</v>
      </c>
      <c r="J2320" s="10" t="s">
        <v>17</v>
      </c>
      <c r="K2320" s="10" t="s">
        <v>55</v>
      </c>
      <c r="L2320" s="24" t="s">
        <v>18</v>
      </c>
    </row>
    <row r="2321" spans="1:12">
      <c r="A2321" s="21" t="s">
        <v>3981</v>
      </c>
      <c r="B2321" s="9" t="s">
        <v>773</v>
      </c>
      <c r="C2321" s="9" t="s">
        <v>1260</v>
      </c>
      <c r="D2321" s="9" t="s">
        <v>22</v>
      </c>
      <c r="E2321" s="10" t="s">
        <v>42</v>
      </c>
      <c r="F2321" s="11">
        <v>68266.81</v>
      </c>
      <c r="G2321" s="12">
        <v>2</v>
      </c>
      <c r="H2321" s="13">
        <v>45063</v>
      </c>
      <c r="I2321" s="10" t="s">
        <v>92</v>
      </c>
      <c r="J2321" s="10" t="s">
        <v>17</v>
      </c>
      <c r="K2321" s="10" t="s">
        <v>24</v>
      </c>
      <c r="L2321" s="24" t="s">
        <v>25</v>
      </c>
    </row>
    <row r="2322" spans="1:12">
      <c r="A2322" s="21" t="s">
        <v>3982</v>
      </c>
      <c r="B2322" s="9" t="s">
        <v>180</v>
      </c>
      <c r="C2322" s="9" t="s">
        <v>3788</v>
      </c>
      <c r="D2322" s="9" t="s">
        <v>22</v>
      </c>
      <c r="E2322" s="10" t="s">
        <v>42</v>
      </c>
      <c r="F2322" s="11">
        <v>50803.82</v>
      </c>
      <c r="G2322" s="12">
        <v>3</v>
      </c>
      <c r="H2322" s="13">
        <v>45643</v>
      </c>
      <c r="I2322" s="10" t="s">
        <v>43</v>
      </c>
      <c r="J2322" s="10" t="s">
        <v>17</v>
      </c>
      <c r="K2322" s="10" t="s">
        <v>36</v>
      </c>
      <c r="L2322" s="24" t="s">
        <v>44</v>
      </c>
    </row>
    <row r="2323" spans="1:12">
      <c r="A2323" s="21" t="s">
        <v>3983</v>
      </c>
      <c r="B2323" s="9" t="s">
        <v>470</v>
      </c>
      <c r="C2323" s="9" t="s">
        <v>3984</v>
      </c>
      <c r="D2323" s="9" t="s">
        <v>119</v>
      </c>
      <c r="E2323" s="10" t="s">
        <v>58</v>
      </c>
      <c r="F2323" s="11">
        <v>71225.06</v>
      </c>
      <c r="G2323" s="12">
        <v>4</v>
      </c>
      <c r="H2323" s="13">
        <v>45474</v>
      </c>
      <c r="I2323" s="10" t="s">
        <v>62</v>
      </c>
      <c r="J2323" s="10" t="s">
        <v>17</v>
      </c>
      <c r="K2323" s="10" t="s">
        <v>36</v>
      </c>
      <c r="L2323" s="24" t="s">
        <v>31</v>
      </c>
    </row>
    <row r="2324" spans="1:12">
      <c r="A2324" s="21" t="s">
        <v>3985</v>
      </c>
      <c r="B2324" s="9" t="s">
        <v>87</v>
      </c>
      <c r="C2324" s="9" t="s">
        <v>2309</v>
      </c>
      <c r="D2324" s="9" t="s">
        <v>29</v>
      </c>
      <c r="E2324" s="10" t="s">
        <v>42</v>
      </c>
      <c r="F2324" s="11">
        <v>28349.51</v>
      </c>
      <c r="G2324" s="12">
        <v>3</v>
      </c>
      <c r="H2324" s="13">
        <v>45609</v>
      </c>
      <c r="I2324" s="10" t="s">
        <v>35</v>
      </c>
      <c r="J2324" s="10" t="s">
        <v>17</v>
      </c>
      <c r="K2324" s="10" t="s">
        <v>36</v>
      </c>
      <c r="L2324" s="24" t="s">
        <v>37</v>
      </c>
    </row>
    <row r="2325" spans="1:12">
      <c r="A2325" s="21" t="s">
        <v>3986</v>
      </c>
      <c r="B2325" s="9" t="s">
        <v>301</v>
      </c>
      <c r="C2325" s="9" t="s">
        <v>3141</v>
      </c>
      <c r="D2325" s="9" t="s">
        <v>119</v>
      </c>
      <c r="E2325" s="10" t="s">
        <v>42</v>
      </c>
      <c r="F2325" s="11">
        <v>3152.3</v>
      </c>
      <c r="G2325" s="12">
        <v>5</v>
      </c>
      <c r="H2325" s="13">
        <v>45116</v>
      </c>
      <c r="I2325" s="10" t="s">
        <v>92</v>
      </c>
      <c r="J2325" s="10" t="s">
        <v>17</v>
      </c>
      <c r="K2325" s="10" t="s">
        <v>36</v>
      </c>
      <c r="L2325" s="24" t="s">
        <v>25</v>
      </c>
    </row>
    <row r="2326" spans="1:12">
      <c r="A2326" s="21" t="s">
        <v>3987</v>
      </c>
      <c r="B2326" s="9" t="s">
        <v>225</v>
      </c>
      <c r="C2326" s="9" t="s">
        <v>1875</v>
      </c>
      <c r="D2326" s="9" t="s">
        <v>78</v>
      </c>
      <c r="E2326" s="10" t="s">
        <v>42</v>
      </c>
      <c r="F2326" s="11">
        <v>79697.83</v>
      </c>
      <c r="G2326" s="12">
        <v>5</v>
      </c>
      <c r="H2326" s="13">
        <v>45035</v>
      </c>
      <c r="I2326" s="10" t="s">
        <v>43</v>
      </c>
      <c r="J2326" s="10" t="s">
        <v>17</v>
      </c>
      <c r="K2326" s="10" t="s">
        <v>36</v>
      </c>
      <c r="L2326" s="24" t="s">
        <v>37</v>
      </c>
    </row>
    <row r="2327" spans="1:12">
      <c r="A2327" s="21" t="s">
        <v>3988</v>
      </c>
      <c r="B2327" s="9" t="s">
        <v>201</v>
      </c>
      <c r="C2327" s="9" t="s">
        <v>2924</v>
      </c>
      <c r="D2327" s="9" t="s">
        <v>53</v>
      </c>
      <c r="E2327" s="10" t="s">
        <v>42</v>
      </c>
      <c r="F2327" s="11">
        <v>38176.75</v>
      </c>
      <c r="G2327" s="12">
        <v>4</v>
      </c>
      <c r="H2327" s="13">
        <v>45983</v>
      </c>
      <c r="I2327" s="10" t="s">
        <v>49</v>
      </c>
      <c r="J2327" s="10" t="s">
        <v>17</v>
      </c>
      <c r="K2327" s="10" t="s">
        <v>85</v>
      </c>
      <c r="L2327" s="24" t="s">
        <v>44</v>
      </c>
    </row>
    <row r="2328" spans="1:12">
      <c r="A2328" s="21" t="s">
        <v>3989</v>
      </c>
      <c r="B2328" s="9" t="s">
        <v>113</v>
      </c>
      <c r="C2328" s="9" t="s">
        <v>3700</v>
      </c>
      <c r="D2328" s="9" t="s">
        <v>117</v>
      </c>
      <c r="E2328" s="10" t="s">
        <v>58</v>
      </c>
      <c r="F2328" s="11">
        <v>20294.21</v>
      </c>
      <c r="G2328" s="12">
        <v>5</v>
      </c>
      <c r="H2328" s="13">
        <v>45289</v>
      </c>
      <c r="I2328" s="10" t="s">
        <v>43</v>
      </c>
      <c r="J2328" s="10" t="s">
        <v>17</v>
      </c>
      <c r="K2328" s="10" t="s">
        <v>85</v>
      </c>
      <c r="L2328" s="24" t="s">
        <v>31</v>
      </c>
    </row>
    <row r="2329" spans="1:12">
      <c r="A2329" s="21" t="s">
        <v>3990</v>
      </c>
      <c r="B2329" s="9" t="s">
        <v>423</v>
      </c>
      <c r="C2329" s="9" t="s">
        <v>3600</v>
      </c>
      <c r="D2329" s="9" t="s">
        <v>61</v>
      </c>
      <c r="E2329" s="10" t="s">
        <v>42</v>
      </c>
      <c r="F2329" s="11">
        <v>67445.990000000005</v>
      </c>
      <c r="G2329" s="12">
        <v>2</v>
      </c>
      <c r="H2329" s="13">
        <v>45432</v>
      </c>
      <c r="I2329" s="10" t="s">
        <v>49</v>
      </c>
      <c r="J2329" s="10" t="s">
        <v>17</v>
      </c>
      <c r="K2329" s="10" t="s">
        <v>55</v>
      </c>
      <c r="L2329" s="24" t="s">
        <v>18</v>
      </c>
    </row>
    <row r="2330" spans="1:12">
      <c r="A2330" s="21" t="s">
        <v>3991</v>
      </c>
      <c r="B2330" s="9" t="s">
        <v>190</v>
      </c>
      <c r="C2330" s="9" t="s">
        <v>3629</v>
      </c>
      <c r="D2330" s="9" t="s">
        <v>41</v>
      </c>
      <c r="E2330" s="10" t="s">
        <v>58</v>
      </c>
      <c r="F2330" s="11">
        <v>61116.01</v>
      </c>
      <c r="G2330" s="12">
        <v>3</v>
      </c>
      <c r="H2330" s="13">
        <v>45384</v>
      </c>
      <c r="I2330" s="10" t="s">
        <v>43</v>
      </c>
      <c r="J2330" s="10" t="s">
        <v>17</v>
      </c>
      <c r="K2330" s="10" t="s">
        <v>36</v>
      </c>
      <c r="L2330" s="24" t="s">
        <v>18</v>
      </c>
    </row>
    <row r="2331" spans="1:12">
      <c r="A2331" s="21" t="s">
        <v>3992</v>
      </c>
      <c r="B2331" s="9" t="s">
        <v>146</v>
      </c>
      <c r="C2331" s="9" t="s">
        <v>3706</v>
      </c>
      <c r="D2331" s="9" t="s">
        <v>78</v>
      </c>
      <c r="E2331" s="10" t="s">
        <v>42</v>
      </c>
      <c r="F2331" s="11">
        <v>36267.980000000003</v>
      </c>
      <c r="G2331" s="12">
        <v>3</v>
      </c>
      <c r="H2331" s="13">
        <v>45327</v>
      </c>
      <c r="I2331" s="10" t="s">
        <v>43</v>
      </c>
      <c r="J2331" s="10" t="s">
        <v>17</v>
      </c>
      <c r="K2331" s="10" t="s">
        <v>85</v>
      </c>
      <c r="L2331" s="24" t="s">
        <v>18</v>
      </c>
    </row>
    <row r="2332" spans="1:12">
      <c r="A2332" s="21" t="s">
        <v>3993</v>
      </c>
      <c r="B2332" s="9" t="s">
        <v>636</v>
      </c>
      <c r="C2332" s="9" t="s">
        <v>3994</v>
      </c>
      <c r="D2332" s="9" t="s">
        <v>15</v>
      </c>
      <c r="E2332" s="10" t="s">
        <v>42</v>
      </c>
      <c r="F2332" s="11">
        <v>32588.2</v>
      </c>
      <c r="G2332" s="12">
        <v>1</v>
      </c>
      <c r="H2332" s="13">
        <v>45840</v>
      </c>
      <c r="I2332" s="10" t="s">
        <v>49</v>
      </c>
      <c r="J2332" s="10" t="s">
        <v>17</v>
      </c>
      <c r="K2332" s="10" t="s">
        <v>24</v>
      </c>
      <c r="L2332" s="24" t="s">
        <v>31</v>
      </c>
    </row>
    <row r="2333" spans="1:12">
      <c r="A2333" s="21" t="s">
        <v>3995</v>
      </c>
      <c r="B2333" s="9" t="s">
        <v>71</v>
      </c>
      <c r="C2333" s="9" t="s">
        <v>3996</v>
      </c>
      <c r="D2333" s="9" t="s">
        <v>41</v>
      </c>
      <c r="E2333" s="10" t="s">
        <v>58</v>
      </c>
      <c r="F2333" s="11">
        <v>14706.03</v>
      </c>
      <c r="G2333" s="12">
        <v>3</v>
      </c>
      <c r="H2333" s="13">
        <v>45062</v>
      </c>
      <c r="I2333" s="10" t="s">
        <v>49</v>
      </c>
      <c r="J2333" s="10" t="s">
        <v>17</v>
      </c>
      <c r="K2333" s="10" t="s">
        <v>36</v>
      </c>
      <c r="L2333" s="24" t="s">
        <v>37</v>
      </c>
    </row>
    <row r="2334" spans="1:12">
      <c r="A2334" s="21" t="s">
        <v>3997</v>
      </c>
      <c r="B2334" s="9" t="s">
        <v>83</v>
      </c>
      <c r="C2334" s="9" t="s">
        <v>2161</v>
      </c>
      <c r="D2334" s="9" t="s">
        <v>119</v>
      </c>
      <c r="E2334" s="10" t="s">
        <v>42</v>
      </c>
      <c r="F2334" s="11">
        <v>61750.55</v>
      </c>
      <c r="G2334" s="12">
        <v>2</v>
      </c>
      <c r="H2334" s="13">
        <v>46012</v>
      </c>
      <c r="I2334" s="10" t="s">
        <v>62</v>
      </c>
      <c r="J2334" s="10" t="s">
        <v>17</v>
      </c>
      <c r="K2334" s="10" t="s">
        <v>55</v>
      </c>
      <c r="L2334" s="24" t="s">
        <v>18</v>
      </c>
    </row>
    <row r="2335" spans="1:12">
      <c r="A2335" s="21" t="s">
        <v>3998</v>
      </c>
      <c r="B2335" s="9" t="s">
        <v>289</v>
      </c>
      <c r="C2335" s="9" t="s">
        <v>3999</v>
      </c>
      <c r="D2335" s="9" t="s">
        <v>61</v>
      </c>
      <c r="E2335" s="10" t="s">
        <v>42</v>
      </c>
      <c r="F2335" s="11">
        <v>36713.58</v>
      </c>
      <c r="G2335" s="12">
        <v>4</v>
      </c>
      <c r="H2335" s="13">
        <v>45349</v>
      </c>
      <c r="I2335" s="10" t="s">
        <v>23</v>
      </c>
      <c r="J2335" s="10" t="s">
        <v>17</v>
      </c>
      <c r="K2335" s="10" t="s">
        <v>36</v>
      </c>
      <c r="L2335" s="24" t="s">
        <v>18</v>
      </c>
    </row>
    <row r="2336" spans="1:12">
      <c r="A2336" s="21" t="s">
        <v>4000</v>
      </c>
      <c r="B2336" s="9" t="s">
        <v>465</v>
      </c>
      <c r="C2336" s="9" t="s">
        <v>4001</v>
      </c>
      <c r="D2336" s="9" t="s">
        <v>117</v>
      </c>
      <c r="E2336" s="10" t="s">
        <v>42</v>
      </c>
      <c r="F2336" s="11">
        <v>68946.89</v>
      </c>
      <c r="G2336" s="12">
        <v>4</v>
      </c>
      <c r="H2336" s="13">
        <v>45905</v>
      </c>
      <c r="I2336" s="10" t="s">
        <v>23</v>
      </c>
      <c r="J2336" s="10" t="s">
        <v>17</v>
      </c>
      <c r="K2336" s="10" t="s">
        <v>55</v>
      </c>
      <c r="L2336" s="24" t="s">
        <v>18</v>
      </c>
    </row>
    <row r="2337" spans="1:12">
      <c r="A2337" s="21" t="s">
        <v>4002</v>
      </c>
      <c r="B2337" s="9" t="s">
        <v>33</v>
      </c>
      <c r="C2337" s="9" t="s">
        <v>165</v>
      </c>
      <c r="D2337" s="9" t="s">
        <v>22</v>
      </c>
      <c r="E2337" s="10" t="s">
        <v>16</v>
      </c>
      <c r="F2337" s="11">
        <v>34228.35</v>
      </c>
      <c r="G2337" s="12">
        <v>5</v>
      </c>
      <c r="H2337" s="13">
        <v>46000</v>
      </c>
      <c r="I2337" s="10" t="s">
        <v>92</v>
      </c>
      <c r="J2337" s="10" t="s">
        <v>17</v>
      </c>
      <c r="K2337" s="10" t="s">
        <v>6820</v>
      </c>
      <c r="L2337" s="24" t="s">
        <v>31</v>
      </c>
    </row>
    <row r="2338" spans="1:12">
      <c r="A2338" s="21" t="s">
        <v>4003</v>
      </c>
      <c r="B2338" s="9" t="s">
        <v>923</v>
      </c>
      <c r="C2338" s="9" t="s">
        <v>4004</v>
      </c>
      <c r="D2338" s="9" t="s">
        <v>119</v>
      </c>
      <c r="E2338" s="10" t="s">
        <v>58</v>
      </c>
      <c r="F2338" s="11">
        <v>26665.58</v>
      </c>
      <c r="G2338" s="12">
        <v>5</v>
      </c>
      <c r="H2338" s="13">
        <v>45934</v>
      </c>
      <c r="I2338" s="10" t="s">
        <v>23</v>
      </c>
      <c r="J2338" s="10" t="s">
        <v>17</v>
      </c>
      <c r="K2338" s="10" t="s">
        <v>36</v>
      </c>
      <c r="L2338" s="24" t="s">
        <v>25</v>
      </c>
    </row>
    <row r="2339" spans="1:12">
      <c r="A2339" s="21" t="s">
        <v>4005</v>
      </c>
      <c r="B2339" s="9" t="s">
        <v>97</v>
      </c>
      <c r="C2339" s="9" t="s">
        <v>4006</v>
      </c>
      <c r="D2339" s="9" t="s">
        <v>41</v>
      </c>
      <c r="E2339" s="10" t="s">
        <v>58</v>
      </c>
      <c r="F2339" s="11">
        <v>77943.259999999995</v>
      </c>
      <c r="G2339" s="12">
        <v>4</v>
      </c>
      <c r="H2339" s="13">
        <v>45758</v>
      </c>
      <c r="I2339" s="10" t="s">
        <v>43</v>
      </c>
      <c r="J2339" s="10" t="s">
        <v>17</v>
      </c>
      <c r="K2339" s="10" t="s">
        <v>55</v>
      </c>
      <c r="L2339" s="24" t="s">
        <v>18</v>
      </c>
    </row>
    <row r="2340" spans="1:12">
      <c r="A2340" s="21" t="s">
        <v>4007</v>
      </c>
      <c r="B2340" s="9" t="s">
        <v>344</v>
      </c>
      <c r="C2340" s="9" t="s">
        <v>440</v>
      </c>
      <c r="D2340" s="9" t="s">
        <v>41</v>
      </c>
      <c r="E2340" s="10" t="s">
        <v>42</v>
      </c>
      <c r="F2340" s="11">
        <v>79565</v>
      </c>
      <c r="G2340" s="12">
        <v>2</v>
      </c>
      <c r="H2340" s="13">
        <v>45600</v>
      </c>
      <c r="I2340" s="10" t="s">
        <v>54</v>
      </c>
      <c r="J2340" s="10" t="s">
        <v>17</v>
      </c>
      <c r="K2340" s="10" t="s">
        <v>55</v>
      </c>
      <c r="L2340" s="24" t="s">
        <v>44</v>
      </c>
    </row>
    <row r="2341" spans="1:12">
      <c r="A2341" s="21" t="s">
        <v>4008</v>
      </c>
      <c r="B2341" s="9" t="s">
        <v>164</v>
      </c>
      <c r="C2341" s="9" t="s">
        <v>1773</v>
      </c>
      <c r="D2341" s="9" t="s">
        <v>53</v>
      </c>
      <c r="E2341" s="10" t="s">
        <v>42</v>
      </c>
      <c r="F2341" s="11">
        <v>56810.64</v>
      </c>
      <c r="G2341" s="12">
        <v>5</v>
      </c>
      <c r="H2341" s="13">
        <v>45497</v>
      </c>
      <c r="I2341" s="10" t="s">
        <v>54</v>
      </c>
      <c r="J2341" s="10" t="s">
        <v>17</v>
      </c>
      <c r="K2341" s="10" t="s">
        <v>24</v>
      </c>
      <c r="L2341" s="24" t="s">
        <v>44</v>
      </c>
    </row>
    <row r="2342" spans="1:12">
      <c r="A2342" s="21" t="s">
        <v>4009</v>
      </c>
      <c r="B2342" s="9" t="s">
        <v>143</v>
      </c>
      <c r="C2342" s="9" t="s">
        <v>785</v>
      </c>
      <c r="D2342" s="9" t="s">
        <v>22</v>
      </c>
      <c r="E2342" s="10" t="s">
        <v>16</v>
      </c>
      <c r="F2342" s="11">
        <v>67710.17</v>
      </c>
      <c r="G2342" s="12">
        <v>1</v>
      </c>
      <c r="H2342" s="13">
        <v>45767</v>
      </c>
      <c r="I2342" s="10" t="s">
        <v>23</v>
      </c>
      <c r="J2342" s="10" t="s">
        <v>17</v>
      </c>
      <c r="K2342" s="10" t="s">
        <v>24</v>
      </c>
      <c r="L2342" s="24" t="s">
        <v>25</v>
      </c>
    </row>
    <row r="2343" spans="1:12">
      <c r="A2343" s="21" t="s">
        <v>4010</v>
      </c>
      <c r="B2343" s="9" t="s">
        <v>923</v>
      </c>
      <c r="C2343" s="9" t="s">
        <v>1194</v>
      </c>
      <c r="D2343" s="9" t="s">
        <v>22</v>
      </c>
      <c r="E2343" s="10" t="s">
        <v>58</v>
      </c>
      <c r="F2343" s="11">
        <v>68442.080000000002</v>
      </c>
      <c r="G2343" s="12">
        <v>3</v>
      </c>
      <c r="H2343" s="13">
        <v>45605</v>
      </c>
      <c r="I2343" s="10" t="s">
        <v>49</v>
      </c>
      <c r="J2343" s="10" t="s">
        <v>17</v>
      </c>
      <c r="K2343" s="10" t="s">
        <v>85</v>
      </c>
      <c r="L2343" s="24" t="s">
        <v>18</v>
      </c>
    </row>
    <row r="2344" spans="1:12">
      <c r="A2344" s="21" t="s">
        <v>4011</v>
      </c>
      <c r="B2344" s="9" t="s">
        <v>20</v>
      </c>
      <c r="C2344" s="9" t="s">
        <v>3584</v>
      </c>
      <c r="D2344" s="9" t="s">
        <v>53</v>
      </c>
      <c r="E2344" s="10" t="s">
        <v>58</v>
      </c>
      <c r="F2344" s="11">
        <v>46327.37</v>
      </c>
      <c r="G2344" s="12">
        <v>2</v>
      </c>
      <c r="H2344" s="13">
        <v>45446</v>
      </c>
      <c r="I2344" s="10" t="s">
        <v>49</v>
      </c>
      <c r="J2344" s="10" t="s">
        <v>17</v>
      </c>
      <c r="K2344" s="10" t="s">
        <v>6820</v>
      </c>
      <c r="L2344" s="24" t="s">
        <v>31</v>
      </c>
    </row>
    <row r="2345" spans="1:12">
      <c r="A2345" s="21" t="s">
        <v>4012</v>
      </c>
      <c r="B2345" s="9" t="s">
        <v>107</v>
      </c>
      <c r="C2345" s="9" t="s">
        <v>574</v>
      </c>
      <c r="D2345" s="9" t="s">
        <v>41</v>
      </c>
      <c r="E2345" s="10" t="s">
        <v>58</v>
      </c>
      <c r="F2345" s="11">
        <v>51629.37</v>
      </c>
      <c r="G2345" s="12">
        <v>3</v>
      </c>
      <c r="H2345" s="13">
        <v>45603</v>
      </c>
      <c r="I2345" s="10" t="s">
        <v>62</v>
      </c>
      <c r="J2345" s="10" t="s">
        <v>17</v>
      </c>
      <c r="K2345" s="10" t="s">
        <v>6820</v>
      </c>
      <c r="L2345" s="24" t="s">
        <v>44</v>
      </c>
    </row>
    <row r="2346" spans="1:12">
      <c r="A2346" s="21" t="s">
        <v>4013</v>
      </c>
      <c r="B2346" s="9" t="s">
        <v>423</v>
      </c>
      <c r="C2346" s="9" t="s">
        <v>863</v>
      </c>
      <c r="D2346" s="9" t="s">
        <v>48</v>
      </c>
      <c r="E2346" s="10" t="s">
        <v>16</v>
      </c>
      <c r="F2346" s="11">
        <v>73936.509999999995</v>
      </c>
      <c r="G2346" s="12">
        <v>2</v>
      </c>
      <c r="H2346" s="13">
        <v>45984</v>
      </c>
      <c r="I2346" s="10" t="s">
        <v>54</v>
      </c>
      <c r="J2346" s="10" t="s">
        <v>17</v>
      </c>
      <c r="K2346" s="10" t="s">
        <v>36</v>
      </c>
      <c r="L2346" s="24" t="s">
        <v>25</v>
      </c>
    </row>
    <row r="2347" spans="1:12">
      <c r="A2347" s="21" t="s">
        <v>4014</v>
      </c>
      <c r="B2347" s="9" t="s">
        <v>762</v>
      </c>
      <c r="C2347" s="9" t="s">
        <v>909</v>
      </c>
      <c r="D2347" s="9" t="s">
        <v>61</v>
      </c>
      <c r="E2347" s="10" t="s">
        <v>58</v>
      </c>
      <c r="F2347" s="11">
        <v>10707.87</v>
      </c>
      <c r="G2347" s="12">
        <v>3</v>
      </c>
      <c r="H2347" s="13">
        <v>45368</v>
      </c>
      <c r="I2347" s="10" t="s">
        <v>43</v>
      </c>
      <c r="J2347" s="10" t="s">
        <v>17</v>
      </c>
      <c r="K2347" s="10" t="s">
        <v>6820</v>
      </c>
      <c r="L2347" s="24" t="s">
        <v>31</v>
      </c>
    </row>
    <row r="2348" spans="1:12">
      <c r="A2348" s="21" t="s">
        <v>4015</v>
      </c>
      <c r="B2348" s="9" t="s">
        <v>107</v>
      </c>
      <c r="C2348" s="9" t="s">
        <v>4016</v>
      </c>
      <c r="D2348" s="9" t="s">
        <v>48</v>
      </c>
      <c r="E2348" s="10" t="s">
        <v>58</v>
      </c>
      <c r="F2348" s="11">
        <v>40578.93</v>
      </c>
      <c r="G2348" s="12">
        <v>3</v>
      </c>
      <c r="H2348" s="13">
        <v>45203</v>
      </c>
      <c r="I2348" s="10" t="s">
        <v>92</v>
      </c>
      <c r="J2348" s="10" t="s">
        <v>17</v>
      </c>
      <c r="K2348" s="10" t="s">
        <v>55</v>
      </c>
      <c r="L2348" s="24" t="s">
        <v>44</v>
      </c>
    </row>
    <row r="2349" spans="1:12">
      <c r="A2349" s="21" t="s">
        <v>4017</v>
      </c>
      <c r="B2349" s="9" t="s">
        <v>71</v>
      </c>
      <c r="C2349" s="9" t="s">
        <v>4018</v>
      </c>
      <c r="D2349" s="9" t="s">
        <v>78</v>
      </c>
      <c r="E2349" s="10" t="s">
        <v>42</v>
      </c>
      <c r="F2349" s="11">
        <v>36668.86</v>
      </c>
      <c r="G2349" s="12">
        <v>4</v>
      </c>
      <c r="H2349" s="13">
        <v>45772</v>
      </c>
      <c r="I2349" s="10" t="s">
        <v>92</v>
      </c>
      <c r="J2349" s="10" t="s">
        <v>17</v>
      </c>
      <c r="K2349" s="10" t="s">
        <v>55</v>
      </c>
      <c r="L2349" s="24" t="s">
        <v>18</v>
      </c>
    </row>
    <row r="2350" spans="1:12">
      <c r="A2350" s="21" t="s">
        <v>4019</v>
      </c>
      <c r="B2350" s="9" t="s">
        <v>201</v>
      </c>
      <c r="C2350" s="9" t="s">
        <v>1753</v>
      </c>
      <c r="D2350" s="9" t="s">
        <v>41</v>
      </c>
      <c r="E2350" s="10" t="s">
        <v>42</v>
      </c>
      <c r="F2350" s="11">
        <v>1004.69</v>
      </c>
      <c r="G2350" s="12">
        <v>1</v>
      </c>
      <c r="H2350" s="13">
        <v>45693</v>
      </c>
      <c r="I2350" s="10" t="s">
        <v>54</v>
      </c>
      <c r="J2350" s="10" t="s">
        <v>17</v>
      </c>
      <c r="K2350" s="10" t="s">
        <v>55</v>
      </c>
      <c r="L2350" s="24" t="s">
        <v>37</v>
      </c>
    </row>
    <row r="2351" spans="1:12">
      <c r="A2351" s="21" t="s">
        <v>4020</v>
      </c>
      <c r="B2351" s="9" t="s">
        <v>223</v>
      </c>
      <c r="C2351" s="9" t="s">
        <v>4021</v>
      </c>
      <c r="D2351" s="9" t="s">
        <v>29</v>
      </c>
      <c r="E2351" s="10" t="s">
        <v>42</v>
      </c>
      <c r="F2351" s="11">
        <v>6533.73</v>
      </c>
      <c r="G2351" s="12">
        <v>2</v>
      </c>
      <c r="H2351" s="13">
        <v>45472</v>
      </c>
      <c r="I2351" s="10" t="s">
        <v>49</v>
      </c>
      <c r="J2351" s="10" t="s">
        <v>17</v>
      </c>
      <c r="K2351" s="10" t="s">
        <v>36</v>
      </c>
      <c r="L2351" s="24" t="s">
        <v>18</v>
      </c>
    </row>
    <row r="2352" spans="1:12">
      <c r="A2352" s="21" t="s">
        <v>4022</v>
      </c>
      <c r="B2352" s="9" t="s">
        <v>347</v>
      </c>
      <c r="C2352" s="9" t="s">
        <v>3349</v>
      </c>
      <c r="D2352" s="9" t="s">
        <v>22</v>
      </c>
      <c r="E2352" s="10" t="s">
        <v>42</v>
      </c>
      <c r="F2352" s="11">
        <v>76031.149999999994</v>
      </c>
      <c r="G2352" s="12">
        <v>2</v>
      </c>
      <c r="H2352" s="13">
        <v>45619</v>
      </c>
      <c r="I2352" s="10" t="s">
        <v>35</v>
      </c>
      <c r="J2352" s="10" t="s">
        <v>17</v>
      </c>
      <c r="K2352" s="10" t="s">
        <v>24</v>
      </c>
      <c r="L2352" s="24" t="s">
        <v>31</v>
      </c>
    </row>
    <row r="2353" spans="1:12">
      <c r="A2353" s="21" t="s">
        <v>4023</v>
      </c>
      <c r="B2353" s="9" t="s">
        <v>470</v>
      </c>
      <c r="C2353" s="9" t="s">
        <v>2569</v>
      </c>
      <c r="D2353" s="9" t="s">
        <v>117</v>
      </c>
      <c r="E2353" s="10" t="s">
        <v>42</v>
      </c>
      <c r="F2353" s="11">
        <v>45374.23</v>
      </c>
      <c r="G2353" s="12">
        <v>1</v>
      </c>
      <c r="H2353" s="13">
        <v>45950</v>
      </c>
      <c r="I2353" s="10" t="s">
        <v>23</v>
      </c>
      <c r="J2353" s="10" t="s">
        <v>17</v>
      </c>
      <c r="K2353" s="10" t="s">
        <v>55</v>
      </c>
      <c r="L2353" s="24" t="s">
        <v>44</v>
      </c>
    </row>
    <row r="2354" spans="1:12">
      <c r="A2354" s="21" t="s">
        <v>4024</v>
      </c>
      <c r="B2354" s="9" t="s">
        <v>760</v>
      </c>
      <c r="C2354" s="9" t="s">
        <v>4025</v>
      </c>
      <c r="D2354" s="9" t="s">
        <v>29</v>
      </c>
      <c r="E2354" s="10" t="s">
        <v>16</v>
      </c>
      <c r="F2354" s="11">
        <v>74947.13</v>
      </c>
      <c r="G2354" s="12">
        <v>5</v>
      </c>
      <c r="H2354" s="13">
        <v>45775</v>
      </c>
      <c r="I2354" s="10" t="s">
        <v>35</v>
      </c>
      <c r="J2354" s="10" t="s">
        <v>17</v>
      </c>
      <c r="K2354" s="10" t="s">
        <v>6820</v>
      </c>
      <c r="L2354" s="24" t="s">
        <v>37</v>
      </c>
    </row>
    <row r="2355" spans="1:12">
      <c r="A2355" s="21" t="s">
        <v>4026</v>
      </c>
      <c r="B2355" s="9" t="s">
        <v>465</v>
      </c>
      <c r="C2355" s="9" t="s">
        <v>2735</v>
      </c>
      <c r="D2355" s="9" t="s">
        <v>29</v>
      </c>
      <c r="E2355" s="10" t="s">
        <v>42</v>
      </c>
      <c r="F2355" s="11">
        <v>16552.96</v>
      </c>
      <c r="G2355" s="12">
        <v>5</v>
      </c>
      <c r="H2355" s="13">
        <v>45393</v>
      </c>
      <c r="I2355" s="10" t="s">
        <v>35</v>
      </c>
      <c r="J2355" s="10" t="s">
        <v>17</v>
      </c>
      <c r="K2355" s="10" t="s">
        <v>24</v>
      </c>
      <c r="L2355" s="24" t="s">
        <v>44</v>
      </c>
    </row>
    <row r="2356" spans="1:12">
      <c r="A2356" s="21" t="s">
        <v>4027</v>
      </c>
      <c r="B2356" s="9" t="s">
        <v>20</v>
      </c>
      <c r="C2356" s="9" t="s">
        <v>1901</v>
      </c>
      <c r="D2356" s="9" t="s">
        <v>22</v>
      </c>
      <c r="E2356" s="10" t="s">
        <v>42</v>
      </c>
      <c r="F2356" s="11">
        <v>9207.7099999999991</v>
      </c>
      <c r="G2356" s="12">
        <v>3</v>
      </c>
      <c r="H2356" s="13">
        <v>45166</v>
      </c>
      <c r="I2356" s="10" t="s">
        <v>30</v>
      </c>
      <c r="J2356" s="10" t="s">
        <v>17</v>
      </c>
      <c r="K2356" s="10" t="s">
        <v>24</v>
      </c>
      <c r="L2356" s="24" t="s">
        <v>44</v>
      </c>
    </row>
    <row r="2357" spans="1:12">
      <c r="A2357" s="21" t="s">
        <v>4028</v>
      </c>
      <c r="B2357" s="9" t="s">
        <v>554</v>
      </c>
      <c r="C2357" s="9" t="s">
        <v>651</v>
      </c>
      <c r="D2357" s="9" t="s">
        <v>22</v>
      </c>
      <c r="E2357" s="10" t="s">
        <v>42</v>
      </c>
      <c r="F2357" s="11">
        <v>62970.77</v>
      </c>
      <c r="G2357" s="12">
        <v>2</v>
      </c>
      <c r="H2357" s="13">
        <v>46011</v>
      </c>
      <c r="I2357" s="10" t="s">
        <v>35</v>
      </c>
      <c r="J2357" s="10" t="s">
        <v>17</v>
      </c>
      <c r="K2357" s="10" t="s">
        <v>55</v>
      </c>
      <c r="L2357" s="24" t="s">
        <v>37</v>
      </c>
    </row>
    <row r="2358" spans="1:12">
      <c r="A2358" s="21" t="s">
        <v>4029</v>
      </c>
      <c r="B2358" s="9" t="s">
        <v>282</v>
      </c>
      <c r="C2358" s="9" t="s">
        <v>4030</v>
      </c>
      <c r="D2358" s="9" t="s">
        <v>22</v>
      </c>
      <c r="E2358" s="10" t="s">
        <v>16</v>
      </c>
      <c r="F2358" s="11">
        <v>27658.39</v>
      </c>
      <c r="G2358" s="12">
        <v>4</v>
      </c>
      <c r="H2358" s="13">
        <v>45640</v>
      </c>
      <c r="I2358" s="10" t="s">
        <v>43</v>
      </c>
      <c r="J2358" s="10" t="s">
        <v>17</v>
      </c>
      <c r="K2358" s="10" t="s">
        <v>36</v>
      </c>
      <c r="L2358" s="24" t="s">
        <v>25</v>
      </c>
    </row>
    <row r="2359" spans="1:12">
      <c r="A2359" s="21" t="s">
        <v>4031</v>
      </c>
      <c r="B2359" s="9" t="s">
        <v>261</v>
      </c>
      <c r="C2359" s="9" t="s">
        <v>2929</v>
      </c>
      <c r="D2359" s="9" t="s">
        <v>15</v>
      </c>
      <c r="E2359" s="10" t="s">
        <v>58</v>
      </c>
      <c r="F2359" s="11">
        <v>1937.25</v>
      </c>
      <c r="G2359" s="12">
        <v>5</v>
      </c>
      <c r="H2359" s="13">
        <v>45900</v>
      </c>
      <c r="I2359" s="10" t="s">
        <v>35</v>
      </c>
      <c r="J2359" s="10" t="s">
        <v>17</v>
      </c>
      <c r="K2359" s="10" t="s">
        <v>85</v>
      </c>
      <c r="L2359" s="24" t="s">
        <v>18</v>
      </c>
    </row>
    <row r="2360" spans="1:12">
      <c r="A2360" s="21" t="s">
        <v>4032</v>
      </c>
      <c r="B2360" s="9" t="s">
        <v>569</v>
      </c>
      <c r="C2360" s="9" t="s">
        <v>4033</v>
      </c>
      <c r="D2360" s="9" t="s">
        <v>48</v>
      </c>
      <c r="E2360" s="10" t="s">
        <v>42</v>
      </c>
      <c r="F2360" s="11">
        <v>18978.009999999998</v>
      </c>
      <c r="G2360" s="12">
        <v>1</v>
      </c>
      <c r="H2360" s="13">
        <v>44980</v>
      </c>
      <c r="I2360" s="10" t="s">
        <v>54</v>
      </c>
      <c r="J2360" s="10" t="s">
        <v>17</v>
      </c>
      <c r="K2360" s="10" t="s">
        <v>6820</v>
      </c>
      <c r="L2360" s="24" t="s">
        <v>31</v>
      </c>
    </row>
    <row r="2361" spans="1:12">
      <c r="A2361" s="21" t="s">
        <v>4034</v>
      </c>
      <c r="B2361" s="9" t="s">
        <v>67</v>
      </c>
      <c r="C2361" s="9" t="s">
        <v>4035</v>
      </c>
      <c r="D2361" s="9" t="s">
        <v>15</v>
      </c>
      <c r="E2361" s="10" t="s">
        <v>16</v>
      </c>
      <c r="F2361" s="11">
        <v>36094.33</v>
      </c>
      <c r="G2361" s="12">
        <v>4</v>
      </c>
      <c r="H2361" s="13">
        <v>45434</v>
      </c>
      <c r="I2361" s="10" t="s">
        <v>62</v>
      </c>
      <c r="J2361" s="10" t="s">
        <v>17</v>
      </c>
      <c r="K2361" s="10" t="s">
        <v>55</v>
      </c>
      <c r="L2361" s="24" t="s">
        <v>25</v>
      </c>
    </row>
    <row r="2362" spans="1:12">
      <c r="A2362" s="21" t="s">
        <v>4036</v>
      </c>
      <c r="B2362" s="9" t="s">
        <v>776</v>
      </c>
      <c r="C2362" s="9" t="s">
        <v>3566</v>
      </c>
      <c r="D2362" s="9" t="s">
        <v>119</v>
      </c>
      <c r="E2362" s="10" t="s">
        <v>16</v>
      </c>
      <c r="F2362" s="11">
        <v>55559.92</v>
      </c>
      <c r="G2362" s="12">
        <v>2</v>
      </c>
      <c r="H2362" s="13">
        <v>45462</v>
      </c>
      <c r="I2362" s="10" t="s">
        <v>62</v>
      </c>
      <c r="J2362" s="10" t="s">
        <v>17</v>
      </c>
      <c r="K2362" s="10" t="s">
        <v>6820</v>
      </c>
      <c r="L2362" s="24" t="s">
        <v>37</v>
      </c>
    </row>
    <row r="2363" spans="1:12">
      <c r="A2363" s="21" t="s">
        <v>4037</v>
      </c>
      <c r="B2363" s="9" t="s">
        <v>923</v>
      </c>
      <c r="C2363" s="9" t="s">
        <v>4038</v>
      </c>
      <c r="D2363" s="9" t="s">
        <v>78</v>
      </c>
      <c r="E2363" s="10" t="s">
        <v>42</v>
      </c>
      <c r="F2363" s="11">
        <v>25955.52</v>
      </c>
      <c r="G2363" s="12">
        <v>3</v>
      </c>
      <c r="H2363" s="13">
        <v>45411</v>
      </c>
      <c r="I2363" s="10" t="s">
        <v>30</v>
      </c>
      <c r="J2363" s="10" t="s">
        <v>17</v>
      </c>
      <c r="K2363" s="10" t="s">
        <v>24</v>
      </c>
      <c r="L2363" s="24" t="s">
        <v>44</v>
      </c>
    </row>
    <row r="2364" spans="1:12">
      <c r="A2364" s="21" t="s">
        <v>4039</v>
      </c>
      <c r="B2364" s="9" t="s">
        <v>636</v>
      </c>
      <c r="C2364" s="9" t="s">
        <v>3355</v>
      </c>
      <c r="D2364" s="9" t="s">
        <v>61</v>
      </c>
      <c r="E2364" s="10" t="s">
        <v>42</v>
      </c>
      <c r="F2364" s="11">
        <v>6970.91</v>
      </c>
      <c r="G2364" s="12">
        <v>3</v>
      </c>
      <c r="H2364" s="13">
        <v>45295</v>
      </c>
      <c r="I2364" s="10" t="s">
        <v>43</v>
      </c>
      <c r="J2364" s="10" t="s">
        <v>17</v>
      </c>
      <c r="K2364" s="10" t="s">
        <v>6820</v>
      </c>
      <c r="L2364" s="24" t="s">
        <v>44</v>
      </c>
    </row>
    <row r="2365" spans="1:12">
      <c r="A2365" s="21" t="s">
        <v>4040</v>
      </c>
      <c r="B2365" s="9" t="s">
        <v>490</v>
      </c>
      <c r="C2365" s="9" t="s">
        <v>1216</v>
      </c>
      <c r="D2365" s="9" t="s">
        <v>117</v>
      </c>
      <c r="E2365" s="10" t="s">
        <v>42</v>
      </c>
      <c r="F2365" s="11">
        <v>53106.3</v>
      </c>
      <c r="G2365" s="12">
        <v>2</v>
      </c>
      <c r="H2365" s="13">
        <v>45260</v>
      </c>
      <c r="I2365" s="10" t="s">
        <v>30</v>
      </c>
      <c r="J2365" s="10" t="s">
        <v>17</v>
      </c>
      <c r="K2365" s="10" t="s">
        <v>55</v>
      </c>
      <c r="L2365" s="24" t="s">
        <v>18</v>
      </c>
    </row>
    <row r="2366" spans="1:12">
      <c r="A2366" s="21" t="s">
        <v>4041</v>
      </c>
      <c r="B2366" s="9" t="s">
        <v>316</v>
      </c>
      <c r="C2366" s="9" t="s">
        <v>4042</v>
      </c>
      <c r="D2366" s="9" t="s">
        <v>117</v>
      </c>
      <c r="E2366" s="10" t="s">
        <v>16</v>
      </c>
      <c r="F2366" s="11">
        <v>4192.58</v>
      </c>
      <c r="G2366" s="12">
        <v>2</v>
      </c>
      <c r="H2366" s="13">
        <v>45750</v>
      </c>
      <c r="I2366" s="10" t="s">
        <v>92</v>
      </c>
      <c r="J2366" s="10" t="s">
        <v>17</v>
      </c>
      <c r="K2366" s="10" t="s">
        <v>55</v>
      </c>
      <c r="L2366" s="24" t="s">
        <v>18</v>
      </c>
    </row>
    <row r="2367" spans="1:12">
      <c r="A2367" s="21" t="s">
        <v>4043</v>
      </c>
      <c r="B2367" s="9" t="s">
        <v>352</v>
      </c>
      <c r="C2367" s="9" t="s">
        <v>1228</v>
      </c>
      <c r="D2367" s="9" t="s">
        <v>61</v>
      </c>
      <c r="E2367" s="10" t="s">
        <v>16</v>
      </c>
      <c r="F2367" s="11">
        <v>50228.43</v>
      </c>
      <c r="G2367" s="12">
        <v>2</v>
      </c>
      <c r="H2367" s="13">
        <v>45022</v>
      </c>
      <c r="I2367" s="10" t="s">
        <v>54</v>
      </c>
      <c r="J2367" s="10" t="s">
        <v>17</v>
      </c>
      <c r="K2367" s="10" t="s">
        <v>6820</v>
      </c>
      <c r="L2367" s="24" t="s">
        <v>18</v>
      </c>
    </row>
    <row r="2368" spans="1:12">
      <c r="A2368" s="21" t="s">
        <v>4044</v>
      </c>
      <c r="B2368" s="9" t="s">
        <v>406</v>
      </c>
      <c r="C2368" s="9" t="s">
        <v>3466</v>
      </c>
      <c r="D2368" s="9" t="s">
        <v>48</v>
      </c>
      <c r="E2368" s="10" t="s">
        <v>42</v>
      </c>
      <c r="F2368" s="11">
        <v>39982.720000000001</v>
      </c>
      <c r="G2368" s="12">
        <v>3</v>
      </c>
      <c r="H2368" s="13">
        <v>45384</v>
      </c>
      <c r="I2368" s="10" t="s">
        <v>43</v>
      </c>
      <c r="J2368" s="10" t="s">
        <v>17</v>
      </c>
      <c r="K2368" s="10" t="s">
        <v>55</v>
      </c>
      <c r="L2368" s="24" t="s">
        <v>31</v>
      </c>
    </row>
    <row r="2369" spans="1:12">
      <c r="A2369" s="21" t="s">
        <v>4045</v>
      </c>
      <c r="B2369" s="9" t="s">
        <v>101</v>
      </c>
      <c r="C2369" s="9" t="s">
        <v>4046</v>
      </c>
      <c r="D2369" s="9" t="s">
        <v>41</v>
      </c>
      <c r="E2369" s="10" t="s">
        <v>16</v>
      </c>
      <c r="F2369" s="11">
        <v>20505.099999999999</v>
      </c>
      <c r="G2369" s="12">
        <v>2</v>
      </c>
      <c r="H2369" s="13">
        <v>45289</v>
      </c>
      <c r="I2369" s="10" t="s">
        <v>30</v>
      </c>
      <c r="J2369" s="10" t="s">
        <v>17</v>
      </c>
      <c r="K2369" s="10" t="s">
        <v>24</v>
      </c>
      <c r="L2369" s="24" t="s">
        <v>37</v>
      </c>
    </row>
    <row r="2370" spans="1:12">
      <c r="A2370" s="21" t="s">
        <v>4047</v>
      </c>
      <c r="B2370" s="9" t="s">
        <v>460</v>
      </c>
      <c r="C2370" s="9" t="s">
        <v>1926</v>
      </c>
      <c r="D2370" s="9" t="s">
        <v>78</v>
      </c>
      <c r="E2370" s="10" t="s">
        <v>42</v>
      </c>
      <c r="F2370" s="11">
        <v>22594.39</v>
      </c>
      <c r="G2370" s="12">
        <v>2</v>
      </c>
      <c r="H2370" s="13">
        <v>45516</v>
      </c>
      <c r="I2370" s="10" t="s">
        <v>35</v>
      </c>
      <c r="J2370" s="10" t="s">
        <v>17</v>
      </c>
      <c r="K2370" s="10" t="s">
        <v>24</v>
      </c>
      <c r="L2370" s="24" t="s">
        <v>44</v>
      </c>
    </row>
    <row r="2371" spans="1:12">
      <c r="A2371" s="21" t="s">
        <v>4048</v>
      </c>
      <c r="B2371" s="9" t="s">
        <v>126</v>
      </c>
      <c r="C2371" s="9" t="s">
        <v>4049</v>
      </c>
      <c r="D2371" s="9" t="s">
        <v>22</v>
      </c>
      <c r="E2371" s="10" t="s">
        <v>16</v>
      </c>
      <c r="F2371" s="11">
        <v>77423.5</v>
      </c>
      <c r="G2371" s="12">
        <v>3</v>
      </c>
      <c r="H2371" s="13">
        <v>45663</v>
      </c>
      <c r="I2371" s="10" t="s">
        <v>23</v>
      </c>
      <c r="J2371" s="10" t="s">
        <v>17</v>
      </c>
      <c r="K2371" s="10" t="s">
        <v>85</v>
      </c>
      <c r="L2371" s="24" t="s">
        <v>18</v>
      </c>
    </row>
    <row r="2372" spans="1:12">
      <c r="A2372" s="21" t="s">
        <v>4050</v>
      </c>
      <c r="B2372" s="9" t="s">
        <v>198</v>
      </c>
      <c r="C2372" s="9" t="s">
        <v>1546</v>
      </c>
      <c r="D2372" s="9" t="s">
        <v>41</v>
      </c>
      <c r="E2372" s="10" t="s">
        <v>58</v>
      </c>
      <c r="F2372" s="11">
        <v>11305.53</v>
      </c>
      <c r="G2372" s="12">
        <v>4</v>
      </c>
      <c r="H2372" s="13">
        <v>45560</v>
      </c>
      <c r="I2372" s="10" t="s">
        <v>54</v>
      </c>
      <c r="J2372" s="10" t="s">
        <v>17</v>
      </c>
      <c r="K2372" s="10" t="s">
        <v>55</v>
      </c>
      <c r="L2372" s="24" t="s">
        <v>18</v>
      </c>
    </row>
    <row r="2373" spans="1:12">
      <c r="A2373" s="21" t="s">
        <v>4051</v>
      </c>
      <c r="B2373" s="9" t="s">
        <v>193</v>
      </c>
      <c r="C2373" s="9" t="s">
        <v>4052</v>
      </c>
      <c r="D2373" s="9" t="s">
        <v>29</v>
      </c>
      <c r="E2373" s="10" t="s">
        <v>42</v>
      </c>
      <c r="F2373" s="11">
        <v>55232.06</v>
      </c>
      <c r="G2373" s="12">
        <v>4</v>
      </c>
      <c r="H2373" s="13">
        <v>45272</v>
      </c>
      <c r="I2373" s="10" t="s">
        <v>43</v>
      </c>
      <c r="J2373" s="10" t="s">
        <v>17</v>
      </c>
      <c r="K2373" s="10" t="s">
        <v>55</v>
      </c>
      <c r="L2373" s="24" t="s">
        <v>37</v>
      </c>
    </row>
    <row r="2374" spans="1:12">
      <c r="A2374" s="21" t="s">
        <v>4053</v>
      </c>
      <c r="B2374" s="9" t="s">
        <v>77</v>
      </c>
      <c r="C2374" s="9" t="s">
        <v>4054</v>
      </c>
      <c r="D2374" s="9" t="s">
        <v>119</v>
      </c>
      <c r="E2374" s="10" t="s">
        <v>42</v>
      </c>
      <c r="F2374" s="11">
        <v>14818.47</v>
      </c>
      <c r="G2374" s="12">
        <v>5</v>
      </c>
      <c r="H2374" s="13">
        <v>45232</v>
      </c>
      <c r="I2374" s="10" t="s">
        <v>54</v>
      </c>
      <c r="J2374" s="10" t="s">
        <v>17</v>
      </c>
      <c r="K2374" s="10" t="s">
        <v>24</v>
      </c>
      <c r="L2374" s="24" t="s">
        <v>18</v>
      </c>
    </row>
    <row r="2375" spans="1:12">
      <c r="A2375" s="21" t="s">
        <v>4055</v>
      </c>
      <c r="B2375" s="9" t="s">
        <v>174</v>
      </c>
      <c r="C2375" s="9" t="s">
        <v>2172</v>
      </c>
      <c r="D2375" s="9" t="s">
        <v>78</v>
      </c>
      <c r="E2375" s="10" t="s">
        <v>42</v>
      </c>
      <c r="F2375" s="11">
        <v>11390.09</v>
      </c>
      <c r="G2375" s="12">
        <v>4</v>
      </c>
      <c r="H2375" s="13">
        <v>45851</v>
      </c>
      <c r="I2375" s="10" t="s">
        <v>23</v>
      </c>
      <c r="J2375" s="10" t="s">
        <v>17</v>
      </c>
      <c r="K2375" s="10" t="s">
        <v>36</v>
      </c>
      <c r="L2375" s="24" t="s">
        <v>25</v>
      </c>
    </row>
    <row r="2376" spans="1:12">
      <c r="A2376" s="21" t="s">
        <v>4056</v>
      </c>
      <c r="B2376" s="9" t="s">
        <v>313</v>
      </c>
      <c r="C2376" s="9" t="s">
        <v>1013</v>
      </c>
      <c r="D2376" s="9" t="s">
        <v>48</v>
      </c>
      <c r="E2376" s="10" t="s">
        <v>58</v>
      </c>
      <c r="F2376" s="11">
        <v>13886.09</v>
      </c>
      <c r="G2376" s="12">
        <v>1</v>
      </c>
      <c r="H2376" s="13">
        <v>45745</v>
      </c>
      <c r="I2376" s="10" t="s">
        <v>54</v>
      </c>
      <c r="J2376" s="10" t="s">
        <v>17</v>
      </c>
      <c r="K2376" s="10" t="s">
        <v>24</v>
      </c>
      <c r="L2376" s="24" t="s">
        <v>18</v>
      </c>
    </row>
    <row r="2377" spans="1:12">
      <c r="A2377" s="21" t="s">
        <v>4057</v>
      </c>
      <c r="B2377" s="9" t="s">
        <v>251</v>
      </c>
      <c r="C2377" s="9" t="s">
        <v>1506</v>
      </c>
      <c r="D2377" s="9" t="s">
        <v>119</v>
      </c>
      <c r="E2377" s="10" t="s">
        <v>42</v>
      </c>
      <c r="F2377" s="11">
        <v>16906.37</v>
      </c>
      <c r="G2377" s="12">
        <v>5</v>
      </c>
      <c r="H2377" s="13">
        <v>45809</v>
      </c>
      <c r="I2377" s="10" t="s">
        <v>49</v>
      </c>
      <c r="J2377" s="10" t="s">
        <v>17</v>
      </c>
      <c r="K2377" s="10" t="s">
        <v>55</v>
      </c>
      <c r="L2377" s="24" t="s">
        <v>37</v>
      </c>
    </row>
    <row r="2378" spans="1:12">
      <c r="A2378" s="21" t="s">
        <v>4058</v>
      </c>
      <c r="B2378" s="9" t="s">
        <v>307</v>
      </c>
      <c r="C2378" s="9" t="s">
        <v>1981</v>
      </c>
      <c r="D2378" s="9" t="s">
        <v>29</v>
      </c>
      <c r="E2378" s="10" t="s">
        <v>16</v>
      </c>
      <c r="F2378" s="11">
        <v>66637.77</v>
      </c>
      <c r="G2378" s="12">
        <v>3</v>
      </c>
      <c r="H2378" s="13">
        <v>44938</v>
      </c>
      <c r="I2378" s="10" t="s">
        <v>35</v>
      </c>
      <c r="J2378" s="10" t="s">
        <v>17</v>
      </c>
      <c r="K2378" s="10" t="s">
        <v>24</v>
      </c>
      <c r="L2378" s="24" t="s">
        <v>18</v>
      </c>
    </row>
    <row r="2379" spans="1:12">
      <c r="A2379" s="21" t="s">
        <v>4059</v>
      </c>
      <c r="B2379" s="9" t="s">
        <v>229</v>
      </c>
      <c r="C2379" s="9" t="s">
        <v>3975</v>
      </c>
      <c r="D2379" s="9" t="s">
        <v>41</v>
      </c>
      <c r="E2379" s="10" t="s">
        <v>42</v>
      </c>
      <c r="F2379" s="11">
        <v>25670.71</v>
      </c>
      <c r="G2379" s="12">
        <v>3</v>
      </c>
      <c r="H2379" s="13">
        <v>45682</v>
      </c>
      <c r="I2379" s="10" t="s">
        <v>62</v>
      </c>
      <c r="J2379" s="10" t="s">
        <v>17</v>
      </c>
      <c r="K2379" s="10" t="s">
        <v>24</v>
      </c>
      <c r="L2379" s="24" t="s">
        <v>31</v>
      </c>
    </row>
    <row r="2380" spans="1:12">
      <c r="A2380" s="21" t="s">
        <v>4060</v>
      </c>
      <c r="B2380" s="9" t="s">
        <v>298</v>
      </c>
      <c r="C2380" s="9" t="s">
        <v>3385</v>
      </c>
      <c r="D2380" s="9" t="s">
        <v>61</v>
      </c>
      <c r="E2380" s="10" t="s">
        <v>42</v>
      </c>
      <c r="F2380" s="11">
        <v>3678.3</v>
      </c>
      <c r="G2380" s="12">
        <v>3</v>
      </c>
      <c r="H2380" s="13">
        <v>45030</v>
      </c>
      <c r="I2380" s="10" t="s">
        <v>54</v>
      </c>
      <c r="J2380" s="10" t="s">
        <v>17</v>
      </c>
      <c r="K2380" s="10" t="s">
        <v>24</v>
      </c>
      <c r="L2380" s="24" t="s">
        <v>37</v>
      </c>
    </row>
    <row r="2381" spans="1:12">
      <c r="A2381" s="21" t="s">
        <v>4061</v>
      </c>
      <c r="B2381" s="9" t="s">
        <v>244</v>
      </c>
      <c r="C2381" s="9" t="s">
        <v>550</v>
      </c>
      <c r="D2381" s="9" t="s">
        <v>48</v>
      </c>
      <c r="E2381" s="10" t="s">
        <v>42</v>
      </c>
      <c r="F2381" s="11">
        <v>39415.26</v>
      </c>
      <c r="G2381" s="12">
        <v>5</v>
      </c>
      <c r="H2381" s="13">
        <v>45173</v>
      </c>
      <c r="I2381" s="10" t="s">
        <v>54</v>
      </c>
      <c r="J2381" s="10" t="s">
        <v>17</v>
      </c>
      <c r="K2381" s="10" t="s">
        <v>85</v>
      </c>
      <c r="L2381" s="24" t="s">
        <v>31</v>
      </c>
    </row>
    <row r="2382" spans="1:12">
      <c r="A2382" s="21" t="s">
        <v>4062</v>
      </c>
      <c r="B2382" s="9" t="s">
        <v>665</v>
      </c>
      <c r="C2382" s="9" t="s">
        <v>409</v>
      </c>
      <c r="D2382" s="9" t="s">
        <v>41</v>
      </c>
      <c r="E2382" s="10" t="s">
        <v>16</v>
      </c>
      <c r="F2382" s="11">
        <v>48262.74</v>
      </c>
      <c r="G2382" s="12">
        <v>3</v>
      </c>
      <c r="H2382" s="13">
        <v>45609</v>
      </c>
      <c r="I2382" s="10" t="s">
        <v>92</v>
      </c>
      <c r="J2382" s="10" t="s">
        <v>17</v>
      </c>
      <c r="K2382" s="10" t="s">
        <v>24</v>
      </c>
      <c r="L2382" s="24" t="s">
        <v>18</v>
      </c>
    </row>
    <row r="2383" spans="1:12">
      <c r="A2383" s="21" t="s">
        <v>4063</v>
      </c>
      <c r="B2383" s="9" t="s">
        <v>174</v>
      </c>
      <c r="C2383" s="9" t="s">
        <v>2969</v>
      </c>
      <c r="D2383" s="9" t="s">
        <v>117</v>
      </c>
      <c r="E2383" s="10" t="s">
        <v>42</v>
      </c>
      <c r="F2383" s="11">
        <v>40446.620000000003</v>
      </c>
      <c r="G2383" s="12">
        <v>4</v>
      </c>
      <c r="H2383" s="13">
        <v>45048</v>
      </c>
      <c r="I2383" s="10" t="s">
        <v>30</v>
      </c>
      <c r="J2383" s="10" t="s">
        <v>17</v>
      </c>
      <c r="K2383" s="10" t="s">
        <v>36</v>
      </c>
      <c r="L2383" s="24" t="s">
        <v>18</v>
      </c>
    </row>
    <row r="2384" spans="1:12">
      <c r="A2384" s="21" t="s">
        <v>4064</v>
      </c>
      <c r="B2384" s="9" t="s">
        <v>275</v>
      </c>
      <c r="C2384" s="9" t="s">
        <v>4065</v>
      </c>
      <c r="D2384" s="9" t="s">
        <v>78</v>
      </c>
      <c r="E2384" s="10" t="s">
        <v>42</v>
      </c>
      <c r="F2384" s="11">
        <v>64711.33</v>
      </c>
      <c r="G2384" s="12">
        <v>5</v>
      </c>
      <c r="H2384" s="13">
        <v>45565</v>
      </c>
      <c r="I2384" s="10" t="s">
        <v>54</v>
      </c>
      <c r="J2384" s="10" t="s">
        <v>17</v>
      </c>
      <c r="K2384" s="10" t="s">
        <v>85</v>
      </c>
      <c r="L2384" s="24" t="s">
        <v>44</v>
      </c>
    </row>
    <row r="2385" spans="1:12">
      <c r="A2385" s="21" t="s">
        <v>4066</v>
      </c>
      <c r="B2385" s="9" t="s">
        <v>138</v>
      </c>
      <c r="C2385" s="9" t="s">
        <v>1486</v>
      </c>
      <c r="D2385" s="9" t="s">
        <v>48</v>
      </c>
      <c r="E2385" s="10" t="s">
        <v>42</v>
      </c>
      <c r="F2385" s="11">
        <v>3388.52</v>
      </c>
      <c r="G2385" s="12">
        <v>1</v>
      </c>
      <c r="H2385" s="13">
        <v>45649</v>
      </c>
      <c r="I2385" s="10" t="s">
        <v>43</v>
      </c>
      <c r="J2385" s="10" t="s">
        <v>17</v>
      </c>
      <c r="K2385" s="10" t="s">
        <v>85</v>
      </c>
      <c r="L2385" s="24" t="s">
        <v>37</v>
      </c>
    </row>
    <row r="2386" spans="1:12">
      <c r="A2386" s="21" t="s">
        <v>4067</v>
      </c>
      <c r="B2386" s="9" t="s">
        <v>339</v>
      </c>
      <c r="C2386" s="9" t="s">
        <v>2433</v>
      </c>
      <c r="D2386" s="9" t="s">
        <v>29</v>
      </c>
      <c r="E2386" s="10" t="s">
        <v>42</v>
      </c>
      <c r="F2386" s="11">
        <v>40906.15</v>
      </c>
      <c r="G2386" s="12">
        <v>3</v>
      </c>
      <c r="H2386" s="13">
        <v>45288</v>
      </c>
      <c r="I2386" s="10" t="s">
        <v>30</v>
      </c>
      <c r="J2386" s="10" t="s">
        <v>17</v>
      </c>
      <c r="K2386" s="10" t="s">
        <v>36</v>
      </c>
      <c r="L2386" s="24" t="s">
        <v>18</v>
      </c>
    </row>
    <row r="2387" spans="1:12">
      <c r="A2387" s="21" t="s">
        <v>4068</v>
      </c>
      <c r="B2387" s="9" t="s">
        <v>776</v>
      </c>
      <c r="C2387" s="9" t="s">
        <v>1013</v>
      </c>
      <c r="D2387" s="9" t="s">
        <v>41</v>
      </c>
      <c r="E2387" s="10" t="s">
        <v>42</v>
      </c>
      <c r="F2387" s="11">
        <v>39127.379999999997</v>
      </c>
      <c r="G2387" s="12">
        <v>2</v>
      </c>
      <c r="H2387" s="13">
        <v>45322</v>
      </c>
      <c r="I2387" s="10" t="s">
        <v>23</v>
      </c>
      <c r="J2387" s="10" t="s">
        <v>17</v>
      </c>
      <c r="K2387" s="10" t="s">
        <v>24</v>
      </c>
      <c r="L2387" s="24" t="s">
        <v>25</v>
      </c>
    </row>
    <row r="2388" spans="1:12">
      <c r="A2388" s="21" t="s">
        <v>4069</v>
      </c>
      <c r="B2388" s="9" t="s">
        <v>180</v>
      </c>
      <c r="C2388" s="9" t="s">
        <v>235</v>
      </c>
      <c r="D2388" s="9" t="s">
        <v>78</v>
      </c>
      <c r="E2388" s="10" t="s">
        <v>42</v>
      </c>
      <c r="F2388" s="11">
        <v>76667.64</v>
      </c>
      <c r="G2388" s="12">
        <v>2</v>
      </c>
      <c r="H2388" s="13">
        <v>45484</v>
      </c>
      <c r="I2388" s="10" t="s">
        <v>43</v>
      </c>
      <c r="J2388" s="10" t="s">
        <v>17</v>
      </c>
      <c r="K2388" s="10" t="s">
        <v>24</v>
      </c>
      <c r="L2388" s="24" t="s">
        <v>37</v>
      </c>
    </row>
    <row r="2389" spans="1:12">
      <c r="A2389" s="21" t="s">
        <v>4070</v>
      </c>
      <c r="B2389" s="9" t="s">
        <v>957</v>
      </c>
      <c r="C2389" s="9" t="s">
        <v>2880</v>
      </c>
      <c r="D2389" s="9" t="s">
        <v>41</v>
      </c>
      <c r="E2389" s="10" t="s">
        <v>42</v>
      </c>
      <c r="F2389" s="11">
        <v>67641.66</v>
      </c>
      <c r="G2389" s="12">
        <v>2</v>
      </c>
      <c r="H2389" s="13">
        <v>45630</v>
      </c>
      <c r="I2389" s="10" t="s">
        <v>62</v>
      </c>
      <c r="J2389" s="10" t="s">
        <v>17</v>
      </c>
      <c r="K2389" s="10" t="s">
        <v>85</v>
      </c>
      <c r="L2389" s="24" t="s">
        <v>31</v>
      </c>
    </row>
    <row r="2390" spans="1:12">
      <c r="A2390" s="21" t="s">
        <v>4071</v>
      </c>
      <c r="B2390" s="9" t="s">
        <v>773</v>
      </c>
      <c r="C2390" s="9" t="s">
        <v>1718</v>
      </c>
      <c r="D2390" s="9" t="s">
        <v>29</v>
      </c>
      <c r="E2390" s="10" t="s">
        <v>42</v>
      </c>
      <c r="F2390" s="11">
        <v>27610.13</v>
      </c>
      <c r="G2390" s="12">
        <v>4</v>
      </c>
      <c r="H2390" s="13">
        <v>45144</v>
      </c>
      <c r="I2390" s="10" t="s">
        <v>43</v>
      </c>
      <c r="J2390" s="10" t="s">
        <v>17</v>
      </c>
      <c r="K2390" s="10" t="s">
        <v>55</v>
      </c>
      <c r="L2390" s="24" t="s">
        <v>18</v>
      </c>
    </row>
    <row r="2391" spans="1:12">
      <c r="A2391" s="21" t="s">
        <v>4072</v>
      </c>
      <c r="B2391" s="9" t="s">
        <v>39</v>
      </c>
      <c r="C2391" s="9" t="s">
        <v>3522</v>
      </c>
      <c r="D2391" s="9" t="s">
        <v>29</v>
      </c>
      <c r="E2391" s="10" t="s">
        <v>16</v>
      </c>
      <c r="F2391" s="11">
        <v>30698.75</v>
      </c>
      <c r="G2391" s="12">
        <v>2</v>
      </c>
      <c r="H2391" s="13">
        <v>45622</v>
      </c>
      <c r="I2391" s="10" t="s">
        <v>49</v>
      </c>
      <c r="J2391" s="10" t="s">
        <v>17</v>
      </c>
      <c r="K2391" s="10" t="s">
        <v>36</v>
      </c>
      <c r="L2391" s="24" t="s">
        <v>31</v>
      </c>
    </row>
    <row r="2392" spans="1:12">
      <c r="A2392" s="21" t="s">
        <v>4073</v>
      </c>
      <c r="B2392" s="9" t="s">
        <v>645</v>
      </c>
      <c r="C2392" s="9" t="s">
        <v>4074</v>
      </c>
      <c r="D2392" s="9" t="s">
        <v>78</v>
      </c>
      <c r="E2392" s="10" t="s">
        <v>42</v>
      </c>
      <c r="F2392" s="11">
        <v>847.85</v>
      </c>
      <c r="G2392" s="12">
        <v>5</v>
      </c>
      <c r="H2392" s="13">
        <v>45629</v>
      </c>
      <c r="I2392" s="10" t="s">
        <v>62</v>
      </c>
      <c r="J2392" s="10" t="s">
        <v>17</v>
      </c>
      <c r="K2392" s="10" t="s">
        <v>36</v>
      </c>
      <c r="L2392" s="24" t="s">
        <v>18</v>
      </c>
    </row>
    <row r="2393" spans="1:12">
      <c r="A2393" s="21" t="s">
        <v>4075</v>
      </c>
      <c r="B2393" s="9" t="s">
        <v>198</v>
      </c>
      <c r="C2393" s="9" t="s">
        <v>3208</v>
      </c>
      <c r="D2393" s="9" t="s">
        <v>53</v>
      </c>
      <c r="E2393" s="10" t="s">
        <v>58</v>
      </c>
      <c r="F2393" s="11">
        <v>42114.71</v>
      </c>
      <c r="G2393" s="12">
        <v>3</v>
      </c>
      <c r="H2393" s="13">
        <v>45012</v>
      </c>
      <c r="I2393" s="10" t="s">
        <v>54</v>
      </c>
      <c r="J2393" s="10" t="s">
        <v>17</v>
      </c>
      <c r="K2393" s="10" t="s">
        <v>55</v>
      </c>
      <c r="L2393" s="24" t="s">
        <v>18</v>
      </c>
    </row>
    <row r="2394" spans="1:12">
      <c r="A2394" s="21" t="s">
        <v>4076</v>
      </c>
      <c r="B2394" s="9" t="s">
        <v>381</v>
      </c>
      <c r="C2394" s="9" t="s">
        <v>4077</v>
      </c>
      <c r="D2394" s="9" t="s">
        <v>22</v>
      </c>
      <c r="E2394" s="10" t="s">
        <v>42</v>
      </c>
      <c r="F2394" s="11">
        <v>14418.13</v>
      </c>
      <c r="G2394" s="12">
        <v>4</v>
      </c>
      <c r="H2394" s="13">
        <v>45943</v>
      </c>
      <c r="I2394" s="10" t="s">
        <v>43</v>
      </c>
      <c r="J2394" s="10" t="s">
        <v>17</v>
      </c>
      <c r="K2394" s="10" t="s">
        <v>6820</v>
      </c>
      <c r="L2394" s="24" t="s">
        <v>18</v>
      </c>
    </row>
    <row r="2395" spans="1:12">
      <c r="A2395" s="21" t="s">
        <v>4078</v>
      </c>
      <c r="B2395" s="9" t="s">
        <v>773</v>
      </c>
      <c r="C2395" s="9" t="s">
        <v>4079</v>
      </c>
      <c r="D2395" s="9" t="s">
        <v>15</v>
      </c>
      <c r="E2395" s="10" t="s">
        <v>42</v>
      </c>
      <c r="F2395" s="11">
        <v>63344.58</v>
      </c>
      <c r="G2395" s="12">
        <v>5</v>
      </c>
      <c r="H2395" s="13">
        <v>45633</v>
      </c>
      <c r="I2395" s="10" t="s">
        <v>23</v>
      </c>
      <c r="J2395" s="10" t="s">
        <v>17</v>
      </c>
      <c r="K2395" s="10" t="s">
        <v>55</v>
      </c>
      <c r="L2395" s="24" t="s">
        <v>25</v>
      </c>
    </row>
    <row r="2396" spans="1:12">
      <c r="A2396" s="21" t="s">
        <v>4080</v>
      </c>
      <c r="B2396" s="9" t="s">
        <v>420</v>
      </c>
      <c r="C2396" s="9" t="s">
        <v>4081</v>
      </c>
      <c r="D2396" s="9" t="s">
        <v>53</v>
      </c>
      <c r="E2396" s="10" t="s">
        <v>58</v>
      </c>
      <c r="F2396" s="11">
        <v>6786.55</v>
      </c>
      <c r="G2396" s="12">
        <v>1</v>
      </c>
      <c r="H2396" s="13">
        <v>45209</v>
      </c>
      <c r="I2396" s="10" t="s">
        <v>43</v>
      </c>
      <c r="J2396" s="10" t="s">
        <v>17</v>
      </c>
      <c r="K2396" s="10" t="s">
        <v>24</v>
      </c>
      <c r="L2396" s="24" t="s">
        <v>18</v>
      </c>
    </row>
    <row r="2397" spans="1:12">
      <c r="A2397" s="21" t="s">
        <v>4082</v>
      </c>
      <c r="B2397" s="9" t="s">
        <v>164</v>
      </c>
      <c r="C2397" s="9" t="s">
        <v>2502</v>
      </c>
      <c r="D2397" s="9" t="s">
        <v>41</v>
      </c>
      <c r="E2397" s="10" t="s">
        <v>42</v>
      </c>
      <c r="F2397" s="11">
        <v>62641.32</v>
      </c>
      <c r="G2397" s="12">
        <v>1</v>
      </c>
      <c r="H2397" s="13">
        <v>45419</v>
      </c>
      <c r="I2397" s="10" t="s">
        <v>35</v>
      </c>
      <c r="J2397" s="10" t="s">
        <v>17</v>
      </c>
      <c r="K2397" s="10" t="s">
        <v>55</v>
      </c>
      <c r="L2397" s="24" t="s">
        <v>18</v>
      </c>
    </row>
    <row r="2398" spans="1:12">
      <c r="A2398" s="21" t="s">
        <v>4083</v>
      </c>
      <c r="B2398" s="9" t="s">
        <v>500</v>
      </c>
      <c r="C2398" s="9" t="s">
        <v>4049</v>
      </c>
      <c r="D2398" s="9" t="s">
        <v>48</v>
      </c>
      <c r="E2398" s="10" t="s">
        <v>42</v>
      </c>
      <c r="F2398" s="11">
        <v>24491.040000000001</v>
      </c>
      <c r="G2398" s="12">
        <v>4</v>
      </c>
      <c r="H2398" s="13">
        <v>45354</v>
      </c>
      <c r="I2398" s="10" t="s">
        <v>92</v>
      </c>
      <c r="J2398" s="10" t="s">
        <v>17</v>
      </c>
      <c r="K2398" s="10" t="s">
        <v>36</v>
      </c>
      <c r="L2398" s="24" t="s">
        <v>18</v>
      </c>
    </row>
    <row r="2399" spans="1:12">
      <c r="A2399" s="21" t="s">
        <v>4084</v>
      </c>
      <c r="B2399" s="9" t="s">
        <v>123</v>
      </c>
      <c r="C2399" s="9" t="s">
        <v>4085</v>
      </c>
      <c r="D2399" s="9" t="s">
        <v>78</v>
      </c>
      <c r="E2399" s="10" t="s">
        <v>58</v>
      </c>
      <c r="F2399" s="11">
        <v>28169.200000000001</v>
      </c>
      <c r="G2399" s="12">
        <v>4</v>
      </c>
      <c r="H2399" s="13">
        <v>45156</v>
      </c>
      <c r="I2399" s="10" t="s">
        <v>49</v>
      </c>
      <c r="J2399" s="10" t="s">
        <v>17</v>
      </c>
      <c r="K2399" s="10" t="s">
        <v>36</v>
      </c>
      <c r="L2399" s="24" t="s">
        <v>25</v>
      </c>
    </row>
    <row r="2400" spans="1:12">
      <c r="A2400" s="21" t="s">
        <v>4086</v>
      </c>
      <c r="B2400" s="9" t="s">
        <v>135</v>
      </c>
      <c r="C2400" s="9" t="s">
        <v>4087</v>
      </c>
      <c r="D2400" s="9" t="s">
        <v>117</v>
      </c>
      <c r="E2400" s="10" t="s">
        <v>42</v>
      </c>
      <c r="F2400" s="11">
        <v>13507.91</v>
      </c>
      <c r="G2400" s="12">
        <v>2</v>
      </c>
      <c r="H2400" s="13">
        <v>45322</v>
      </c>
      <c r="I2400" s="10" t="s">
        <v>30</v>
      </c>
      <c r="J2400" s="10" t="s">
        <v>17</v>
      </c>
      <c r="K2400" s="10" t="s">
        <v>6820</v>
      </c>
      <c r="L2400" s="24" t="s">
        <v>25</v>
      </c>
    </row>
    <row r="2401" spans="1:12">
      <c r="A2401" s="21" t="s">
        <v>4088</v>
      </c>
      <c r="B2401" s="9" t="s">
        <v>381</v>
      </c>
      <c r="C2401" s="9" t="s">
        <v>4089</v>
      </c>
      <c r="D2401" s="9" t="s">
        <v>41</v>
      </c>
      <c r="E2401" s="10" t="s">
        <v>16</v>
      </c>
      <c r="F2401" s="11">
        <v>3176.2</v>
      </c>
      <c r="G2401" s="12">
        <v>3</v>
      </c>
      <c r="H2401" s="13">
        <v>45210</v>
      </c>
      <c r="I2401" s="10" t="s">
        <v>92</v>
      </c>
      <c r="J2401" s="10" t="s">
        <v>17</v>
      </c>
      <c r="K2401" s="10" t="s">
        <v>36</v>
      </c>
      <c r="L2401" s="24" t="s">
        <v>31</v>
      </c>
    </row>
    <row r="2402" spans="1:12">
      <c r="A2402" s="21" t="s">
        <v>4090</v>
      </c>
      <c r="B2402" s="9" t="s">
        <v>138</v>
      </c>
      <c r="C2402" s="9" t="s">
        <v>656</v>
      </c>
      <c r="D2402" s="9" t="s">
        <v>41</v>
      </c>
      <c r="E2402" s="10" t="s">
        <v>42</v>
      </c>
      <c r="F2402" s="11">
        <v>53620.85</v>
      </c>
      <c r="G2402" s="12">
        <v>1</v>
      </c>
      <c r="H2402" s="13">
        <v>45093</v>
      </c>
      <c r="I2402" s="10" t="s">
        <v>43</v>
      </c>
      <c r="J2402" s="10" t="s">
        <v>17</v>
      </c>
      <c r="K2402" s="10" t="s">
        <v>24</v>
      </c>
      <c r="L2402" s="24" t="s">
        <v>31</v>
      </c>
    </row>
    <row r="2403" spans="1:12">
      <c r="A2403" s="21" t="s">
        <v>4091</v>
      </c>
      <c r="B2403" s="9" t="s">
        <v>27</v>
      </c>
      <c r="C2403" s="9" t="s">
        <v>139</v>
      </c>
      <c r="D2403" s="9" t="s">
        <v>41</v>
      </c>
      <c r="E2403" s="10" t="s">
        <v>16</v>
      </c>
      <c r="F2403" s="11">
        <v>43042.239999999998</v>
      </c>
      <c r="G2403" s="12">
        <v>5</v>
      </c>
      <c r="H2403" s="13">
        <v>45353</v>
      </c>
      <c r="I2403" s="10" t="s">
        <v>30</v>
      </c>
      <c r="J2403" s="10" t="s">
        <v>17</v>
      </c>
      <c r="K2403" s="10" t="s">
        <v>55</v>
      </c>
      <c r="L2403" s="24" t="s">
        <v>31</v>
      </c>
    </row>
    <row r="2404" spans="1:12">
      <c r="A2404" s="21" t="s">
        <v>4092</v>
      </c>
      <c r="B2404" s="9" t="s">
        <v>256</v>
      </c>
      <c r="C2404" s="9" t="s">
        <v>2302</v>
      </c>
      <c r="D2404" s="9" t="s">
        <v>41</v>
      </c>
      <c r="E2404" s="10" t="s">
        <v>42</v>
      </c>
      <c r="F2404" s="11">
        <v>74969.440000000002</v>
      </c>
      <c r="G2404" s="12">
        <v>5</v>
      </c>
      <c r="H2404" s="13">
        <v>45037</v>
      </c>
      <c r="I2404" s="10" t="s">
        <v>49</v>
      </c>
      <c r="J2404" s="10" t="s">
        <v>17</v>
      </c>
      <c r="K2404" s="10" t="s">
        <v>6820</v>
      </c>
      <c r="L2404" s="24" t="s">
        <v>25</v>
      </c>
    </row>
    <row r="2405" spans="1:12">
      <c r="A2405" s="21" t="s">
        <v>4093</v>
      </c>
      <c r="B2405" s="9" t="s">
        <v>59</v>
      </c>
      <c r="C2405" s="9" t="s">
        <v>3501</v>
      </c>
      <c r="D2405" s="9" t="s">
        <v>119</v>
      </c>
      <c r="E2405" s="10" t="s">
        <v>16</v>
      </c>
      <c r="F2405" s="11">
        <v>40725.629999999997</v>
      </c>
      <c r="G2405" s="12">
        <v>3</v>
      </c>
      <c r="H2405" s="13">
        <v>45459</v>
      </c>
      <c r="I2405" s="10" t="s">
        <v>43</v>
      </c>
      <c r="J2405" s="10" t="s">
        <v>17</v>
      </c>
      <c r="K2405" s="10" t="s">
        <v>24</v>
      </c>
      <c r="L2405" s="24" t="s">
        <v>18</v>
      </c>
    </row>
    <row r="2406" spans="1:12">
      <c r="A2406" s="21" t="s">
        <v>4094</v>
      </c>
      <c r="B2406" s="9" t="s">
        <v>241</v>
      </c>
      <c r="C2406" s="9" t="s">
        <v>1366</v>
      </c>
      <c r="D2406" s="9" t="s">
        <v>22</v>
      </c>
      <c r="E2406" s="10" t="s">
        <v>58</v>
      </c>
      <c r="F2406" s="11">
        <v>42605.36</v>
      </c>
      <c r="G2406" s="12">
        <v>2</v>
      </c>
      <c r="H2406" s="13">
        <v>45162</v>
      </c>
      <c r="I2406" s="10" t="s">
        <v>49</v>
      </c>
      <c r="J2406" s="10" t="s">
        <v>17</v>
      </c>
      <c r="K2406" s="10" t="s">
        <v>85</v>
      </c>
      <c r="L2406" s="24" t="s">
        <v>25</v>
      </c>
    </row>
    <row r="2407" spans="1:12">
      <c r="A2407" s="21" t="s">
        <v>4095</v>
      </c>
      <c r="B2407" s="9" t="s">
        <v>174</v>
      </c>
      <c r="C2407" s="9" t="s">
        <v>4096</v>
      </c>
      <c r="D2407" s="9" t="s">
        <v>61</v>
      </c>
      <c r="E2407" s="10" t="s">
        <v>42</v>
      </c>
      <c r="F2407" s="11">
        <v>760.01</v>
      </c>
      <c r="G2407" s="12">
        <v>2</v>
      </c>
      <c r="H2407" s="13">
        <v>45798</v>
      </c>
      <c r="I2407" s="10" t="s">
        <v>35</v>
      </c>
      <c r="J2407" s="10" t="s">
        <v>17</v>
      </c>
      <c r="K2407" s="10" t="s">
        <v>85</v>
      </c>
      <c r="L2407" s="24" t="s">
        <v>31</v>
      </c>
    </row>
    <row r="2408" spans="1:12">
      <c r="A2408" s="21" t="s">
        <v>4097</v>
      </c>
      <c r="B2408" s="9" t="s">
        <v>336</v>
      </c>
      <c r="C2408" s="9" t="s">
        <v>1135</v>
      </c>
      <c r="D2408" s="9" t="s">
        <v>119</v>
      </c>
      <c r="E2408" s="10" t="s">
        <v>16</v>
      </c>
      <c r="F2408" s="11">
        <v>55540.02</v>
      </c>
      <c r="G2408" s="12">
        <v>1</v>
      </c>
      <c r="H2408" s="13">
        <v>45336</v>
      </c>
      <c r="I2408" s="10" t="s">
        <v>49</v>
      </c>
      <c r="J2408" s="10" t="s">
        <v>17</v>
      </c>
      <c r="K2408" s="10" t="s">
        <v>24</v>
      </c>
      <c r="L2408" s="24" t="s">
        <v>18</v>
      </c>
    </row>
    <row r="2409" spans="1:12">
      <c r="A2409" s="21" t="s">
        <v>4098</v>
      </c>
      <c r="B2409" s="9" t="s">
        <v>423</v>
      </c>
      <c r="C2409" s="9" t="s">
        <v>771</v>
      </c>
      <c r="D2409" s="9" t="s">
        <v>29</v>
      </c>
      <c r="E2409" s="10" t="s">
        <v>42</v>
      </c>
      <c r="F2409" s="11">
        <v>47108.29</v>
      </c>
      <c r="G2409" s="12">
        <v>5</v>
      </c>
      <c r="H2409" s="13">
        <v>44946</v>
      </c>
      <c r="I2409" s="10" t="s">
        <v>43</v>
      </c>
      <c r="J2409" s="10" t="s">
        <v>17</v>
      </c>
      <c r="K2409" s="10" t="s">
        <v>6820</v>
      </c>
      <c r="L2409" s="24" t="s">
        <v>31</v>
      </c>
    </row>
    <row r="2410" spans="1:12">
      <c r="A2410" s="21" t="s">
        <v>4099</v>
      </c>
      <c r="B2410" s="9" t="s">
        <v>292</v>
      </c>
      <c r="C2410" s="9" t="s">
        <v>3689</v>
      </c>
      <c r="D2410" s="9" t="s">
        <v>117</v>
      </c>
      <c r="E2410" s="10" t="s">
        <v>58</v>
      </c>
      <c r="F2410" s="11">
        <v>33690.129999999997</v>
      </c>
      <c r="G2410" s="12">
        <v>5</v>
      </c>
      <c r="H2410" s="13">
        <v>45296</v>
      </c>
      <c r="I2410" s="10" t="s">
        <v>54</v>
      </c>
      <c r="J2410" s="10" t="s">
        <v>17</v>
      </c>
      <c r="K2410" s="10" t="s">
        <v>24</v>
      </c>
      <c r="L2410" s="24" t="s">
        <v>18</v>
      </c>
    </row>
    <row r="2411" spans="1:12">
      <c r="A2411" s="21" t="s">
        <v>4100</v>
      </c>
      <c r="B2411" s="9" t="s">
        <v>344</v>
      </c>
      <c r="C2411" s="9" t="s">
        <v>2553</v>
      </c>
      <c r="D2411" s="9" t="s">
        <v>117</v>
      </c>
      <c r="E2411" s="10" t="s">
        <v>42</v>
      </c>
      <c r="F2411" s="11">
        <v>58614.02</v>
      </c>
      <c r="G2411" s="12">
        <v>1</v>
      </c>
      <c r="H2411" s="13">
        <v>45811</v>
      </c>
      <c r="I2411" s="10" t="s">
        <v>43</v>
      </c>
      <c r="J2411" s="10" t="s">
        <v>17</v>
      </c>
      <c r="K2411" s="10" t="s">
        <v>24</v>
      </c>
      <c r="L2411" s="24" t="s">
        <v>18</v>
      </c>
    </row>
    <row r="2412" spans="1:12">
      <c r="A2412" s="21" t="s">
        <v>4101</v>
      </c>
      <c r="B2412" s="9" t="s">
        <v>143</v>
      </c>
      <c r="C2412" s="9" t="s">
        <v>2034</v>
      </c>
      <c r="D2412" s="9" t="s">
        <v>53</v>
      </c>
      <c r="E2412" s="10" t="s">
        <v>42</v>
      </c>
      <c r="F2412" s="11">
        <v>42415.95</v>
      </c>
      <c r="G2412" s="12">
        <v>3</v>
      </c>
      <c r="H2412" s="13">
        <v>45445</v>
      </c>
      <c r="I2412" s="10" t="s">
        <v>92</v>
      </c>
      <c r="J2412" s="10" t="s">
        <v>17</v>
      </c>
      <c r="K2412" s="10" t="s">
        <v>36</v>
      </c>
      <c r="L2412" s="24" t="s">
        <v>37</v>
      </c>
    </row>
    <row r="2413" spans="1:12">
      <c r="A2413" s="21" t="s">
        <v>4102</v>
      </c>
      <c r="B2413" s="9" t="s">
        <v>473</v>
      </c>
      <c r="C2413" s="9" t="s">
        <v>4103</v>
      </c>
      <c r="D2413" s="9" t="s">
        <v>41</v>
      </c>
      <c r="E2413" s="10" t="s">
        <v>42</v>
      </c>
      <c r="F2413" s="11">
        <v>31531.599999999999</v>
      </c>
      <c r="G2413" s="12">
        <v>1</v>
      </c>
      <c r="H2413" s="13">
        <v>45229</v>
      </c>
      <c r="I2413" s="10" t="s">
        <v>35</v>
      </c>
      <c r="J2413" s="10" t="s">
        <v>17</v>
      </c>
      <c r="K2413" s="10" t="s">
        <v>24</v>
      </c>
      <c r="L2413" s="24" t="s">
        <v>44</v>
      </c>
    </row>
    <row r="2414" spans="1:12">
      <c r="A2414" s="21" t="s">
        <v>4104</v>
      </c>
      <c r="B2414" s="9" t="s">
        <v>490</v>
      </c>
      <c r="C2414" s="9" t="s">
        <v>767</v>
      </c>
      <c r="D2414" s="9" t="s">
        <v>29</v>
      </c>
      <c r="E2414" s="10" t="s">
        <v>16</v>
      </c>
      <c r="F2414" s="11">
        <v>76038.539999999994</v>
      </c>
      <c r="G2414" s="12">
        <v>2</v>
      </c>
      <c r="H2414" s="13">
        <v>45194</v>
      </c>
      <c r="I2414" s="10" t="s">
        <v>92</v>
      </c>
      <c r="J2414" s="10" t="s">
        <v>17</v>
      </c>
      <c r="K2414" s="10" t="s">
        <v>6820</v>
      </c>
      <c r="L2414" s="24" t="s">
        <v>44</v>
      </c>
    </row>
    <row r="2415" spans="1:12">
      <c r="A2415" s="21" t="s">
        <v>4106</v>
      </c>
      <c r="B2415" s="9" t="s">
        <v>268</v>
      </c>
      <c r="C2415" s="9" t="s">
        <v>615</v>
      </c>
      <c r="D2415" s="9" t="s">
        <v>53</v>
      </c>
      <c r="E2415" s="10" t="s">
        <v>42</v>
      </c>
      <c r="F2415" s="11">
        <v>30488.48</v>
      </c>
      <c r="G2415" s="12">
        <v>4</v>
      </c>
      <c r="H2415" s="13">
        <v>45011</v>
      </c>
      <c r="I2415" s="10" t="s">
        <v>92</v>
      </c>
      <c r="J2415" s="10" t="s">
        <v>17</v>
      </c>
      <c r="K2415" s="10" t="s">
        <v>24</v>
      </c>
      <c r="L2415" s="24" t="s">
        <v>44</v>
      </c>
    </row>
    <row r="2416" spans="1:12">
      <c r="A2416" s="21" t="s">
        <v>4107</v>
      </c>
      <c r="B2416" s="9" t="s">
        <v>59</v>
      </c>
      <c r="C2416" s="9" t="s">
        <v>2794</v>
      </c>
      <c r="D2416" s="9" t="s">
        <v>61</v>
      </c>
      <c r="E2416" s="10" t="s">
        <v>42</v>
      </c>
      <c r="F2416" s="11">
        <v>24954.13</v>
      </c>
      <c r="G2416" s="12">
        <v>2</v>
      </c>
      <c r="H2416" s="13">
        <v>45048</v>
      </c>
      <c r="I2416" s="10" t="s">
        <v>23</v>
      </c>
      <c r="J2416" s="10" t="s">
        <v>17</v>
      </c>
      <c r="K2416" s="10" t="s">
        <v>85</v>
      </c>
      <c r="L2416" s="24" t="s">
        <v>37</v>
      </c>
    </row>
    <row r="2417" spans="1:12">
      <c r="A2417" s="21" t="s">
        <v>4108</v>
      </c>
      <c r="B2417" s="9" t="s">
        <v>316</v>
      </c>
      <c r="C2417" s="9" t="s">
        <v>2099</v>
      </c>
      <c r="D2417" s="9" t="s">
        <v>117</v>
      </c>
      <c r="E2417" s="10" t="s">
        <v>16</v>
      </c>
      <c r="F2417" s="11">
        <v>7826.31</v>
      </c>
      <c r="G2417" s="12">
        <v>3</v>
      </c>
      <c r="H2417" s="13">
        <v>45065</v>
      </c>
      <c r="I2417" s="10" t="s">
        <v>35</v>
      </c>
      <c r="J2417" s="10" t="s">
        <v>17</v>
      </c>
      <c r="K2417" s="10" t="s">
        <v>85</v>
      </c>
      <c r="L2417" s="24" t="s">
        <v>37</v>
      </c>
    </row>
    <row r="2418" spans="1:12">
      <c r="A2418" s="21" t="s">
        <v>4109</v>
      </c>
      <c r="B2418" s="9" t="s">
        <v>221</v>
      </c>
      <c r="C2418" s="9" t="s">
        <v>446</v>
      </c>
      <c r="D2418" s="9" t="s">
        <v>78</v>
      </c>
      <c r="E2418" s="10" t="s">
        <v>42</v>
      </c>
      <c r="F2418" s="11">
        <v>34852.89</v>
      </c>
      <c r="G2418" s="12">
        <v>2</v>
      </c>
      <c r="H2418" s="13">
        <v>45459</v>
      </c>
      <c r="I2418" s="10" t="s">
        <v>49</v>
      </c>
      <c r="J2418" s="10" t="s">
        <v>17</v>
      </c>
      <c r="K2418" s="10" t="s">
        <v>24</v>
      </c>
      <c r="L2418" s="24" t="s">
        <v>31</v>
      </c>
    </row>
    <row r="2419" spans="1:12">
      <c r="A2419" s="21" t="s">
        <v>4110</v>
      </c>
      <c r="B2419" s="9" t="s">
        <v>381</v>
      </c>
      <c r="C2419" s="9" t="s">
        <v>3051</v>
      </c>
      <c r="D2419" s="9" t="s">
        <v>78</v>
      </c>
      <c r="E2419" s="10" t="s">
        <v>42</v>
      </c>
      <c r="F2419" s="11">
        <v>2610.6</v>
      </c>
      <c r="G2419" s="12">
        <v>4</v>
      </c>
      <c r="H2419" s="13">
        <v>45277</v>
      </c>
      <c r="I2419" s="10" t="s">
        <v>30</v>
      </c>
      <c r="J2419" s="10" t="s">
        <v>17</v>
      </c>
      <c r="K2419" s="10" t="s">
        <v>6820</v>
      </c>
      <c r="L2419" s="24" t="s">
        <v>18</v>
      </c>
    </row>
    <row r="2420" spans="1:12">
      <c r="A2420" s="21" t="s">
        <v>4111</v>
      </c>
      <c r="B2420" s="9" t="s">
        <v>584</v>
      </c>
      <c r="C2420" s="9" t="s">
        <v>4112</v>
      </c>
      <c r="D2420" s="9" t="s">
        <v>22</v>
      </c>
      <c r="E2420" s="10" t="s">
        <v>16</v>
      </c>
      <c r="F2420" s="11">
        <v>65333.58</v>
      </c>
      <c r="G2420" s="12">
        <v>5</v>
      </c>
      <c r="H2420" s="13">
        <v>45921</v>
      </c>
      <c r="I2420" s="10" t="s">
        <v>54</v>
      </c>
      <c r="J2420" s="10" t="s">
        <v>17</v>
      </c>
      <c r="K2420" s="10" t="s">
        <v>6820</v>
      </c>
      <c r="L2420" s="24" t="s">
        <v>31</v>
      </c>
    </row>
    <row r="2421" spans="1:12">
      <c r="A2421" s="21" t="s">
        <v>4113</v>
      </c>
      <c r="B2421" s="9" t="s">
        <v>397</v>
      </c>
      <c r="C2421" s="9" t="s">
        <v>4114</v>
      </c>
      <c r="D2421" s="9" t="s">
        <v>22</v>
      </c>
      <c r="E2421" s="10" t="s">
        <v>42</v>
      </c>
      <c r="F2421" s="11">
        <v>48920.13</v>
      </c>
      <c r="G2421" s="12">
        <v>5</v>
      </c>
      <c r="H2421" s="13">
        <v>45863</v>
      </c>
      <c r="I2421" s="10" t="s">
        <v>54</v>
      </c>
      <c r="J2421" s="10" t="s">
        <v>17</v>
      </c>
      <c r="K2421" s="10" t="s">
        <v>24</v>
      </c>
      <c r="L2421" s="24" t="s">
        <v>25</v>
      </c>
    </row>
    <row r="2422" spans="1:12">
      <c r="A2422" s="21" t="s">
        <v>4115</v>
      </c>
      <c r="B2422" s="9" t="s">
        <v>362</v>
      </c>
      <c r="C2422" s="9" t="s">
        <v>3230</v>
      </c>
      <c r="D2422" s="9" t="s">
        <v>53</v>
      </c>
      <c r="E2422" s="10" t="s">
        <v>42</v>
      </c>
      <c r="F2422" s="11">
        <v>256.58</v>
      </c>
      <c r="G2422" s="12">
        <v>5</v>
      </c>
      <c r="H2422" s="13">
        <v>45105</v>
      </c>
      <c r="I2422" s="10" t="s">
        <v>43</v>
      </c>
      <c r="J2422" s="10" t="s">
        <v>17</v>
      </c>
      <c r="K2422" s="10" t="s">
        <v>85</v>
      </c>
      <c r="L2422" s="24" t="s">
        <v>44</v>
      </c>
    </row>
    <row r="2423" spans="1:12">
      <c r="A2423" s="21" t="s">
        <v>4116</v>
      </c>
      <c r="B2423" s="9" t="s">
        <v>282</v>
      </c>
      <c r="C2423" s="9" t="s">
        <v>1981</v>
      </c>
      <c r="D2423" s="9" t="s">
        <v>48</v>
      </c>
      <c r="E2423" s="10" t="s">
        <v>58</v>
      </c>
      <c r="F2423" s="11">
        <v>68226.75</v>
      </c>
      <c r="G2423" s="12">
        <v>5</v>
      </c>
      <c r="H2423" s="13">
        <v>45015</v>
      </c>
      <c r="I2423" s="10" t="s">
        <v>49</v>
      </c>
      <c r="J2423" s="10" t="s">
        <v>17</v>
      </c>
      <c r="K2423" s="10" t="s">
        <v>24</v>
      </c>
      <c r="L2423" s="24" t="s">
        <v>44</v>
      </c>
    </row>
    <row r="2424" spans="1:12">
      <c r="A2424" s="21" t="s">
        <v>4117</v>
      </c>
      <c r="B2424" s="9" t="s">
        <v>229</v>
      </c>
      <c r="C2424" s="9" t="s">
        <v>1944</v>
      </c>
      <c r="D2424" s="9" t="s">
        <v>78</v>
      </c>
      <c r="E2424" s="10" t="s">
        <v>42</v>
      </c>
      <c r="F2424" s="11">
        <v>39773.769999999997</v>
      </c>
      <c r="G2424" s="12">
        <v>2</v>
      </c>
      <c r="H2424" s="13">
        <v>44931</v>
      </c>
      <c r="I2424" s="10" t="s">
        <v>49</v>
      </c>
      <c r="J2424" s="10" t="s">
        <v>17</v>
      </c>
      <c r="K2424" s="10" t="s">
        <v>55</v>
      </c>
      <c r="L2424" s="24" t="s">
        <v>44</v>
      </c>
    </row>
    <row r="2425" spans="1:12">
      <c r="A2425" s="21" t="s">
        <v>4118</v>
      </c>
      <c r="B2425" s="9" t="s">
        <v>268</v>
      </c>
      <c r="C2425" s="9" t="s">
        <v>4119</v>
      </c>
      <c r="D2425" s="9" t="s">
        <v>15</v>
      </c>
      <c r="E2425" s="10" t="s">
        <v>42</v>
      </c>
      <c r="F2425" s="11">
        <v>60697.83</v>
      </c>
      <c r="G2425" s="12">
        <v>2</v>
      </c>
      <c r="H2425" s="13">
        <v>45624</v>
      </c>
      <c r="I2425" s="10" t="s">
        <v>30</v>
      </c>
      <c r="J2425" s="10" t="s">
        <v>17</v>
      </c>
      <c r="K2425" s="10" t="s">
        <v>55</v>
      </c>
      <c r="L2425" s="24" t="s">
        <v>18</v>
      </c>
    </row>
    <row r="2426" spans="1:12">
      <c r="A2426" s="21" t="s">
        <v>4120</v>
      </c>
      <c r="B2426" s="9" t="s">
        <v>146</v>
      </c>
      <c r="C2426" s="9" t="s">
        <v>3085</v>
      </c>
      <c r="D2426" s="9" t="s">
        <v>22</v>
      </c>
      <c r="E2426" s="10" t="s">
        <v>42</v>
      </c>
      <c r="F2426" s="11">
        <v>43912.06</v>
      </c>
      <c r="G2426" s="12">
        <v>1</v>
      </c>
      <c r="H2426" s="13">
        <v>45747</v>
      </c>
      <c r="I2426" s="10" t="s">
        <v>43</v>
      </c>
      <c r="J2426" s="10" t="s">
        <v>17</v>
      </c>
      <c r="K2426" s="10" t="s">
        <v>55</v>
      </c>
      <c r="L2426" s="24" t="s">
        <v>31</v>
      </c>
    </row>
    <row r="2427" spans="1:12">
      <c r="A2427" s="21" t="s">
        <v>4121</v>
      </c>
      <c r="B2427" s="9" t="s">
        <v>724</v>
      </c>
      <c r="C2427" s="9" t="s">
        <v>3283</v>
      </c>
      <c r="D2427" s="9" t="s">
        <v>15</v>
      </c>
      <c r="E2427" s="10" t="s">
        <v>58</v>
      </c>
      <c r="F2427" s="11">
        <v>26133.71</v>
      </c>
      <c r="G2427" s="12">
        <v>4</v>
      </c>
      <c r="H2427" s="13">
        <v>45136</v>
      </c>
      <c r="I2427" s="10" t="s">
        <v>92</v>
      </c>
      <c r="J2427" s="10" t="s">
        <v>17</v>
      </c>
      <c r="K2427" s="10" t="s">
        <v>85</v>
      </c>
      <c r="L2427" s="24" t="s">
        <v>18</v>
      </c>
    </row>
    <row r="2428" spans="1:12">
      <c r="A2428" s="21" t="s">
        <v>4122</v>
      </c>
      <c r="B2428" s="9" t="s">
        <v>187</v>
      </c>
      <c r="C2428" s="9" t="s">
        <v>4123</v>
      </c>
      <c r="D2428" s="9" t="s">
        <v>29</v>
      </c>
      <c r="E2428" s="10" t="s">
        <v>42</v>
      </c>
      <c r="F2428" s="11">
        <v>61743.5</v>
      </c>
      <c r="G2428" s="12">
        <v>1</v>
      </c>
      <c r="H2428" s="13">
        <v>45934</v>
      </c>
      <c r="I2428" s="10" t="s">
        <v>92</v>
      </c>
      <c r="J2428" s="10" t="s">
        <v>17</v>
      </c>
      <c r="K2428" s="10" t="s">
        <v>55</v>
      </c>
      <c r="L2428" s="24" t="s">
        <v>18</v>
      </c>
    </row>
    <row r="2429" spans="1:12">
      <c r="A2429" s="21" t="s">
        <v>4124</v>
      </c>
      <c r="B2429" s="9" t="s">
        <v>180</v>
      </c>
      <c r="C2429" s="9" t="s">
        <v>4125</v>
      </c>
      <c r="D2429" s="9" t="s">
        <v>29</v>
      </c>
      <c r="E2429" s="10" t="s">
        <v>16</v>
      </c>
      <c r="F2429" s="11">
        <v>76984.89</v>
      </c>
      <c r="G2429" s="12">
        <v>2</v>
      </c>
      <c r="H2429" s="13">
        <v>45709</v>
      </c>
      <c r="I2429" s="10" t="s">
        <v>54</v>
      </c>
      <c r="J2429" s="10" t="s">
        <v>17</v>
      </c>
      <c r="K2429" s="10" t="s">
        <v>55</v>
      </c>
      <c r="L2429" s="24" t="s">
        <v>18</v>
      </c>
    </row>
    <row r="2430" spans="1:12">
      <c r="A2430" s="21" t="s">
        <v>4126</v>
      </c>
      <c r="B2430" s="9" t="s">
        <v>71</v>
      </c>
      <c r="C2430" s="9" t="s">
        <v>4127</v>
      </c>
      <c r="D2430" s="9" t="s">
        <v>119</v>
      </c>
      <c r="E2430" s="10" t="s">
        <v>42</v>
      </c>
      <c r="F2430" s="11">
        <v>12449.12</v>
      </c>
      <c r="G2430" s="12">
        <v>4</v>
      </c>
      <c r="H2430" s="13">
        <v>45243</v>
      </c>
      <c r="I2430" s="10" t="s">
        <v>54</v>
      </c>
      <c r="J2430" s="10" t="s">
        <v>17</v>
      </c>
      <c r="K2430" s="10" t="s">
        <v>36</v>
      </c>
      <c r="L2430" s="24" t="s">
        <v>18</v>
      </c>
    </row>
    <row r="2431" spans="1:12">
      <c r="A2431" s="21" t="s">
        <v>4128</v>
      </c>
      <c r="B2431" s="9" t="s">
        <v>473</v>
      </c>
      <c r="C2431" s="9" t="s">
        <v>1288</v>
      </c>
      <c r="D2431" s="9" t="s">
        <v>41</v>
      </c>
      <c r="E2431" s="10" t="s">
        <v>42</v>
      </c>
      <c r="F2431" s="11">
        <v>38754.42</v>
      </c>
      <c r="G2431" s="12">
        <v>1</v>
      </c>
      <c r="H2431" s="13">
        <v>45533</v>
      </c>
      <c r="I2431" s="10" t="s">
        <v>62</v>
      </c>
      <c r="J2431" s="10" t="s">
        <v>17</v>
      </c>
      <c r="K2431" s="10" t="s">
        <v>85</v>
      </c>
      <c r="L2431" s="24" t="s">
        <v>25</v>
      </c>
    </row>
    <row r="2432" spans="1:12">
      <c r="A2432" s="21" t="s">
        <v>4129</v>
      </c>
      <c r="B2432" s="9" t="s">
        <v>298</v>
      </c>
      <c r="C2432" s="9" t="s">
        <v>4030</v>
      </c>
      <c r="D2432" s="9" t="s">
        <v>61</v>
      </c>
      <c r="E2432" s="10" t="s">
        <v>58</v>
      </c>
      <c r="F2432" s="11">
        <v>41848.339999999997</v>
      </c>
      <c r="G2432" s="12">
        <v>1</v>
      </c>
      <c r="H2432" s="13">
        <v>45979</v>
      </c>
      <c r="I2432" s="10" t="s">
        <v>62</v>
      </c>
      <c r="J2432" s="10" t="s">
        <v>17</v>
      </c>
      <c r="K2432" s="10" t="s">
        <v>36</v>
      </c>
      <c r="L2432" s="24" t="s">
        <v>18</v>
      </c>
    </row>
    <row r="2433" spans="1:12">
      <c r="A2433" s="21" t="s">
        <v>4130</v>
      </c>
      <c r="B2433" s="9" t="s">
        <v>77</v>
      </c>
      <c r="C2433" s="9" t="s">
        <v>3032</v>
      </c>
      <c r="D2433" s="9" t="s">
        <v>29</v>
      </c>
      <c r="E2433" s="10" t="s">
        <v>58</v>
      </c>
      <c r="F2433" s="11">
        <v>1845.47</v>
      </c>
      <c r="G2433" s="12">
        <v>5</v>
      </c>
      <c r="H2433" s="13">
        <v>45243</v>
      </c>
      <c r="I2433" s="10" t="s">
        <v>43</v>
      </c>
      <c r="J2433" s="10" t="s">
        <v>17</v>
      </c>
      <c r="K2433" s="10" t="s">
        <v>24</v>
      </c>
      <c r="L2433" s="24" t="s">
        <v>18</v>
      </c>
    </row>
    <row r="2434" spans="1:12">
      <c r="A2434" s="21" t="s">
        <v>4131</v>
      </c>
      <c r="B2434" s="9" t="s">
        <v>923</v>
      </c>
      <c r="C2434" s="9" t="s">
        <v>4132</v>
      </c>
      <c r="D2434" s="9" t="s">
        <v>53</v>
      </c>
      <c r="E2434" s="10" t="s">
        <v>42</v>
      </c>
      <c r="F2434" s="11">
        <v>15621.42</v>
      </c>
      <c r="G2434" s="12">
        <v>4</v>
      </c>
      <c r="H2434" s="13">
        <v>45560</v>
      </c>
      <c r="I2434" s="10" t="s">
        <v>54</v>
      </c>
      <c r="J2434" s="10" t="s">
        <v>17</v>
      </c>
      <c r="K2434" s="10" t="s">
        <v>36</v>
      </c>
      <c r="L2434" s="24" t="s">
        <v>31</v>
      </c>
    </row>
    <row r="2435" spans="1:12">
      <c r="A2435" s="21" t="s">
        <v>4133</v>
      </c>
      <c r="B2435" s="9" t="s">
        <v>71</v>
      </c>
      <c r="C2435" s="9" t="s">
        <v>4134</v>
      </c>
      <c r="D2435" s="9" t="s">
        <v>48</v>
      </c>
      <c r="E2435" s="10" t="s">
        <v>42</v>
      </c>
      <c r="F2435" s="11">
        <v>50092.71</v>
      </c>
      <c r="G2435" s="12">
        <v>2</v>
      </c>
      <c r="H2435" s="13">
        <v>45891</v>
      </c>
      <c r="I2435" s="10" t="s">
        <v>43</v>
      </c>
      <c r="J2435" s="10" t="s">
        <v>17</v>
      </c>
      <c r="K2435" s="10" t="s">
        <v>24</v>
      </c>
      <c r="L2435" s="24" t="s">
        <v>25</v>
      </c>
    </row>
    <row r="2436" spans="1:12">
      <c r="A2436" s="21" t="s">
        <v>4135</v>
      </c>
      <c r="B2436" s="9" t="s">
        <v>298</v>
      </c>
      <c r="C2436" s="9" t="s">
        <v>230</v>
      </c>
      <c r="D2436" s="9" t="s">
        <v>61</v>
      </c>
      <c r="E2436" s="10" t="s">
        <v>42</v>
      </c>
      <c r="F2436" s="11">
        <v>24452.71</v>
      </c>
      <c r="G2436" s="12">
        <v>2</v>
      </c>
      <c r="H2436" s="13">
        <v>45422</v>
      </c>
      <c r="I2436" s="10" t="s">
        <v>23</v>
      </c>
      <c r="J2436" s="10" t="s">
        <v>17</v>
      </c>
      <c r="K2436" s="10" t="s">
        <v>85</v>
      </c>
      <c r="L2436" s="24" t="s">
        <v>37</v>
      </c>
    </row>
    <row r="2437" spans="1:12">
      <c r="A2437" s="21" t="s">
        <v>4136</v>
      </c>
      <c r="B2437" s="9" t="s">
        <v>261</v>
      </c>
      <c r="C2437" s="9" t="s">
        <v>4137</v>
      </c>
      <c r="D2437" s="9" t="s">
        <v>78</v>
      </c>
      <c r="E2437" s="10" t="s">
        <v>42</v>
      </c>
      <c r="F2437" s="11">
        <v>31004.6</v>
      </c>
      <c r="G2437" s="12">
        <v>4</v>
      </c>
      <c r="H2437" s="13">
        <v>45608</v>
      </c>
      <c r="I2437" s="10" t="s">
        <v>23</v>
      </c>
      <c r="J2437" s="10" t="s">
        <v>17</v>
      </c>
      <c r="K2437" s="10" t="s">
        <v>24</v>
      </c>
      <c r="L2437" s="24" t="s">
        <v>31</v>
      </c>
    </row>
    <row r="2438" spans="1:12">
      <c r="A2438" s="21" t="s">
        <v>4138</v>
      </c>
      <c r="B2438" s="9" t="s">
        <v>204</v>
      </c>
      <c r="C2438" s="9" t="s">
        <v>4139</v>
      </c>
      <c r="D2438" s="9" t="s">
        <v>119</v>
      </c>
      <c r="E2438" s="10" t="s">
        <v>42</v>
      </c>
      <c r="F2438" s="11">
        <v>52704.22</v>
      </c>
      <c r="G2438" s="12">
        <v>4</v>
      </c>
      <c r="H2438" s="13">
        <v>45062</v>
      </c>
      <c r="I2438" s="10" t="s">
        <v>30</v>
      </c>
      <c r="J2438" s="10" t="s">
        <v>17</v>
      </c>
      <c r="K2438" s="10" t="s">
        <v>55</v>
      </c>
      <c r="L2438" s="24" t="s">
        <v>37</v>
      </c>
    </row>
    <row r="2439" spans="1:12">
      <c r="A2439" s="21" t="s">
        <v>4140</v>
      </c>
      <c r="B2439" s="9" t="s">
        <v>143</v>
      </c>
      <c r="C2439" s="9" t="s">
        <v>2029</v>
      </c>
      <c r="D2439" s="9" t="s">
        <v>53</v>
      </c>
      <c r="E2439" s="10" t="s">
        <v>58</v>
      </c>
      <c r="F2439" s="11">
        <v>35456.53</v>
      </c>
      <c r="G2439" s="12">
        <v>2</v>
      </c>
      <c r="H2439" s="13">
        <v>45159</v>
      </c>
      <c r="I2439" s="10" t="s">
        <v>23</v>
      </c>
      <c r="J2439" s="10" t="s">
        <v>17</v>
      </c>
      <c r="K2439" s="10" t="s">
        <v>36</v>
      </c>
      <c r="L2439" s="24" t="s">
        <v>31</v>
      </c>
    </row>
    <row r="2440" spans="1:12">
      <c r="A2440" s="21" t="s">
        <v>4141</v>
      </c>
      <c r="B2440" s="9" t="s">
        <v>207</v>
      </c>
      <c r="C2440" s="9" t="s">
        <v>4142</v>
      </c>
      <c r="D2440" s="9" t="s">
        <v>61</v>
      </c>
      <c r="E2440" s="10" t="s">
        <v>42</v>
      </c>
      <c r="F2440" s="11">
        <v>43560.14</v>
      </c>
      <c r="G2440" s="12">
        <v>2</v>
      </c>
      <c r="H2440" s="13">
        <v>45825</v>
      </c>
      <c r="I2440" s="10" t="s">
        <v>54</v>
      </c>
      <c r="J2440" s="10" t="s">
        <v>17</v>
      </c>
      <c r="K2440" s="10" t="s">
        <v>24</v>
      </c>
      <c r="L2440" s="24" t="s">
        <v>44</v>
      </c>
    </row>
    <row r="2441" spans="1:12">
      <c r="A2441" s="21" t="s">
        <v>4143</v>
      </c>
      <c r="B2441" s="9" t="s">
        <v>347</v>
      </c>
      <c r="C2441" s="9" t="s">
        <v>3889</v>
      </c>
      <c r="D2441" s="9" t="s">
        <v>117</v>
      </c>
      <c r="E2441" s="10" t="s">
        <v>58</v>
      </c>
      <c r="F2441" s="11">
        <v>46793.47</v>
      </c>
      <c r="G2441" s="12">
        <v>4</v>
      </c>
      <c r="H2441" s="13">
        <v>45718</v>
      </c>
      <c r="I2441" s="10" t="s">
        <v>30</v>
      </c>
      <c r="J2441" s="10" t="s">
        <v>17</v>
      </c>
      <c r="K2441" s="10" t="s">
        <v>36</v>
      </c>
      <c r="L2441" s="24" t="s">
        <v>18</v>
      </c>
    </row>
    <row r="2442" spans="1:12">
      <c r="A2442" s="21" t="s">
        <v>4144</v>
      </c>
      <c r="B2442" s="9" t="s">
        <v>645</v>
      </c>
      <c r="C2442" s="9" t="s">
        <v>4145</v>
      </c>
      <c r="D2442" s="9" t="s">
        <v>53</v>
      </c>
      <c r="E2442" s="10" t="s">
        <v>16</v>
      </c>
      <c r="F2442" s="11">
        <v>34559.870000000003</v>
      </c>
      <c r="G2442" s="12">
        <v>4</v>
      </c>
      <c r="H2442" s="13">
        <v>45290</v>
      </c>
      <c r="I2442" s="10" t="s">
        <v>49</v>
      </c>
      <c r="J2442" s="10" t="s">
        <v>17</v>
      </c>
      <c r="K2442" s="10" t="s">
        <v>6820</v>
      </c>
      <c r="L2442" s="24" t="s">
        <v>18</v>
      </c>
    </row>
    <row r="2443" spans="1:12">
      <c r="A2443" s="21" t="s">
        <v>4146</v>
      </c>
      <c r="B2443" s="9" t="s">
        <v>225</v>
      </c>
      <c r="C2443" s="9" t="s">
        <v>3847</v>
      </c>
      <c r="D2443" s="9" t="s">
        <v>78</v>
      </c>
      <c r="E2443" s="10" t="s">
        <v>42</v>
      </c>
      <c r="F2443" s="11">
        <v>75724.42</v>
      </c>
      <c r="G2443" s="12">
        <v>4</v>
      </c>
      <c r="H2443" s="13">
        <v>45525</v>
      </c>
      <c r="I2443" s="10" t="s">
        <v>30</v>
      </c>
      <c r="J2443" s="10" t="s">
        <v>17</v>
      </c>
      <c r="K2443" s="10" t="s">
        <v>36</v>
      </c>
      <c r="L2443" s="24" t="s">
        <v>44</v>
      </c>
    </row>
    <row r="2444" spans="1:12">
      <c r="A2444" s="21" t="s">
        <v>4147</v>
      </c>
      <c r="B2444" s="9" t="s">
        <v>476</v>
      </c>
      <c r="C2444" s="9" t="s">
        <v>3530</v>
      </c>
      <c r="D2444" s="9" t="s">
        <v>117</v>
      </c>
      <c r="E2444" s="10" t="s">
        <v>42</v>
      </c>
      <c r="F2444" s="11">
        <v>11697.37</v>
      </c>
      <c r="G2444" s="12">
        <v>2</v>
      </c>
      <c r="H2444" s="13">
        <v>45789</v>
      </c>
      <c r="I2444" s="10" t="s">
        <v>23</v>
      </c>
      <c r="J2444" s="10" t="s">
        <v>17</v>
      </c>
      <c r="K2444" s="10" t="s">
        <v>36</v>
      </c>
      <c r="L2444" s="24" t="s">
        <v>18</v>
      </c>
    </row>
    <row r="2445" spans="1:12">
      <c r="A2445" s="21" t="s">
        <v>4148</v>
      </c>
      <c r="B2445" s="9" t="s">
        <v>146</v>
      </c>
      <c r="C2445" s="9" t="s">
        <v>4149</v>
      </c>
      <c r="D2445" s="9" t="s">
        <v>22</v>
      </c>
      <c r="E2445" s="10" t="s">
        <v>42</v>
      </c>
      <c r="F2445" s="11">
        <v>74941.149999999994</v>
      </c>
      <c r="G2445" s="12">
        <v>2</v>
      </c>
      <c r="H2445" s="13">
        <v>45859</v>
      </c>
      <c r="I2445" s="10" t="s">
        <v>49</v>
      </c>
      <c r="J2445" s="10" t="s">
        <v>17</v>
      </c>
      <c r="K2445" s="10" t="s">
        <v>55</v>
      </c>
      <c r="L2445" s="24" t="s">
        <v>18</v>
      </c>
    </row>
    <row r="2446" spans="1:12">
      <c r="A2446" s="21" t="s">
        <v>4150</v>
      </c>
      <c r="B2446" s="9" t="s">
        <v>201</v>
      </c>
      <c r="C2446" s="9" t="s">
        <v>1753</v>
      </c>
      <c r="D2446" s="9" t="s">
        <v>78</v>
      </c>
      <c r="E2446" s="10" t="s">
        <v>42</v>
      </c>
      <c r="F2446" s="11">
        <v>41575.69</v>
      </c>
      <c r="G2446" s="12">
        <v>4</v>
      </c>
      <c r="H2446" s="13">
        <v>45442</v>
      </c>
      <c r="I2446" s="10" t="s">
        <v>92</v>
      </c>
      <c r="J2446" s="10" t="s">
        <v>17</v>
      </c>
      <c r="K2446" s="10" t="s">
        <v>6820</v>
      </c>
      <c r="L2446" s="24" t="s">
        <v>18</v>
      </c>
    </row>
    <row r="2447" spans="1:12">
      <c r="A2447" s="21" t="s">
        <v>4151</v>
      </c>
      <c r="B2447" s="9" t="s">
        <v>201</v>
      </c>
      <c r="C2447" s="9" t="s">
        <v>3225</v>
      </c>
      <c r="D2447" s="9" t="s">
        <v>61</v>
      </c>
      <c r="E2447" s="10" t="s">
        <v>58</v>
      </c>
      <c r="F2447" s="11">
        <v>74216.25</v>
      </c>
      <c r="G2447" s="12">
        <v>4</v>
      </c>
      <c r="H2447" s="13">
        <v>45117</v>
      </c>
      <c r="I2447" s="10" t="s">
        <v>62</v>
      </c>
      <c r="J2447" s="10" t="s">
        <v>17</v>
      </c>
      <c r="K2447" s="10" t="s">
        <v>24</v>
      </c>
      <c r="L2447" s="24" t="s">
        <v>18</v>
      </c>
    </row>
    <row r="2448" spans="1:12">
      <c r="A2448" s="21" t="s">
        <v>4152</v>
      </c>
      <c r="B2448" s="9" t="s">
        <v>251</v>
      </c>
      <c r="C2448" s="9" t="s">
        <v>4153</v>
      </c>
      <c r="D2448" s="9" t="s">
        <v>117</v>
      </c>
      <c r="E2448" s="10" t="s">
        <v>58</v>
      </c>
      <c r="F2448" s="11">
        <v>40656.47</v>
      </c>
      <c r="G2448" s="12">
        <v>2</v>
      </c>
      <c r="H2448" s="13">
        <v>45099</v>
      </c>
      <c r="I2448" s="10" t="s">
        <v>30</v>
      </c>
      <c r="J2448" s="10" t="s">
        <v>17</v>
      </c>
      <c r="K2448" s="10" t="s">
        <v>24</v>
      </c>
      <c r="L2448" s="24" t="s">
        <v>18</v>
      </c>
    </row>
    <row r="2449" spans="1:12">
      <c r="A2449" s="21" t="s">
        <v>4154</v>
      </c>
      <c r="B2449" s="9" t="s">
        <v>490</v>
      </c>
      <c r="C2449" s="9" t="s">
        <v>4155</v>
      </c>
      <c r="D2449" s="9" t="s">
        <v>29</v>
      </c>
      <c r="E2449" s="10" t="s">
        <v>16</v>
      </c>
      <c r="F2449" s="11">
        <v>20925.900000000001</v>
      </c>
      <c r="G2449" s="12">
        <v>2</v>
      </c>
      <c r="H2449" s="13">
        <v>44968</v>
      </c>
      <c r="I2449" s="10" t="s">
        <v>43</v>
      </c>
      <c r="J2449" s="10" t="s">
        <v>17</v>
      </c>
      <c r="K2449" s="10" t="s">
        <v>55</v>
      </c>
      <c r="L2449" s="24" t="s">
        <v>31</v>
      </c>
    </row>
    <row r="2450" spans="1:12">
      <c r="A2450" s="21" t="s">
        <v>4156</v>
      </c>
      <c r="B2450" s="9" t="s">
        <v>97</v>
      </c>
      <c r="C2450" s="9" t="s">
        <v>2329</v>
      </c>
      <c r="D2450" s="9" t="s">
        <v>22</v>
      </c>
      <c r="E2450" s="10" t="s">
        <v>42</v>
      </c>
      <c r="F2450" s="11">
        <v>6059.34</v>
      </c>
      <c r="G2450" s="12">
        <v>1</v>
      </c>
      <c r="H2450" s="13">
        <v>45948</v>
      </c>
      <c r="I2450" s="10" t="s">
        <v>49</v>
      </c>
      <c r="J2450" s="10" t="s">
        <v>17</v>
      </c>
      <c r="K2450" s="10" t="s">
        <v>24</v>
      </c>
      <c r="L2450" s="24" t="s">
        <v>37</v>
      </c>
    </row>
    <row r="2451" spans="1:12">
      <c r="A2451" s="21" t="s">
        <v>4157</v>
      </c>
      <c r="B2451" s="9" t="s">
        <v>470</v>
      </c>
      <c r="C2451" s="9" t="s">
        <v>953</v>
      </c>
      <c r="D2451" s="9" t="s">
        <v>22</v>
      </c>
      <c r="E2451" s="10" t="s">
        <v>58</v>
      </c>
      <c r="F2451" s="11">
        <v>10916.3</v>
      </c>
      <c r="G2451" s="12">
        <v>1</v>
      </c>
      <c r="H2451" s="13">
        <v>45451</v>
      </c>
      <c r="I2451" s="10" t="s">
        <v>49</v>
      </c>
      <c r="J2451" s="10" t="s">
        <v>17</v>
      </c>
      <c r="K2451" s="10" t="s">
        <v>85</v>
      </c>
      <c r="L2451" s="24" t="s">
        <v>18</v>
      </c>
    </row>
    <row r="2452" spans="1:12">
      <c r="A2452" s="21" t="s">
        <v>4158</v>
      </c>
      <c r="B2452" s="9" t="s">
        <v>653</v>
      </c>
      <c r="C2452" s="9" t="s">
        <v>1795</v>
      </c>
      <c r="D2452" s="9" t="s">
        <v>61</v>
      </c>
      <c r="E2452" s="10" t="s">
        <v>58</v>
      </c>
      <c r="F2452" s="11">
        <v>73653.490000000005</v>
      </c>
      <c r="G2452" s="12">
        <v>2</v>
      </c>
      <c r="H2452" s="13">
        <v>45741</v>
      </c>
      <c r="I2452" s="10" t="s">
        <v>30</v>
      </c>
      <c r="J2452" s="10" t="s">
        <v>17</v>
      </c>
      <c r="K2452" s="10" t="s">
        <v>36</v>
      </c>
      <c r="L2452" s="24" t="s">
        <v>44</v>
      </c>
    </row>
    <row r="2453" spans="1:12">
      <c r="A2453" s="21" t="s">
        <v>4159</v>
      </c>
      <c r="B2453" s="9" t="s">
        <v>74</v>
      </c>
      <c r="C2453" s="9" t="s">
        <v>4160</v>
      </c>
      <c r="D2453" s="9" t="s">
        <v>41</v>
      </c>
      <c r="E2453" s="10" t="s">
        <v>42</v>
      </c>
      <c r="F2453" s="11">
        <v>18229.439999999999</v>
      </c>
      <c r="G2453" s="12">
        <v>3</v>
      </c>
      <c r="H2453" s="13">
        <v>45824</v>
      </c>
      <c r="I2453" s="10" t="s">
        <v>43</v>
      </c>
      <c r="J2453" s="10" t="s">
        <v>17</v>
      </c>
      <c r="K2453" s="10" t="s">
        <v>36</v>
      </c>
      <c r="L2453" s="24" t="s">
        <v>18</v>
      </c>
    </row>
    <row r="2454" spans="1:12">
      <c r="A2454" s="21" t="s">
        <v>4161</v>
      </c>
      <c r="B2454" s="9" t="s">
        <v>104</v>
      </c>
      <c r="C2454" s="9" t="s">
        <v>2468</v>
      </c>
      <c r="D2454" s="9" t="s">
        <v>61</v>
      </c>
      <c r="E2454" s="10" t="s">
        <v>42</v>
      </c>
      <c r="F2454" s="11">
        <v>20866.03</v>
      </c>
      <c r="G2454" s="12">
        <v>5</v>
      </c>
      <c r="H2454" s="13">
        <v>45078</v>
      </c>
      <c r="I2454" s="10" t="s">
        <v>54</v>
      </c>
      <c r="J2454" s="10" t="s">
        <v>17</v>
      </c>
      <c r="K2454" s="10" t="s">
        <v>85</v>
      </c>
      <c r="L2454" s="24" t="s">
        <v>18</v>
      </c>
    </row>
    <row r="2455" spans="1:12">
      <c r="A2455" s="21" t="s">
        <v>4162</v>
      </c>
      <c r="B2455" s="9" t="s">
        <v>174</v>
      </c>
      <c r="C2455" s="9" t="s">
        <v>686</v>
      </c>
      <c r="D2455" s="9" t="s">
        <v>15</v>
      </c>
      <c r="E2455" s="10" t="s">
        <v>16</v>
      </c>
      <c r="F2455" s="11">
        <v>16185.25</v>
      </c>
      <c r="G2455" s="12">
        <v>5</v>
      </c>
      <c r="H2455" s="13">
        <v>45566</v>
      </c>
      <c r="I2455" s="10" t="s">
        <v>92</v>
      </c>
      <c r="J2455" s="10" t="s">
        <v>17</v>
      </c>
      <c r="K2455" s="10" t="s">
        <v>55</v>
      </c>
      <c r="L2455" s="24" t="s">
        <v>25</v>
      </c>
    </row>
    <row r="2456" spans="1:12">
      <c r="A2456" s="21" t="s">
        <v>4163</v>
      </c>
      <c r="B2456" s="9" t="s">
        <v>59</v>
      </c>
      <c r="C2456" s="9" t="s">
        <v>4164</v>
      </c>
      <c r="D2456" s="9" t="s">
        <v>61</v>
      </c>
      <c r="E2456" s="10" t="s">
        <v>16</v>
      </c>
      <c r="F2456" s="11">
        <v>39621.35</v>
      </c>
      <c r="G2456" s="12">
        <v>2</v>
      </c>
      <c r="H2456" s="13">
        <v>45421</v>
      </c>
      <c r="I2456" s="10" t="s">
        <v>92</v>
      </c>
      <c r="J2456" s="10" t="s">
        <v>17</v>
      </c>
      <c r="K2456" s="10" t="s">
        <v>85</v>
      </c>
      <c r="L2456" s="24" t="s">
        <v>44</v>
      </c>
    </row>
    <row r="2457" spans="1:12">
      <c r="A2457" s="21" t="s">
        <v>4165</v>
      </c>
      <c r="B2457" s="9" t="s">
        <v>957</v>
      </c>
      <c r="C2457" s="9" t="s">
        <v>2613</v>
      </c>
      <c r="D2457" s="9" t="s">
        <v>61</v>
      </c>
      <c r="E2457" s="10" t="s">
        <v>42</v>
      </c>
      <c r="F2457" s="11">
        <v>35761.339999999997</v>
      </c>
      <c r="G2457" s="12">
        <v>4</v>
      </c>
      <c r="H2457" s="13">
        <v>45614</v>
      </c>
      <c r="I2457" s="10" t="s">
        <v>43</v>
      </c>
      <c r="J2457" s="10" t="s">
        <v>17</v>
      </c>
      <c r="K2457" s="10" t="s">
        <v>24</v>
      </c>
      <c r="L2457" s="24" t="s">
        <v>31</v>
      </c>
    </row>
    <row r="2458" spans="1:12">
      <c r="A2458" s="21" t="s">
        <v>4166</v>
      </c>
      <c r="B2458" s="9" t="s">
        <v>167</v>
      </c>
      <c r="C2458" s="9" t="s">
        <v>4167</v>
      </c>
      <c r="D2458" s="9" t="s">
        <v>119</v>
      </c>
      <c r="E2458" s="10" t="s">
        <v>16</v>
      </c>
      <c r="F2458" s="11">
        <v>41598.769999999997</v>
      </c>
      <c r="G2458" s="12">
        <v>5</v>
      </c>
      <c r="H2458" s="13">
        <v>45242</v>
      </c>
      <c r="I2458" s="10" t="s">
        <v>43</v>
      </c>
      <c r="J2458" s="10" t="s">
        <v>17</v>
      </c>
      <c r="K2458" s="10" t="s">
        <v>24</v>
      </c>
      <c r="L2458" s="24" t="s">
        <v>44</v>
      </c>
    </row>
    <row r="2459" spans="1:12">
      <c r="A2459" s="21" t="s">
        <v>4168</v>
      </c>
      <c r="B2459" s="9" t="s">
        <v>760</v>
      </c>
      <c r="C2459" s="9" t="s">
        <v>4164</v>
      </c>
      <c r="D2459" s="9" t="s">
        <v>53</v>
      </c>
      <c r="E2459" s="10" t="s">
        <v>16</v>
      </c>
      <c r="F2459" s="11">
        <v>61797.120000000003</v>
      </c>
      <c r="G2459" s="12">
        <v>3</v>
      </c>
      <c r="H2459" s="13">
        <v>45213</v>
      </c>
      <c r="I2459" s="10" t="s">
        <v>54</v>
      </c>
      <c r="J2459" s="10" t="s">
        <v>17</v>
      </c>
      <c r="K2459" s="10" t="s">
        <v>36</v>
      </c>
      <c r="L2459" s="24" t="s">
        <v>18</v>
      </c>
    </row>
    <row r="2460" spans="1:12">
      <c r="A2460" s="21" t="s">
        <v>4169</v>
      </c>
      <c r="B2460" s="9" t="s">
        <v>298</v>
      </c>
      <c r="C2460" s="9" t="s">
        <v>4170</v>
      </c>
      <c r="D2460" s="9" t="s">
        <v>117</v>
      </c>
      <c r="E2460" s="10" t="s">
        <v>42</v>
      </c>
      <c r="F2460" s="11">
        <v>70864.97</v>
      </c>
      <c r="G2460" s="12">
        <v>4</v>
      </c>
      <c r="H2460" s="13">
        <v>45724</v>
      </c>
      <c r="I2460" s="10" t="s">
        <v>62</v>
      </c>
      <c r="J2460" s="10" t="s">
        <v>17</v>
      </c>
      <c r="K2460" s="10" t="s">
        <v>6820</v>
      </c>
      <c r="L2460" s="24" t="s">
        <v>18</v>
      </c>
    </row>
    <row r="2461" spans="1:12">
      <c r="A2461" s="21" t="s">
        <v>4171</v>
      </c>
      <c r="B2461" s="9" t="s">
        <v>27</v>
      </c>
      <c r="C2461" s="9" t="s">
        <v>1486</v>
      </c>
      <c r="D2461" s="9" t="s">
        <v>78</v>
      </c>
      <c r="E2461" s="10" t="s">
        <v>16</v>
      </c>
      <c r="F2461" s="11">
        <v>42417.65</v>
      </c>
      <c r="G2461" s="12">
        <v>5</v>
      </c>
      <c r="H2461" s="13">
        <v>45294</v>
      </c>
      <c r="I2461" s="10" t="s">
        <v>62</v>
      </c>
      <c r="J2461" s="10" t="s">
        <v>17</v>
      </c>
      <c r="K2461" s="10" t="s">
        <v>6820</v>
      </c>
      <c r="L2461" s="24" t="s">
        <v>31</v>
      </c>
    </row>
    <row r="2462" spans="1:12">
      <c r="A2462" s="21" t="s">
        <v>4172</v>
      </c>
      <c r="B2462" s="9" t="s">
        <v>268</v>
      </c>
      <c r="C2462" s="9" t="s">
        <v>2441</v>
      </c>
      <c r="D2462" s="9" t="s">
        <v>117</v>
      </c>
      <c r="E2462" s="10" t="s">
        <v>58</v>
      </c>
      <c r="F2462" s="11">
        <v>68030.14</v>
      </c>
      <c r="G2462" s="12">
        <v>3</v>
      </c>
      <c r="H2462" s="13">
        <v>45166</v>
      </c>
      <c r="I2462" s="10" t="s">
        <v>62</v>
      </c>
      <c r="J2462" s="10" t="s">
        <v>17</v>
      </c>
      <c r="K2462" s="10" t="s">
        <v>6820</v>
      </c>
      <c r="L2462" s="24" t="s">
        <v>44</v>
      </c>
    </row>
    <row r="2463" spans="1:12">
      <c r="A2463" s="21" t="s">
        <v>4173</v>
      </c>
      <c r="B2463" s="9" t="s">
        <v>180</v>
      </c>
      <c r="C2463" s="9" t="s">
        <v>424</v>
      </c>
      <c r="D2463" s="9" t="s">
        <v>48</v>
      </c>
      <c r="E2463" s="10" t="s">
        <v>42</v>
      </c>
      <c r="F2463" s="11">
        <v>62256.800000000003</v>
      </c>
      <c r="G2463" s="12">
        <v>4</v>
      </c>
      <c r="H2463" s="13">
        <v>45806</v>
      </c>
      <c r="I2463" s="10" t="s">
        <v>43</v>
      </c>
      <c r="J2463" s="10" t="s">
        <v>17</v>
      </c>
      <c r="K2463" s="10" t="s">
        <v>55</v>
      </c>
      <c r="L2463" s="24" t="s">
        <v>31</v>
      </c>
    </row>
    <row r="2464" spans="1:12">
      <c r="A2464" s="21" t="s">
        <v>4174</v>
      </c>
      <c r="B2464" s="9" t="s">
        <v>773</v>
      </c>
      <c r="C2464" s="9" t="s">
        <v>4175</v>
      </c>
      <c r="D2464" s="9" t="s">
        <v>117</v>
      </c>
      <c r="E2464" s="10" t="s">
        <v>42</v>
      </c>
      <c r="F2464" s="11">
        <v>24909.29</v>
      </c>
      <c r="G2464" s="12">
        <v>5</v>
      </c>
      <c r="H2464" s="13">
        <v>45141</v>
      </c>
      <c r="I2464" s="10" t="s">
        <v>30</v>
      </c>
      <c r="J2464" s="10" t="s">
        <v>17</v>
      </c>
      <c r="K2464" s="10" t="s">
        <v>36</v>
      </c>
      <c r="L2464" s="24" t="s">
        <v>25</v>
      </c>
    </row>
    <row r="2465" spans="1:12">
      <c r="A2465" s="21" t="s">
        <v>4176</v>
      </c>
      <c r="B2465" s="9" t="s">
        <v>724</v>
      </c>
      <c r="C2465" s="9" t="s">
        <v>4177</v>
      </c>
      <c r="D2465" s="9" t="s">
        <v>48</v>
      </c>
      <c r="E2465" s="10" t="s">
        <v>58</v>
      </c>
      <c r="F2465" s="11">
        <v>27753.59</v>
      </c>
      <c r="G2465" s="12">
        <v>2</v>
      </c>
      <c r="H2465" s="13">
        <v>45593</v>
      </c>
      <c r="I2465" s="10" t="s">
        <v>54</v>
      </c>
      <c r="J2465" s="10" t="s">
        <v>17</v>
      </c>
      <c r="K2465" s="10" t="s">
        <v>85</v>
      </c>
      <c r="L2465" s="24" t="s">
        <v>37</v>
      </c>
    </row>
    <row r="2466" spans="1:12">
      <c r="A2466" s="21" t="s">
        <v>4178</v>
      </c>
      <c r="B2466" s="9" t="s">
        <v>554</v>
      </c>
      <c r="C2466" s="9" t="s">
        <v>595</v>
      </c>
      <c r="D2466" s="9" t="s">
        <v>117</v>
      </c>
      <c r="E2466" s="10" t="s">
        <v>42</v>
      </c>
      <c r="F2466" s="11">
        <v>2258.19</v>
      </c>
      <c r="G2466" s="12">
        <v>1</v>
      </c>
      <c r="H2466" s="13">
        <v>45153</v>
      </c>
      <c r="I2466" s="10" t="s">
        <v>35</v>
      </c>
      <c r="J2466" s="10" t="s">
        <v>17</v>
      </c>
      <c r="K2466" s="10" t="s">
        <v>55</v>
      </c>
      <c r="L2466" s="24" t="s">
        <v>18</v>
      </c>
    </row>
    <row r="2467" spans="1:12">
      <c r="A2467" s="21" t="s">
        <v>4179</v>
      </c>
      <c r="B2467" s="9" t="s">
        <v>776</v>
      </c>
      <c r="C2467" s="9" t="s">
        <v>2259</v>
      </c>
      <c r="D2467" s="9" t="s">
        <v>53</v>
      </c>
      <c r="E2467" s="10" t="s">
        <v>16</v>
      </c>
      <c r="F2467" s="11">
        <v>48510.86</v>
      </c>
      <c r="G2467" s="12">
        <v>5</v>
      </c>
      <c r="H2467" s="13">
        <v>45056</v>
      </c>
      <c r="I2467" s="10" t="s">
        <v>43</v>
      </c>
      <c r="J2467" s="10" t="s">
        <v>17</v>
      </c>
      <c r="K2467" s="10" t="s">
        <v>85</v>
      </c>
      <c r="L2467" s="24" t="s">
        <v>37</v>
      </c>
    </row>
    <row r="2468" spans="1:12">
      <c r="A2468" s="21" t="s">
        <v>4180</v>
      </c>
      <c r="B2468" s="9" t="s">
        <v>164</v>
      </c>
      <c r="C2468" s="9" t="s">
        <v>1375</v>
      </c>
      <c r="D2468" s="9" t="s">
        <v>29</v>
      </c>
      <c r="E2468" s="10" t="s">
        <v>42</v>
      </c>
      <c r="F2468" s="11">
        <v>52069</v>
      </c>
      <c r="G2468" s="12">
        <v>3</v>
      </c>
      <c r="H2468" s="13">
        <v>45523</v>
      </c>
      <c r="I2468" s="10" t="s">
        <v>23</v>
      </c>
      <c r="J2468" s="10" t="s">
        <v>17</v>
      </c>
      <c r="K2468" s="10" t="s">
        <v>6820</v>
      </c>
      <c r="L2468" s="24" t="s">
        <v>25</v>
      </c>
    </row>
    <row r="2469" spans="1:12">
      <c r="A2469" s="21" t="s">
        <v>4181</v>
      </c>
      <c r="B2469" s="9" t="s">
        <v>490</v>
      </c>
      <c r="C2469" s="9" t="s">
        <v>4182</v>
      </c>
      <c r="D2469" s="9" t="s">
        <v>41</v>
      </c>
      <c r="E2469" s="10" t="s">
        <v>42</v>
      </c>
      <c r="F2469" s="11">
        <v>22698.85</v>
      </c>
      <c r="G2469" s="12">
        <v>3</v>
      </c>
      <c r="H2469" s="13">
        <v>45545</v>
      </c>
      <c r="I2469" s="10" t="s">
        <v>49</v>
      </c>
      <c r="J2469" s="10" t="s">
        <v>17</v>
      </c>
      <c r="K2469" s="10" t="s">
        <v>24</v>
      </c>
      <c r="L2469" s="24" t="s">
        <v>37</v>
      </c>
    </row>
    <row r="2470" spans="1:12">
      <c r="A2470" s="21" t="s">
        <v>4183</v>
      </c>
      <c r="B2470" s="9" t="s">
        <v>357</v>
      </c>
      <c r="C2470" s="9" t="s">
        <v>928</v>
      </c>
      <c r="D2470" s="9" t="s">
        <v>22</v>
      </c>
      <c r="E2470" s="10" t="s">
        <v>16</v>
      </c>
      <c r="F2470" s="11">
        <v>14463.73</v>
      </c>
      <c r="G2470" s="12">
        <v>4</v>
      </c>
      <c r="H2470" s="13">
        <v>45381</v>
      </c>
      <c r="I2470" s="10" t="s">
        <v>43</v>
      </c>
      <c r="J2470" s="10" t="s">
        <v>17</v>
      </c>
      <c r="K2470" s="10" t="s">
        <v>55</v>
      </c>
      <c r="L2470" s="24" t="s">
        <v>25</v>
      </c>
    </row>
    <row r="2471" spans="1:12">
      <c r="A2471" s="21" t="s">
        <v>4184</v>
      </c>
      <c r="B2471" s="9" t="s">
        <v>107</v>
      </c>
      <c r="C2471" s="9" t="s">
        <v>3160</v>
      </c>
      <c r="D2471" s="9" t="s">
        <v>119</v>
      </c>
      <c r="E2471" s="10" t="s">
        <v>16</v>
      </c>
      <c r="F2471" s="11">
        <v>5744.13</v>
      </c>
      <c r="G2471" s="12">
        <v>1</v>
      </c>
      <c r="H2471" s="13">
        <v>45818</v>
      </c>
      <c r="I2471" s="10" t="s">
        <v>23</v>
      </c>
      <c r="J2471" s="10" t="s">
        <v>17</v>
      </c>
      <c r="K2471" s="10" t="s">
        <v>85</v>
      </c>
      <c r="L2471" s="24" t="s">
        <v>25</v>
      </c>
    </row>
    <row r="2472" spans="1:12">
      <c r="A2472" s="21" t="s">
        <v>4185</v>
      </c>
      <c r="B2472" s="9" t="s">
        <v>167</v>
      </c>
      <c r="C2472" s="9" t="s">
        <v>1596</v>
      </c>
      <c r="D2472" s="9" t="s">
        <v>119</v>
      </c>
      <c r="E2472" s="10" t="s">
        <v>42</v>
      </c>
      <c r="F2472" s="11">
        <v>12943.22</v>
      </c>
      <c r="G2472" s="12">
        <v>5</v>
      </c>
      <c r="H2472" s="13">
        <v>45839</v>
      </c>
      <c r="I2472" s="10" t="s">
        <v>43</v>
      </c>
      <c r="J2472" s="10" t="s">
        <v>17</v>
      </c>
      <c r="K2472" s="10" t="s">
        <v>24</v>
      </c>
      <c r="L2472" s="24" t="s">
        <v>25</v>
      </c>
    </row>
    <row r="2473" spans="1:12">
      <c r="A2473" s="21" t="s">
        <v>4186</v>
      </c>
      <c r="B2473" s="9" t="s">
        <v>180</v>
      </c>
      <c r="C2473" s="9" t="s">
        <v>4187</v>
      </c>
      <c r="D2473" s="9" t="s">
        <v>53</v>
      </c>
      <c r="E2473" s="10" t="s">
        <v>42</v>
      </c>
      <c r="F2473" s="11">
        <v>27160.23</v>
      </c>
      <c r="G2473" s="12">
        <v>5</v>
      </c>
      <c r="H2473" s="13">
        <v>45793</v>
      </c>
      <c r="I2473" s="10" t="s">
        <v>54</v>
      </c>
      <c r="J2473" s="10" t="s">
        <v>17</v>
      </c>
      <c r="K2473" s="10" t="s">
        <v>36</v>
      </c>
      <c r="L2473" s="24" t="s">
        <v>25</v>
      </c>
    </row>
    <row r="2474" spans="1:12">
      <c r="A2474" s="21" t="s">
        <v>4188</v>
      </c>
      <c r="B2474" s="9" t="s">
        <v>776</v>
      </c>
      <c r="C2474" s="9" t="s">
        <v>3897</v>
      </c>
      <c r="D2474" s="9" t="s">
        <v>61</v>
      </c>
      <c r="E2474" s="10" t="s">
        <v>42</v>
      </c>
      <c r="F2474" s="11">
        <v>74138.37</v>
      </c>
      <c r="G2474" s="12">
        <v>4</v>
      </c>
      <c r="H2474" s="13">
        <v>45033</v>
      </c>
      <c r="I2474" s="10" t="s">
        <v>54</v>
      </c>
      <c r="J2474" s="10" t="s">
        <v>17</v>
      </c>
      <c r="K2474" s="10" t="s">
        <v>36</v>
      </c>
      <c r="L2474" s="24" t="s">
        <v>25</v>
      </c>
    </row>
    <row r="2475" spans="1:12">
      <c r="A2475" s="21" t="s">
        <v>4189</v>
      </c>
      <c r="B2475" s="9" t="s">
        <v>352</v>
      </c>
      <c r="C2475" s="9" t="s">
        <v>3029</v>
      </c>
      <c r="D2475" s="9" t="s">
        <v>53</v>
      </c>
      <c r="E2475" s="10" t="s">
        <v>16</v>
      </c>
      <c r="F2475" s="11">
        <v>26440.38</v>
      </c>
      <c r="G2475" s="12">
        <v>4</v>
      </c>
      <c r="H2475" s="13">
        <v>45917</v>
      </c>
      <c r="I2475" s="10" t="s">
        <v>54</v>
      </c>
      <c r="J2475" s="10" t="s">
        <v>17</v>
      </c>
      <c r="K2475" s="10" t="s">
        <v>6820</v>
      </c>
      <c r="L2475" s="24" t="s">
        <v>44</v>
      </c>
    </row>
    <row r="2476" spans="1:12">
      <c r="A2476" s="21" t="s">
        <v>4190</v>
      </c>
      <c r="B2476" s="9" t="s">
        <v>223</v>
      </c>
      <c r="C2476" s="9" t="s">
        <v>2916</v>
      </c>
      <c r="D2476" s="9" t="s">
        <v>22</v>
      </c>
      <c r="E2476" s="10" t="s">
        <v>42</v>
      </c>
      <c r="F2476" s="11">
        <v>56862.28</v>
      </c>
      <c r="G2476" s="12">
        <v>3</v>
      </c>
      <c r="H2476" s="13">
        <v>45971</v>
      </c>
      <c r="I2476" s="10" t="s">
        <v>23</v>
      </c>
      <c r="J2476" s="10" t="s">
        <v>17</v>
      </c>
      <c r="K2476" s="10" t="s">
        <v>85</v>
      </c>
      <c r="L2476" s="24" t="s">
        <v>25</v>
      </c>
    </row>
    <row r="2477" spans="1:12">
      <c r="A2477" s="21" t="s">
        <v>4191</v>
      </c>
      <c r="B2477" s="9" t="s">
        <v>51</v>
      </c>
      <c r="C2477" s="9" t="s">
        <v>3353</v>
      </c>
      <c r="D2477" s="9" t="s">
        <v>29</v>
      </c>
      <c r="E2477" s="10" t="s">
        <v>42</v>
      </c>
      <c r="F2477" s="11">
        <v>14884.06</v>
      </c>
      <c r="G2477" s="12">
        <v>1</v>
      </c>
      <c r="H2477" s="13">
        <v>45939</v>
      </c>
      <c r="I2477" s="10" t="s">
        <v>43</v>
      </c>
      <c r="J2477" s="10" t="s">
        <v>17</v>
      </c>
      <c r="K2477" s="10" t="s">
        <v>36</v>
      </c>
      <c r="L2477" s="24" t="s">
        <v>44</v>
      </c>
    </row>
    <row r="2478" spans="1:12">
      <c r="A2478" s="21" t="s">
        <v>4192</v>
      </c>
      <c r="B2478" s="9" t="s">
        <v>234</v>
      </c>
      <c r="C2478" s="9" t="s">
        <v>2088</v>
      </c>
      <c r="D2478" s="9" t="s">
        <v>119</v>
      </c>
      <c r="E2478" s="10" t="s">
        <v>42</v>
      </c>
      <c r="F2478" s="11">
        <v>78939.05</v>
      </c>
      <c r="G2478" s="12">
        <v>4</v>
      </c>
      <c r="H2478" s="13">
        <v>45922</v>
      </c>
      <c r="I2478" s="10" t="s">
        <v>49</v>
      </c>
      <c r="J2478" s="10" t="s">
        <v>17</v>
      </c>
      <c r="K2478" s="10" t="s">
        <v>36</v>
      </c>
      <c r="L2478" s="24" t="s">
        <v>18</v>
      </c>
    </row>
    <row r="2479" spans="1:12">
      <c r="A2479" s="21" t="s">
        <v>4193</v>
      </c>
      <c r="B2479" s="9" t="s">
        <v>463</v>
      </c>
      <c r="C2479" s="9" t="s">
        <v>861</v>
      </c>
      <c r="D2479" s="9" t="s">
        <v>61</v>
      </c>
      <c r="E2479" s="10" t="s">
        <v>42</v>
      </c>
      <c r="F2479" s="11">
        <v>14419.83</v>
      </c>
      <c r="G2479" s="12">
        <v>5</v>
      </c>
      <c r="H2479" s="13">
        <v>45075</v>
      </c>
      <c r="I2479" s="10" t="s">
        <v>35</v>
      </c>
      <c r="J2479" s="10" t="s">
        <v>17</v>
      </c>
      <c r="K2479" s="10" t="s">
        <v>6820</v>
      </c>
      <c r="L2479" s="24" t="s">
        <v>18</v>
      </c>
    </row>
    <row r="2480" spans="1:12">
      <c r="A2480" s="21" t="s">
        <v>4194</v>
      </c>
      <c r="B2480" s="9" t="s">
        <v>390</v>
      </c>
      <c r="C2480" s="9" t="s">
        <v>1834</v>
      </c>
      <c r="D2480" s="9" t="s">
        <v>22</v>
      </c>
      <c r="E2480" s="10" t="s">
        <v>58</v>
      </c>
      <c r="F2480" s="11">
        <v>43990.87</v>
      </c>
      <c r="G2480" s="12">
        <v>4</v>
      </c>
      <c r="H2480" s="13">
        <v>45139</v>
      </c>
      <c r="I2480" s="10" t="s">
        <v>23</v>
      </c>
      <c r="J2480" s="10" t="s">
        <v>17</v>
      </c>
      <c r="K2480" s="10" t="s">
        <v>6820</v>
      </c>
      <c r="L2480" s="24" t="s">
        <v>31</v>
      </c>
    </row>
    <row r="2481" spans="1:12">
      <c r="A2481" s="21" t="s">
        <v>4195</v>
      </c>
      <c r="B2481" s="9" t="s">
        <v>437</v>
      </c>
      <c r="C2481" s="9" t="s">
        <v>2189</v>
      </c>
      <c r="D2481" s="9" t="s">
        <v>117</v>
      </c>
      <c r="E2481" s="10" t="s">
        <v>42</v>
      </c>
      <c r="F2481" s="11">
        <v>5462.28</v>
      </c>
      <c r="G2481" s="12">
        <v>2</v>
      </c>
      <c r="H2481" s="13">
        <v>45663</v>
      </c>
      <c r="I2481" s="10" t="s">
        <v>92</v>
      </c>
      <c r="J2481" s="10" t="s">
        <v>17</v>
      </c>
      <c r="K2481" s="10" t="s">
        <v>36</v>
      </c>
      <c r="L2481" s="24" t="s">
        <v>18</v>
      </c>
    </row>
    <row r="2482" spans="1:12">
      <c r="A2482" s="21" t="s">
        <v>4196</v>
      </c>
      <c r="B2482" s="9" t="s">
        <v>225</v>
      </c>
      <c r="C2482" s="9" t="s">
        <v>2281</v>
      </c>
      <c r="D2482" s="9" t="s">
        <v>29</v>
      </c>
      <c r="E2482" s="10" t="s">
        <v>42</v>
      </c>
      <c r="F2482" s="11">
        <v>41493.81</v>
      </c>
      <c r="G2482" s="12">
        <v>2</v>
      </c>
      <c r="H2482" s="13">
        <v>45298</v>
      </c>
      <c r="I2482" s="10" t="s">
        <v>43</v>
      </c>
      <c r="J2482" s="10" t="s">
        <v>17</v>
      </c>
      <c r="K2482" s="10" t="s">
        <v>55</v>
      </c>
      <c r="L2482" s="24" t="s">
        <v>37</v>
      </c>
    </row>
    <row r="2483" spans="1:12">
      <c r="A2483" s="21" t="s">
        <v>4197</v>
      </c>
      <c r="B2483" s="9" t="s">
        <v>99</v>
      </c>
      <c r="C2483" s="9" t="s">
        <v>4198</v>
      </c>
      <c r="D2483" s="9" t="s">
        <v>119</v>
      </c>
      <c r="E2483" s="10" t="s">
        <v>58</v>
      </c>
      <c r="F2483" s="11">
        <v>66358.23</v>
      </c>
      <c r="G2483" s="12">
        <v>4</v>
      </c>
      <c r="H2483" s="13">
        <v>45138</v>
      </c>
      <c r="I2483" s="10" t="s">
        <v>43</v>
      </c>
      <c r="J2483" s="10" t="s">
        <v>17</v>
      </c>
      <c r="K2483" s="10" t="s">
        <v>24</v>
      </c>
      <c r="L2483" s="24" t="s">
        <v>37</v>
      </c>
    </row>
    <row r="2484" spans="1:12">
      <c r="A2484" s="21" t="s">
        <v>4199</v>
      </c>
      <c r="B2484" s="9" t="s">
        <v>665</v>
      </c>
      <c r="C2484" s="9" t="s">
        <v>4200</v>
      </c>
      <c r="D2484" s="9" t="s">
        <v>22</v>
      </c>
      <c r="E2484" s="10" t="s">
        <v>42</v>
      </c>
      <c r="F2484" s="11">
        <v>70603.360000000001</v>
      </c>
      <c r="G2484" s="12">
        <v>4</v>
      </c>
      <c r="H2484" s="13">
        <v>45633</v>
      </c>
      <c r="I2484" s="10" t="s">
        <v>62</v>
      </c>
      <c r="J2484" s="10" t="s">
        <v>17</v>
      </c>
      <c r="K2484" s="10" t="s">
        <v>55</v>
      </c>
      <c r="L2484" s="24" t="s">
        <v>31</v>
      </c>
    </row>
    <row r="2485" spans="1:12">
      <c r="A2485" s="21" t="s">
        <v>4201</v>
      </c>
      <c r="B2485" s="9" t="s">
        <v>251</v>
      </c>
      <c r="C2485" s="9" t="s">
        <v>3772</v>
      </c>
      <c r="D2485" s="9" t="s">
        <v>119</v>
      </c>
      <c r="E2485" s="10" t="s">
        <v>16</v>
      </c>
      <c r="F2485" s="11">
        <v>46201.74</v>
      </c>
      <c r="G2485" s="12">
        <v>2</v>
      </c>
      <c r="H2485" s="13">
        <v>45258</v>
      </c>
      <c r="I2485" s="10" t="s">
        <v>30</v>
      </c>
      <c r="J2485" s="10" t="s">
        <v>17</v>
      </c>
      <c r="K2485" s="10" t="s">
        <v>85</v>
      </c>
      <c r="L2485" s="24" t="s">
        <v>18</v>
      </c>
    </row>
    <row r="2486" spans="1:12">
      <c r="A2486" s="21" t="s">
        <v>4202</v>
      </c>
      <c r="B2486" s="9" t="s">
        <v>46</v>
      </c>
      <c r="C2486" s="9" t="s">
        <v>3150</v>
      </c>
      <c r="D2486" s="9" t="s">
        <v>53</v>
      </c>
      <c r="E2486" s="10" t="s">
        <v>16</v>
      </c>
      <c r="F2486" s="11">
        <v>60311.83</v>
      </c>
      <c r="G2486" s="12">
        <v>1</v>
      </c>
      <c r="H2486" s="13">
        <v>45025</v>
      </c>
      <c r="I2486" s="10" t="s">
        <v>23</v>
      </c>
      <c r="J2486" s="10" t="s">
        <v>17</v>
      </c>
      <c r="K2486" s="10" t="s">
        <v>36</v>
      </c>
      <c r="L2486" s="24" t="s">
        <v>18</v>
      </c>
    </row>
    <row r="2487" spans="1:12">
      <c r="A2487" s="21" t="s">
        <v>4203</v>
      </c>
      <c r="B2487" s="9" t="s">
        <v>74</v>
      </c>
      <c r="C2487" s="9" t="s">
        <v>3025</v>
      </c>
      <c r="D2487" s="9" t="s">
        <v>119</v>
      </c>
      <c r="E2487" s="10" t="s">
        <v>42</v>
      </c>
      <c r="F2487" s="11">
        <v>6308.04</v>
      </c>
      <c r="G2487" s="12">
        <v>5</v>
      </c>
      <c r="H2487" s="13">
        <v>45254</v>
      </c>
      <c r="I2487" s="10" t="s">
        <v>30</v>
      </c>
      <c r="J2487" s="10" t="s">
        <v>17</v>
      </c>
      <c r="K2487" s="10" t="s">
        <v>24</v>
      </c>
      <c r="L2487" s="24" t="s">
        <v>37</v>
      </c>
    </row>
    <row r="2488" spans="1:12">
      <c r="A2488" s="21" t="s">
        <v>4204</v>
      </c>
      <c r="B2488" s="9" t="s">
        <v>295</v>
      </c>
      <c r="C2488" s="9" t="s">
        <v>4205</v>
      </c>
      <c r="D2488" s="9" t="s">
        <v>61</v>
      </c>
      <c r="E2488" s="10" t="s">
        <v>42</v>
      </c>
      <c r="F2488" s="11">
        <v>55934.71</v>
      </c>
      <c r="G2488" s="12">
        <v>2</v>
      </c>
      <c r="H2488" s="13">
        <v>45243</v>
      </c>
      <c r="I2488" s="10" t="s">
        <v>54</v>
      </c>
      <c r="J2488" s="10" t="s">
        <v>17</v>
      </c>
      <c r="K2488" s="10" t="s">
        <v>24</v>
      </c>
      <c r="L2488" s="24" t="s">
        <v>25</v>
      </c>
    </row>
    <row r="2489" spans="1:12">
      <c r="A2489" s="21" t="s">
        <v>4206</v>
      </c>
      <c r="B2489" s="9" t="s">
        <v>123</v>
      </c>
      <c r="C2489" s="9" t="s">
        <v>214</v>
      </c>
      <c r="D2489" s="9" t="s">
        <v>119</v>
      </c>
      <c r="E2489" s="10" t="s">
        <v>58</v>
      </c>
      <c r="F2489" s="11">
        <v>66655.960000000006</v>
      </c>
      <c r="G2489" s="12">
        <v>2</v>
      </c>
      <c r="H2489" s="13">
        <v>45771</v>
      </c>
      <c r="I2489" s="10" t="s">
        <v>35</v>
      </c>
      <c r="J2489" s="10" t="s">
        <v>17</v>
      </c>
      <c r="K2489" s="10" t="s">
        <v>24</v>
      </c>
      <c r="L2489" s="24" t="s">
        <v>18</v>
      </c>
    </row>
    <row r="2490" spans="1:12">
      <c r="A2490" s="21" t="s">
        <v>4207</v>
      </c>
      <c r="B2490" s="9" t="s">
        <v>460</v>
      </c>
      <c r="C2490" s="9" t="s">
        <v>4033</v>
      </c>
      <c r="D2490" s="9" t="s">
        <v>61</v>
      </c>
      <c r="E2490" s="10" t="s">
        <v>42</v>
      </c>
      <c r="F2490" s="11">
        <v>62619.87</v>
      </c>
      <c r="G2490" s="12">
        <v>3</v>
      </c>
      <c r="H2490" s="13">
        <v>45697</v>
      </c>
      <c r="I2490" s="10" t="s">
        <v>43</v>
      </c>
      <c r="J2490" s="10" t="s">
        <v>17</v>
      </c>
      <c r="K2490" s="10" t="s">
        <v>6820</v>
      </c>
      <c r="L2490" s="24" t="s">
        <v>18</v>
      </c>
    </row>
    <row r="2491" spans="1:12">
      <c r="A2491" s="21" t="s">
        <v>4208</v>
      </c>
      <c r="B2491" s="9" t="s">
        <v>130</v>
      </c>
      <c r="C2491" s="9" t="s">
        <v>1194</v>
      </c>
      <c r="D2491" s="9" t="s">
        <v>61</v>
      </c>
      <c r="E2491" s="10" t="s">
        <v>42</v>
      </c>
      <c r="F2491" s="11">
        <v>9610.83</v>
      </c>
      <c r="G2491" s="12">
        <v>5</v>
      </c>
      <c r="H2491" s="13">
        <v>45951</v>
      </c>
      <c r="I2491" s="10" t="s">
        <v>35</v>
      </c>
      <c r="J2491" s="10" t="s">
        <v>17</v>
      </c>
      <c r="K2491" s="10" t="s">
        <v>6820</v>
      </c>
      <c r="L2491" s="24" t="s">
        <v>18</v>
      </c>
    </row>
    <row r="2492" spans="1:12">
      <c r="A2492" s="21" t="s">
        <v>4209</v>
      </c>
      <c r="B2492" s="9" t="s">
        <v>46</v>
      </c>
      <c r="C2492" s="9" t="s">
        <v>4210</v>
      </c>
      <c r="D2492" s="9" t="s">
        <v>78</v>
      </c>
      <c r="E2492" s="10" t="s">
        <v>42</v>
      </c>
      <c r="F2492" s="11">
        <v>44954.87</v>
      </c>
      <c r="G2492" s="12">
        <v>3</v>
      </c>
      <c r="H2492" s="13">
        <v>44938</v>
      </c>
      <c r="I2492" s="10" t="s">
        <v>23</v>
      </c>
      <c r="J2492" s="10" t="s">
        <v>17</v>
      </c>
      <c r="K2492" s="10" t="s">
        <v>55</v>
      </c>
      <c r="L2492" s="24" t="s">
        <v>31</v>
      </c>
    </row>
    <row r="2493" spans="1:12">
      <c r="A2493" s="21" t="s">
        <v>4211</v>
      </c>
      <c r="B2493" s="9" t="s">
        <v>584</v>
      </c>
      <c r="C2493" s="9" t="s">
        <v>4212</v>
      </c>
      <c r="D2493" s="9" t="s">
        <v>78</v>
      </c>
      <c r="E2493" s="10" t="s">
        <v>42</v>
      </c>
      <c r="F2493" s="11">
        <v>13968.25</v>
      </c>
      <c r="G2493" s="12">
        <v>3</v>
      </c>
      <c r="H2493" s="13">
        <v>45994</v>
      </c>
      <c r="I2493" s="10" t="s">
        <v>30</v>
      </c>
      <c r="J2493" s="10" t="s">
        <v>17</v>
      </c>
      <c r="K2493" s="10" t="s">
        <v>85</v>
      </c>
      <c r="L2493" s="24" t="s">
        <v>18</v>
      </c>
    </row>
    <row r="2494" spans="1:12">
      <c r="A2494" s="21" t="s">
        <v>4213</v>
      </c>
      <c r="B2494" s="9" t="s">
        <v>201</v>
      </c>
      <c r="C2494" s="9" t="s">
        <v>1130</v>
      </c>
      <c r="D2494" s="9" t="s">
        <v>15</v>
      </c>
      <c r="E2494" s="10" t="s">
        <v>42</v>
      </c>
      <c r="F2494" s="11">
        <v>47333.77</v>
      </c>
      <c r="G2494" s="12">
        <v>4</v>
      </c>
      <c r="H2494" s="13">
        <v>45054</v>
      </c>
      <c r="I2494" s="10" t="s">
        <v>30</v>
      </c>
      <c r="J2494" s="10" t="s">
        <v>17</v>
      </c>
      <c r="K2494" s="10" t="s">
        <v>85</v>
      </c>
      <c r="L2494" s="24" t="s">
        <v>18</v>
      </c>
    </row>
    <row r="2495" spans="1:12">
      <c r="A2495" s="21" t="s">
        <v>4214</v>
      </c>
      <c r="B2495" s="9" t="s">
        <v>184</v>
      </c>
      <c r="C2495" s="9" t="s">
        <v>2621</v>
      </c>
      <c r="D2495" s="9" t="s">
        <v>29</v>
      </c>
      <c r="E2495" s="10" t="s">
        <v>42</v>
      </c>
      <c r="F2495" s="11">
        <v>15000.25</v>
      </c>
      <c r="G2495" s="12">
        <v>2</v>
      </c>
      <c r="H2495" s="13">
        <v>45430</v>
      </c>
      <c r="I2495" s="10" t="s">
        <v>62</v>
      </c>
      <c r="J2495" s="10" t="s">
        <v>17</v>
      </c>
      <c r="K2495" s="10" t="s">
        <v>24</v>
      </c>
      <c r="L2495" s="24" t="s">
        <v>44</v>
      </c>
    </row>
    <row r="2496" spans="1:12">
      <c r="A2496" s="21" t="s">
        <v>4216</v>
      </c>
      <c r="B2496" s="9" t="s">
        <v>329</v>
      </c>
      <c r="C2496" s="9" t="s">
        <v>4217</v>
      </c>
      <c r="D2496" s="9" t="s">
        <v>117</v>
      </c>
      <c r="E2496" s="10" t="s">
        <v>42</v>
      </c>
      <c r="F2496" s="11">
        <v>56510.080000000002</v>
      </c>
      <c r="G2496" s="12">
        <v>5</v>
      </c>
      <c r="H2496" s="13">
        <v>45023</v>
      </c>
      <c r="I2496" s="10" t="s">
        <v>49</v>
      </c>
      <c r="J2496" s="10" t="s">
        <v>17</v>
      </c>
      <c r="K2496" s="10" t="s">
        <v>85</v>
      </c>
      <c r="L2496" s="24" t="s">
        <v>31</v>
      </c>
    </row>
    <row r="2497" spans="1:12">
      <c r="A2497" s="21" t="s">
        <v>4218</v>
      </c>
      <c r="B2497" s="9" t="s">
        <v>470</v>
      </c>
      <c r="C2497" s="9" t="s">
        <v>708</v>
      </c>
      <c r="D2497" s="9" t="s">
        <v>22</v>
      </c>
      <c r="E2497" s="10" t="s">
        <v>42</v>
      </c>
      <c r="F2497" s="11">
        <v>34943.26</v>
      </c>
      <c r="G2497" s="12">
        <v>5</v>
      </c>
      <c r="H2497" s="13">
        <v>45886</v>
      </c>
      <c r="I2497" s="10" t="s">
        <v>92</v>
      </c>
      <c r="J2497" s="10" t="s">
        <v>17</v>
      </c>
      <c r="K2497" s="10" t="s">
        <v>85</v>
      </c>
      <c r="L2497" s="24" t="s">
        <v>25</v>
      </c>
    </row>
    <row r="2498" spans="1:12">
      <c r="A2498" s="21" t="s">
        <v>4219</v>
      </c>
      <c r="B2498" s="9" t="s">
        <v>80</v>
      </c>
      <c r="C2498" s="9" t="s">
        <v>4220</v>
      </c>
      <c r="D2498" s="9" t="s">
        <v>119</v>
      </c>
      <c r="E2498" s="10" t="s">
        <v>42</v>
      </c>
      <c r="F2498" s="11">
        <v>71779.679999999993</v>
      </c>
      <c r="G2498" s="12">
        <v>4</v>
      </c>
      <c r="H2498" s="13">
        <v>45884</v>
      </c>
      <c r="I2498" s="10" t="s">
        <v>62</v>
      </c>
      <c r="J2498" s="10" t="s">
        <v>17</v>
      </c>
      <c r="K2498" s="10" t="s">
        <v>85</v>
      </c>
      <c r="L2498" s="24" t="s">
        <v>44</v>
      </c>
    </row>
    <row r="2499" spans="1:12">
      <c r="A2499" s="21" t="s">
        <v>4221</v>
      </c>
      <c r="B2499" s="9" t="s">
        <v>957</v>
      </c>
      <c r="C2499" s="9" t="s">
        <v>1477</v>
      </c>
      <c r="D2499" s="9" t="s">
        <v>78</v>
      </c>
      <c r="E2499" s="10" t="s">
        <v>42</v>
      </c>
      <c r="F2499" s="11">
        <v>52823.35</v>
      </c>
      <c r="G2499" s="12">
        <v>4</v>
      </c>
      <c r="H2499" s="13">
        <v>45200</v>
      </c>
      <c r="I2499" s="10" t="s">
        <v>92</v>
      </c>
      <c r="J2499" s="10" t="s">
        <v>17</v>
      </c>
      <c r="K2499" s="10" t="s">
        <v>24</v>
      </c>
      <c r="L2499" s="24" t="s">
        <v>31</v>
      </c>
    </row>
    <row r="2500" spans="1:12">
      <c r="A2500" s="21" t="s">
        <v>4222</v>
      </c>
      <c r="B2500" s="9" t="s">
        <v>74</v>
      </c>
      <c r="C2500" s="9" t="s">
        <v>4223</v>
      </c>
      <c r="D2500" s="9" t="s">
        <v>117</v>
      </c>
      <c r="E2500" s="10" t="s">
        <v>16</v>
      </c>
      <c r="F2500" s="11">
        <v>1015.81</v>
      </c>
      <c r="G2500" s="12">
        <v>2</v>
      </c>
      <c r="H2500" s="13">
        <v>45376</v>
      </c>
      <c r="I2500" s="10" t="s">
        <v>49</v>
      </c>
      <c r="J2500" s="10" t="s">
        <v>17</v>
      </c>
      <c r="K2500" s="10" t="s">
        <v>55</v>
      </c>
      <c r="L2500" s="24" t="s">
        <v>18</v>
      </c>
    </row>
    <row r="2501" spans="1:12">
      <c r="A2501" s="21" t="s">
        <v>4224</v>
      </c>
      <c r="B2501" s="9" t="s">
        <v>180</v>
      </c>
      <c r="C2501" s="9" t="s">
        <v>4225</v>
      </c>
      <c r="D2501" s="9" t="s">
        <v>53</v>
      </c>
      <c r="E2501" s="10" t="s">
        <v>58</v>
      </c>
      <c r="F2501" s="11">
        <v>32630.82</v>
      </c>
      <c r="G2501" s="12">
        <v>3</v>
      </c>
      <c r="H2501" s="13">
        <v>45919</v>
      </c>
      <c r="I2501" s="10" t="s">
        <v>35</v>
      </c>
      <c r="J2501" s="10" t="s">
        <v>17</v>
      </c>
      <c r="K2501" s="10" t="s">
        <v>24</v>
      </c>
      <c r="L2501" s="24" t="s">
        <v>37</v>
      </c>
    </row>
    <row r="2502" spans="1:12">
      <c r="A2502" s="21" t="s">
        <v>4226</v>
      </c>
      <c r="B2502" s="9" t="s">
        <v>554</v>
      </c>
      <c r="C2502" s="9" t="s">
        <v>1496</v>
      </c>
      <c r="D2502" s="9" t="s">
        <v>48</v>
      </c>
      <c r="E2502" s="10" t="s">
        <v>16</v>
      </c>
      <c r="F2502" s="11">
        <v>64896.53</v>
      </c>
      <c r="G2502" s="12">
        <v>4</v>
      </c>
      <c r="H2502" s="13">
        <v>45179</v>
      </c>
      <c r="I2502" s="10" t="s">
        <v>43</v>
      </c>
      <c r="J2502" s="10" t="s">
        <v>17</v>
      </c>
      <c r="K2502" s="10" t="s">
        <v>24</v>
      </c>
      <c r="L2502" s="24" t="s">
        <v>18</v>
      </c>
    </row>
    <row r="2503" spans="1:12">
      <c r="A2503" s="21" t="s">
        <v>4227</v>
      </c>
      <c r="B2503" s="9" t="s">
        <v>476</v>
      </c>
      <c r="C2503" s="9" t="s">
        <v>4228</v>
      </c>
      <c r="D2503" s="9" t="s">
        <v>48</v>
      </c>
      <c r="E2503" s="10" t="s">
        <v>42</v>
      </c>
      <c r="F2503" s="11">
        <v>52824.49</v>
      </c>
      <c r="G2503" s="12">
        <v>2</v>
      </c>
      <c r="H2503" s="13">
        <v>45082</v>
      </c>
      <c r="I2503" s="10" t="s">
        <v>43</v>
      </c>
      <c r="J2503" s="10" t="s">
        <v>17</v>
      </c>
      <c r="K2503" s="10" t="s">
        <v>6820</v>
      </c>
      <c r="L2503" s="24" t="s">
        <v>18</v>
      </c>
    </row>
    <row r="2504" spans="1:12">
      <c r="A2504" s="21" t="s">
        <v>4229</v>
      </c>
      <c r="B2504" s="9" t="s">
        <v>275</v>
      </c>
      <c r="C2504" s="9" t="s">
        <v>479</v>
      </c>
      <c r="D2504" s="9" t="s">
        <v>119</v>
      </c>
      <c r="E2504" s="10" t="s">
        <v>58</v>
      </c>
      <c r="F2504" s="11">
        <v>4139.26</v>
      </c>
      <c r="G2504" s="12">
        <v>2</v>
      </c>
      <c r="H2504" s="13">
        <v>45926</v>
      </c>
      <c r="I2504" s="10" t="s">
        <v>62</v>
      </c>
      <c r="J2504" s="10" t="s">
        <v>17</v>
      </c>
      <c r="K2504" s="10" t="s">
        <v>85</v>
      </c>
      <c r="L2504" s="24" t="s">
        <v>25</v>
      </c>
    </row>
    <row r="2505" spans="1:12">
      <c r="A2505" s="21" t="s">
        <v>4230</v>
      </c>
      <c r="B2505" s="9" t="s">
        <v>39</v>
      </c>
      <c r="C2505" s="9" t="s">
        <v>4231</v>
      </c>
      <c r="D2505" s="9" t="s">
        <v>29</v>
      </c>
      <c r="E2505" s="10" t="s">
        <v>42</v>
      </c>
      <c r="F2505" s="11">
        <v>41576.17</v>
      </c>
      <c r="G2505" s="12">
        <v>4</v>
      </c>
      <c r="H2505" s="13">
        <v>45535</v>
      </c>
      <c r="I2505" s="10" t="s">
        <v>35</v>
      </c>
      <c r="J2505" s="10" t="s">
        <v>17</v>
      </c>
      <c r="K2505" s="10" t="s">
        <v>85</v>
      </c>
      <c r="L2505" s="24" t="s">
        <v>25</v>
      </c>
    </row>
    <row r="2506" spans="1:12">
      <c r="A2506" s="21" t="s">
        <v>4232</v>
      </c>
      <c r="B2506" s="9" t="s">
        <v>653</v>
      </c>
      <c r="C2506" s="9" t="s">
        <v>4233</v>
      </c>
      <c r="D2506" s="9" t="s">
        <v>119</v>
      </c>
      <c r="E2506" s="10" t="s">
        <v>58</v>
      </c>
      <c r="F2506" s="11">
        <v>5449.45</v>
      </c>
      <c r="G2506" s="12">
        <v>2</v>
      </c>
      <c r="H2506" s="13">
        <v>45564</v>
      </c>
      <c r="I2506" s="10" t="s">
        <v>30</v>
      </c>
      <c r="J2506" s="10" t="s">
        <v>17</v>
      </c>
      <c r="K2506" s="10" t="s">
        <v>85</v>
      </c>
      <c r="L2506" s="24" t="s">
        <v>44</v>
      </c>
    </row>
    <row r="2507" spans="1:12">
      <c r="A2507" s="21" t="s">
        <v>4234</v>
      </c>
      <c r="B2507" s="9" t="s">
        <v>123</v>
      </c>
      <c r="C2507" s="9" t="s">
        <v>4235</v>
      </c>
      <c r="D2507" s="9" t="s">
        <v>119</v>
      </c>
      <c r="E2507" s="10" t="s">
        <v>42</v>
      </c>
      <c r="F2507" s="11">
        <v>22428.959999999999</v>
      </c>
      <c r="G2507" s="12">
        <v>2</v>
      </c>
      <c r="H2507" s="13">
        <v>45582</v>
      </c>
      <c r="I2507" s="10" t="s">
        <v>35</v>
      </c>
      <c r="J2507" s="10" t="s">
        <v>17</v>
      </c>
      <c r="K2507" s="10" t="s">
        <v>24</v>
      </c>
      <c r="L2507" s="24" t="s">
        <v>25</v>
      </c>
    </row>
    <row r="2508" spans="1:12">
      <c r="A2508" s="21" t="s">
        <v>4236</v>
      </c>
      <c r="B2508" s="9" t="s">
        <v>74</v>
      </c>
      <c r="C2508" s="9" t="s">
        <v>4237</v>
      </c>
      <c r="D2508" s="9" t="s">
        <v>29</v>
      </c>
      <c r="E2508" s="10" t="s">
        <v>42</v>
      </c>
      <c r="F2508" s="11">
        <v>1812.36</v>
      </c>
      <c r="G2508" s="12">
        <v>5</v>
      </c>
      <c r="H2508" s="13">
        <v>45473</v>
      </c>
      <c r="I2508" s="10" t="s">
        <v>43</v>
      </c>
      <c r="J2508" s="10" t="s">
        <v>17</v>
      </c>
      <c r="K2508" s="10" t="s">
        <v>6820</v>
      </c>
      <c r="L2508" s="24" t="s">
        <v>25</v>
      </c>
    </row>
    <row r="2509" spans="1:12">
      <c r="A2509" s="21" t="s">
        <v>4238</v>
      </c>
      <c r="B2509" s="9" t="s">
        <v>97</v>
      </c>
      <c r="C2509" s="9" t="s">
        <v>4239</v>
      </c>
      <c r="D2509" s="9" t="s">
        <v>15</v>
      </c>
      <c r="E2509" s="10" t="s">
        <v>42</v>
      </c>
      <c r="F2509" s="11">
        <v>12607.78</v>
      </c>
      <c r="G2509" s="12">
        <v>5</v>
      </c>
      <c r="H2509" s="13">
        <v>45553</v>
      </c>
      <c r="I2509" s="10" t="s">
        <v>43</v>
      </c>
      <c r="J2509" s="10" t="s">
        <v>17</v>
      </c>
      <c r="K2509" s="10" t="s">
        <v>24</v>
      </c>
      <c r="L2509" s="24" t="s">
        <v>25</v>
      </c>
    </row>
    <row r="2510" spans="1:12">
      <c r="A2510" s="21" t="s">
        <v>4240</v>
      </c>
      <c r="B2510" s="9" t="s">
        <v>381</v>
      </c>
      <c r="C2510" s="9" t="s">
        <v>4241</v>
      </c>
      <c r="D2510" s="9" t="s">
        <v>48</v>
      </c>
      <c r="E2510" s="10" t="s">
        <v>42</v>
      </c>
      <c r="F2510" s="11">
        <v>16594.95</v>
      </c>
      <c r="G2510" s="12">
        <v>5</v>
      </c>
      <c r="H2510" s="13">
        <v>45169</v>
      </c>
      <c r="I2510" s="10" t="s">
        <v>43</v>
      </c>
      <c r="J2510" s="10" t="s">
        <v>17</v>
      </c>
      <c r="K2510" s="10" t="s">
        <v>55</v>
      </c>
      <c r="L2510" s="24" t="s">
        <v>44</v>
      </c>
    </row>
    <row r="2511" spans="1:12">
      <c r="A2511" s="21" t="s">
        <v>4242</v>
      </c>
      <c r="B2511" s="9" t="s">
        <v>500</v>
      </c>
      <c r="C2511" s="9" t="s">
        <v>718</v>
      </c>
      <c r="D2511" s="9" t="s">
        <v>78</v>
      </c>
      <c r="E2511" s="10" t="s">
        <v>42</v>
      </c>
      <c r="F2511" s="11">
        <v>61950.69</v>
      </c>
      <c r="G2511" s="12">
        <v>1</v>
      </c>
      <c r="H2511" s="13">
        <v>45921</v>
      </c>
      <c r="I2511" s="10" t="s">
        <v>30</v>
      </c>
      <c r="J2511" s="10" t="s">
        <v>17</v>
      </c>
      <c r="K2511" s="10" t="s">
        <v>6820</v>
      </c>
      <c r="L2511" s="24" t="s">
        <v>18</v>
      </c>
    </row>
    <row r="2512" spans="1:12">
      <c r="A2512" s="21" t="s">
        <v>4243</v>
      </c>
      <c r="B2512" s="9" t="s">
        <v>773</v>
      </c>
      <c r="C2512" s="9" t="s">
        <v>4244</v>
      </c>
      <c r="D2512" s="9" t="s">
        <v>117</v>
      </c>
      <c r="E2512" s="10" t="s">
        <v>42</v>
      </c>
      <c r="F2512" s="11">
        <v>25585.46</v>
      </c>
      <c r="G2512" s="12">
        <v>4</v>
      </c>
      <c r="H2512" s="13">
        <v>45116</v>
      </c>
      <c r="I2512" s="10" t="s">
        <v>62</v>
      </c>
      <c r="J2512" s="10" t="s">
        <v>17</v>
      </c>
      <c r="K2512" s="10" t="s">
        <v>36</v>
      </c>
      <c r="L2512" s="24" t="s">
        <v>18</v>
      </c>
    </row>
    <row r="2513" spans="1:12">
      <c r="A2513" s="21" t="s">
        <v>4245</v>
      </c>
      <c r="B2513" s="9" t="s">
        <v>289</v>
      </c>
      <c r="C2513" s="9" t="s">
        <v>1593</v>
      </c>
      <c r="D2513" s="9" t="s">
        <v>22</v>
      </c>
      <c r="E2513" s="10" t="s">
        <v>42</v>
      </c>
      <c r="F2513" s="11">
        <v>68525.759999999995</v>
      </c>
      <c r="G2513" s="12">
        <v>1</v>
      </c>
      <c r="H2513" s="13">
        <v>45258</v>
      </c>
      <c r="I2513" s="10" t="s">
        <v>23</v>
      </c>
      <c r="J2513" s="10" t="s">
        <v>17</v>
      </c>
      <c r="K2513" s="10" t="s">
        <v>55</v>
      </c>
      <c r="L2513" s="24" t="s">
        <v>18</v>
      </c>
    </row>
    <row r="2514" spans="1:12">
      <c r="A2514" s="21" t="s">
        <v>4246</v>
      </c>
      <c r="B2514" s="9" t="s">
        <v>307</v>
      </c>
      <c r="C2514" s="9" t="s">
        <v>1309</v>
      </c>
      <c r="D2514" s="9" t="s">
        <v>41</v>
      </c>
      <c r="E2514" s="10" t="s">
        <v>42</v>
      </c>
      <c r="F2514" s="11">
        <v>41793.97</v>
      </c>
      <c r="G2514" s="12">
        <v>1</v>
      </c>
      <c r="H2514" s="13">
        <v>45749</v>
      </c>
      <c r="I2514" s="10" t="s">
        <v>23</v>
      </c>
      <c r="J2514" s="10" t="s">
        <v>17</v>
      </c>
      <c r="K2514" s="10" t="s">
        <v>6820</v>
      </c>
      <c r="L2514" s="24" t="s">
        <v>31</v>
      </c>
    </row>
    <row r="2515" spans="1:12">
      <c r="A2515" s="21" t="s">
        <v>4247</v>
      </c>
      <c r="B2515" s="9" t="s">
        <v>223</v>
      </c>
      <c r="C2515" s="9" t="s">
        <v>4248</v>
      </c>
      <c r="D2515" s="9" t="s">
        <v>15</v>
      </c>
      <c r="E2515" s="10" t="s">
        <v>42</v>
      </c>
      <c r="F2515" s="11">
        <v>62766.89</v>
      </c>
      <c r="G2515" s="12">
        <v>2</v>
      </c>
      <c r="H2515" s="13">
        <v>45994</v>
      </c>
      <c r="I2515" s="10" t="s">
        <v>92</v>
      </c>
      <c r="J2515" s="10" t="s">
        <v>17</v>
      </c>
      <c r="K2515" s="10" t="s">
        <v>36</v>
      </c>
      <c r="L2515" s="24" t="s">
        <v>37</v>
      </c>
    </row>
    <row r="2516" spans="1:12">
      <c r="A2516" s="21" t="s">
        <v>4249</v>
      </c>
      <c r="B2516" s="9" t="s">
        <v>569</v>
      </c>
      <c r="C2516" s="9" t="s">
        <v>1272</v>
      </c>
      <c r="D2516" s="9" t="s">
        <v>61</v>
      </c>
      <c r="E2516" s="10" t="s">
        <v>42</v>
      </c>
      <c r="F2516" s="11">
        <v>43127.4</v>
      </c>
      <c r="G2516" s="12">
        <v>3</v>
      </c>
      <c r="H2516" s="13">
        <v>45940</v>
      </c>
      <c r="I2516" s="10" t="s">
        <v>62</v>
      </c>
      <c r="J2516" s="10" t="s">
        <v>17</v>
      </c>
      <c r="K2516" s="10" t="s">
        <v>36</v>
      </c>
      <c r="L2516" s="24" t="s">
        <v>25</v>
      </c>
    </row>
    <row r="2517" spans="1:12">
      <c r="A2517" s="21" t="s">
        <v>4250</v>
      </c>
      <c r="B2517" s="9" t="s">
        <v>80</v>
      </c>
      <c r="C2517" s="9" t="s">
        <v>4251</v>
      </c>
      <c r="D2517" s="9" t="s">
        <v>41</v>
      </c>
      <c r="E2517" s="10" t="s">
        <v>42</v>
      </c>
      <c r="F2517" s="11">
        <v>72574.02</v>
      </c>
      <c r="G2517" s="12">
        <v>4</v>
      </c>
      <c r="H2517" s="13">
        <v>45101</v>
      </c>
      <c r="I2517" s="10" t="s">
        <v>54</v>
      </c>
      <c r="J2517" s="10" t="s">
        <v>17</v>
      </c>
      <c r="K2517" s="10" t="s">
        <v>85</v>
      </c>
      <c r="L2517" s="24" t="s">
        <v>37</v>
      </c>
    </row>
    <row r="2518" spans="1:12">
      <c r="A2518" s="21" t="s">
        <v>4252</v>
      </c>
      <c r="B2518" s="9" t="s">
        <v>146</v>
      </c>
      <c r="C2518" s="9" t="s">
        <v>2721</v>
      </c>
      <c r="D2518" s="9" t="s">
        <v>22</v>
      </c>
      <c r="E2518" s="10" t="s">
        <v>42</v>
      </c>
      <c r="F2518" s="11">
        <v>69984.86</v>
      </c>
      <c r="G2518" s="12">
        <v>2</v>
      </c>
      <c r="H2518" s="13">
        <v>45443</v>
      </c>
      <c r="I2518" s="10" t="s">
        <v>49</v>
      </c>
      <c r="J2518" s="10" t="s">
        <v>17</v>
      </c>
      <c r="K2518" s="10" t="s">
        <v>6820</v>
      </c>
      <c r="L2518" s="24" t="s">
        <v>18</v>
      </c>
    </row>
    <row r="2519" spans="1:12">
      <c r="A2519" s="21" t="s">
        <v>4253</v>
      </c>
      <c r="B2519" s="9" t="s">
        <v>336</v>
      </c>
      <c r="C2519" s="9" t="s">
        <v>52</v>
      </c>
      <c r="D2519" s="9" t="s">
        <v>119</v>
      </c>
      <c r="E2519" s="10" t="s">
        <v>42</v>
      </c>
      <c r="F2519" s="11">
        <v>27513.4</v>
      </c>
      <c r="G2519" s="12">
        <v>3</v>
      </c>
      <c r="H2519" s="13">
        <v>45028</v>
      </c>
      <c r="I2519" s="10" t="s">
        <v>23</v>
      </c>
      <c r="J2519" s="10" t="s">
        <v>17</v>
      </c>
      <c r="K2519" s="10" t="s">
        <v>85</v>
      </c>
      <c r="L2519" s="24" t="s">
        <v>44</v>
      </c>
    </row>
    <row r="2520" spans="1:12">
      <c r="A2520" s="21" t="s">
        <v>4254</v>
      </c>
      <c r="B2520" s="9" t="s">
        <v>135</v>
      </c>
      <c r="C2520" s="9" t="s">
        <v>4255</v>
      </c>
      <c r="D2520" s="9" t="s">
        <v>117</v>
      </c>
      <c r="E2520" s="10" t="s">
        <v>42</v>
      </c>
      <c r="F2520" s="11">
        <v>38710.660000000003</v>
      </c>
      <c r="G2520" s="12">
        <v>1</v>
      </c>
      <c r="H2520" s="13">
        <v>45888</v>
      </c>
      <c r="I2520" s="10" t="s">
        <v>30</v>
      </c>
      <c r="J2520" s="10" t="s">
        <v>17</v>
      </c>
      <c r="K2520" s="10" t="s">
        <v>24</v>
      </c>
      <c r="L2520" s="24" t="s">
        <v>37</v>
      </c>
    </row>
    <row r="2521" spans="1:12">
      <c r="A2521" s="21" t="s">
        <v>4256</v>
      </c>
      <c r="B2521" s="9" t="s">
        <v>362</v>
      </c>
      <c r="C2521" s="9" t="s">
        <v>205</v>
      </c>
      <c r="D2521" s="9" t="s">
        <v>119</v>
      </c>
      <c r="E2521" s="10" t="s">
        <v>16</v>
      </c>
      <c r="F2521" s="11">
        <v>29736.18</v>
      </c>
      <c r="G2521" s="12">
        <v>1</v>
      </c>
      <c r="H2521" s="13">
        <v>45222</v>
      </c>
      <c r="I2521" s="10" t="s">
        <v>23</v>
      </c>
      <c r="J2521" s="10" t="s">
        <v>17</v>
      </c>
      <c r="K2521" s="10" t="s">
        <v>85</v>
      </c>
      <c r="L2521" s="24" t="s">
        <v>44</v>
      </c>
    </row>
    <row r="2522" spans="1:12">
      <c r="A2522" s="21" t="s">
        <v>4257</v>
      </c>
      <c r="B2522" s="9" t="s">
        <v>128</v>
      </c>
      <c r="C2522" s="9" t="s">
        <v>1092</v>
      </c>
      <c r="D2522" s="9" t="s">
        <v>119</v>
      </c>
      <c r="E2522" s="10" t="s">
        <v>42</v>
      </c>
      <c r="F2522" s="11">
        <v>4577.37</v>
      </c>
      <c r="G2522" s="12">
        <v>5</v>
      </c>
      <c r="H2522" s="13">
        <v>45814</v>
      </c>
      <c r="I2522" s="10" t="s">
        <v>43</v>
      </c>
      <c r="J2522" s="10" t="s">
        <v>17</v>
      </c>
      <c r="K2522" s="10" t="s">
        <v>36</v>
      </c>
      <c r="L2522" s="24" t="s">
        <v>37</v>
      </c>
    </row>
    <row r="2523" spans="1:12">
      <c r="A2523" s="21" t="s">
        <v>4258</v>
      </c>
      <c r="B2523" s="9" t="s">
        <v>653</v>
      </c>
      <c r="C2523" s="9" t="s">
        <v>1181</v>
      </c>
      <c r="D2523" s="9" t="s">
        <v>61</v>
      </c>
      <c r="E2523" s="10" t="s">
        <v>42</v>
      </c>
      <c r="F2523" s="11">
        <v>75225.210000000006</v>
      </c>
      <c r="G2523" s="12">
        <v>3</v>
      </c>
      <c r="H2523" s="13">
        <v>46021</v>
      </c>
      <c r="I2523" s="10" t="s">
        <v>30</v>
      </c>
      <c r="J2523" s="10" t="s">
        <v>17</v>
      </c>
      <c r="K2523" s="10" t="s">
        <v>24</v>
      </c>
      <c r="L2523" s="24" t="s">
        <v>18</v>
      </c>
    </row>
    <row r="2524" spans="1:12">
      <c r="A2524" s="21" t="s">
        <v>4259</v>
      </c>
      <c r="B2524" s="9" t="s">
        <v>465</v>
      </c>
      <c r="C2524" s="9" t="s">
        <v>3889</v>
      </c>
      <c r="D2524" s="9" t="s">
        <v>117</v>
      </c>
      <c r="E2524" s="10" t="s">
        <v>58</v>
      </c>
      <c r="F2524" s="11">
        <v>66630.649999999994</v>
      </c>
      <c r="G2524" s="12">
        <v>4</v>
      </c>
      <c r="H2524" s="13">
        <v>45747</v>
      </c>
      <c r="I2524" s="10" t="s">
        <v>35</v>
      </c>
      <c r="J2524" s="10" t="s">
        <v>17</v>
      </c>
      <c r="K2524" s="10" t="s">
        <v>85</v>
      </c>
      <c r="L2524" s="24" t="s">
        <v>44</v>
      </c>
    </row>
    <row r="2525" spans="1:12">
      <c r="A2525" s="21" t="s">
        <v>4260</v>
      </c>
      <c r="B2525" s="9" t="s">
        <v>465</v>
      </c>
      <c r="C2525" s="9" t="s">
        <v>1057</v>
      </c>
      <c r="D2525" s="9" t="s">
        <v>48</v>
      </c>
      <c r="E2525" s="10" t="s">
        <v>42</v>
      </c>
      <c r="F2525" s="11">
        <v>53376.15</v>
      </c>
      <c r="G2525" s="12">
        <v>1</v>
      </c>
      <c r="H2525" s="13">
        <v>45602</v>
      </c>
      <c r="I2525" s="10" t="s">
        <v>54</v>
      </c>
      <c r="J2525" s="10" t="s">
        <v>17</v>
      </c>
      <c r="K2525" s="10" t="s">
        <v>55</v>
      </c>
      <c r="L2525" s="24" t="s">
        <v>25</v>
      </c>
    </row>
    <row r="2526" spans="1:12">
      <c r="A2526" s="21" t="s">
        <v>4261</v>
      </c>
      <c r="B2526" s="9" t="s">
        <v>201</v>
      </c>
      <c r="C2526" s="9" t="s">
        <v>1496</v>
      </c>
      <c r="D2526" s="9" t="s">
        <v>48</v>
      </c>
      <c r="E2526" s="10" t="s">
        <v>42</v>
      </c>
      <c r="F2526" s="11">
        <v>78697.100000000006</v>
      </c>
      <c r="G2526" s="12">
        <v>2</v>
      </c>
      <c r="H2526" s="13">
        <v>45269</v>
      </c>
      <c r="I2526" s="10" t="s">
        <v>92</v>
      </c>
      <c r="J2526" s="10" t="s">
        <v>17</v>
      </c>
      <c r="K2526" s="10" t="s">
        <v>55</v>
      </c>
      <c r="L2526" s="24" t="s">
        <v>37</v>
      </c>
    </row>
    <row r="2527" spans="1:12">
      <c r="A2527" s="21" t="s">
        <v>4262</v>
      </c>
      <c r="B2527" s="9" t="s">
        <v>470</v>
      </c>
      <c r="C2527" s="9" t="s">
        <v>2324</v>
      </c>
      <c r="D2527" s="9" t="s">
        <v>78</v>
      </c>
      <c r="E2527" s="10" t="s">
        <v>42</v>
      </c>
      <c r="F2527" s="11">
        <v>68388.34</v>
      </c>
      <c r="G2527" s="12">
        <v>4</v>
      </c>
      <c r="H2527" s="13">
        <v>45696</v>
      </c>
      <c r="I2527" s="10" t="s">
        <v>43</v>
      </c>
      <c r="J2527" s="10" t="s">
        <v>17</v>
      </c>
      <c r="K2527" s="10" t="s">
        <v>36</v>
      </c>
      <c r="L2527" s="24" t="s">
        <v>31</v>
      </c>
    </row>
    <row r="2528" spans="1:12">
      <c r="A2528" s="21" t="s">
        <v>4263</v>
      </c>
      <c r="B2528" s="9" t="s">
        <v>244</v>
      </c>
      <c r="C2528" s="9" t="s">
        <v>1591</v>
      </c>
      <c r="D2528" s="9" t="s">
        <v>15</v>
      </c>
      <c r="E2528" s="10" t="s">
        <v>42</v>
      </c>
      <c r="F2528" s="11">
        <v>66368.259999999995</v>
      </c>
      <c r="G2528" s="12">
        <v>5</v>
      </c>
      <c r="H2528" s="13">
        <v>45519</v>
      </c>
      <c r="I2528" s="10" t="s">
        <v>62</v>
      </c>
      <c r="J2528" s="10" t="s">
        <v>17</v>
      </c>
      <c r="K2528" s="10" t="s">
        <v>36</v>
      </c>
      <c r="L2528" s="24" t="s">
        <v>18</v>
      </c>
    </row>
    <row r="2529" spans="1:12">
      <c r="A2529" s="21" t="s">
        <v>4264</v>
      </c>
      <c r="B2529" s="9" t="s">
        <v>584</v>
      </c>
      <c r="C2529" s="9" t="s">
        <v>3366</v>
      </c>
      <c r="D2529" s="9" t="s">
        <v>15</v>
      </c>
      <c r="E2529" s="10" t="s">
        <v>58</v>
      </c>
      <c r="F2529" s="11">
        <v>58436.05</v>
      </c>
      <c r="G2529" s="12">
        <v>3</v>
      </c>
      <c r="H2529" s="13">
        <v>45354</v>
      </c>
      <c r="I2529" s="10" t="s">
        <v>30</v>
      </c>
      <c r="J2529" s="10" t="s">
        <v>17</v>
      </c>
      <c r="K2529" s="10" t="s">
        <v>36</v>
      </c>
      <c r="L2529" s="24" t="s">
        <v>31</v>
      </c>
    </row>
    <row r="2530" spans="1:12">
      <c r="A2530" s="21" t="s">
        <v>4265</v>
      </c>
      <c r="B2530" s="9" t="s">
        <v>289</v>
      </c>
      <c r="C2530" s="9" t="s">
        <v>4266</v>
      </c>
      <c r="D2530" s="9" t="s">
        <v>53</v>
      </c>
      <c r="E2530" s="10" t="s">
        <v>58</v>
      </c>
      <c r="F2530" s="11">
        <v>77984.759999999995</v>
      </c>
      <c r="G2530" s="12">
        <v>3</v>
      </c>
      <c r="H2530" s="13">
        <v>45020</v>
      </c>
      <c r="I2530" s="10" t="s">
        <v>23</v>
      </c>
      <c r="J2530" s="10" t="s">
        <v>17</v>
      </c>
      <c r="K2530" s="10" t="s">
        <v>55</v>
      </c>
      <c r="L2530" s="24" t="s">
        <v>44</v>
      </c>
    </row>
    <row r="2531" spans="1:12">
      <c r="A2531" s="21" t="s">
        <v>4267</v>
      </c>
      <c r="B2531" s="9" t="s">
        <v>295</v>
      </c>
      <c r="C2531" s="9" t="s">
        <v>3355</v>
      </c>
      <c r="D2531" s="9" t="s">
        <v>41</v>
      </c>
      <c r="E2531" s="10" t="s">
        <v>42</v>
      </c>
      <c r="F2531" s="11">
        <v>22695.01</v>
      </c>
      <c r="G2531" s="12">
        <v>3</v>
      </c>
      <c r="H2531" s="13">
        <v>45263</v>
      </c>
      <c r="I2531" s="10" t="s">
        <v>62</v>
      </c>
      <c r="J2531" s="10" t="s">
        <v>17</v>
      </c>
      <c r="K2531" s="10" t="s">
        <v>6820</v>
      </c>
      <c r="L2531" s="24" t="s">
        <v>37</v>
      </c>
    </row>
    <row r="2532" spans="1:12">
      <c r="A2532" s="21" t="s">
        <v>4268</v>
      </c>
      <c r="B2532" s="9" t="s">
        <v>104</v>
      </c>
      <c r="C2532" s="9" t="s">
        <v>4269</v>
      </c>
      <c r="D2532" s="9" t="s">
        <v>48</v>
      </c>
      <c r="E2532" s="10" t="s">
        <v>42</v>
      </c>
      <c r="F2532" s="11">
        <v>16148.85</v>
      </c>
      <c r="G2532" s="12">
        <v>2</v>
      </c>
      <c r="H2532" s="13">
        <v>45615</v>
      </c>
      <c r="I2532" s="10" t="s">
        <v>54</v>
      </c>
      <c r="J2532" s="10" t="s">
        <v>17</v>
      </c>
      <c r="K2532" s="10" t="s">
        <v>24</v>
      </c>
      <c r="L2532" s="24" t="s">
        <v>31</v>
      </c>
    </row>
    <row r="2533" spans="1:12">
      <c r="A2533" s="21" t="s">
        <v>4270</v>
      </c>
      <c r="B2533" s="9" t="s">
        <v>221</v>
      </c>
      <c r="C2533" s="9" t="s">
        <v>3170</v>
      </c>
      <c r="D2533" s="9" t="s">
        <v>78</v>
      </c>
      <c r="E2533" s="10" t="s">
        <v>42</v>
      </c>
      <c r="F2533" s="11">
        <v>47896.1</v>
      </c>
      <c r="G2533" s="12">
        <v>2</v>
      </c>
      <c r="H2533" s="13">
        <v>45545</v>
      </c>
      <c r="I2533" s="10" t="s">
        <v>54</v>
      </c>
      <c r="J2533" s="10" t="s">
        <v>17</v>
      </c>
      <c r="K2533" s="10" t="s">
        <v>36</v>
      </c>
      <c r="L2533" s="24" t="s">
        <v>18</v>
      </c>
    </row>
    <row r="2534" spans="1:12">
      <c r="A2534" s="21" t="s">
        <v>4271</v>
      </c>
      <c r="B2534" s="9" t="s">
        <v>135</v>
      </c>
      <c r="C2534" s="9" t="s">
        <v>1585</v>
      </c>
      <c r="D2534" s="9" t="s">
        <v>53</v>
      </c>
      <c r="E2534" s="10" t="s">
        <v>42</v>
      </c>
      <c r="F2534" s="11">
        <v>22218.79</v>
      </c>
      <c r="G2534" s="12">
        <v>1</v>
      </c>
      <c r="H2534" s="13">
        <v>45085</v>
      </c>
      <c r="I2534" s="10" t="s">
        <v>23</v>
      </c>
      <c r="J2534" s="10" t="s">
        <v>17</v>
      </c>
      <c r="K2534" s="10" t="s">
        <v>6820</v>
      </c>
      <c r="L2534" s="24" t="s">
        <v>18</v>
      </c>
    </row>
    <row r="2535" spans="1:12">
      <c r="A2535" s="21" t="s">
        <v>4272</v>
      </c>
      <c r="B2535" s="9" t="s">
        <v>90</v>
      </c>
      <c r="C2535" s="9" t="s">
        <v>3150</v>
      </c>
      <c r="D2535" s="9" t="s">
        <v>22</v>
      </c>
      <c r="E2535" s="10" t="s">
        <v>16</v>
      </c>
      <c r="F2535" s="11">
        <v>26963.02</v>
      </c>
      <c r="G2535" s="12">
        <v>5</v>
      </c>
      <c r="H2535" s="13">
        <v>45546</v>
      </c>
      <c r="I2535" s="10" t="s">
        <v>92</v>
      </c>
      <c r="J2535" s="10" t="s">
        <v>17</v>
      </c>
      <c r="K2535" s="10" t="s">
        <v>36</v>
      </c>
      <c r="L2535" s="24" t="s">
        <v>37</v>
      </c>
    </row>
    <row r="2536" spans="1:12">
      <c r="A2536" s="21" t="s">
        <v>4273</v>
      </c>
      <c r="B2536" s="9" t="s">
        <v>460</v>
      </c>
      <c r="C2536" s="9" t="s">
        <v>570</v>
      </c>
      <c r="D2536" s="9" t="s">
        <v>29</v>
      </c>
      <c r="E2536" s="10" t="s">
        <v>58</v>
      </c>
      <c r="F2536" s="11">
        <v>76478.460000000006</v>
      </c>
      <c r="G2536" s="12">
        <v>2</v>
      </c>
      <c r="H2536" s="13">
        <v>45136</v>
      </c>
      <c r="I2536" s="10" t="s">
        <v>35</v>
      </c>
      <c r="J2536" s="10" t="s">
        <v>17</v>
      </c>
      <c r="K2536" s="10" t="s">
        <v>24</v>
      </c>
      <c r="L2536" s="24" t="s">
        <v>18</v>
      </c>
    </row>
    <row r="2537" spans="1:12">
      <c r="A2537" s="21" t="s">
        <v>4274</v>
      </c>
      <c r="B2537" s="9" t="s">
        <v>80</v>
      </c>
      <c r="C2537" s="9" t="s">
        <v>3667</v>
      </c>
      <c r="D2537" s="9" t="s">
        <v>78</v>
      </c>
      <c r="E2537" s="10" t="s">
        <v>42</v>
      </c>
      <c r="F2537" s="11">
        <v>35932.6</v>
      </c>
      <c r="G2537" s="12">
        <v>1</v>
      </c>
      <c r="H2537" s="13">
        <v>45878</v>
      </c>
      <c r="I2537" s="10" t="s">
        <v>35</v>
      </c>
      <c r="J2537" s="10" t="s">
        <v>17</v>
      </c>
      <c r="K2537" s="10" t="s">
        <v>6820</v>
      </c>
      <c r="L2537" s="24" t="s">
        <v>37</v>
      </c>
    </row>
    <row r="2538" spans="1:12">
      <c r="A2538" s="21" t="s">
        <v>4275</v>
      </c>
      <c r="B2538" s="9" t="s">
        <v>295</v>
      </c>
      <c r="C2538" s="9" t="s">
        <v>34</v>
      </c>
      <c r="D2538" s="9" t="s">
        <v>29</v>
      </c>
      <c r="E2538" s="10" t="s">
        <v>58</v>
      </c>
      <c r="F2538" s="11">
        <v>46373.87</v>
      </c>
      <c r="G2538" s="12">
        <v>4</v>
      </c>
      <c r="H2538" s="13">
        <v>46002</v>
      </c>
      <c r="I2538" s="10" t="s">
        <v>92</v>
      </c>
      <c r="J2538" s="10" t="s">
        <v>17</v>
      </c>
      <c r="K2538" s="10" t="s">
        <v>24</v>
      </c>
      <c r="L2538" s="24" t="s">
        <v>37</v>
      </c>
    </row>
    <row r="2539" spans="1:12">
      <c r="A2539" s="21" t="s">
        <v>4276</v>
      </c>
      <c r="B2539" s="9" t="s">
        <v>123</v>
      </c>
      <c r="C2539" s="9" t="s">
        <v>4277</v>
      </c>
      <c r="D2539" s="9" t="s">
        <v>41</v>
      </c>
      <c r="E2539" s="10" t="s">
        <v>58</v>
      </c>
      <c r="F2539" s="11">
        <v>49885.37</v>
      </c>
      <c r="G2539" s="12">
        <v>3</v>
      </c>
      <c r="H2539" s="13">
        <v>46001</v>
      </c>
      <c r="I2539" s="10" t="s">
        <v>49</v>
      </c>
      <c r="J2539" s="10" t="s">
        <v>17</v>
      </c>
      <c r="K2539" s="10" t="s">
        <v>6820</v>
      </c>
      <c r="L2539" s="24" t="s">
        <v>31</v>
      </c>
    </row>
    <row r="2540" spans="1:12">
      <c r="A2540" s="21" t="s">
        <v>4278</v>
      </c>
      <c r="B2540" s="9" t="s">
        <v>362</v>
      </c>
      <c r="C2540" s="9" t="s">
        <v>1539</v>
      </c>
      <c r="D2540" s="9" t="s">
        <v>22</v>
      </c>
      <c r="E2540" s="10" t="s">
        <v>42</v>
      </c>
      <c r="F2540" s="11">
        <v>59130.6</v>
      </c>
      <c r="G2540" s="12">
        <v>4</v>
      </c>
      <c r="H2540" s="13">
        <v>45173</v>
      </c>
      <c r="I2540" s="10" t="s">
        <v>49</v>
      </c>
      <c r="J2540" s="10" t="s">
        <v>17</v>
      </c>
      <c r="K2540" s="10" t="s">
        <v>24</v>
      </c>
      <c r="L2540" s="24" t="s">
        <v>25</v>
      </c>
    </row>
    <row r="2541" spans="1:12">
      <c r="A2541" s="21" t="s">
        <v>4279</v>
      </c>
      <c r="B2541" s="9" t="s">
        <v>352</v>
      </c>
      <c r="C2541" s="9" t="s">
        <v>3865</v>
      </c>
      <c r="D2541" s="9" t="s">
        <v>41</v>
      </c>
      <c r="E2541" s="10" t="s">
        <v>42</v>
      </c>
      <c r="F2541" s="11">
        <v>67564.88</v>
      </c>
      <c r="G2541" s="12">
        <v>5</v>
      </c>
      <c r="H2541" s="13">
        <v>45136</v>
      </c>
      <c r="I2541" s="10" t="s">
        <v>30</v>
      </c>
      <c r="J2541" s="10" t="s">
        <v>17</v>
      </c>
      <c r="K2541" s="10" t="s">
        <v>85</v>
      </c>
      <c r="L2541" s="24" t="s">
        <v>25</v>
      </c>
    </row>
    <row r="2542" spans="1:12">
      <c r="A2542" s="21" t="s">
        <v>4280</v>
      </c>
      <c r="B2542" s="9" t="s">
        <v>329</v>
      </c>
      <c r="C2542" s="9" t="s">
        <v>4281</v>
      </c>
      <c r="D2542" s="9" t="s">
        <v>41</v>
      </c>
      <c r="E2542" s="10" t="s">
        <v>42</v>
      </c>
      <c r="F2542" s="11">
        <v>58092.58</v>
      </c>
      <c r="G2542" s="12">
        <v>3</v>
      </c>
      <c r="H2542" s="13">
        <v>45868</v>
      </c>
      <c r="I2542" s="10" t="s">
        <v>35</v>
      </c>
      <c r="J2542" s="10" t="s">
        <v>17</v>
      </c>
      <c r="K2542" s="10" t="s">
        <v>6820</v>
      </c>
      <c r="L2542" s="24" t="s">
        <v>44</v>
      </c>
    </row>
    <row r="2543" spans="1:12">
      <c r="A2543" s="21" t="s">
        <v>4282</v>
      </c>
      <c r="B2543" s="9" t="s">
        <v>381</v>
      </c>
      <c r="C2543" s="9" t="s">
        <v>3538</v>
      </c>
      <c r="D2543" s="9" t="s">
        <v>119</v>
      </c>
      <c r="E2543" s="10" t="s">
        <v>42</v>
      </c>
      <c r="F2543" s="11">
        <v>39425.17</v>
      </c>
      <c r="G2543" s="12">
        <v>2</v>
      </c>
      <c r="H2543" s="13">
        <v>45611</v>
      </c>
      <c r="I2543" s="10" t="s">
        <v>30</v>
      </c>
      <c r="J2543" s="10" t="s">
        <v>17</v>
      </c>
      <c r="K2543" s="10" t="s">
        <v>55</v>
      </c>
      <c r="L2543" s="24" t="s">
        <v>31</v>
      </c>
    </row>
    <row r="2544" spans="1:12">
      <c r="A2544" s="21" t="s">
        <v>4283</v>
      </c>
      <c r="B2544" s="9" t="s">
        <v>164</v>
      </c>
      <c r="C2544" s="9" t="s">
        <v>3574</v>
      </c>
      <c r="D2544" s="9" t="s">
        <v>78</v>
      </c>
      <c r="E2544" s="10" t="s">
        <v>42</v>
      </c>
      <c r="F2544" s="11">
        <v>44478.05</v>
      </c>
      <c r="G2544" s="12">
        <v>2</v>
      </c>
      <c r="H2544" s="13">
        <v>45700</v>
      </c>
      <c r="I2544" s="10" t="s">
        <v>62</v>
      </c>
      <c r="J2544" s="10" t="s">
        <v>17</v>
      </c>
      <c r="K2544" s="10" t="s">
        <v>85</v>
      </c>
      <c r="L2544" s="24" t="s">
        <v>37</v>
      </c>
    </row>
    <row r="2545" spans="1:12">
      <c r="A2545" s="21" t="s">
        <v>4284</v>
      </c>
      <c r="B2545" s="9" t="s">
        <v>336</v>
      </c>
      <c r="C2545" s="9" t="s">
        <v>3640</v>
      </c>
      <c r="D2545" s="9" t="s">
        <v>29</v>
      </c>
      <c r="E2545" s="10" t="s">
        <v>42</v>
      </c>
      <c r="F2545" s="11">
        <v>21266.01</v>
      </c>
      <c r="G2545" s="12">
        <v>2</v>
      </c>
      <c r="H2545" s="13">
        <v>45220</v>
      </c>
      <c r="I2545" s="10" t="s">
        <v>49</v>
      </c>
      <c r="J2545" s="10" t="s">
        <v>17</v>
      </c>
      <c r="K2545" s="10" t="s">
        <v>36</v>
      </c>
      <c r="L2545" s="24" t="s">
        <v>37</v>
      </c>
    </row>
    <row r="2546" spans="1:12">
      <c r="A2546" s="21" t="s">
        <v>4285</v>
      </c>
      <c r="B2546" s="9" t="s">
        <v>957</v>
      </c>
      <c r="C2546" s="9" t="s">
        <v>2931</v>
      </c>
      <c r="D2546" s="9" t="s">
        <v>78</v>
      </c>
      <c r="E2546" s="10" t="s">
        <v>42</v>
      </c>
      <c r="F2546" s="11">
        <v>79137.119999999995</v>
      </c>
      <c r="G2546" s="12">
        <v>3</v>
      </c>
      <c r="H2546" s="13">
        <v>45407</v>
      </c>
      <c r="I2546" s="10" t="s">
        <v>43</v>
      </c>
      <c r="J2546" s="10" t="s">
        <v>17</v>
      </c>
      <c r="K2546" s="10" t="s">
        <v>85</v>
      </c>
      <c r="L2546" s="24" t="s">
        <v>44</v>
      </c>
    </row>
    <row r="2547" spans="1:12">
      <c r="A2547" s="21" t="s">
        <v>4286</v>
      </c>
      <c r="B2547" s="9" t="s">
        <v>275</v>
      </c>
      <c r="C2547" s="9" t="s">
        <v>2309</v>
      </c>
      <c r="D2547" s="9" t="s">
        <v>41</v>
      </c>
      <c r="E2547" s="10" t="s">
        <v>16</v>
      </c>
      <c r="F2547" s="11">
        <v>50776.639999999999</v>
      </c>
      <c r="G2547" s="12">
        <v>3</v>
      </c>
      <c r="H2547" s="13">
        <v>45477</v>
      </c>
      <c r="I2547" s="10" t="s">
        <v>30</v>
      </c>
      <c r="J2547" s="10" t="s">
        <v>17</v>
      </c>
      <c r="K2547" s="10" t="s">
        <v>36</v>
      </c>
      <c r="L2547" s="24" t="s">
        <v>18</v>
      </c>
    </row>
    <row r="2548" spans="1:12">
      <c r="A2548" s="21" t="s">
        <v>4287</v>
      </c>
      <c r="B2548" s="9" t="s">
        <v>500</v>
      </c>
      <c r="C2548" s="9" t="s">
        <v>3845</v>
      </c>
      <c r="D2548" s="9" t="s">
        <v>48</v>
      </c>
      <c r="E2548" s="10" t="s">
        <v>58</v>
      </c>
      <c r="F2548" s="11">
        <v>50020.75</v>
      </c>
      <c r="G2548" s="12">
        <v>2</v>
      </c>
      <c r="H2548" s="13">
        <v>46014</v>
      </c>
      <c r="I2548" s="10" t="s">
        <v>30</v>
      </c>
      <c r="J2548" s="10" t="s">
        <v>17</v>
      </c>
      <c r="K2548" s="10" t="s">
        <v>55</v>
      </c>
      <c r="L2548" s="24" t="s">
        <v>25</v>
      </c>
    </row>
    <row r="2549" spans="1:12">
      <c r="A2549" s="21" t="s">
        <v>4288</v>
      </c>
      <c r="B2549" s="9" t="s">
        <v>207</v>
      </c>
      <c r="C2549" s="9" t="s">
        <v>1920</v>
      </c>
      <c r="D2549" s="9" t="s">
        <v>78</v>
      </c>
      <c r="E2549" s="10" t="s">
        <v>42</v>
      </c>
      <c r="F2549" s="11">
        <v>24862.400000000001</v>
      </c>
      <c r="G2549" s="12">
        <v>4</v>
      </c>
      <c r="H2549" s="13">
        <v>45899</v>
      </c>
      <c r="I2549" s="10" t="s">
        <v>92</v>
      </c>
      <c r="J2549" s="10" t="s">
        <v>17</v>
      </c>
      <c r="K2549" s="10" t="s">
        <v>6820</v>
      </c>
      <c r="L2549" s="24" t="s">
        <v>18</v>
      </c>
    </row>
    <row r="2550" spans="1:12">
      <c r="A2550" s="21" t="s">
        <v>4289</v>
      </c>
      <c r="B2550" s="9" t="s">
        <v>289</v>
      </c>
      <c r="C2550" s="9" t="s">
        <v>1548</v>
      </c>
      <c r="D2550" s="9" t="s">
        <v>15</v>
      </c>
      <c r="E2550" s="10" t="s">
        <v>42</v>
      </c>
      <c r="F2550" s="11">
        <v>6373.61</v>
      </c>
      <c r="G2550" s="12">
        <v>5</v>
      </c>
      <c r="H2550" s="13">
        <v>45038</v>
      </c>
      <c r="I2550" s="10" t="s">
        <v>43</v>
      </c>
      <c r="J2550" s="10" t="s">
        <v>17</v>
      </c>
      <c r="K2550" s="10" t="s">
        <v>6820</v>
      </c>
      <c r="L2550" s="24" t="s">
        <v>44</v>
      </c>
    </row>
    <row r="2551" spans="1:12">
      <c r="A2551" s="21" t="s">
        <v>4290</v>
      </c>
      <c r="B2551" s="9" t="s">
        <v>1020</v>
      </c>
      <c r="C2551" s="9" t="s">
        <v>919</v>
      </c>
      <c r="D2551" s="9" t="s">
        <v>41</v>
      </c>
      <c r="E2551" s="10" t="s">
        <v>42</v>
      </c>
      <c r="F2551" s="11">
        <v>43312.27</v>
      </c>
      <c r="G2551" s="12">
        <v>1</v>
      </c>
      <c r="H2551" s="13">
        <v>45392</v>
      </c>
      <c r="I2551" s="10" t="s">
        <v>92</v>
      </c>
      <c r="J2551" s="10" t="s">
        <v>17</v>
      </c>
      <c r="K2551" s="10" t="s">
        <v>36</v>
      </c>
      <c r="L2551" s="24" t="s">
        <v>31</v>
      </c>
    </row>
    <row r="2552" spans="1:12">
      <c r="A2552" s="21" t="s">
        <v>4291</v>
      </c>
      <c r="B2552" s="9" t="s">
        <v>77</v>
      </c>
      <c r="C2552" s="9" t="s">
        <v>4292</v>
      </c>
      <c r="D2552" s="9" t="s">
        <v>78</v>
      </c>
      <c r="E2552" s="10" t="s">
        <v>16</v>
      </c>
      <c r="F2552" s="11">
        <v>5357.49</v>
      </c>
      <c r="G2552" s="12">
        <v>5</v>
      </c>
      <c r="H2552" s="13">
        <v>45377</v>
      </c>
      <c r="I2552" s="10" t="s">
        <v>30</v>
      </c>
      <c r="J2552" s="10" t="s">
        <v>17</v>
      </c>
      <c r="K2552" s="10" t="s">
        <v>55</v>
      </c>
      <c r="L2552" s="24" t="s">
        <v>31</v>
      </c>
    </row>
    <row r="2553" spans="1:12">
      <c r="A2553" s="21" t="s">
        <v>4293</v>
      </c>
      <c r="B2553" s="9" t="s">
        <v>295</v>
      </c>
      <c r="C2553" s="9" t="s">
        <v>3522</v>
      </c>
      <c r="D2553" s="9" t="s">
        <v>41</v>
      </c>
      <c r="E2553" s="10" t="s">
        <v>58</v>
      </c>
      <c r="F2553" s="11">
        <v>78810.58</v>
      </c>
      <c r="G2553" s="12">
        <v>3</v>
      </c>
      <c r="H2553" s="13">
        <v>45577</v>
      </c>
      <c r="I2553" s="10" t="s">
        <v>23</v>
      </c>
      <c r="J2553" s="10" t="s">
        <v>17</v>
      </c>
      <c r="K2553" s="10" t="s">
        <v>6820</v>
      </c>
      <c r="L2553" s="24" t="s">
        <v>25</v>
      </c>
    </row>
    <row r="2554" spans="1:12">
      <c r="A2554" s="21" t="s">
        <v>4294</v>
      </c>
      <c r="B2554" s="9" t="s">
        <v>80</v>
      </c>
      <c r="C2554" s="9" t="s">
        <v>2389</v>
      </c>
      <c r="D2554" s="9" t="s">
        <v>119</v>
      </c>
      <c r="E2554" s="10" t="s">
        <v>42</v>
      </c>
      <c r="F2554" s="11">
        <v>67017.89</v>
      </c>
      <c r="G2554" s="12">
        <v>2</v>
      </c>
      <c r="H2554" s="13">
        <v>45136</v>
      </c>
      <c r="I2554" s="10" t="s">
        <v>92</v>
      </c>
      <c r="J2554" s="10" t="s">
        <v>17</v>
      </c>
      <c r="K2554" s="10" t="s">
        <v>24</v>
      </c>
      <c r="L2554" s="24" t="s">
        <v>44</v>
      </c>
    </row>
    <row r="2555" spans="1:12">
      <c r="A2555" s="21" t="s">
        <v>4295</v>
      </c>
      <c r="B2555" s="9" t="s">
        <v>83</v>
      </c>
      <c r="C2555" s="9" t="s">
        <v>2908</v>
      </c>
      <c r="D2555" s="9" t="s">
        <v>61</v>
      </c>
      <c r="E2555" s="10" t="s">
        <v>42</v>
      </c>
      <c r="F2555" s="11">
        <v>50606.89</v>
      </c>
      <c r="G2555" s="12">
        <v>4</v>
      </c>
      <c r="H2555" s="13">
        <v>45420</v>
      </c>
      <c r="I2555" s="10" t="s">
        <v>54</v>
      </c>
      <c r="J2555" s="10" t="s">
        <v>17</v>
      </c>
      <c r="K2555" s="10" t="s">
        <v>6820</v>
      </c>
      <c r="L2555" s="24" t="s">
        <v>25</v>
      </c>
    </row>
    <row r="2556" spans="1:12">
      <c r="A2556" s="21" t="s">
        <v>4296</v>
      </c>
      <c r="B2556" s="9" t="s">
        <v>64</v>
      </c>
      <c r="C2556" s="9" t="s">
        <v>2406</v>
      </c>
      <c r="D2556" s="9" t="s">
        <v>78</v>
      </c>
      <c r="E2556" s="10" t="s">
        <v>42</v>
      </c>
      <c r="F2556" s="11">
        <v>27859.73</v>
      </c>
      <c r="G2556" s="12">
        <v>3</v>
      </c>
      <c r="H2556" s="13">
        <v>45928</v>
      </c>
      <c r="I2556" s="10" t="s">
        <v>92</v>
      </c>
      <c r="J2556" s="10" t="s">
        <v>17</v>
      </c>
      <c r="K2556" s="10" t="s">
        <v>36</v>
      </c>
      <c r="L2556" s="24" t="s">
        <v>25</v>
      </c>
    </row>
    <row r="2557" spans="1:12">
      <c r="A2557" s="21" t="s">
        <v>4297</v>
      </c>
      <c r="B2557" s="9" t="s">
        <v>406</v>
      </c>
      <c r="C2557" s="9" t="s">
        <v>4298</v>
      </c>
      <c r="D2557" s="9" t="s">
        <v>15</v>
      </c>
      <c r="E2557" s="10" t="s">
        <v>16</v>
      </c>
      <c r="F2557" s="11">
        <v>71286.53</v>
      </c>
      <c r="G2557" s="12">
        <v>5</v>
      </c>
      <c r="H2557" s="13">
        <v>45387</v>
      </c>
      <c r="I2557" s="10" t="s">
        <v>43</v>
      </c>
      <c r="J2557" s="10" t="s">
        <v>17</v>
      </c>
      <c r="K2557" s="10" t="s">
        <v>55</v>
      </c>
      <c r="L2557" s="24" t="s">
        <v>31</v>
      </c>
    </row>
    <row r="2558" spans="1:12">
      <c r="A2558" s="21" t="s">
        <v>4299</v>
      </c>
      <c r="B2558" s="9" t="s">
        <v>923</v>
      </c>
      <c r="C2558" s="9" t="s">
        <v>1062</v>
      </c>
      <c r="D2558" s="9" t="s">
        <v>41</v>
      </c>
      <c r="E2558" s="10" t="s">
        <v>42</v>
      </c>
      <c r="F2558" s="11">
        <v>45640.72</v>
      </c>
      <c r="G2558" s="12">
        <v>5</v>
      </c>
      <c r="H2558" s="13">
        <v>45205</v>
      </c>
      <c r="I2558" s="10" t="s">
        <v>62</v>
      </c>
      <c r="J2558" s="10" t="s">
        <v>17</v>
      </c>
      <c r="K2558" s="10" t="s">
        <v>24</v>
      </c>
      <c r="L2558" s="24" t="s">
        <v>37</v>
      </c>
    </row>
    <row r="2559" spans="1:12">
      <c r="A2559" s="21" t="s">
        <v>4300</v>
      </c>
      <c r="B2559" s="9" t="s">
        <v>301</v>
      </c>
      <c r="C2559" s="9" t="s">
        <v>3622</v>
      </c>
      <c r="D2559" s="9" t="s">
        <v>15</v>
      </c>
      <c r="E2559" s="10" t="s">
        <v>16</v>
      </c>
      <c r="F2559" s="11">
        <v>50831.26</v>
      </c>
      <c r="G2559" s="12">
        <v>3</v>
      </c>
      <c r="H2559" s="13">
        <v>45831</v>
      </c>
      <c r="I2559" s="10" t="s">
        <v>35</v>
      </c>
      <c r="J2559" s="10" t="s">
        <v>17</v>
      </c>
      <c r="K2559" s="10" t="s">
        <v>6820</v>
      </c>
      <c r="L2559" s="24" t="s">
        <v>44</v>
      </c>
    </row>
    <row r="2560" spans="1:12">
      <c r="A2560" s="21" t="s">
        <v>4301</v>
      </c>
      <c r="B2560" s="9" t="s">
        <v>157</v>
      </c>
      <c r="C2560" s="9" t="s">
        <v>522</v>
      </c>
      <c r="D2560" s="9" t="s">
        <v>29</v>
      </c>
      <c r="E2560" s="10" t="s">
        <v>42</v>
      </c>
      <c r="F2560" s="11">
        <v>3508.7</v>
      </c>
      <c r="G2560" s="12">
        <v>2</v>
      </c>
      <c r="H2560" s="13">
        <v>45478</v>
      </c>
      <c r="I2560" s="10" t="s">
        <v>62</v>
      </c>
      <c r="J2560" s="10" t="s">
        <v>17</v>
      </c>
      <c r="K2560" s="10" t="s">
        <v>85</v>
      </c>
      <c r="L2560" s="24" t="s">
        <v>18</v>
      </c>
    </row>
    <row r="2561" spans="1:12">
      <c r="A2561" s="21" t="s">
        <v>4302</v>
      </c>
      <c r="B2561" s="9" t="s">
        <v>307</v>
      </c>
      <c r="C2561" s="9" t="s">
        <v>1122</v>
      </c>
      <c r="D2561" s="9" t="s">
        <v>41</v>
      </c>
      <c r="E2561" s="10" t="s">
        <v>42</v>
      </c>
      <c r="F2561" s="11">
        <v>79735.41</v>
      </c>
      <c r="G2561" s="12">
        <v>2</v>
      </c>
      <c r="H2561" s="13">
        <v>45712</v>
      </c>
      <c r="I2561" s="10" t="s">
        <v>43</v>
      </c>
      <c r="J2561" s="10" t="s">
        <v>17</v>
      </c>
      <c r="K2561" s="10" t="s">
        <v>85</v>
      </c>
      <c r="L2561" s="24" t="s">
        <v>31</v>
      </c>
    </row>
    <row r="2562" spans="1:12">
      <c r="A2562" s="21" t="s">
        <v>4303</v>
      </c>
      <c r="B2562" s="9" t="s">
        <v>90</v>
      </c>
      <c r="C2562" s="9" t="s">
        <v>1445</v>
      </c>
      <c r="D2562" s="9" t="s">
        <v>22</v>
      </c>
      <c r="E2562" s="10" t="s">
        <v>16</v>
      </c>
      <c r="F2562" s="11">
        <v>63587.24</v>
      </c>
      <c r="G2562" s="12">
        <v>4</v>
      </c>
      <c r="H2562" s="13">
        <v>45877</v>
      </c>
      <c r="I2562" s="10" t="s">
        <v>62</v>
      </c>
      <c r="J2562" s="10" t="s">
        <v>17</v>
      </c>
      <c r="K2562" s="10" t="s">
        <v>24</v>
      </c>
      <c r="L2562" s="24" t="s">
        <v>18</v>
      </c>
    </row>
    <row r="2563" spans="1:12">
      <c r="A2563" s="21" t="s">
        <v>4304</v>
      </c>
      <c r="B2563" s="9" t="s">
        <v>238</v>
      </c>
      <c r="C2563" s="9" t="s">
        <v>2794</v>
      </c>
      <c r="D2563" s="9" t="s">
        <v>119</v>
      </c>
      <c r="E2563" s="10" t="s">
        <v>16</v>
      </c>
      <c r="F2563" s="11">
        <v>76480.13</v>
      </c>
      <c r="G2563" s="12">
        <v>2</v>
      </c>
      <c r="H2563" s="13">
        <v>45623</v>
      </c>
      <c r="I2563" s="10" t="s">
        <v>30</v>
      </c>
      <c r="J2563" s="10" t="s">
        <v>17</v>
      </c>
      <c r="K2563" s="10" t="s">
        <v>55</v>
      </c>
      <c r="L2563" s="24" t="s">
        <v>37</v>
      </c>
    </row>
    <row r="2564" spans="1:12">
      <c r="A2564" s="21" t="s">
        <v>4305</v>
      </c>
      <c r="B2564" s="9" t="s">
        <v>241</v>
      </c>
      <c r="C2564" s="9" t="s">
        <v>2662</v>
      </c>
      <c r="D2564" s="9" t="s">
        <v>22</v>
      </c>
      <c r="E2564" s="10" t="s">
        <v>42</v>
      </c>
      <c r="F2564" s="11">
        <v>37821.29</v>
      </c>
      <c r="G2564" s="12">
        <v>3</v>
      </c>
      <c r="H2564" s="13">
        <v>45817</v>
      </c>
      <c r="I2564" s="10" t="s">
        <v>62</v>
      </c>
      <c r="J2564" s="10" t="s">
        <v>17</v>
      </c>
      <c r="K2564" s="10" t="s">
        <v>55</v>
      </c>
      <c r="L2564" s="24" t="s">
        <v>44</v>
      </c>
    </row>
    <row r="2565" spans="1:12">
      <c r="A2565" s="21" t="s">
        <v>4306</v>
      </c>
      <c r="B2565" s="9" t="s">
        <v>143</v>
      </c>
      <c r="C2565" s="9" t="s">
        <v>4085</v>
      </c>
      <c r="D2565" s="9" t="s">
        <v>22</v>
      </c>
      <c r="E2565" s="10" t="s">
        <v>42</v>
      </c>
      <c r="F2565" s="11">
        <v>36931</v>
      </c>
      <c r="G2565" s="12">
        <v>5</v>
      </c>
      <c r="H2565" s="13">
        <v>44938</v>
      </c>
      <c r="I2565" s="10" t="s">
        <v>30</v>
      </c>
      <c r="J2565" s="10" t="s">
        <v>17</v>
      </c>
      <c r="K2565" s="10" t="s">
        <v>24</v>
      </c>
      <c r="L2565" s="24" t="s">
        <v>18</v>
      </c>
    </row>
    <row r="2566" spans="1:12">
      <c r="A2566" s="21" t="s">
        <v>4307</v>
      </c>
      <c r="B2566" s="9" t="s">
        <v>244</v>
      </c>
      <c r="C2566" s="9" t="s">
        <v>2095</v>
      </c>
      <c r="D2566" s="9" t="s">
        <v>53</v>
      </c>
      <c r="E2566" s="10" t="s">
        <v>16</v>
      </c>
      <c r="F2566" s="11">
        <v>57689.440000000002</v>
      </c>
      <c r="G2566" s="12">
        <v>2</v>
      </c>
      <c r="H2566" s="13">
        <v>45104</v>
      </c>
      <c r="I2566" s="10" t="s">
        <v>35</v>
      </c>
      <c r="J2566" s="10" t="s">
        <v>17</v>
      </c>
      <c r="K2566" s="10" t="s">
        <v>55</v>
      </c>
      <c r="L2566" s="24" t="s">
        <v>44</v>
      </c>
    </row>
    <row r="2567" spans="1:12">
      <c r="A2567" s="21" t="s">
        <v>4308</v>
      </c>
      <c r="B2567" s="9" t="s">
        <v>234</v>
      </c>
      <c r="C2567" s="9" t="s">
        <v>976</v>
      </c>
      <c r="D2567" s="9" t="s">
        <v>61</v>
      </c>
      <c r="E2567" s="10" t="s">
        <v>42</v>
      </c>
      <c r="F2567" s="11">
        <v>53281.21</v>
      </c>
      <c r="G2567" s="12">
        <v>3</v>
      </c>
      <c r="H2567" s="13">
        <v>45928</v>
      </c>
      <c r="I2567" s="10" t="s">
        <v>23</v>
      </c>
      <c r="J2567" s="10" t="s">
        <v>17</v>
      </c>
      <c r="K2567" s="10" t="s">
        <v>6820</v>
      </c>
      <c r="L2567" s="24" t="s">
        <v>31</v>
      </c>
    </row>
    <row r="2568" spans="1:12">
      <c r="A2568" s="21" t="s">
        <v>4309</v>
      </c>
      <c r="B2568" s="9" t="s">
        <v>352</v>
      </c>
      <c r="C2568" s="9" t="s">
        <v>1807</v>
      </c>
      <c r="D2568" s="9" t="s">
        <v>53</v>
      </c>
      <c r="E2568" s="10" t="s">
        <v>58</v>
      </c>
      <c r="F2568" s="11">
        <v>77049.83</v>
      </c>
      <c r="G2568" s="12">
        <v>2</v>
      </c>
      <c r="H2568" s="13">
        <v>45701</v>
      </c>
      <c r="I2568" s="10" t="s">
        <v>30</v>
      </c>
      <c r="J2568" s="10" t="s">
        <v>17</v>
      </c>
      <c r="K2568" s="10" t="s">
        <v>24</v>
      </c>
      <c r="L2568" s="24" t="s">
        <v>18</v>
      </c>
    </row>
    <row r="2569" spans="1:12">
      <c r="A2569" s="21" t="s">
        <v>4310</v>
      </c>
      <c r="B2569" s="9" t="s">
        <v>94</v>
      </c>
      <c r="C2569" s="9" t="s">
        <v>921</v>
      </c>
      <c r="D2569" s="9" t="s">
        <v>117</v>
      </c>
      <c r="E2569" s="10" t="s">
        <v>16</v>
      </c>
      <c r="F2569" s="11">
        <v>5406.35</v>
      </c>
      <c r="G2569" s="12">
        <v>4</v>
      </c>
      <c r="H2569" s="13">
        <v>45229</v>
      </c>
      <c r="I2569" s="10" t="s">
        <v>49</v>
      </c>
      <c r="J2569" s="10" t="s">
        <v>17</v>
      </c>
      <c r="K2569" s="10" t="s">
        <v>24</v>
      </c>
      <c r="L2569" s="24" t="s">
        <v>18</v>
      </c>
    </row>
    <row r="2570" spans="1:12">
      <c r="A2570" s="21" t="s">
        <v>4311</v>
      </c>
      <c r="B2570" s="9" t="s">
        <v>251</v>
      </c>
      <c r="C2570" s="9" t="s">
        <v>4312</v>
      </c>
      <c r="D2570" s="9" t="s">
        <v>48</v>
      </c>
      <c r="E2570" s="10" t="s">
        <v>42</v>
      </c>
      <c r="F2570" s="11">
        <v>50527.519999999997</v>
      </c>
      <c r="G2570" s="12">
        <v>4</v>
      </c>
      <c r="H2570" s="13">
        <v>44997</v>
      </c>
      <c r="I2570" s="10" t="s">
        <v>54</v>
      </c>
      <c r="J2570" s="10" t="s">
        <v>17</v>
      </c>
      <c r="K2570" s="10" t="s">
        <v>85</v>
      </c>
      <c r="L2570" s="24" t="s">
        <v>31</v>
      </c>
    </row>
    <row r="2571" spans="1:12">
      <c r="A2571" s="21" t="s">
        <v>4313</v>
      </c>
      <c r="B2571" s="9" t="s">
        <v>201</v>
      </c>
      <c r="C2571" s="9" t="s">
        <v>4314</v>
      </c>
      <c r="D2571" s="9" t="s">
        <v>22</v>
      </c>
      <c r="E2571" s="10" t="s">
        <v>42</v>
      </c>
      <c r="F2571" s="11">
        <v>23169.4</v>
      </c>
      <c r="G2571" s="12">
        <v>5</v>
      </c>
      <c r="H2571" s="13">
        <v>45484</v>
      </c>
      <c r="I2571" s="10" t="s">
        <v>54</v>
      </c>
      <c r="J2571" s="10" t="s">
        <v>17</v>
      </c>
      <c r="K2571" s="10" t="s">
        <v>85</v>
      </c>
      <c r="L2571" s="24" t="s">
        <v>44</v>
      </c>
    </row>
    <row r="2572" spans="1:12">
      <c r="A2572" s="21" t="s">
        <v>4315</v>
      </c>
      <c r="B2572" s="9" t="s">
        <v>313</v>
      </c>
      <c r="C2572" s="9" t="s">
        <v>4316</v>
      </c>
      <c r="D2572" s="9" t="s">
        <v>22</v>
      </c>
      <c r="E2572" s="10" t="s">
        <v>42</v>
      </c>
      <c r="F2572" s="11">
        <v>63810.22</v>
      </c>
      <c r="G2572" s="12">
        <v>3</v>
      </c>
      <c r="H2572" s="13">
        <v>45328</v>
      </c>
      <c r="I2572" s="10" t="s">
        <v>54</v>
      </c>
      <c r="J2572" s="10" t="s">
        <v>17</v>
      </c>
      <c r="K2572" s="10" t="s">
        <v>36</v>
      </c>
      <c r="L2572" s="24" t="s">
        <v>18</v>
      </c>
    </row>
    <row r="2573" spans="1:12">
      <c r="A2573" s="21" t="s">
        <v>4317</v>
      </c>
      <c r="B2573" s="9" t="s">
        <v>135</v>
      </c>
      <c r="C2573" s="9" t="s">
        <v>1846</v>
      </c>
      <c r="D2573" s="9" t="s">
        <v>22</v>
      </c>
      <c r="E2573" s="10" t="s">
        <v>16</v>
      </c>
      <c r="F2573" s="11">
        <v>66975.679999999993</v>
      </c>
      <c r="G2573" s="12">
        <v>1</v>
      </c>
      <c r="H2573" s="13">
        <v>45220</v>
      </c>
      <c r="I2573" s="10" t="s">
        <v>92</v>
      </c>
      <c r="J2573" s="10" t="s">
        <v>17</v>
      </c>
      <c r="K2573" s="10" t="s">
        <v>36</v>
      </c>
      <c r="L2573" s="24" t="s">
        <v>31</v>
      </c>
    </row>
    <row r="2574" spans="1:12">
      <c r="A2574" s="21" t="s">
        <v>4318</v>
      </c>
      <c r="B2574" s="9" t="s">
        <v>244</v>
      </c>
      <c r="C2574" s="9" t="s">
        <v>1381</v>
      </c>
      <c r="D2574" s="9" t="s">
        <v>61</v>
      </c>
      <c r="E2574" s="10" t="s">
        <v>16</v>
      </c>
      <c r="F2574" s="11">
        <v>61585.14</v>
      </c>
      <c r="G2574" s="12">
        <v>1</v>
      </c>
      <c r="H2574" s="13">
        <v>45514</v>
      </c>
      <c r="I2574" s="10" t="s">
        <v>43</v>
      </c>
      <c r="J2574" s="10" t="s">
        <v>17</v>
      </c>
      <c r="K2574" s="10" t="s">
        <v>6820</v>
      </c>
      <c r="L2574" s="24" t="s">
        <v>44</v>
      </c>
    </row>
    <row r="2575" spans="1:12">
      <c r="A2575" s="21" t="s">
        <v>4319</v>
      </c>
      <c r="B2575" s="9" t="s">
        <v>241</v>
      </c>
      <c r="C2575" s="9" t="s">
        <v>4320</v>
      </c>
      <c r="D2575" s="9" t="s">
        <v>53</v>
      </c>
      <c r="E2575" s="10" t="s">
        <v>42</v>
      </c>
      <c r="F2575" s="11">
        <v>26483.65</v>
      </c>
      <c r="G2575" s="12">
        <v>3</v>
      </c>
      <c r="H2575" s="13">
        <v>45556</v>
      </c>
      <c r="I2575" s="10" t="s">
        <v>92</v>
      </c>
      <c r="J2575" s="10" t="s">
        <v>17</v>
      </c>
      <c r="K2575" s="10" t="s">
        <v>85</v>
      </c>
      <c r="L2575" s="24" t="s">
        <v>44</v>
      </c>
    </row>
    <row r="2576" spans="1:12">
      <c r="A2576" s="21" t="s">
        <v>4321</v>
      </c>
      <c r="B2576" s="9" t="s">
        <v>344</v>
      </c>
      <c r="C2576" s="9" t="s">
        <v>2864</v>
      </c>
      <c r="D2576" s="9" t="s">
        <v>117</v>
      </c>
      <c r="E2576" s="10" t="s">
        <v>16</v>
      </c>
      <c r="F2576" s="11">
        <v>62133.26</v>
      </c>
      <c r="G2576" s="12">
        <v>4</v>
      </c>
      <c r="H2576" s="13">
        <v>45514</v>
      </c>
      <c r="I2576" s="10" t="s">
        <v>54</v>
      </c>
      <c r="J2576" s="10" t="s">
        <v>17</v>
      </c>
      <c r="K2576" s="10" t="s">
        <v>24</v>
      </c>
      <c r="L2576" s="24" t="s">
        <v>25</v>
      </c>
    </row>
    <row r="2577" spans="1:12">
      <c r="A2577" s="21" t="s">
        <v>4322</v>
      </c>
      <c r="B2577" s="9" t="s">
        <v>420</v>
      </c>
      <c r="C2577" s="9" t="s">
        <v>2824</v>
      </c>
      <c r="D2577" s="9" t="s">
        <v>41</v>
      </c>
      <c r="E2577" s="10" t="s">
        <v>42</v>
      </c>
      <c r="F2577" s="11">
        <v>65872.009999999995</v>
      </c>
      <c r="G2577" s="12">
        <v>2</v>
      </c>
      <c r="H2577" s="13">
        <v>45355</v>
      </c>
      <c r="I2577" s="10" t="s">
        <v>23</v>
      </c>
      <c r="J2577" s="10" t="s">
        <v>17</v>
      </c>
      <c r="K2577" s="10" t="s">
        <v>36</v>
      </c>
      <c r="L2577" s="24" t="s">
        <v>44</v>
      </c>
    </row>
    <row r="2578" spans="1:12">
      <c r="A2578" s="21" t="s">
        <v>4323</v>
      </c>
      <c r="B2578" s="9" t="s">
        <v>406</v>
      </c>
      <c r="C2578" s="9" t="s">
        <v>1493</v>
      </c>
      <c r="D2578" s="9" t="s">
        <v>117</v>
      </c>
      <c r="E2578" s="10" t="s">
        <v>42</v>
      </c>
      <c r="F2578" s="11">
        <v>72270.490000000005</v>
      </c>
      <c r="G2578" s="12">
        <v>2</v>
      </c>
      <c r="H2578" s="13">
        <v>45954</v>
      </c>
      <c r="I2578" s="10" t="s">
        <v>23</v>
      </c>
      <c r="J2578" s="10" t="s">
        <v>17</v>
      </c>
      <c r="K2578" s="10" t="s">
        <v>24</v>
      </c>
      <c r="L2578" s="24" t="s">
        <v>25</v>
      </c>
    </row>
    <row r="2579" spans="1:12">
      <c r="A2579" s="21" t="s">
        <v>4324</v>
      </c>
      <c r="B2579" s="9" t="s">
        <v>584</v>
      </c>
      <c r="C2579" s="9" t="s">
        <v>1407</v>
      </c>
      <c r="D2579" s="9" t="s">
        <v>41</v>
      </c>
      <c r="E2579" s="10" t="s">
        <v>58</v>
      </c>
      <c r="F2579" s="11">
        <v>3034.12</v>
      </c>
      <c r="G2579" s="12">
        <v>5</v>
      </c>
      <c r="H2579" s="13">
        <v>45997</v>
      </c>
      <c r="I2579" s="10" t="s">
        <v>43</v>
      </c>
      <c r="J2579" s="10" t="s">
        <v>17</v>
      </c>
      <c r="K2579" s="10" t="s">
        <v>85</v>
      </c>
      <c r="L2579" s="24" t="s">
        <v>18</v>
      </c>
    </row>
    <row r="2580" spans="1:12">
      <c r="A2580" s="21" t="s">
        <v>4325</v>
      </c>
      <c r="B2580" s="9" t="s">
        <v>46</v>
      </c>
      <c r="C2580" s="9" t="s">
        <v>4326</v>
      </c>
      <c r="D2580" s="9" t="s">
        <v>15</v>
      </c>
      <c r="E2580" s="10" t="s">
        <v>16</v>
      </c>
      <c r="F2580" s="11">
        <v>38723.01</v>
      </c>
      <c r="G2580" s="12">
        <v>2</v>
      </c>
      <c r="H2580" s="13">
        <v>45593</v>
      </c>
      <c r="I2580" s="10" t="s">
        <v>49</v>
      </c>
      <c r="J2580" s="10" t="s">
        <v>17</v>
      </c>
      <c r="K2580" s="10" t="s">
        <v>6820</v>
      </c>
      <c r="L2580" s="24" t="s">
        <v>18</v>
      </c>
    </row>
    <row r="2581" spans="1:12">
      <c r="A2581" s="21" t="s">
        <v>4327</v>
      </c>
      <c r="B2581" s="9" t="s">
        <v>74</v>
      </c>
      <c r="C2581" s="9" t="s">
        <v>4328</v>
      </c>
      <c r="D2581" s="9" t="s">
        <v>41</v>
      </c>
      <c r="E2581" s="10" t="s">
        <v>42</v>
      </c>
      <c r="F2581" s="11">
        <v>28824.41</v>
      </c>
      <c r="G2581" s="12">
        <v>4</v>
      </c>
      <c r="H2581" s="13">
        <v>45681</v>
      </c>
      <c r="I2581" s="10" t="s">
        <v>43</v>
      </c>
      <c r="J2581" s="10" t="s">
        <v>17</v>
      </c>
      <c r="K2581" s="10" t="s">
        <v>85</v>
      </c>
      <c r="L2581" s="24" t="s">
        <v>44</v>
      </c>
    </row>
    <row r="2582" spans="1:12">
      <c r="A2582" s="21" t="s">
        <v>4329</v>
      </c>
      <c r="B2582" s="9" t="s">
        <v>397</v>
      </c>
      <c r="C2582" s="9" t="s">
        <v>4330</v>
      </c>
      <c r="D2582" s="9" t="s">
        <v>22</v>
      </c>
      <c r="E2582" s="10" t="s">
        <v>42</v>
      </c>
      <c r="F2582" s="11">
        <v>11680.8</v>
      </c>
      <c r="G2582" s="12">
        <v>1</v>
      </c>
      <c r="H2582" s="13">
        <v>45546</v>
      </c>
      <c r="I2582" s="10" t="s">
        <v>43</v>
      </c>
      <c r="J2582" s="10" t="s">
        <v>17</v>
      </c>
      <c r="K2582" s="10" t="s">
        <v>55</v>
      </c>
      <c r="L2582" s="24" t="s">
        <v>25</v>
      </c>
    </row>
    <row r="2583" spans="1:12">
      <c r="A2583" s="21" t="s">
        <v>4331</v>
      </c>
      <c r="B2583" s="9" t="s">
        <v>268</v>
      </c>
      <c r="C2583" s="9" t="s">
        <v>4332</v>
      </c>
      <c r="D2583" s="9" t="s">
        <v>15</v>
      </c>
      <c r="E2583" s="10" t="s">
        <v>42</v>
      </c>
      <c r="F2583" s="11">
        <v>30899.46</v>
      </c>
      <c r="G2583" s="12">
        <v>5</v>
      </c>
      <c r="H2583" s="13">
        <v>45946</v>
      </c>
      <c r="I2583" s="10" t="s">
        <v>43</v>
      </c>
      <c r="J2583" s="10" t="s">
        <v>17</v>
      </c>
      <c r="K2583" s="10" t="s">
        <v>6820</v>
      </c>
      <c r="L2583" s="24" t="s">
        <v>37</v>
      </c>
    </row>
    <row r="2584" spans="1:12">
      <c r="A2584" s="21" t="s">
        <v>4333</v>
      </c>
      <c r="B2584" s="9" t="s">
        <v>282</v>
      </c>
      <c r="C2584" s="9" t="s">
        <v>2468</v>
      </c>
      <c r="D2584" s="9" t="s">
        <v>15</v>
      </c>
      <c r="E2584" s="10" t="s">
        <v>16</v>
      </c>
      <c r="F2584" s="11">
        <v>52064.21</v>
      </c>
      <c r="G2584" s="12">
        <v>3</v>
      </c>
      <c r="H2584" s="13">
        <v>45546</v>
      </c>
      <c r="I2584" s="10" t="s">
        <v>35</v>
      </c>
      <c r="J2584" s="10" t="s">
        <v>17</v>
      </c>
      <c r="K2584" s="10" t="s">
        <v>55</v>
      </c>
      <c r="L2584" s="24" t="s">
        <v>44</v>
      </c>
    </row>
    <row r="2585" spans="1:12">
      <c r="A2585" s="21" t="s">
        <v>4334</v>
      </c>
      <c r="B2585" s="9" t="s">
        <v>135</v>
      </c>
      <c r="C2585" s="9" t="s">
        <v>1399</v>
      </c>
      <c r="D2585" s="9" t="s">
        <v>53</v>
      </c>
      <c r="E2585" s="10" t="s">
        <v>42</v>
      </c>
      <c r="F2585" s="11">
        <v>68260.479999999996</v>
      </c>
      <c r="G2585" s="12">
        <v>5</v>
      </c>
      <c r="H2585" s="13">
        <v>45385</v>
      </c>
      <c r="I2585" s="10" t="s">
        <v>43</v>
      </c>
      <c r="J2585" s="10" t="s">
        <v>17</v>
      </c>
      <c r="K2585" s="10" t="s">
        <v>6820</v>
      </c>
      <c r="L2585" s="24" t="s">
        <v>18</v>
      </c>
    </row>
    <row r="2586" spans="1:12">
      <c r="A2586" s="21" t="s">
        <v>4335</v>
      </c>
      <c r="B2586" s="9" t="s">
        <v>307</v>
      </c>
      <c r="C2586" s="9" t="s">
        <v>3440</v>
      </c>
      <c r="D2586" s="9" t="s">
        <v>61</v>
      </c>
      <c r="E2586" s="10" t="s">
        <v>42</v>
      </c>
      <c r="F2586" s="11">
        <v>46742.02</v>
      </c>
      <c r="G2586" s="12">
        <v>4</v>
      </c>
      <c r="H2586" s="13">
        <v>46009</v>
      </c>
      <c r="I2586" s="10" t="s">
        <v>49</v>
      </c>
      <c r="J2586" s="10" t="s">
        <v>17</v>
      </c>
      <c r="K2586" s="10" t="s">
        <v>6820</v>
      </c>
      <c r="L2586" s="24" t="s">
        <v>18</v>
      </c>
    </row>
    <row r="2587" spans="1:12">
      <c r="A2587" s="21" t="s">
        <v>4336</v>
      </c>
      <c r="B2587" s="9" t="s">
        <v>238</v>
      </c>
      <c r="C2587" s="9" t="s">
        <v>1254</v>
      </c>
      <c r="D2587" s="9" t="s">
        <v>29</v>
      </c>
      <c r="E2587" s="10" t="s">
        <v>42</v>
      </c>
      <c r="F2587" s="11">
        <v>78909.289999999994</v>
      </c>
      <c r="G2587" s="12">
        <v>4</v>
      </c>
      <c r="H2587" s="13">
        <v>45817</v>
      </c>
      <c r="I2587" s="10" t="s">
        <v>54</v>
      </c>
      <c r="J2587" s="10" t="s">
        <v>17</v>
      </c>
      <c r="K2587" s="10" t="s">
        <v>36</v>
      </c>
      <c r="L2587" s="24" t="s">
        <v>18</v>
      </c>
    </row>
    <row r="2588" spans="1:12">
      <c r="A2588" s="21" t="s">
        <v>4337</v>
      </c>
      <c r="B2588" s="9" t="s">
        <v>357</v>
      </c>
      <c r="C2588" s="9" t="s">
        <v>4338</v>
      </c>
      <c r="D2588" s="9" t="s">
        <v>41</v>
      </c>
      <c r="E2588" s="10" t="s">
        <v>16</v>
      </c>
      <c r="F2588" s="11">
        <v>60533.33</v>
      </c>
      <c r="G2588" s="12">
        <v>2</v>
      </c>
      <c r="H2588" s="13">
        <v>45167</v>
      </c>
      <c r="I2588" s="10" t="s">
        <v>62</v>
      </c>
      <c r="J2588" s="10" t="s">
        <v>17</v>
      </c>
      <c r="K2588" s="10" t="s">
        <v>24</v>
      </c>
      <c r="L2588" s="24" t="s">
        <v>18</v>
      </c>
    </row>
    <row r="2589" spans="1:12">
      <c r="A2589" s="21" t="s">
        <v>4339</v>
      </c>
      <c r="B2589" s="9" t="s">
        <v>101</v>
      </c>
      <c r="C2589" s="9" t="s">
        <v>4340</v>
      </c>
      <c r="D2589" s="9" t="s">
        <v>41</v>
      </c>
      <c r="E2589" s="10" t="s">
        <v>16</v>
      </c>
      <c r="F2589" s="11">
        <v>74750.92</v>
      </c>
      <c r="G2589" s="12">
        <v>2</v>
      </c>
      <c r="H2589" s="13">
        <v>45905</v>
      </c>
      <c r="I2589" s="10" t="s">
        <v>92</v>
      </c>
      <c r="J2589" s="10" t="s">
        <v>17</v>
      </c>
      <c r="K2589" s="10" t="s">
        <v>6820</v>
      </c>
      <c r="L2589" s="24" t="s">
        <v>37</v>
      </c>
    </row>
    <row r="2590" spans="1:12">
      <c r="A2590" s="21" t="s">
        <v>4341</v>
      </c>
      <c r="B2590" s="9" t="s">
        <v>74</v>
      </c>
      <c r="C2590" s="9" t="s">
        <v>4342</v>
      </c>
      <c r="D2590" s="9" t="s">
        <v>41</v>
      </c>
      <c r="E2590" s="10" t="s">
        <v>16</v>
      </c>
      <c r="F2590" s="11">
        <v>64172.89</v>
      </c>
      <c r="G2590" s="12">
        <v>3</v>
      </c>
      <c r="H2590" s="13">
        <v>45089</v>
      </c>
      <c r="I2590" s="10" t="s">
        <v>43</v>
      </c>
      <c r="J2590" s="10" t="s">
        <v>17</v>
      </c>
      <c r="K2590" s="10" t="s">
        <v>6820</v>
      </c>
      <c r="L2590" s="24" t="s">
        <v>18</v>
      </c>
    </row>
    <row r="2591" spans="1:12">
      <c r="A2591" s="21" t="s">
        <v>4343</v>
      </c>
      <c r="B2591" s="9" t="s">
        <v>204</v>
      </c>
      <c r="C2591" s="9" t="s">
        <v>797</v>
      </c>
      <c r="D2591" s="9" t="s">
        <v>119</v>
      </c>
      <c r="E2591" s="10" t="s">
        <v>42</v>
      </c>
      <c r="F2591" s="11">
        <v>425.87</v>
      </c>
      <c r="G2591" s="12">
        <v>1</v>
      </c>
      <c r="H2591" s="13">
        <v>45283</v>
      </c>
      <c r="I2591" s="10" t="s">
        <v>30</v>
      </c>
      <c r="J2591" s="10" t="s">
        <v>17</v>
      </c>
      <c r="K2591" s="10" t="s">
        <v>85</v>
      </c>
      <c r="L2591" s="24" t="s">
        <v>25</v>
      </c>
    </row>
    <row r="2592" spans="1:12">
      <c r="A2592" s="21" t="s">
        <v>4344</v>
      </c>
      <c r="B2592" s="9" t="s">
        <v>123</v>
      </c>
      <c r="C2592" s="9" t="s">
        <v>4345</v>
      </c>
      <c r="D2592" s="9" t="s">
        <v>61</v>
      </c>
      <c r="E2592" s="10" t="s">
        <v>42</v>
      </c>
      <c r="F2592" s="11">
        <v>11623.58</v>
      </c>
      <c r="G2592" s="12">
        <v>1</v>
      </c>
      <c r="H2592" s="13">
        <v>45034</v>
      </c>
      <c r="I2592" s="10" t="s">
        <v>35</v>
      </c>
      <c r="J2592" s="10" t="s">
        <v>17</v>
      </c>
      <c r="K2592" s="10" t="s">
        <v>55</v>
      </c>
      <c r="L2592" s="24" t="s">
        <v>44</v>
      </c>
    </row>
    <row r="2593" spans="1:12">
      <c r="A2593" s="21" t="s">
        <v>4346</v>
      </c>
      <c r="B2593" s="9" t="s">
        <v>146</v>
      </c>
      <c r="C2593" s="9" t="s">
        <v>407</v>
      </c>
      <c r="D2593" s="9" t="s">
        <v>15</v>
      </c>
      <c r="E2593" s="10" t="s">
        <v>42</v>
      </c>
      <c r="F2593" s="11">
        <v>15202.22</v>
      </c>
      <c r="G2593" s="12">
        <v>2</v>
      </c>
      <c r="H2593" s="13">
        <v>45018</v>
      </c>
      <c r="I2593" s="10" t="s">
        <v>92</v>
      </c>
      <c r="J2593" s="10" t="s">
        <v>17</v>
      </c>
      <c r="K2593" s="10" t="s">
        <v>6820</v>
      </c>
      <c r="L2593" s="24" t="s">
        <v>37</v>
      </c>
    </row>
    <row r="2594" spans="1:12">
      <c r="A2594" s="21" t="s">
        <v>4347</v>
      </c>
      <c r="B2594" s="9" t="s">
        <v>251</v>
      </c>
      <c r="C2594" s="9" t="s">
        <v>2650</v>
      </c>
      <c r="D2594" s="9" t="s">
        <v>48</v>
      </c>
      <c r="E2594" s="10" t="s">
        <v>42</v>
      </c>
      <c r="F2594" s="11">
        <v>31294.080000000002</v>
      </c>
      <c r="G2594" s="12">
        <v>1</v>
      </c>
      <c r="H2594" s="13">
        <v>45584</v>
      </c>
      <c r="I2594" s="10" t="s">
        <v>43</v>
      </c>
      <c r="J2594" s="10" t="s">
        <v>17</v>
      </c>
      <c r="K2594" s="10" t="s">
        <v>6820</v>
      </c>
      <c r="L2594" s="24" t="s">
        <v>37</v>
      </c>
    </row>
    <row r="2595" spans="1:12">
      <c r="A2595" s="21" t="s">
        <v>4348</v>
      </c>
      <c r="B2595" s="9" t="s">
        <v>760</v>
      </c>
      <c r="C2595" s="9" t="s">
        <v>4349</v>
      </c>
      <c r="D2595" s="9" t="s">
        <v>15</v>
      </c>
      <c r="E2595" s="10" t="s">
        <v>42</v>
      </c>
      <c r="F2595" s="11">
        <v>31795.35</v>
      </c>
      <c r="G2595" s="12">
        <v>5</v>
      </c>
      <c r="H2595" s="13">
        <v>45849</v>
      </c>
      <c r="I2595" s="10" t="s">
        <v>43</v>
      </c>
      <c r="J2595" s="10" t="s">
        <v>17</v>
      </c>
      <c r="K2595" s="10" t="s">
        <v>24</v>
      </c>
      <c r="L2595" s="24" t="s">
        <v>18</v>
      </c>
    </row>
    <row r="2596" spans="1:12">
      <c r="A2596" s="21" t="s">
        <v>4350</v>
      </c>
      <c r="B2596" s="9" t="s">
        <v>67</v>
      </c>
      <c r="C2596" s="9" t="s">
        <v>280</v>
      </c>
      <c r="D2596" s="9" t="s">
        <v>78</v>
      </c>
      <c r="E2596" s="10" t="s">
        <v>42</v>
      </c>
      <c r="F2596" s="11">
        <v>32094.36</v>
      </c>
      <c r="G2596" s="12">
        <v>3</v>
      </c>
      <c r="H2596" s="13">
        <v>45959</v>
      </c>
      <c r="I2596" s="10" t="s">
        <v>43</v>
      </c>
      <c r="J2596" s="10" t="s">
        <v>17</v>
      </c>
      <c r="K2596" s="10" t="s">
        <v>55</v>
      </c>
      <c r="L2596" s="24" t="s">
        <v>37</v>
      </c>
    </row>
    <row r="2597" spans="1:12">
      <c r="A2597" s="21" t="s">
        <v>4351</v>
      </c>
      <c r="B2597" s="9" t="s">
        <v>221</v>
      </c>
      <c r="C2597" s="9" t="s">
        <v>4352</v>
      </c>
      <c r="D2597" s="9" t="s">
        <v>48</v>
      </c>
      <c r="E2597" s="10" t="s">
        <v>42</v>
      </c>
      <c r="F2597" s="11">
        <v>36732.949999999997</v>
      </c>
      <c r="G2597" s="12">
        <v>5</v>
      </c>
      <c r="H2597" s="13">
        <v>45123</v>
      </c>
      <c r="I2597" s="10" t="s">
        <v>49</v>
      </c>
      <c r="J2597" s="10" t="s">
        <v>17</v>
      </c>
      <c r="K2597" s="10" t="s">
        <v>36</v>
      </c>
      <c r="L2597" s="24" t="s">
        <v>18</v>
      </c>
    </row>
    <row r="2598" spans="1:12">
      <c r="A2598" s="21" t="s">
        <v>4353</v>
      </c>
      <c r="B2598" s="9" t="s">
        <v>146</v>
      </c>
      <c r="C2598" s="9" t="s">
        <v>147</v>
      </c>
      <c r="D2598" s="9" t="s">
        <v>22</v>
      </c>
      <c r="E2598" s="10" t="s">
        <v>42</v>
      </c>
      <c r="F2598" s="11">
        <v>37598.04</v>
      </c>
      <c r="G2598" s="12">
        <v>3</v>
      </c>
      <c r="H2598" s="13">
        <v>45968</v>
      </c>
      <c r="I2598" s="10" t="s">
        <v>43</v>
      </c>
      <c r="J2598" s="10" t="s">
        <v>17</v>
      </c>
      <c r="K2598" s="10" t="s">
        <v>24</v>
      </c>
      <c r="L2598" s="24" t="s">
        <v>18</v>
      </c>
    </row>
    <row r="2599" spans="1:12">
      <c r="A2599" s="21" t="s">
        <v>4354</v>
      </c>
      <c r="B2599" s="9" t="s">
        <v>397</v>
      </c>
      <c r="C2599" s="9" t="s">
        <v>701</v>
      </c>
      <c r="D2599" s="9" t="s">
        <v>29</v>
      </c>
      <c r="E2599" s="10" t="s">
        <v>42</v>
      </c>
      <c r="F2599" s="11">
        <v>22717.56</v>
      </c>
      <c r="G2599" s="12">
        <v>5</v>
      </c>
      <c r="H2599" s="13">
        <v>45210</v>
      </c>
      <c r="I2599" s="10" t="s">
        <v>43</v>
      </c>
      <c r="J2599" s="10" t="s">
        <v>17</v>
      </c>
      <c r="K2599" s="10" t="s">
        <v>85</v>
      </c>
      <c r="L2599" s="24" t="s">
        <v>31</v>
      </c>
    </row>
    <row r="2600" spans="1:12">
      <c r="A2600" s="21" t="s">
        <v>4355</v>
      </c>
      <c r="B2600" s="9" t="s">
        <v>590</v>
      </c>
      <c r="C2600" s="9" t="s">
        <v>1263</v>
      </c>
      <c r="D2600" s="9" t="s">
        <v>29</v>
      </c>
      <c r="E2600" s="10" t="s">
        <v>42</v>
      </c>
      <c r="F2600" s="11">
        <v>21780.2</v>
      </c>
      <c r="G2600" s="12">
        <v>2</v>
      </c>
      <c r="H2600" s="13">
        <v>45830</v>
      </c>
      <c r="I2600" s="10" t="s">
        <v>35</v>
      </c>
      <c r="J2600" s="10" t="s">
        <v>17</v>
      </c>
      <c r="K2600" s="10" t="s">
        <v>6820</v>
      </c>
      <c r="L2600" s="24" t="s">
        <v>31</v>
      </c>
    </row>
    <row r="2601" spans="1:12">
      <c r="A2601" s="21" t="s">
        <v>4356</v>
      </c>
      <c r="B2601" s="9" t="s">
        <v>724</v>
      </c>
      <c r="C2601" s="9" t="s">
        <v>1206</v>
      </c>
      <c r="D2601" s="9" t="s">
        <v>119</v>
      </c>
      <c r="E2601" s="10" t="s">
        <v>58</v>
      </c>
      <c r="F2601" s="11">
        <v>19466.55</v>
      </c>
      <c r="G2601" s="12">
        <v>5</v>
      </c>
      <c r="H2601" s="13">
        <v>46009</v>
      </c>
      <c r="I2601" s="10" t="s">
        <v>49</v>
      </c>
      <c r="J2601" s="10" t="s">
        <v>17</v>
      </c>
      <c r="K2601" s="10" t="s">
        <v>24</v>
      </c>
      <c r="L2601" s="24" t="s">
        <v>25</v>
      </c>
    </row>
    <row r="2602" spans="1:12">
      <c r="A2602" s="21" t="s">
        <v>4357</v>
      </c>
      <c r="B2602" s="9" t="s">
        <v>397</v>
      </c>
      <c r="C2602" s="9" t="s">
        <v>4358</v>
      </c>
      <c r="D2602" s="9" t="s">
        <v>53</v>
      </c>
      <c r="E2602" s="10" t="s">
        <v>58</v>
      </c>
      <c r="F2602" s="11">
        <v>76038.09</v>
      </c>
      <c r="G2602" s="12">
        <v>3</v>
      </c>
      <c r="H2602" s="13">
        <v>45742</v>
      </c>
      <c r="I2602" s="10" t="s">
        <v>43</v>
      </c>
      <c r="J2602" s="10" t="s">
        <v>17</v>
      </c>
      <c r="K2602" s="10" t="s">
        <v>24</v>
      </c>
      <c r="L2602" s="24" t="s">
        <v>18</v>
      </c>
    </row>
    <row r="2603" spans="1:12">
      <c r="A2603" s="21" t="s">
        <v>4359</v>
      </c>
      <c r="B2603" s="9" t="s">
        <v>178</v>
      </c>
      <c r="C2603" s="9" t="s">
        <v>481</v>
      </c>
      <c r="D2603" s="9" t="s">
        <v>29</v>
      </c>
      <c r="E2603" s="10" t="s">
        <v>58</v>
      </c>
      <c r="F2603" s="11">
        <v>69647.149999999994</v>
      </c>
      <c r="G2603" s="12">
        <v>2</v>
      </c>
      <c r="H2603" s="13">
        <v>45084</v>
      </c>
      <c r="I2603" s="10" t="s">
        <v>23</v>
      </c>
      <c r="J2603" s="10" t="s">
        <v>17</v>
      </c>
      <c r="K2603" s="10" t="s">
        <v>36</v>
      </c>
      <c r="L2603" s="24" t="s">
        <v>25</v>
      </c>
    </row>
    <row r="2604" spans="1:12">
      <c r="A2604" s="21" t="s">
        <v>4360</v>
      </c>
      <c r="B2604" s="9" t="s">
        <v>69</v>
      </c>
      <c r="C2604" s="9" t="s">
        <v>4361</v>
      </c>
      <c r="D2604" s="9" t="s">
        <v>41</v>
      </c>
      <c r="E2604" s="10" t="s">
        <v>16</v>
      </c>
      <c r="F2604" s="11">
        <v>79002.42</v>
      </c>
      <c r="G2604" s="12">
        <v>1</v>
      </c>
      <c r="H2604" s="13">
        <v>45032</v>
      </c>
      <c r="I2604" s="10" t="s">
        <v>35</v>
      </c>
      <c r="J2604" s="10" t="s">
        <v>17</v>
      </c>
      <c r="K2604" s="10" t="s">
        <v>85</v>
      </c>
      <c r="L2604" s="24" t="s">
        <v>25</v>
      </c>
    </row>
    <row r="2605" spans="1:12">
      <c r="A2605" s="21" t="s">
        <v>4362</v>
      </c>
      <c r="B2605" s="9" t="s">
        <v>94</v>
      </c>
      <c r="C2605" s="9" t="s">
        <v>1218</v>
      </c>
      <c r="D2605" s="9" t="s">
        <v>48</v>
      </c>
      <c r="E2605" s="10" t="s">
        <v>16</v>
      </c>
      <c r="F2605" s="11">
        <v>20414.07</v>
      </c>
      <c r="G2605" s="12">
        <v>4</v>
      </c>
      <c r="H2605" s="13">
        <v>45114</v>
      </c>
      <c r="I2605" s="10" t="s">
        <v>30</v>
      </c>
      <c r="J2605" s="10" t="s">
        <v>17</v>
      </c>
      <c r="K2605" s="10" t="s">
        <v>55</v>
      </c>
      <c r="L2605" s="24" t="s">
        <v>18</v>
      </c>
    </row>
    <row r="2606" spans="1:12">
      <c r="A2606" s="21" t="s">
        <v>4363</v>
      </c>
      <c r="B2606" s="9" t="s">
        <v>465</v>
      </c>
      <c r="C2606" s="9" t="s">
        <v>887</v>
      </c>
      <c r="D2606" s="9" t="s">
        <v>61</v>
      </c>
      <c r="E2606" s="10" t="s">
        <v>42</v>
      </c>
      <c r="F2606" s="11">
        <v>7068.47</v>
      </c>
      <c r="G2606" s="12">
        <v>1</v>
      </c>
      <c r="H2606" s="13">
        <v>45377</v>
      </c>
      <c r="I2606" s="10" t="s">
        <v>92</v>
      </c>
      <c r="J2606" s="10" t="s">
        <v>17</v>
      </c>
      <c r="K2606" s="10" t="s">
        <v>36</v>
      </c>
      <c r="L2606" s="24" t="s">
        <v>37</v>
      </c>
    </row>
    <row r="2607" spans="1:12">
      <c r="A2607" s="21" t="s">
        <v>4364</v>
      </c>
      <c r="B2607" s="9" t="s">
        <v>99</v>
      </c>
      <c r="C2607" s="9" t="s">
        <v>1265</v>
      </c>
      <c r="D2607" s="9" t="s">
        <v>22</v>
      </c>
      <c r="E2607" s="10" t="s">
        <v>58</v>
      </c>
      <c r="F2607" s="11">
        <v>22196.17</v>
      </c>
      <c r="G2607" s="12">
        <v>3</v>
      </c>
      <c r="H2607" s="13">
        <v>45088</v>
      </c>
      <c r="I2607" s="10" t="s">
        <v>54</v>
      </c>
      <c r="J2607" s="10" t="s">
        <v>17</v>
      </c>
      <c r="K2607" s="10" t="s">
        <v>85</v>
      </c>
      <c r="L2607" s="24" t="s">
        <v>18</v>
      </c>
    </row>
    <row r="2608" spans="1:12">
      <c r="A2608" s="21" t="s">
        <v>4365</v>
      </c>
      <c r="B2608" s="9" t="s">
        <v>316</v>
      </c>
      <c r="C2608" s="9" t="s">
        <v>2406</v>
      </c>
      <c r="D2608" s="9" t="s">
        <v>29</v>
      </c>
      <c r="E2608" s="10" t="s">
        <v>58</v>
      </c>
      <c r="F2608" s="11">
        <v>7416.69</v>
      </c>
      <c r="G2608" s="12">
        <v>1</v>
      </c>
      <c r="H2608" s="13">
        <v>45339</v>
      </c>
      <c r="I2608" s="10" t="s">
        <v>49</v>
      </c>
      <c r="J2608" s="10" t="s">
        <v>17</v>
      </c>
      <c r="K2608" s="10" t="s">
        <v>36</v>
      </c>
      <c r="L2608" s="24" t="s">
        <v>18</v>
      </c>
    </row>
    <row r="2609" spans="1:12">
      <c r="A2609" s="21" t="s">
        <v>4366</v>
      </c>
      <c r="B2609" s="9" t="s">
        <v>178</v>
      </c>
      <c r="C2609" s="9" t="s">
        <v>4046</v>
      </c>
      <c r="D2609" s="9" t="s">
        <v>53</v>
      </c>
      <c r="E2609" s="10" t="s">
        <v>16</v>
      </c>
      <c r="F2609" s="11">
        <v>77349.16</v>
      </c>
      <c r="G2609" s="12">
        <v>2</v>
      </c>
      <c r="H2609" s="13">
        <v>45116</v>
      </c>
      <c r="I2609" s="10" t="s">
        <v>62</v>
      </c>
      <c r="J2609" s="10" t="s">
        <v>17</v>
      </c>
      <c r="K2609" s="10" t="s">
        <v>6820</v>
      </c>
      <c r="L2609" s="24" t="s">
        <v>18</v>
      </c>
    </row>
    <row r="2610" spans="1:12">
      <c r="A2610" s="21" t="s">
        <v>4367</v>
      </c>
      <c r="B2610" s="9" t="s">
        <v>184</v>
      </c>
      <c r="C2610" s="9" t="s">
        <v>4368</v>
      </c>
      <c r="D2610" s="9" t="s">
        <v>78</v>
      </c>
      <c r="E2610" s="10" t="s">
        <v>16</v>
      </c>
      <c r="F2610" s="11">
        <v>3684.44</v>
      </c>
      <c r="G2610" s="12">
        <v>4</v>
      </c>
      <c r="H2610" s="13">
        <v>45648</v>
      </c>
      <c r="I2610" s="10" t="s">
        <v>62</v>
      </c>
      <c r="J2610" s="10" t="s">
        <v>17</v>
      </c>
      <c r="K2610" s="10" t="s">
        <v>36</v>
      </c>
      <c r="L2610" s="24" t="s">
        <v>37</v>
      </c>
    </row>
    <row r="2611" spans="1:12">
      <c r="A2611" s="21" t="s">
        <v>4369</v>
      </c>
      <c r="B2611" s="9" t="s">
        <v>282</v>
      </c>
      <c r="C2611" s="9" t="s">
        <v>3922</v>
      </c>
      <c r="D2611" s="9" t="s">
        <v>22</v>
      </c>
      <c r="E2611" s="10" t="s">
        <v>42</v>
      </c>
      <c r="F2611" s="11">
        <v>36950.339999999997</v>
      </c>
      <c r="G2611" s="12">
        <v>1</v>
      </c>
      <c r="H2611" s="13">
        <v>45185</v>
      </c>
      <c r="I2611" s="10" t="s">
        <v>23</v>
      </c>
      <c r="J2611" s="10" t="s">
        <v>17</v>
      </c>
      <c r="K2611" s="10" t="s">
        <v>6820</v>
      </c>
      <c r="L2611" s="24" t="s">
        <v>18</v>
      </c>
    </row>
    <row r="2612" spans="1:12">
      <c r="A2612" s="21" t="s">
        <v>4370</v>
      </c>
      <c r="B2612" s="9" t="s">
        <v>636</v>
      </c>
      <c r="C2612" s="9" t="s">
        <v>4371</v>
      </c>
      <c r="D2612" s="9" t="s">
        <v>61</v>
      </c>
      <c r="E2612" s="10" t="s">
        <v>58</v>
      </c>
      <c r="F2612" s="11">
        <v>40723.589999999997</v>
      </c>
      <c r="G2612" s="12">
        <v>5</v>
      </c>
      <c r="H2612" s="13">
        <v>45297</v>
      </c>
      <c r="I2612" s="10" t="s">
        <v>43</v>
      </c>
      <c r="J2612" s="10" t="s">
        <v>17</v>
      </c>
      <c r="K2612" s="10" t="s">
        <v>6820</v>
      </c>
      <c r="L2612" s="24" t="s">
        <v>25</v>
      </c>
    </row>
    <row r="2613" spans="1:12">
      <c r="A2613" s="21" t="s">
        <v>4372</v>
      </c>
      <c r="B2613" s="9" t="s">
        <v>80</v>
      </c>
      <c r="C2613" s="9" t="s">
        <v>1807</v>
      </c>
      <c r="D2613" s="9" t="s">
        <v>29</v>
      </c>
      <c r="E2613" s="10" t="s">
        <v>42</v>
      </c>
      <c r="F2613" s="11">
        <v>16182.59</v>
      </c>
      <c r="G2613" s="12">
        <v>5</v>
      </c>
      <c r="H2613" s="13">
        <v>45495</v>
      </c>
      <c r="I2613" s="10" t="s">
        <v>43</v>
      </c>
      <c r="J2613" s="10" t="s">
        <v>17</v>
      </c>
      <c r="K2613" s="10" t="s">
        <v>85</v>
      </c>
      <c r="L2613" s="24" t="s">
        <v>25</v>
      </c>
    </row>
    <row r="2614" spans="1:12">
      <c r="A2614" s="21" t="s">
        <v>4373</v>
      </c>
      <c r="B2614" s="9" t="s">
        <v>352</v>
      </c>
      <c r="C2614" s="9" t="s">
        <v>846</v>
      </c>
      <c r="D2614" s="9" t="s">
        <v>119</v>
      </c>
      <c r="E2614" s="10" t="s">
        <v>42</v>
      </c>
      <c r="F2614" s="11">
        <v>24408.7</v>
      </c>
      <c r="G2614" s="12">
        <v>4</v>
      </c>
      <c r="H2614" s="13">
        <v>45011</v>
      </c>
      <c r="I2614" s="10" t="s">
        <v>92</v>
      </c>
      <c r="J2614" s="10" t="s">
        <v>17</v>
      </c>
      <c r="K2614" s="10" t="s">
        <v>36</v>
      </c>
      <c r="L2614" s="24" t="s">
        <v>25</v>
      </c>
    </row>
    <row r="2615" spans="1:12">
      <c r="A2615" s="21" t="s">
        <v>4374</v>
      </c>
      <c r="B2615" s="9" t="s">
        <v>130</v>
      </c>
      <c r="C2615" s="9" t="s">
        <v>3252</v>
      </c>
      <c r="D2615" s="9" t="s">
        <v>29</v>
      </c>
      <c r="E2615" s="10" t="s">
        <v>42</v>
      </c>
      <c r="F2615" s="11">
        <v>26636.51</v>
      </c>
      <c r="G2615" s="12">
        <v>3</v>
      </c>
      <c r="H2615" s="13">
        <v>45356</v>
      </c>
      <c r="I2615" s="10" t="s">
        <v>35</v>
      </c>
      <c r="J2615" s="10" t="s">
        <v>17</v>
      </c>
      <c r="K2615" s="10" t="s">
        <v>6820</v>
      </c>
      <c r="L2615" s="24" t="s">
        <v>44</v>
      </c>
    </row>
    <row r="2616" spans="1:12">
      <c r="A2616" s="21" t="s">
        <v>4375</v>
      </c>
      <c r="B2616" s="9" t="s">
        <v>229</v>
      </c>
      <c r="C2616" s="9" t="s">
        <v>1508</v>
      </c>
      <c r="D2616" s="9" t="s">
        <v>119</v>
      </c>
      <c r="E2616" s="10" t="s">
        <v>58</v>
      </c>
      <c r="F2616" s="11">
        <v>56214.95</v>
      </c>
      <c r="G2616" s="12">
        <v>5</v>
      </c>
      <c r="H2616" s="13">
        <v>45593</v>
      </c>
      <c r="I2616" s="10" t="s">
        <v>30</v>
      </c>
      <c r="J2616" s="10" t="s">
        <v>17</v>
      </c>
      <c r="K2616" s="10" t="s">
        <v>6820</v>
      </c>
      <c r="L2616" s="24" t="s">
        <v>18</v>
      </c>
    </row>
    <row r="2617" spans="1:12">
      <c r="A2617" s="21" t="s">
        <v>4376</v>
      </c>
      <c r="B2617" s="9" t="s">
        <v>67</v>
      </c>
      <c r="C2617" s="9" t="s">
        <v>3513</v>
      </c>
      <c r="D2617" s="9" t="s">
        <v>15</v>
      </c>
      <c r="E2617" s="10" t="s">
        <v>16</v>
      </c>
      <c r="F2617" s="11">
        <v>49722.35</v>
      </c>
      <c r="G2617" s="12">
        <v>3</v>
      </c>
      <c r="H2617" s="13">
        <v>45234</v>
      </c>
      <c r="I2617" s="10" t="s">
        <v>62</v>
      </c>
      <c r="J2617" s="10" t="s">
        <v>17</v>
      </c>
      <c r="K2617" s="10" t="s">
        <v>6820</v>
      </c>
      <c r="L2617" s="24" t="s">
        <v>44</v>
      </c>
    </row>
    <row r="2618" spans="1:12">
      <c r="A2618" s="21" t="s">
        <v>4377</v>
      </c>
      <c r="B2618" s="9" t="s">
        <v>152</v>
      </c>
      <c r="C2618" s="9" t="s">
        <v>1871</v>
      </c>
      <c r="D2618" s="9" t="s">
        <v>48</v>
      </c>
      <c r="E2618" s="10" t="s">
        <v>58</v>
      </c>
      <c r="F2618" s="11">
        <v>49086.33</v>
      </c>
      <c r="G2618" s="12">
        <v>1</v>
      </c>
      <c r="H2618" s="13">
        <v>45338</v>
      </c>
      <c r="I2618" s="10" t="s">
        <v>92</v>
      </c>
      <c r="J2618" s="10" t="s">
        <v>17</v>
      </c>
      <c r="K2618" s="10" t="s">
        <v>36</v>
      </c>
      <c r="L2618" s="24" t="s">
        <v>25</v>
      </c>
    </row>
    <row r="2619" spans="1:12">
      <c r="A2619" s="21" t="s">
        <v>4378</v>
      </c>
      <c r="B2619" s="9" t="s">
        <v>71</v>
      </c>
      <c r="C2619" s="9" t="s">
        <v>4379</v>
      </c>
      <c r="D2619" s="9" t="s">
        <v>117</v>
      </c>
      <c r="E2619" s="10" t="s">
        <v>42</v>
      </c>
      <c r="F2619" s="11">
        <v>63849.16</v>
      </c>
      <c r="G2619" s="12">
        <v>4</v>
      </c>
      <c r="H2619" s="13">
        <v>45513</v>
      </c>
      <c r="I2619" s="10" t="s">
        <v>43</v>
      </c>
      <c r="J2619" s="10" t="s">
        <v>17</v>
      </c>
      <c r="K2619" s="10" t="s">
        <v>55</v>
      </c>
      <c r="L2619" s="24" t="s">
        <v>31</v>
      </c>
    </row>
    <row r="2620" spans="1:12">
      <c r="A2620" s="21" t="s">
        <v>4380</v>
      </c>
      <c r="B2620" s="9" t="s">
        <v>64</v>
      </c>
      <c r="C2620" s="9" t="s">
        <v>4381</v>
      </c>
      <c r="D2620" s="9" t="s">
        <v>119</v>
      </c>
      <c r="E2620" s="10" t="s">
        <v>16</v>
      </c>
      <c r="F2620" s="11">
        <v>70283.06</v>
      </c>
      <c r="G2620" s="12">
        <v>3</v>
      </c>
      <c r="H2620" s="13">
        <v>45194</v>
      </c>
      <c r="I2620" s="10" t="s">
        <v>43</v>
      </c>
      <c r="J2620" s="10" t="s">
        <v>17</v>
      </c>
      <c r="K2620" s="10" t="s">
        <v>85</v>
      </c>
      <c r="L2620" s="24" t="s">
        <v>44</v>
      </c>
    </row>
    <row r="2621" spans="1:12">
      <c r="A2621" s="21" t="s">
        <v>4382</v>
      </c>
      <c r="B2621" s="9" t="s">
        <v>71</v>
      </c>
      <c r="C2621" s="9" t="s">
        <v>4164</v>
      </c>
      <c r="D2621" s="9" t="s">
        <v>48</v>
      </c>
      <c r="E2621" s="10" t="s">
        <v>16</v>
      </c>
      <c r="F2621" s="11">
        <v>42420.93</v>
      </c>
      <c r="G2621" s="12">
        <v>2</v>
      </c>
      <c r="H2621" s="13">
        <v>45536</v>
      </c>
      <c r="I2621" s="10" t="s">
        <v>43</v>
      </c>
      <c r="J2621" s="10" t="s">
        <v>17</v>
      </c>
      <c r="K2621" s="10" t="s">
        <v>85</v>
      </c>
      <c r="L2621" s="24" t="s">
        <v>25</v>
      </c>
    </row>
    <row r="2622" spans="1:12">
      <c r="A2622" s="21" t="s">
        <v>4383</v>
      </c>
      <c r="B2622" s="9" t="s">
        <v>104</v>
      </c>
      <c r="C2622" s="9" t="s">
        <v>158</v>
      </c>
      <c r="D2622" s="9" t="s">
        <v>61</v>
      </c>
      <c r="E2622" s="10" t="s">
        <v>42</v>
      </c>
      <c r="F2622" s="11">
        <v>76290.59</v>
      </c>
      <c r="G2622" s="12">
        <v>3</v>
      </c>
      <c r="H2622" s="13">
        <v>45635</v>
      </c>
      <c r="I2622" s="10" t="s">
        <v>30</v>
      </c>
      <c r="J2622" s="10" t="s">
        <v>17</v>
      </c>
      <c r="K2622" s="10" t="s">
        <v>6820</v>
      </c>
      <c r="L2622" s="24" t="s">
        <v>25</v>
      </c>
    </row>
    <row r="2623" spans="1:12">
      <c r="A2623" s="21" t="s">
        <v>4384</v>
      </c>
      <c r="B2623" s="9" t="s">
        <v>115</v>
      </c>
      <c r="C2623" s="9" t="s">
        <v>3196</v>
      </c>
      <c r="D2623" s="9" t="s">
        <v>22</v>
      </c>
      <c r="E2623" s="10" t="s">
        <v>58</v>
      </c>
      <c r="F2623" s="11">
        <v>45040.46</v>
      </c>
      <c r="G2623" s="12">
        <v>1</v>
      </c>
      <c r="H2623" s="13">
        <v>45656</v>
      </c>
      <c r="I2623" s="10" t="s">
        <v>23</v>
      </c>
      <c r="J2623" s="10" t="s">
        <v>17</v>
      </c>
      <c r="K2623" s="10" t="s">
        <v>36</v>
      </c>
      <c r="L2623" s="24" t="s">
        <v>44</v>
      </c>
    </row>
    <row r="2624" spans="1:12">
      <c r="A2624" s="21" t="s">
        <v>4385</v>
      </c>
      <c r="B2624" s="9" t="s">
        <v>490</v>
      </c>
      <c r="C2624" s="9" t="s">
        <v>4386</v>
      </c>
      <c r="D2624" s="9" t="s">
        <v>15</v>
      </c>
      <c r="E2624" s="10" t="s">
        <v>42</v>
      </c>
      <c r="F2624" s="11">
        <v>63696.2</v>
      </c>
      <c r="G2624" s="12">
        <v>3</v>
      </c>
      <c r="H2624" s="13">
        <v>45482</v>
      </c>
      <c r="I2624" s="10" t="s">
        <v>43</v>
      </c>
      <c r="J2624" s="10" t="s">
        <v>17</v>
      </c>
      <c r="K2624" s="10" t="s">
        <v>55</v>
      </c>
      <c r="L2624" s="24" t="s">
        <v>44</v>
      </c>
    </row>
    <row r="2625" spans="1:12">
      <c r="A2625" s="21" t="s">
        <v>4387</v>
      </c>
      <c r="B2625" s="9" t="s">
        <v>339</v>
      </c>
      <c r="C2625" s="9" t="s">
        <v>4388</v>
      </c>
      <c r="D2625" s="9" t="s">
        <v>15</v>
      </c>
      <c r="E2625" s="10" t="s">
        <v>42</v>
      </c>
      <c r="F2625" s="11">
        <v>34957.949999999997</v>
      </c>
      <c r="G2625" s="12">
        <v>4</v>
      </c>
      <c r="H2625" s="13">
        <v>45550</v>
      </c>
      <c r="I2625" s="10" t="s">
        <v>23</v>
      </c>
      <c r="J2625" s="10" t="s">
        <v>17</v>
      </c>
      <c r="K2625" s="10" t="s">
        <v>55</v>
      </c>
      <c r="L2625" s="24" t="s">
        <v>25</v>
      </c>
    </row>
    <row r="2626" spans="1:12">
      <c r="A2626" s="21" t="s">
        <v>4389</v>
      </c>
      <c r="B2626" s="9" t="s">
        <v>344</v>
      </c>
      <c r="C2626" s="9" t="s">
        <v>4390</v>
      </c>
      <c r="D2626" s="9" t="s">
        <v>117</v>
      </c>
      <c r="E2626" s="10" t="s">
        <v>42</v>
      </c>
      <c r="F2626" s="11">
        <v>13284.07</v>
      </c>
      <c r="G2626" s="12">
        <v>3</v>
      </c>
      <c r="H2626" s="13">
        <v>44982</v>
      </c>
      <c r="I2626" s="10" t="s">
        <v>49</v>
      </c>
      <c r="J2626" s="10" t="s">
        <v>17</v>
      </c>
      <c r="K2626" s="10" t="s">
        <v>55</v>
      </c>
      <c r="L2626" s="24" t="s">
        <v>44</v>
      </c>
    </row>
    <row r="2627" spans="1:12">
      <c r="A2627" s="21" t="s">
        <v>4391</v>
      </c>
      <c r="B2627" s="9" t="s">
        <v>221</v>
      </c>
      <c r="C2627" s="9" t="s">
        <v>4392</v>
      </c>
      <c r="D2627" s="9" t="s">
        <v>15</v>
      </c>
      <c r="E2627" s="10" t="s">
        <v>16</v>
      </c>
      <c r="F2627" s="11">
        <v>46898.79</v>
      </c>
      <c r="G2627" s="12">
        <v>4</v>
      </c>
      <c r="H2627" s="13">
        <v>45132</v>
      </c>
      <c r="I2627" s="10" t="s">
        <v>92</v>
      </c>
      <c r="J2627" s="10" t="s">
        <v>17</v>
      </c>
      <c r="K2627" s="10" t="s">
        <v>55</v>
      </c>
      <c r="L2627" s="24" t="s">
        <v>44</v>
      </c>
    </row>
    <row r="2628" spans="1:12">
      <c r="A2628" s="21" t="s">
        <v>4393</v>
      </c>
      <c r="B2628" s="9" t="s">
        <v>113</v>
      </c>
      <c r="C2628" s="9" t="s">
        <v>1311</v>
      </c>
      <c r="D2628" s="9" t="s">
        <v>53</v>
      </c>
      <c r="E2628" s="10" t="s">
        <v>16</v>
      </c>
      <c r="F2628" s="11">
        <v>70966.990000000005</v>
      </c>
      <c r="G2628" s="12">
        <v>5</v>
      </c>
      <c r="H2628" s="13">
        <v>45859</v>
      </c>
      <c r="I2628" s="10" t="s">
        <v>30</v>
      </c>
      <c r="J2628" s="10" t="s">
        <v>17</v>
      </c>
      <c r="K2628" s="10" t="s">
        <v>24</v>
      </c>
      <c r="L2628" s="24" t="s">
        <v>37</v>
      </c>
    </row>
    <row r="2629" spans="1:12">
      <c r="A2629" s="21" t="s">
        <v>4394</v>
      </c>
      <c r="B2629" s="9" t="s">
        <v>724</v>
      </c>
      <c r="C2629" s="9" t="s">
        <v>1250</v>
      </c>
      <c r="D2629" s="9" t="s">
        <v>61</v>
      </c>
      <c r="E2629" s="10" t="s">
        <v>16</v>
      </c>
      <c r="F2629" s="11">
        <v>19847.54</v>
      </c>
      <c r="G2629" s="12">
        <v>1</v>
      </c>
      <c r="H2629" s="13">
        <v>45754</v>
      </c>
      <c r="I2629" s="10" t="s">
        <v>54</v>
      </c>
      <c r="J2629" s="10" t="s">
        <v>17</v>
      </c>
      <c r="K2629" s="10" t="s">
        <v>6820</v>
      </c>
      <c r="L2629" s="24" t="s">
        <v>37</v>
      </c>
    </row>
    <row r="2630" spans="1:12">
      <c r="A2630" s="21" t="s">
        <v>4395</v>
      </c>
      <c r="B2630" s="9" t="s">
        <v>470</v>
      </c>
      <c r="C2630" s="9" t="s">
        <v>3622</v>
      </c>
      <c r="D2630" s="9" t="s">
        <v>15</v>
      </c>
      <c r="E2630" s="10" t="s">
        <v>42</v>
      </c>
      <c r="F2630" s="11">
        <v>73909.95</v>
      </c>
      <c r="G2630" s="12">
        <v>3</v>
      </c>
      <c r="H2630" s="13">
        <v>46017</v>
      </c>
      <c r="I2630" s="10" t="s">
        <v>54</v>
      </c>
      <c r="J2630" s="10" t="s">
        <v>17</v>
      </c>
      <c r="K2630" s="10" t="s">
        <v>85</v>
      </c>
      <c r="L2630" s="24" t="s">
        <v>25</v>
      </c>
    </row>
    <row r="2631" spans="1:12">
      <c r="A2631" s="21" t="s">
        <v>4396</v>
      </c>
      <c r="B2631" s="9" t="s">
        <v>225</v>
      </c>
      <c r="C2631" s="9" t="s">
        <v>512</v>
      </c>
      <c r="D2631" s="9" t="s">
        <v>15</v>
      </c>
      <c r="E2631" s="10" t="s">
        <v>42</v>
      </c>
      <c r="F2631" s="11">
        <v>22573.37</v>
      </c>
      <c r="G2631" s="12">
        <v>2</v>
      </c>
      <c r="H2631" s="13">
        <v>45953</v>
      </c>
      <c r="I2631" s="10" t="s">
        <v>92</v>
      </c>
      <c r="J2631" s="10" t="s">
        <v>17</v>
      </c>
      <c r="K2631" s="10" t="s">
        <v>36</v>
      </c>
      <c r="L2631" s="24" t="s">
        <v>18</v>
      </c>
    </row>
    <row r="2632" spans="1:12">
      <c r="A2632" s="21" t="s">
        <v>4397</v>
      </c>
      <c r="B2632" s="9" t="s">
        <v>665</v>
      </c>
      <c r="C2632" s="9" t="s">
        <v>2292</v>
      </c>
      <c r="D2632" s="9" t="s">
        <v>53</v>
      </c>
      <c r="E2632" s="10" t="s">
        <v>42</v>
      </c>
      <c r="F2632" s="11">
        <v>27278.99</v>
      </c>
      <c r="G2632" s="12">
        <v>5</v>
      </c>
      <c r="H2632" s="13">
        <v>45897</v>
      </c>
      <c r="I2632" s="10" t="s">
        <v>35</v>
      </c>
      <c r="J2632" s="10" t="s">
        <v>17</v>
      </c>
      <c r="K2632" s="10" t="s">
        <v>55</v>
      </c>
      <c r="L2632" s="24" t="s">
        <v>18</v>
      </c>
    </row>
    <row r="2633" spans="1:12">
      <c r="A2633" s="21" t="s">
        <v>4398</v>
      </c>
      <c r="B2633" s="9" t="s">
        <v>244</v>
      </c>
      <c r="C2633" s="9" t="s">
        <v>3421</v>
      </c>
      <c r="D2633" s="9" t="s">
        <v>15</v>
      </c>
      <c r="E2633" s="10" t="s">
        <v>42</v>
      </c>
      <c r="F2633" s="11">
        <v>26233.56</v>
      </c>
      <c r="G2633" s="12">
        <v>2</v>
      </c>
      <c r="H2633" s="13">
        <v>45552</v>
      </c>
      <c r="I2633" s="10" t="s">
        <v>49</v>
      </c>
      <c r="J2633" s="10" t="s">
        <v>17</v>
      </c>
      <c r="K2633" s="10" t="s">
        <v>85</v>
      </c>
      <c r="L2633" s="24" t="s">
        <v>18</v>
      </c>
    </row>
    <row r="2634" spans="1:12">
      <c r="A2634" s="21" t="s">
        <v>4399</v>
      </c>
      <c r="B2634" s="9" t="s">
        <v>406</v>
      </c>
      <c r="C2634" s="9" t="s">
        <v>1946</v>
      </c>
      <c r="D2634" s="9" t="s">
        <v>61</v>
      </c>
      <c r="E2634" s="10" t="s">
        <v>42</v>
      </c>
      <c r="F2634" s="11">
        <v>13248.22</v>
      </c>
      <c r="G2634" s="12">
        <v>4</v>
      </c>
      <c r="H2634" s="13">
        <v>45738</v>
      </c>
      <c r="I2634" s="10" t="s">
        <v>43</v>
      </c>
      <c r="J2634" s="10" t="s">
        <v>17</v>
      </c>
      <c r="K2634" s="10" t="s">
        <v>36</v>
      </c>
      <c r="L2634" s="24" t="s">
        <v>31</v>
      </c>
    </row>
    <row r="2635" spans="1:12">
      <c r="A2635" s="21" t="s">
        <v>4400</v>
      </c>
      <c r="B2635" s="9" t="s">
        <v>107</v>
      </c>
      <c r="C2635" s="9" t="s">
        <v>2963</v>
      </c>
      <c r="D2635" s="9" t="s">
        <v>29</v>
      </c>
      <c r="E2635" s="10" t="s">
        <v>42</v>
      </c>
      <c r="F2635" s="11">
        <v>33879.480000000003</v>
      </c>
      <c r="G2635" s="12">
        <v>3</v>
      </c>
      <c r="H2635" s="13">
        <v>45856</v>
      </c>
      <c r="I2635" s="10" t="s">
        <v>43</v>
      </c>
      <c r="J2635" s="10" t="s">
        <v>17</v>
      </c>
      <c r="K2635" s="10" t="s">
        <v>85</v>
      </c>
      <c r="L2635" s="24" t="s">
        <v>37</v>
      </c>
    </row>
    <row r="2636" spans="1:12">
      <c r="A2636" s="21" t="s">
        <v>4401</v>
      </c>
      <c r="B2636" s="9" t="s">
        <v>1020</v>
      </c>
      <c r="C2636" s="9" t="s">
        <v>3098</v>
      </c>
      <c r="D2636" s="9" t="s">
        <v>15</v>
      </c>
      <c r="E2636" s="10" t="s">
        <v>42</v>
      </c>
      <c r="F2636" s="11">
        <v>51247.66</v>
      </c>
      <c r="G2636" s="12">
        <v>4</v>
      </c>
      <c r="H2636" s="13">
        <v>45061</v>
      </c>
      <c r="I2636" s="10" t="s">
        <v>92</v>
      </c>
      <c r="J2636" s="10" t="s">
        <v>17</v>
      </c>
      <c r="K2636" s="10" t="s">
        <v>55</v>
      </c>
      <c r="L2636" s="24" t="s">
        <v>31</v>
      </c>
    </row>
    <row r="2637" spans="1:12">
      <c r="A2637" s="21" t="s">
        <v>4402</v>
      </c>
      <c r="B2637" s="9" t="s">
        <v>423</v>
      </c>
      <c r="C2637" s="9" t="s">
        <v>1583</v>
      </c>
      <c r="D2637" s="9" t="s">
        <v>119</v>
      </c>
      <c r="E2637" s="10" t="s">
        <v>42</v>
      </c>
      <c r="F2637" s="11">
        <v>41471.57</v>
      </c>
      <c r="G2637" s="12">
        <v>2</v>
      </c>
      <c r="H2637" s="13">
        <v>44937</v>
      </c>
      <c r="I2637" s="10" t="s">
        <v>49</v>
      </c>
      <c r="J2637" s="10" t="s">
        <v>17</v>
      </c>
      <c r="K2637" s="10" t="s">
        <v>85</v>
      </c>
      <c r="L2637" s="24" t="s">
        <v>44</v>
      </c>
    </row>
    <row r="2638" spans="1:12">
      <c r="A2638" s="21" t="s">
        <v>4403</v>
      </c>
      <c r="B2638" s="9" t="s">
        <v>282</v>
      </c>
      <c r="C2638" s="9" t="s">
        <v>3528</v>
      </c>
      <c r="D2638" s="9" t="s">
        <v>61</v>
      </c>
      <c r="E2638" s="10" t="s">
        <v>16</v>
      </c>
      <c r="F2638" s="11">
        <v>48685.16</v>
      </c>
      <c r="G2638" s="12">
        <v>5</v>
      </c>
      <c r="H2638" s="13">
        <v>45236</v>
      </c>
      <c r="I2638" s="10" t="s">
        <v>35</v>
      </c>
      <c r="J2638" s="10" t="s">
        <v>17</v>
      </c>
      <c r="K2638" s="10" t="s">
        <v>36</v>
      </c>
      <c r="L2638" s="24" t="s">
        <v>18</v>
      </c>
    </row>
    <row r="2639" spans="1:12">
      <c r="A2639" s="21" t="s">
        <v>4404</v>
      </c>
      <c r="B2639" s="9" t="s">
        <v>71</v>
      </c>
      <c r="C2639" s="9" t="s">
        <v>4405</v>
      </c>
      <c r="D2639" s="9" t="s">
        <v>41</v>
      </c>
      <c r="E2639" s="10" t="s">
        <v>42</v>
      </c>
      <c r="F2639" s="11">
        <v>64587.28</v>
      </c>
      <c r="G2639" s="12">
        <v>5</v>
      </c>
      <c r="H2639" s="13">
        <v>45757</v>
      </c>
      <c r="I2639" s="10" t="s">
        <v>43</v>
      </c>
      <c r="J2639" s="10" t="s">
        <v>17</v>
      </c>
      <c r="K2639" s="10" t="s">
        <v>55</v>
      </c>
      <c r="L2639" s="24" t="s">
        <v>44</v>
      </c>
    </row>
    <row r="2640" spans="1:12">
      <c r="A2640" s="21" t="s">
        <v>4406</v>
      </c>
      <c r="B2640" s="9" t="s">
        <v>69</v>
      </c>
      <c r="C2640" s="9" t="s">
        <v>1889</v>
      </c>
      <c r="D2640" s="9" t="s">
        <v>29</v>
      </c>
      <c r="E2640" s="10" t="s">
        <v>58</v>
      </c>
      <c r="F2640" s="11">
        <v>69666.23</v>
      </c>
      <c r="G2640" s="12">
        <v>4</v>
      </c>
      <c r="H2640" s="13">
        <v>44989</v>
      </c>
      <c r="I2640" s="10" t="s">
        <v>35</v>
      </c>
      <c r="J2640" s="10" t="s">
        <v>17</v>
      </c>
      <c r="K2640" s="10" t="s">
        <v>85</v>
      </c>
      <c r="L2640" s="24" t="s">
        <v>44</v>
      </c>
    </row>
    <row r="2641" spans="1:12">
      <c r="A2641" s="21" t="s">
        <v>4407</v>
      </c>
      <c r="B2641" s="9" t="s">
        <v>773</v>
      </c>
      <c r="C2641" s="9" t="s">
        <v>4408</v>
      </c>
      <c r="D2641" s="9" t="s">
        <v>119</v>
      </c>
      <c r="E2641" s="10" t="s">
        <v>42</v>
      </c>
      <c r="F2641" s="11">
        <v>38481.279999999999</v>
      </c>
      <c r="G2641" s="12">
        <v>1</v>
      </c>
      <c r="H2641" s="13">
        <v>45423</v>
      </c>
      <c r="I2641" s="10" t="s">
        <v>54</v>
      </c>
      <c r="J2641" s="10" t="s">
        <v>17</v>
      </c>
      <c r="K2641" s="10" t="s">
        <v>24</v>
      </c>
      <c r="L2641" s="24" t="s">
        <v>37</v>
      </c>
    </row>
    <row r="2642" spans="1:12">
      <c r="A2642" s="21" t="s">
        <v>4409</v>
      </c>
      <c r="B2642" s="9" t="s">
        <v>554</v>
      </c>
      <c r="C2642" s="9" t="s">
        <v>1420</v>
      </c>
      <c r="D2642" s="9" t="s">
        <v>53</v>
      </c>
      <c r="E2642" s="10" t="s">
        <v>42</v>
      </c>
      <c r="F2642" s="11">
        <v>79859.59</v>
      </c>
      <c r="G2642" s="12">
        <v>1</v>
      </c>
      <c r="H2642" s="13">
        <v>45155</v>
      </c>
      <c r="I2642" s="10" t="s">
        <v>54</v>
      </c>
      <c r="J2642" s="10" t="s">
        <v>17</v>
      </c>
      <c r="K2642" s="10" t="s">
        <v>36</v>
      </c>
      <c r="L2642" s="24" t="s">
        <v>18</v>
      </c>
    </row>
    <row r="2643" spans="1:12">
      <c r="A2643" s="21" t="s">
        <v>4410</v>
      </c>
      <c r="B2643" s="9" t="s">
        <v>336</v>
      </c>
      <c r="C2643" s="9" t="s">
        <v>1164</v>
      </c>
      <c r="D2643" s="9" t="s">
        <v>29</v>
      </c>
      <c r="E2643" s="10" t="s">
        <v>42</v>
      </c>
      <c r="F2643" s="11">
        <v>21843.06</v>
      </c>
      <c r="G2643" s="12">
        <v>2</v>
      </c>
      <c r="H2643" s="13">
        <v>45686</v>
      </c>
      <c r="I2643" s="10" t="s">
        <v>92</v>
      </c>
      <c r="J2643" s="10" t="s">
        <v>17</v>
      </c>
      <c r="K2643" s="10" t="s">
        <v>85</v>
      </c>
      <c r="L2643" s="24" t="s">
        <v>31</v>
      </c>
    </row>
    <row r="2644" spans="1:12">
      <c r="A2644" s="21" t="s">
        <v>4411</v>
      </c>
      <c r="B2644" s="9" t="s">
        <v>460</v>
      </c>
      <c r="C2644" s="9" t="s">
        <v>2677</v>
      </c>
      <c r="D2644" s="9" t="s">
        <v>41</v>
      </c>
      <c r="E2644" s="10" t="s">
        <v>42</v>
      </c>
      <c r="F2644" s="11">
        <v>44415.54</v>
      </c>
      <c r="G2644" s="12">
        <v>3</v>
      </c>
      <c r="H2644" s="13">
        <v>45701</v>
      </c>
      <c r="I2644" s="10" t="s">
        <v>23</v>
      </c>
      <c r="J2644" s="10" t="s">
        <v>17</v>
      </c>
      <c r="K2644" s="10" t="s">
        <v>55</v>
      </c>
      <c r="L2644" s="24" t="s">
        <v>44</v>
      </c>
    </row>
    <row r="2645" spans="1:12">
      <c r="A2645" s="21" t="s">
        <v>4412</v>
      </c>
      <c r="B2645" s="9" t="s">
        <v>71</v>
      </c>
      <c r="C2645" s="9" t="s">
        <v>4413</v>
      </c>
      <c r="D2645" s="9" t="s">
        <v>15</v>
      </c>
      <c r="E2645" s="10" t="s">
        <v>42</v>
      </c>
      <c r="F2645" s="11">
        <v>49273.69</v>
      </c>
      <c r="G2645" s="12">
        <v>1</v>
      </c>
      <c r="H2645" s="13">
        <v>45607</v>
      </c>
      <c r="I2645" s="10" t="s">
        <v>62</v>
      </c>
      <c r="J2645" s="10" t="s">
        <v>17</v>
      </c>
      <c r="K2645" s="10" t="s">
        <v>85</v>
      </c>
      <c r="L2645" s="24" t="s">
        <v>18</v>
      </c>
    </row>
    <row r="2646" spans="1:12">
      <c r="A2646" s="21" t="s">
        <v>4414</v>
      </c>
      <c r="B2646" s="9" t="s">
        <v>229</v>
      </c>
      <c r="C2646" s="9" t="s">
        <v>2456</v>
      </c>
      <c r="D2646" s="9" t="s">
        <v>78</v>
      </c>
      <c r="E2646" s="10" t="s">
        <v>58</v>
      </c>
      <c r="F2646" s="11">
        <v>58931.16</v>
      </c>
      <c r="G2646" s="12">
        <v>4</v>
      </c>
      <c r="H2646" s="13">
        <v>45007</v>
      </c>
      <c r="I2646" s="10" t="s">
        <v>49</v>
      </c>
      <c r="J2646" s="10" t="s">
        <v>17</v>
      </c>
      <c r="K2646" s="10" t="s">
        <v>55</v>
      </c>
      <c r="L2646" s="24" t="s">
        <v>18</v>
      </c>
    </row>
    <row r="2647" spans="1:12">
      <c r="A2647" s="21" t="s">
        <v>4415</v>
      </c>
      <c r="B2647" s="9" t="s">
        <v>244</v>
      </c>
      <c r="C2647" s="9" t="s">
        <v>2381</v>
      </c>
      <c r="D2647" s="9" t="s">
        <v>119</v>
      </c>
      <c r="E2647" s="10" t="s">
        <v>16</v>
      </c>
      <c r="F2647" s="11">
        <v>40480.71</v>
      </c>
      <c r="G2647" s="12">
        <v>3</v>
      </c>
      <c r="H2647" s="13">
        <v>45944</v>
      </c>
      <c r="I2647" s="10" t="s">
        <v>49</v>
      </c>
      <c r="J2647" s="10" t="s">
        <v>17</v>
      </c>
      <c r="K2647" s="10" t="s">
        <v>85</v>
      </c>
      <c r="L2647" s="24" t="s">
        <v>37</v>
      </c>
    </row>
    <row r="2648" spans="1:12">
      <c r="A2648" s="21" t="s">
        <v>4416</v>
      </c>
      <c r="B2648" s="9" t="s">
        <v>146</v>
      </c>
      <c r="C2648" s="9" t="s">
        <v>2844</v>
      </c>
      <c r="D2648" s="9" t="s">
        <v>53</v>
      </c>
      <c r="E2648" s="10" t="s">
        <v>58</v>
      </c>
      <c r="F2648" s="11">
        <v>6543.56</v>
      </c>
      <c r="G2648" s="12">
        <v>5</v>
      </c>
      <c r="H2648" s="13">
        <v>45346</v>
      </c>
      <c r="I2648" s="10" t="s">
        <v>92</v>
      </c>
      <c r="J2648" s="10" t="s">
        <v>17</v>
      </c>
      <c r="K2648" s="10" t="s">
        <v>55</v>
      </c>
      <c r="L2648" s="24" t="s">
        <v>37</v>
      </c>
    </row>
    <row r="2649" spans="1:12">
      <c r="A2649" s="21" t="s">
        <v>4417</v>
      </c>
      <c r="B2649" s="9" t="s">
        <v>437</v>
      </c>
      <c r="C2649" s="9" t="s">
        <v>4418</v>
      </c>
      <c r="D2649" s="9" t="s">
        <v>22</v>
      </c>
      <c r="E2649" s="10" t="s">
        <v>16</v>
      </c>
      <c r="F2649" s="11">
        <v>34137.07</v>
      </c>
      <c r="G2649" s="12">
        <v>2</v>
      </c>
      <c r="H2649" s="13">
        <v>45824</v>
      </c>
      <c r="I2649" s="10" t="s">
        <v>43</v>
      </c>
      <c r="J2649" s="10" t="s">
        <v>17</v>
      </c>
      <c r="K2649" s="10" t="s">
        <v>36</v>
      </c>
      <c r="L2649" s="24" t="s">
        <v>44</v>
      </c>
    </row>
    <row r="2650" spans="1:12">
      <c r="A2650" s="21" t="s">
        <v>4419</v>
      </c>
      <c r="B2650" s="9" t="s">
        <v>437</v>
      </c>
      <c r="C2650" s="9" t="s">
        <v>1092</v>
      </c>
      <c r="D2650" s="9" t="s">
        <v>78</v>
      </c>
      <c r="E2650" s="10" t="s">
        <v>16</v>
      </c>
      <c r="F2650" s="11">
        <v>79493.820000000007</v>
      </c>
      <c r="G2650" s="12">
        <v>5</v>
      </c>
      <c r="H2650" s="13">
        <v>45785</v>
      </c>
      <c r="I2650" s="10" t="s">
        <v>43</v>
      </c>
      <c r="J2650" s="10" t="s">
        <v>17</v>
      </c>
      <c r="K2650" s="10" t="s">
        <v>24</v>
      </c>
      <c r="L2650" s="24" t="s">
        <v>25</v>
      </c>
    </row>
    <row r="2651" spans="1:12">
      <c r="A2651" s="21" t="s">
        <v>4420</v>
      </c>
      <c r="B2651" s="9" t="s">
        <v>223</v>
      </c>
      <c r="C2651" s="9" t="s">
        <v>2952</v>
      </c>
      <c r="D2651" s="9" t="s">
        <v>22</v>
      </c>
      <c r="E2651" s="10" t="s">
        <v>58</v>
      </c>
      <c r="F2651" s="11">
        <v>72281.08</v>
      </c>
      <c r="G2651" s="12">
        <v>1</v>
      </c>
      <c r="H2651" s="13">
        <v>44964</v>
      </c>
      <c r="I2651" s="10" t="s">
        <v>62</v>
      </c>
      <c r="J2651" s="10" t="s">
        <v>17</v>
      </c>
      <c r="K2651" s="10" t="s">
        <v>36</v>
      </c>
      <c r="L2651" s="24" t="s">
        <v>44</v>
      </c>
    </row>
    <row r="2652" spans="1:12">
      <c r="A2652" s="21" t="s">
        <v>4421</v>
      </c>
      <c r="B2652" s="9" t="s">
        <v>223</v>
      </c>
      <c r="C2652" s="9" t="s">
        <v>2441</v>
      </c>
      <c r="D2652" s="9" t="s">
        <v>15</v>
      </c>
      <c r="E2652" s="10" t="s">
        <v>42</v>
      </c>
      <c r="F2652" s="11">
        <v>9247.14</v>
      </c>
      <c r="G2652" s="12">
        <v>3</v>
      </c>
      <c r="H2652" s="13">
        <v>45927</v>
      </c>
      <c r="I2652" s="10" t="s">
        <v>35</v>
      </c>
      <c r="J2652" s="10" t="s">
        <v>17</v>
      </c>
      <c r="K2652" s="10" t="s">
        <v>85</v>
      </c>
      <c r="L2652" s="24" t="s">
        <v>18</v>
      </c>
    </row>
    <row r="2653" spans="1:12">
      <c r="A2653" s="21" t="s">
        <v>4422</v>
      </c>
      <c r="B2653" s="9" t="s">
        <v>319</v>
      </c>
      <c r="C2653" s="9" t="s">
        <v>2948</v>
      </c>
      <c r="D2653" s="9" t="s">
        <v>78</v>
      </c>
      <c r="E2653" s="10" t="s">
        <v>58</v>
      </c>
      <c r="F2653" s="11">
        <v>24551.31</v>
      </c>
      <c r="G2653" s="12">
        <v>1</v>
      </c>
      <c r="H2653" s="13">
        <v>45302</v>
      </c>
      <c r="I2653" s="10" t="s">
        <v>92</v>
      </c>
      <c r="J2653" s="10" t="s">
        <v>17</v>
      </c>
      <c r="K2653" s="10" t="s">
        <v>85</v>
      </c>
      <c r="L2653" s="24" t="s">
        <v>37</v>
      </c>
    </row>
    <row r="2654" spans="1:12">
      <c r="A2654" s="21" t="s">
        <v>4423</v>
      </c>
      <c r="B2654" s="9" t="s">
        <v>198</v>
      </c>
      <c r="C2654" s="9" t="s">
        <v>153</v>
      </c>
      <c r="D2654" s="9" t="s">
        <v>22</v>
      </c>
      <c r="E2654" s="10" t="s">
        <v>16</v>
      </c>
      <c r="F2654" s="11">
        <v>18761.86</v>
      </c>
      <c r="G2654" s="12">
        <v>4</v>
      </c>
      <c r="H2654" s="13">
        <v>45436</v>
      </c>
      <c r="I2654" s="10" t="s">
        <v>35</v>
      </c>
      <c r="J2654" s="10" t="s">
        <v>17</v>
      </c>
      <c r="K2654" s="10" t="s">
        <v>24</v>
      </c>
      <c r="L2654" s="24" t="s">
        <v>18</v>
      </c>
    </row>
    <row r="2655" spans="1:12">
      <c r="A2655" s="21" t="s">
        <v>4424</v>
      </c>
      <c r="B2655" s="9" t="s">
        <v>67</v>
      </c>
      <c r="C2655" s="9" t="s">
        <v>3893</v>
      </c>
      <c r="D2655" s="9" t="s">
        <v>15</v>
      </c>
      <c r="E2655" s="10" t="s">
        <v>42</v>
      </c>
      <c r="F2655" s="11">
        <v>32945.51</v>
      </c>
      <c r="G2655" s="12">
        <v>1</v>
      </c>
      <c r="H2655" s="13">
        <v>45807</v>
      </c>
      <c r="I2655" s="10" t="s">
        <v>43</v>
      </c>
      <c r="J2655" s="10" t="s">
        <v>17</v>
      </c>
      <c r="K2655" s="10" t="s">
        <v>24</v>
      </c>
      <c r="L2655" s="24" t="s">
        <v>44</v>
      </c>
    </row>
    <row r="2656" spans="1:12">
      <c r="A2656" s="21" t="s">
        <v>4425</v>
      </c>
      <c r="B2656" s="9" t="s">
        <v>157</v>
      </c>
      <c r="C2656" s="9" t="s">
        <v>498</v>
      </c>
      <c r="D2656" s="9" t="s">
        <v>22</v>
      </c>
      <c r="E2656" s="10" t="s">
        <v>42</v>
      </c>
      <c r="F2656" s="11">
        <v>28160.81</v>
      </c>
      <c r="G2656" s="12">
        <v>1</v>
      </c>
      <c r="H2656" s="13">
        <v>45006</v>
      </c>
      <c r="I2656" s="10" t="s">
        <v>92</v>
      </c>
      <c r="J2656" s="10" t="s">
        <v>17</v>
      </c>
      <c r="K2656" s="10" t="s">
        <v>24</v>
      </c>
      <c r="L2656" s="24" t="s">
        <v>31</v>
      </c>
    </row>
    <row r="2657" spans="1:12">
      <c r="A2657" s="21" t="s">
        <v>4426</v>
      </c>
      <c r="B2657" s="9" t="s">
        <v>90</v>
      </c>
      <c r="C2657" s="9" t="s">
        <v>2939</v>
      </c>
      <c r="D2657" s="9" t="s">
        <v>15</v>
      </c>
      <c r="E2657" s="10" t="s">
        <v>16</v>
      </c>
      <c r="F2657" s="11">
        <v>52112.93</v>
      </c>
      <c r="G2657" s="12">
        <v>3</v>
      </c>
      <c r="H2657" s="13">
        <v>45490</v>
      </c>
      <c r="I2657" s="10" t="s">
        <v>62</v>
      </c>
      <c r="J2657" s="10" t="s">
        <v>17</v>
      </c>
      <c r="K2657" s="10" t="s">
        <v>55</v>
      </c>
      <c r="L2657" s="24" t="s">
        <v>31</v>
      </c>
    </row>
    <row r="2658" spans="1:12">
      <c r="A2658" s="21" t="s">
        <v>4427</v>
      </c>
      <c r="B2658" s="9" t="s">
        <v>313</v>
      </c>
      <c r="C2658" s="9" t="s">
        <v>1617</v>
      </c>
      <c r="D2658" s="9" t="s">
        <v>48</v>
      </c>
      <c r="E2658" s="10" t="s">
        <v>16</v>
      </c>
      <c r="F2658" s="11">
        <v>23763.64</v>
      </c>
      <c r="G2658" s="12">
        <v>3</v>
      </c>
      <c r="H2658" s="13">
        <v>45021</v>
      </c>
      <c r="I2658" s="10" t="s">
        <v>43</v>
      </c>
      <c r="J2658" s="10" t="s">
        <v>17</v>
      </c>
      <c r="K2658" s="10" t="s">
        <v>55</v>
      </c>
      <c r="L2658" s="24" t="s">
        <v>25</v>
      </c>
    </row>
    <row r="2659" spans="1:12">
      <c r="A2659" s="21" t="s">
        <v>4428</v>
      </c>
      <c r="B2659" s="9" t="s">
        <v>923</v>
      </c>
      <c r="C2659" s="9" t="s">
        <v>3911</v>
      </c>
      <c r="D2659" s="9" t="s">
        <v>22</v>
      </c>
      <c r="E2659" s="10" t="s">
        <v>42</v>
      </c>
      <c r="F2659" s="11">
        <v>51954.26</v>
      </c>
      <c r="G2659" s="12">
        <v>4</v>
      </c>
      <c r="H2659" s="13">
        <v>45392</v>
      </c>
      <c r="I2659" s="10" t="s">
        <v>92</v>
      </c>
      <c r="J2659" s="10" t="s">
        <v>17</v>
      </c>
      <c r="K2659" s="10" t="s">
        <v>85</v>
      </c>
      <c r="L2659" s="24" t="s">
        <v>31</v>
      </c>
    </row>
    <row r="2660" spans="1:12">
      <c r="A2660" s="21" t="s">
        <v>4429</v>
      </c>
      <c r="B2660" s="9" t="s">
        <v>476</v>
      </c>
      <c r="C2660" s="9" t="s">
        <v>2594</v>
      </c>
      <c r="D2660" s="9" t="s">
        <v>61</v>
      </c>
      <c r="E2660" s="10" t="s">
        <v>42</v>
      </c>
      <c r="F2660" s="11">
        <v>45567.09</v>
      </c>
      <c r="G2660" s="12">
        <v>5</v>
      </c>
      <c r="H2660" s="13">
        <v>45630</v>
      </c>
      <c r="I2660" s="10" t="s">
        <v>43</v>
      </c>
      <c r="J2660" s="10" t="s">
        <v>17</v>
      </c>
      <c r="K2660" s="10" t="s">
        <v>85</v>
      </c>
      <c r="L2660" s="24" t="s">
        <v>31</v>
      </c>
    </row>
    <row r="2661" spans="1:12">
      <c r="A2661" s="21" t="s">
        <v>4430</v>
      </c>
      <c r="B2661" s="9" t="s">
        <v>107</v>
      </c>
      <c r="C2661" s="9" t="s">
        <v>2364</v>
      </c>
      <c r="D2661" s="9" t="s">
        <v>61</v>
      </c>
      <c r="E2661" s="10" t="s">
        <v>58</v>
      </c>
      <c r="F2661" s="11">
        <v>74819.61</v>
      </c>
      <c r="G2661" s="12">
        <v>3</v>
      </c>
      <c r="H2661" s="13">
        <v>45463</v>
      </c>
      <c r="I2661" s="10" t="s">
        <v>30</v>
      </c>
      <c r="J2661" s="10" t="s">
        <v>17</v>
      </c>
      <c r="K2661" s="10" t="s">
        <v>85</v>
      </c>
      <c r="L2661" s="24" t="s">
        <v>37</v>
      </c>
    </row>
    <row r="2662" spans="1:12">
      <c r="A2662" s="21" t="s">
        <v>4431</v>
      </c>
      <c r="B2662" s="9" t="s">
        <v>101</v>
      </c>
      <c r="C2662" s="9" t="s">
        <v>4432</v>
      </c>
      <c r="D2662" s="9" t="s">
        <v>22</v>
      </c>
      <c r="E2662" s="10" t="s">
        <v>42</v>
      </c>
      <c r="F2662" s="11">
        <v>37855.46</v>
      </c>
      <c r="G2662" s="12">
        <v>2</v>
      </c>
      <c r="H2662" s="13">
        <v>45333</v>
      </c>
      <c r="I2662" s="10" t="s">
        <v>35</v>
      </c>
      <c r="J2662" s="10" t="s">
        <v>17</v>
      </c>
      <c r="K2662" s="10" t="s">
        <v>6820</v>
      </c>
      <c r="L2662" s="24" t="s">
        <v>31</v>
      </c>
    </row>
    <row r="2663" spans="1:12">
      <c r="A2663" s="21" t="s">
        <v>4433</v>
      </c>
      <c r="B2663" s="9" t="s">
        <v>234</v>
      </c>
      <c r="C2663" s="9" t="s">
        <v>1078</v>
      </c>
      <c r="D2663" s="9" t="s">
        <v>61</v>
      </c>
      <c r="E2663" s="10" t="s">
        <v>58</v>
      </c>
      <c r="F2663" s="11">
        <v>14698.21</v>
      </c>
      <c r="G2663" s="12">
        <v>2</v>
      </c>
      <c r="H2663" s="13">
        <v>45812</v>
      </c>
      <c r="I2663" s="10" t="s">
        <v>92</v>
      </c>
      <c r="J2663" s="10" t="s">
        <v>17</v>
      </c>
      <c r="K2663" s="10" t="s">
        <v>85</v>
      </c>
      <c r="L2663" s="24" t="s">
        <v>18</v>
      </c>
    </row>
    <row r="2664" spans="1:12">
      <c r="A2664" s="21" t="s">
        <v>4434</v>
      </c>
      <c r="B2664" s="9" t="s">
        <v>295</v>
      </c>
      <c r="C2664" s="9" t="s">
        <v>3170</v>
      </c>
      <c r="D2664" s="9" t="s">
        <v>61</v>
      </c>
      <c r="E2664" s="10" t="s">
        <v>42</v>
      </c>
      <c r="F2664" s="11">
        <v>52222.23</v>
      </c>
      <c r="G2664" s="12">
        <v>3</v>
      </c>
      <c r="H2664" s="13">
        <v>45068</v>
      </c>
      <c r="I2664" s="10" t="s">
        <v>35</v>
      </c>
      <c r="J2664" s="10" t="s">
        <v>17</v>
      </c>
      <c r="K2664" s="10" t="s">
        <v>24</v>
      </c>
      <c r="L2664" s="24" t="s">
        <v>37</v>
      </c>
    </row>
    <row r="2665" spans="1:12">
      <c r="A2665" s="21" t="s">
        <v>4435</v>
      </c>
      <c r="B2665" s="9" t="s">
        <v>176</v>
      </c>
      <c r="C2665" s="9" t="s">
        <v>2073</v>
      </c>
      <c r="D2665" s="9" t="s">
        <v>41</v>
      </c>
      <c r="E2665" s="10" t="s">
        <v>42</v>
      </c>
      <c r="F2665" s="11">
        <v>14998.66</v>
      </c>
      <c r="G2665" s="12">
        <v>4</v>
      </c>
      <c r="H2665" s="13">
        <v>45298</v>
      </c>
      <c r="I2665" s="10" t="s">
        <v>23</v>
      </c>
      <c r="J2665" s="10" t="s">
        <v>17</v>
      </c>
      <c r="K2665" s="10" t="s">
        <v>55</v>
      </c>
      <c r="L2665" s="24" t="s">
        <v>18</v>
      </c>
    </row>
    <row r="2666" spans="1:12">
      <c r="A2666" s="21" t="s">
        <v>4436</v>
      </c>
      <c r="B2666" s="9" t="s">
        <v>128</v>
      </c>
      <c r="C2666" s="9" t="s">
        <v>3494</v>
      </c>
      <c r="D2666" s="9" t="s">
        <v>29</v>
      </c>
      <c r="E2666" s="10" t="s">
        <v>42</v>
      </c>
      <c r="F2666" s="11">
        <v>39872.93</v>
      </c>
      <c r="G2666" s="12">
        <v>5</v>
      </c>
      <c r="H2666" s="13">
        <v>45625</v>
      </c>
      <c r="I2666" s="10" t="s">
        <v>43</v>
      </c>
      <c r="J2666" s="10" t="s">
        <v>17</v>
      </c>
      <c r="K2666" s="10" t="s">
        <v>24</v>
      </c>
      <c r="L2666" s="24" t="s">
        <v>31</v>
      </c>
    </row>
    <row r="2667" spans="1:12">
      <c r="A2667" s="21" t="s">
        <v>4437</v>
      </c>
      <c r="B2667" s="9" t="s">
        <v>362</v>
      </c>
      <c r="C2667" s="9" t="s">
        <v>4438</v>
      </c>
      <c r="D2667" s="9" t="s">
        <v>78</v>
      </c>
      <c r="E2667" s="10" t="s">
        <v>42</v>
      </c>
      <c r="F2667" s="11">
        <v>21969.73</v>
      </c>
      <c r="G2667" s="12">
        <v>4</v>
      </c>
      <c r="H2667" s="13">
        <v>45068</v>
      </c>
      <c r="I2667" s="10" t="s">
        <v>54</v>
      </c>
      <c r="J2667" s="10" t="s">
        <v>17</v>
      </c>
      <c r="K2667" s="10" t="s">
        <v>6820</v>
      </c>
      <c r="L2667" s="24" t="s">
        <v>44</v>
      </c>
    </row>
    <row r="2668" spans="1:12">
      <c r="A2668" s="21" t="s">
        <v>4439</v>
      </c>
      <c r="B2668" s="9" t="s">
        <v>636</v>
      </c>
      <c r="C2668" s="9" t="s">
        <v>3166</v>
      </c>
      <c r="D2668" s="9" t="s">
        <v>41</v>
      </c>
      <c r="E2668" s="10" t="s">
        <v>58</v>
      </c>
      <c r="F2668" s="11">
        <v>24870.67</v>
      </c>
      <c r="G2668" s="12">
        <v>1</v>
      </c>
      <c r="H2668" s="13">
        <v>45240</v>
      </c>
      <c r="I2668" s="10" t="s">
        <v>49</v>
      </c>
      <c r="J2668" s="10" t="s">
        <v>17</v>
      </c>
      <c r="K2668" s="10" t="s">
        <v>85</v>
      </c>
      <c r="L2668" s="24" t="s">
        <v>31</v>
      </c>
    </row>
    <row r="2669" spans="1:12">
      <c r="A2669" s="21" t="s">
        <v>4440</v>
      </c>
      <c r="B2669" s="9" t="s">
        <v>301</v>
      </c>
      <c r="C2669" s="9" t="s">
        <v>367</v>
      </c>
      <c r="D2669" s="9" t="s">
        <v>119</v>
      </c>
      <c r="E2669" s="10" t="s">
        <v>42</v>
      </c>
      <c r="F2669" s="11">
        <v>32076.03</v>
      </c>
      <c r="G2669" s="12">
        <v>1</v>
      </c>
      <c r="H2669" s="13">
        <v>45374</v>
      </c>
      <c r="I2669" s="10" t="s">
        <v>30</v>
      </c>
      <c r="J2669" s="10" t="s">
        <v>17</v>
      </c>
      <c r="K2669" s="10" t="s">
        <v>36</v>
      </c>
      <c r="L2669" s="24" t="s">
        <v>18</v>
      </c>
    </row>
    <row r="2670" spans="1:12">
      <c r="A2670" s="21" t="s">
        <v>4441</v>
      </c>
      <c r="B2670" s="9" t="s">
        <v>223</v>
      </c>
      <c r="C2670" s="9" t="s">
        <v>3017</v>
      </c>
      <c r="D2670" s="9" t="s">
        <v>53</v>
      </c>
      <c r="E2670" s="10" t="s">
        <v>16</v>
      </c>
      <c r="F2670" s="11">
        <v>42573.98</v>
      </c>
      <c r="G2670" s="12">
        <v>5</v>
      </c>
      <c r="H2670" s="13">
        <v>45873</v>
      </c>
      <c r="I2670" s="10" t="s">
        <v>43</v>
      </c>
      <c r="J2670" s="10" t="s">
        <v>17</v>
      </c>
      <c r="K2670" s="10" t="s">
        <v>85</v>
      </c>
      <c r="L2670" s="24" t="s">
        <v>37</v>
      </c>
    </row>
    <row r="2671" spans="1:12">
      <c r="A2671" s="21" t="s">
        <v>4442</v>
      </c>
      <c r="B2671" s="9" t="s">
        <v>256</v>
      </c>
      <c r="C2671" s="9" t="s">
        <v>1060</v>
      </c>
      <c r="D2671" s="9" t="s">
        <v>61</v>
      </c>
      <c r="E2671" s="10" t="s">
        <v>42</v>
      </c>
      <c r="F2671" s="11">
        <v>9543.76</v>
      </c>
      <c r="G2671" s="12">
        <v>1</v>
      </c>
      <c r="H2671" s="13">
        <v>45435</v>
      </c>
      <c r="I2671" s="10" t="s">
        <v>92</v>
      </c>
      <c r="J2671" s="10" t="s">
        <v>17</v>
      </c>
      <c r="K2671" s="10" t="s">
        <v>55</v>
      </c>
      <c r="L2671" s="24" t="s">
        <v>37</v>
      </c>
    </row>
    <row r="2672" spans="1:12">
      <c r="A2672" s="21" t="s">
        <v>4443</v>
      </c>
      <c r="B2672" s="9" t="s">
        <v>470</v>
      </c>
      <c r="C2672" s="9" t="s">
        <v>4444</v>
      </c>
      <c r="D2672" s="9" t="s">
        <v>53</v>
      </c>
      <c r="E2672" s="10" t="s">
        <v>42</v>
      </c>
      <c r="F2672" s="11">
        <v>57559.49</v>
      </c>
      <c r="G2672" s="12">
        <v>3</v>
      </c>
      <c r="H2672" s="13">
        <v>45326</v>
      </c>
      <c r="I2672" s="10" t="s">
        <v>23</v>
      </c>
      <c r="J2672" s="10" t="s">
        <v>17</v>
      </c>
      <c r="K2672" s="10" t="s">
        <v>24</v>
      </c>
      <c r="L2672" s="24" t="s">
        <v>44</v>
      </c>
    </row>
    <row r="2673" spans="1:12">
      <c r="A2673" s="21" t="s">
        <v>4445</v>
      </c>
      <c r="B2673" s="9" t="s">
        <v>184</v>
      </c>
      <c r="C2673" s="9" t="s">
        <v>4446</v>
      </c>
      <c r="D2673" s="9" t="s">
        <v>61</v>
      </c>
      <c r="E2673" s="10" t="s">
        <v>42</v>
      </c>
      <c r="F2673" s="11">
        <v>66090.53</v>
      </c>
      <c r="G2673" s="12">
        <v>1</v>
      </c>
      <c r="H2673" s="13">
        <v>45687</v>
      </c>
      <c r="I2673" s="10" t="s">
        <v>35</v>
      </c>
      <c r="J2673" s="10" t="s">
        <v>17</v>
      </c>
      <c r="K2673" s="10" t="s">
        <v>55</v>
      </c>
      <c r="L2673" s="24" t="s">
        <v>25</v>
      </c>
    </row>
    <row r="2674" spans="1:12">
      <c r="A2674" s="21" t="s">
        <v>4447</v>
      </c>
      <c r="B2674" s="9" t="s">
        <v>420</v>
      </c>
      <c r="C2674" s="9" t="s">
        <v>869</v>
      </c>
      <c r="D2674" s="9" t="s">
        <v>15</v>
      </c>
      <c r="E2674" s="10" t="s">
        <v>42</v>
      </c>
      <c r="F2674" s="11">
        <v>30385.17</v>
      </c>
      <c r="G2674" s="12">
        <v>4</v>
      </c>
      <c r="H2674" s="13">
        <v>45111</v>
      </c>
      <c r="I2674" s="10" t="s">
        <v>92</v>
      </c>
      <c r="J2674" s="10" t="s">
        <v>17</v>
      </c>
      <c r="K2674" s="10" t="s">
        <v>55</v>
      </c>
      <c r="L2674" s="24" t="s">
        <v>37</v>
      </c>
    </row>
    <row r="2675" spans="1:12">
      <c r="A2675" s="21" t="s">
        <v>4448</v>
      </c>
      <c r="B2675" s="9" t="s">
        <v>104</v>
      </c>
      <c r="C2675" s="9" t="s">
        <v>3351</v>
      </c>
      <c r="D2675" s="9" t="s">
        <v>117</v>
      </c>
      <c r="E2675" s="10" t="s">
        <v>42</v>
      </c>
      <c r="F2675" s="11">
        <v>39975.53</v>
      </c>
      <c r="G2675" s="12">
        <v>2</v>
      </c>
      <c r="H2675" s="13">
        <v>45219</v>
      </c>
      <c r="I2675" s="10" t="s">
        <v>43</v>
      </c>
      <c r="J2675" s="10" t="s">
        <v>17</v>
      </c>
      <c r="K2675" s="10" t="s">
        <v>55</v>
      </c>
      <c r="L2675" s="24" t="s">
        <v>18</v>
      </c>
    </row>
    <row r="2676" spans="1:12">
      <c r="A2676" s="21" t="s">
        <v>4449</v>
      </c>
      <c r="B2676" s="9" t="s">
        <v>180</v>
      </c>
      <c r="C2676" s="9" t="s">
        <v>4450</v>
      </c>
      <c r="D2676" s="9" t="s">
        <v>119</v>
      </c>
      <c r="E2676" s="10" t="s">
        <v>42</v>
      </c>
      <c r="F2676" s="11">
        <v>47780.94</v>
      </c>
      <c r="G2676" s="12">
        <v>3</v>
      </c>
      <c r="H2676" s="13">
        <v>45538</v>
      </c>
      <c r="I2676" s="10" t="s">
        <v>49</v>
      </c>
      <c r="J2676" s="10" t="s">
        <v>17</v>
      </c>
      <c r="K2676" s="10" t="s">
        <v>55</v>
      </c>
      <c r="L2676" s="24" t="s">
        <v>18</v>
      </c>
    </row>
    <row r="2677" spans="1:12">
      <c r="A2677" s="21" t="s">
        <v>4451</v>
      </c>
      <c r="B2677" s="9" t="s">
        <v>268</v>
      </c>
      <c r="C2677" s="9" t="s">
        <v>1736</v>
      </c>
      <c r="D2677" s="9" t="s">
        <v>78</v>
      </c>
      <c r="E2677" s="10" t="s">
        <v>16</v>
      </c>
      <c r="F2677" s="11">
        <v>56129.88</v>
      </c>
      <c r="G2677" s="12">
        <v>5</v>
      </c>
      <c r="H2677" s="13">
        <v>45705</v>
      </c>
      <c r="I2677" s="10" t="s">
        <v>23</v>
      </c>
      <c r="J2677" s="10" t="s">
        <v>17</v>
      </c>
      <c r="K2677" s="10" t="s">
        <v>36</v>
      </c>
      <c r="L2677" s="24" t="s">
        <v>18</v>
      </c>
    </row>
    <row r="2678" spans="1:12">
      <c r="A2678" s="21" t="s">
        <v>4452</v>
      </c>
      <c r="B2678" s="9" t="s">
        <v>554</v>
      </c>
      <c r="C2678" s="9" t="s">
        <v>4453</v>
      </c>
      <c r="D2678" s="9" t="s">
        <v>15</v>
      </c>
      <c r="E2678" s="10" t="s">
        <v>42</v>
      </c>
      <c r="F2678" s="11">
        <v>30683.09</v>
      </c>
      <c r="G2678" s="12">
        <v>2</v>
      </c>
      <c r="H2678" s="13">
        <v>45487</v>
      </c>
      <c r="I2678" s="10" t="s">
        <v>43</v>
      </c>
      <c r="J2678" s="10" t="s">
        <v>17</v>
      </c>
      <c r="K2678" s="10" t="s">
        <v>24</v>
      </c>
      <c r="L2678" s="24" t="s">
        <v>25</v>
      </c>
    </row>
    <row r="2679" spans="1:12">
      <c r="A2679" s="21" t="s">
        <v>4454</v>
      </c>
      <c r="B2679" s="9" t="s">
        <v>193</v>
      </c>
      <c r="C2679" s="9" t="s">
        <v>3525</v>
      </c>
      <c r="D2679" s="9" t="s">
        <v>117</v>
      </c>
      <c r="E2679" s="10" t="s">
        <v>16</v>
      </c>
      <c r="F2679" s="11">
        <v>15513.15</v>
      </c>
      <c r="G2679" s="12">
        <v>4</v>
      </c>
      <c r="H2679" s="13">
        <v>45071</v>
      </c>
      <c r="I2679" s="10" t="s">
        <v>23</v>
      </c>
      <c r="J2679" s="10" t="s">
        <v>17</v>
      </c>
      <c r="K2679" s="10" t="s">
        <v>85</v>
      </c>
      <c r="L2679" s="24" t="s">
        <v>18</v>
      </c>
    </row>
    <row r="2680" spans="1:12">
      <c r="A2680" s="21" t="s">
        <v>4455</v>
      </c>
      <c r="B2680" s="9" t="s">
        <v>46</v>
      </c>
      <c r="C2680" s="9" t="s">
        <v>2618</v>
      </c>
      <c r="D2680" s="9" t="s">
        <v>117</v>
      </c>
      <c r="E2680" s="10" t="s">
        <v>42</v>
      </c>
      <c r="F2680" s="11">
        <v>77677.350000000006</v>
      </c>
      <c r="G2680" s="12">
        <v>1</v>
      </c>
      <c r="H2680" s="13">
        <v>44986</v>
      </c>
      <c r="I2680" s="10" t="s">
        <v>92</v>
      </c>
      <c r="J2680" s="10" t="s">
        <v>17</v>
      </c>
      <c r="K2680" s="10" t="s">
        <v>55</v>
      </c>
      <c r="L2680" s="24" t="s">
        <v>37</v>
      </c>
    </row>
    <row r="2681" spans="1:12">
      <c r="A2681" s="21" t="s">
        <v>4456</v>
      </c>
      <c r="B2681" s="9" t="s">
        <v>773</v>
      </c>
      <c r="C2681" s="9" t="s">
        <v>3626</v>
      </c>
      <c r="D2681" s="9" t="s">
        <v>117</v>
      </c>
      <c r="E2681" s="10" t="s">
        <v>42</v>
      </c>
      <c r="F2681" s="11">
        <v>15953.88</v>
      </c>
      <c r="G2681" s="12">
        <v>1</v>
      </c>
      <c r="H2681" s="13">
        <v>46002</v>
      </c>
      <c r="I2681" s="10" t="s">
        <v>92</v>
      </c>
      <c r="J2681" s="10" t="s">
        <v>17</v>
      </c>
      <c r="K2681" s="10" t="s">
        <v>55</v>
      </c>
      <c r="L2681" s="24" t="s">
        <v>31</v>
      </c>
    </row>
    <row r="2682" spans="1:12">
      <c r="A2682" s="21" t="s">
        <v>4457</v>
      </c>
      <c r="B2682" s="9" t="s">
        <v>223</v>
      </c>
      <c r="C2682" s="9" t="s">
        <v>2557</v>
      </c>
      <c r="D2682" s="9" t="s">
        <v>53</v>
      </c>
      <c r="E2682" s="10" t="s">
        <v>42</v>
      </c>
      <c r="F2682" s="11">
        <v>7614.54</v>
      </c>
      <c r="G2682" s="12">
        <v>5</v>
      </c>
      <c r="H2682" s="13">
        <v>45647</v>
      </c>
      <c r="I2682" s="10" t="s">
        <v>62</v>
      </c>
      <c r="J2682" s="10" t="s">
        <v>17</v>
      </c>
      <c r="K2682" s="10" t="s">
        <v>36</v>
      </c>
      <c r="L2682" s="24" t="s">
        <v>18</v>
      </c>
    </row>
    <row r="2683" spans="1:12">
      <c r="A2683" s="21" t="s">
        <v>4458</v>
      </c>
      <c r="B2683" s="9" t="s">
        <v>465</v>
      </c>
      <c r="C2683" s="9" t="s">
        <v>4459</v>
      </c>
      <c r="D2683" s="9" t="s">
        <v>22</v>
      </c>
      <c r="E2683" s="10" t="s">
        <v>16</v>
      </c>
      <c r="F2683" s="11">
        <v>58582.54</v>
      </c>
      <c r="G2683" s="12">
        <v>5</v>
      </c>
      <c r="H2683" s="13">
        <v>45349</v>
      </c>
      <c r="I2683" s="10" t="s">
        <v>49</v>
      </c>
      <c r="J2683" s="10" t="s">
        <v>17</v>
      </c>
      <c r="K2683" s="10" t="s">
        <v>24</v>
      </c>
      <c r="L2683" s="24" t="s">
        <v>18</v>
      </c>
    </row>
    <row r="2684" spans="1:12">
      <c r="A2684" s="21" t="s">
        <v>4460</v>
      </c>
      <c r="B2684" s="9" t="s">
        <v>187</v>
      </c>
      <c r="C2684" s="9" t="s">
        <v>4461</v>
      </c>
      <c r="D2684" s="9" t="s">
        <v>61</v>
      </c>
      <c r="E2684" s="10" t="s">
        <v>42</v>
      </c>
      <c r="F2684" s="11">
        <v>48974.8</v>
      </c>
      <c r="G2684" s="12">
        <v>5</v>
      </c>
      <c r="H2684" s="13">
        <v>45545</v>
      </c>
      <c r="I2684" s="10" t="s">
        <v>62</v>
      </c>
      <c r="J2684" s="10" t="s">
        <v>17</v>
      </c>
      <c r="K2684" s="10" t="s">
        <v>24</v>
      </c>
      <c r="L2684" s="24" t="s">
        <v>31</v>
      </c>
    </row>
    <row r="2685" spans="1:12">
      <c r="A2685" s="21" t="s">
        <v>4462</v>
      </c>
      <c r="B2685" s="9" t="s">
        <v>198</v>
      </c>
      <c r="C2685" s="9" t="s">
        <v>1791</v>
      </c>
      <c r="D2685" s="9" t="s">
        <v>15</v>
      </c>
      <c r="E2685" s="10" t="s">
        <v>42</v>
      </c>
      <c r="F2685" s="11">
        <v>13984.84</v>
      </c>
      <c r="G2685" s="12">
        <v>1</v>
      </c>
      <c r="H2685" s="13">
        <v>45833</v>
      </c>
      <c r="I2685" s="10" t="s">
        <v>62</v>
      </c>
      <c r="J2685" s="10" t="s">
        <v>17</v>
      </c>
      <c r="K2685" s="10" t="s">
        <v>6820</v>
      </c>
      <c r="L2685" s="24" t="s">
        <v>18</v>
      </c>
    </row>
    <row r="2686" spans="1:12">
      <c r="A2686" s="21" t="s">
        <v>4463</v>
      </c>
      <c r="B2686" s="9" t="s">
        <v>143</v>
      </c>
      <c r="C2686" s="9" t="s">
        <v>873</v>
      </c>
      <c r="D2686" s="9" t="s">
        <v>119</v>
      </c>
      <c r="E2686" s="10" t="s">
        <v>58</v>
      </c>
      <c r="F2686" s="11">
        <v>71379.820000000007</v>
      </c>
      <c r="G2686" s="12">
        <v>5</v>
      </c>
      <c r="H2686" s="13">
        <v>45776</v>
      </c>
      <c r="I2686" s="10" t="s">
        <v>43</v>
      </c>
      <c r="J2686" s="10" t="s">
        <v>17</v>
      </c>
      <c r="K2686" s="10" t="s">
        <v>55</v>
      </c>
      <c r="L2686" s="24" t="s">
        <v>18</v>
      </c>
    </row>
    <row r="2687" spans="1:12">
      <c r="A2687" s="21" t="s">
        <v>4464</v>
      </c>
      <c r="B2687" s="9" t="s">
        <v>336</v>
      </c>
      <c r="C2687" s="9" t="s">
        <v>4465</v>
      </c>
      <c r="D2687" s="9" t="s">
        <v>78</v>
      </c>
      <c r="E2687" s="10" t="s">
        <v>16</v>
      </c>
      <c r="F2687" s="11">
        <v>61853.02</v>
      </c>
      <c r="G2687" s="12">
        <v>1</v>
      </c>
      <c r="H2687" s="13">
        <v>45916</v>
      </c>
      <c r="I2687" s="10" t="s">
        <v>62</v>
      </c>
      <c r="J2687" s="10" t="s">
        <v>17</v>
      </c>
      <c r="K2687" s="10" t="s">
        <v>36</v>
      </c>
      <c r="L2687" s="24" t="s">
        <v>44</v>
      </c>
    </row>
    <row r="2688" spans="1:12">
      <c r="A2688" s="21" t="s">
        <v>4466</v>
      </c>
      <c r="B2688" s="9" t="s">
        <v>138</v>
      </c>
      <c r="C2688" s="9" t="s">
        <v>2694</v>
      </c>
      <c r="D2688" s="9" t="s">
        <v>117</v>
      </c>
      <c r="E2688" s="10" t="s">
        <v>58</v>
      </c>
      <c r="F2688" s="11">
        <v>72748.36</v>
      </c>
      <c r="G2688" s="12">
        <v>1</v>
      </c>
      <c r="H2688" s="13">
        <v>45796</v>
      </c>
      <c r="I2688" s="10" t="s">
        <v>43</v>
      </c>
      <c r="J2688" s="10" t="s">
        <v>17</v>
      </c>
      <c r="K2688" s="10" t="s">
        <v>55</v>
      </c>
      <c r="L2688" s="24" t="s">
        <v>18</v>
      </c>
    </row>
    <row r="2689" spans="1:12">
      <c r="A2689" s="21" t="s">
        <v>4467</v>
      </c>
      <c r="B2689" s="9" t="s">
        <v>104</v>
      </c>
      <c r="C2689" s="9" t="s">
        <v>2935</v>
      </c>
      <c r="D2689" s="9" t="s">
        <v>119</v>
      </c>
      <c r="E2689" s="10" t="s">
        <v>16</v>
      </c>
      <c r="F2689" s="11">
        <v>65037.01</v>
      </c>
      <c r="G2689" s="12">
        <v>2</v>
      </c>
      <c r="H2689" s="13">
        <v>45687</v>
      </c>
      <c r="I2689" s="10" t="s">
        <v>92</v>
      </c>
      <c r="J2689" s="10" t="s">
        <v>17</v>
      </c>
      <c r="K2689" s="10" t="s">
        <v>55</v>
      </c>
      <c r="L2689" s="24" t="s">
        <v>18</v>
      </c>
    </row>
    <row r="2690" spans="1:12">
      <c r="A2690" s="21" t="s">
        <v>4468</v>
      </c>
      <c r="B2690" s="9" t="s">
        <v>157</v>
      </c>
      <c r="C2690" s="9" t="s">
        <v>4469</v>
      </c>
      <c r="D2690" s="9" t="s">
        <v>78</v>
      </c>
      <c r="E2690" s="10" t="s">
        <v>42</v>
      </c>
      <c r="F2690" s="11">
        <v>60017.78</v>
      </c>
      <c r="G2690" s="12">
        <v>4</v>
      </c>
      <c r="H2690" s="13">
        <v>44966</v>
      </c>
      <c r="I2690" s="10" t="s">
        <v>23</v>
      </c>
      <c r="J2690" s="10" t="s">
        <v>17</v>
      </c>
      <c r="K2690" s="10" t="s">
        <v>36</v>
      </c>
      <c r="L2690" s="24" t="s">
        <v>25</v>
      </c>
    </row>
    <row r="2691" spans="1:12">
      <c r="A2691" s="21" t="s">
        <v>4470</v>
      </c>
      <c r="B2691" s="9" t="s">
        <v>653</v>
      </c>
      <c r="C2691" s="9" t="s">
        <v>391</v>
      </c>
      <c r="D2691" s="9" t="s">
        <v>53</v>
      </c>
      <c r="E2691" s="10" t="s">
        <v>42</v>
      </c>
      <c r="F2691" s="11">
        <v>72401.289999999994</v>
      </c>
      <c r="G2691" s="12">
        <v>3</v>
      </c>
      <c r="H2691" s="13">
        <v>45468</v>
      </c>
      <c r="I2691" s="10" t="s">
        <v>30</v>
      </c>
      <c r="J2691" s="10" t="s">
        <v>17</v>
      </c>
      <c r="K2691" s="10" t="s">
        <v>6820</v>
      </c>
      <c r="L2691" s="24" t="s">
        <v>25</v>
      </c>
    </row>
    <row r="2692" spans="1:12">
      <c r="A2692" s="21" t="s">
        <v>4471</v>
      </c>
      <c r="B2692" s="9" t="s">
        <v>164</v>
      </c>
      <c r="C2692" s="9" t="s">
        <v>744</v>
      </c>
      <c r="D2692" s="9" t="s">
        <v>29</v>
      </c>
      <c r="E2692" s="10" t="s">
        <v>16</v>
      </c>
      <c r="F2692" s="11">
        <v>42684.58</v>
      </c>
      <c r="G2692" s="12">
        <v>5</v>
      </c>
      <c r="H2692" s="13">
        <v>45942</v>
      </c>
      <c r="I2692" s="10" t="s">
        <v>30</v>
      </c>
      <c r="J2692" s="10" t="s">
        <v>17</v>
      </c>
      <c r="K2692" s="10" t="s">
        <v>55</v>
      </c>
      <c r="L2692" s="24" t="s">
        <v>44</v>
      </c>
    </row>
    <row r="2693" spans="1:12">
      <c r="A2693" s="21" t="s">
        <v>4472</v>
      </c>
      <c r="B2693" s="9" t="s">
        <v>313</v>
      </c>
      <c r="C2693" s="9" t="s">
        <v>232</v>
      </c>
      <c r="D2693" s="9" t="s">
        <v>41</v>
      </c>
      <c r="E2693" s="10" t="s">
        <v>42</v>
      </c>
      <c r="F2693" s="11">
        <v>9836.23</v>
      </c>
      <c r="G2693" s="12">
        <v>5</v>
      </c>
      <c r="H2693" s="13">
        <v>45644</v>
      </c>
      <c r="I2693" s="10" t="s">
        <v>49</v>
      </c>
      <c r="J2693" s="10" t="s">
        <v>17</v>
      </c>
      <c r="K2693" s="10" t="s">
        <v>55</v>
      </c>
      <c r="L2693" s="24" t="s">
        <v>18</v>
      </c>
    </row>
    <row r="2694" spans="1:12">
      <c r="A2694" s="21" t="s">
        <v>4474</v>
      </c>
      <c r="B2694" s="9" t="s">
        <v>665</v>
      </c>
      <c r="C2694" s="9" t="s">
        <v>360</v>
      </c>
      <c r="D2694" s="9" t="s">
        <v>29</v>
      </c>
      <c r="E2694" s="10" t="s">
        <v>42</v>
      </c>
      <c r="F2694" s="11">
        <v>60796.77</v>
      </c>
      <c r="G2694" s="12">
        <v>5</v>
      </c>
      <c r="H2694" s="13">
        <v>45971</v>
      </c>
      <c r="I2694" s="10" t="s">
        <v>23</v>
      </c>
      <c r="J2694" s="10" t="s">
        <v>17</v>
      </c>
      <c r="K2694" s="10" t="s">
        <v>55</v>
      </c>
      <c r="L2694" s="24" t="s">
        <v>37</v>
      </c>
    </row>
    <row r="2695" spans="1:12">
      <c r="A2695" s="21" t="s">
        <v>4475</v>
      </c>
      <c r="B2695" s="9" t="s">
        <v>244</v>
      </c>
      <c r="C2695" s="9" t="s">
        <v>3708</v>
      </c>
      <c r="D2695" s="9" t="s">
        <v>61</v>
      </c>
      <c r="E2695" s="10" t="s">
        <v>16</v>
      </c>
      <c r="F2695" s="11">
        <v>34528.480000000003</v>
      </c>
      <c r="G2695" s="12">
        <v>3</v>
      </c>
      <c r="H2695" s="13">
        <v>45613</v>
      </c>
      <c r="I2695" s="10" t="s">
        <v>62</v>
      </c>
      <c r="J2695" s="10" t="s">
        <v>17</v>
      </c>
      <c r="K2695" s="10" t="s">
        <v>55</v>
      </c>
      <c r="L2695" s="24" t="s">
        <v>18</v>
      </c>
    </row>
    <row r="2696" spans="1:12">
      <c r="A2696" s="21" t="s">
        <v>4476</v>
      </c>
      <c r="B2696" s="9" t="s">
        <v>99</v>
      </c>
      <c r="C2696" s="9" t="s">
        <v>4477</v>
      </c>
      <c r="D2696" s="9" t="s">
        <v>48</v>
      </c>
      <c r="E2696" s="10" t="s">
        <v>42</v>
      </c>
      <c r="F2696" s="11">
        <v>49227.23</v>
      </c>
      <c r="G2696" s="12">
        <v>4</v>
      </c>
      <c r="H2696" s="13">
        <v>45801</v>
      </c>
      <c r="I2696" s="10" t="s">
        <v>30</v>
      </c>
      <c r="J2696" s="10" t="s">
        <v>17</v>
      </c>
      <c r="K2696" s="10" t="s">
        <v>85</v>
      </c>
      <c r="L2696" s="24" t="s">
        <v>18</v>
      </c>
    </row>
    <row r="2697" spans="1:12">
      <c r="A2697" s="21" t="s">
        <v>4478</v>
      </c>
      <c r="B2697" s="9" t="s">
        <v>74</v>
      </c>
      <c r="C2697" s="9" t="s">
        <v>3111</v>
      </c>
      <c r="D2697" s="9" t="s">
        <v>78</v>
      </c>
      <c r="E2697" s="10" t="s">
        <v>58</v>
      </c>
      <c r="F2697" s="11">
        <v>61617.71</v>
      </c>
      <c r="G2697" s="12">
        <v>2</v>
      </c>
      <c r="H2697" s="13">
        <v>45743</v>
      </c>
      <c r="I2697" s="10" t="s">
        <v>54</v>
      </c>
      <c r="J2697" s="10" t="s">
        <v>17</v>
      </c>
      <c r="K2697" s="10" t="s">
        <v>55</v>
      </c>
      <c r="L2697" s="24" t="s">
        <v>25</v>
      </c>
    </row>
    <row r="2698" spans="1:12">
      <c r="A2698" s="21" t="s">
        <v>4479</v>
      </c>
      <c r="B2698" s="9" t="s">
        <v>423</v>
      </c>
      <c r="C2698" s="9" t="s">
        <v>4480</v>
      </c>
      <c r="D2698" s="9" t="s">
        <v>119</v>
      </c>
      <c r="E2698" s="10" t="s">
        <v>42</v>
      </c>
      <c r="F2698" s="11">
        <v>632.73</v>
      </c>
      <c r="G2698" s="12">
        <v>1</v>
      </c>
      <c r="H2698" s="13">
        <v>45893</v>
      </c>
      <c r="I2698" s="10" t="s">
        <v>43</v>
      </c>
      <c r="J2698" s="10" t="s">
        <v>17</v>
      </c>
      <c r="K2698" s="10" t="s">
        <v>6820</v>
      </c>
      <c r="L2698" s="24" t="s">
        <v>18</v>
      </c>
    </row>
    <row r="2699" spans="1:12">
      <c r="A2699" s="21" t="s">
        <v>4481</v>
      </c>
      <c r="B2699" s="9" t="s">
        <v>225</v>
      </c>
      <c r="C2699" s="9" t="s">
        <v>1092</v>
      </c>
      <c r="D2699" s="9" t="s">
        <v>78</v>
      </c>
      <c r="E2699" s="10" t="s">
        <v>16</v>
      </c>
      <c r="F2699" s="11">
        <v>48317.78</v>
      </c>
      <c r="G2699" s="12">
        <v>4</v>
      </c>
      <c r="H2699" s="13">
        <v>45156</v>
      </c>
      <c r="I2699" s="10" t="s">
        <v>43</v>
      </c>
      <c r="J2699" s="10" t="s">
        <v>17</v>
      </c>
      <c r="K2699" s="10" t="s">
        <v>55</v>
      </c>
      <c r="L2699" s="24" t="s">
        <v>25</v>
      </c>
    </row>
    <row r="2700" spans="1:12">
      <c r="A2700" s="21" t="s">
        <v>4482</v>
      </c>
      <c r="B2700" s="9" t="s">
        <v>113</v>
      </c>
      <c r="C2700" s="9" t="s">
        <v>155</v>
      </c>
      <c r="D2700" s="9" t="s">
        <v>117</v>
      </c>
      <c r="E2700" s="10" t="s">
        <v>42</v>
      </c>
      <c r="F2700" s="11">
        <v>72477.039999999994</v>
      </c>
      <c r="G2700" s="12">
        <v>3</v>
      </c>
      <c r="H2700" s="13">
        <v>45307</v>
      </c>
      <c r="I2700" s="10" t="s">
        <v>23</v>
      </c>
      <c r="J2700" s="10" t="s">
        <v>17</v>
      </c>
      <c r="K2700" s="10" t="s">
        <v>6820</v>
      </c>
      <c r="L2700" s="24" t="s">
        <v>18</v>
      </c>
    </row>
    <row r="2701" spans="1:12">
      <c r="A2701" s="21" t="s">
        <v>4483</v>
      </c>
      <c r="B2701" s="9" t="s">
        <v>128</v>
      </c>
      <c r="C2701" s="9" t="s">
        <v>2975</v>
      </c>
      <c r="D2701" s="9" t="s">
        <v>15</v>
      </c>
      <c r="E2701" s="10" t="s">
        <v>58</v>
      </c>
      <c r="F2701" s="11">
        <v>58736.87</v>
      </c>
      <c r="G2701" s="12">
        <v>4</v>
      </c>
      <c r="H2701" s="13">
        <v>46012</v>
      </c>
      <c r="I2701" s="10" t="s">
        <v>35</v>
      </c>
      <c r="J2701" s="10" t="s">
        <v>17</v>
      </c>
      <c r="K2701" s="10" t="s">
        <v>6820</v>
      </c>
      <c r="L2701" s="24" t="s">
        <v>44</v>
      </c>
    </row>
    <row r="2702" spans="1:12">
      <c r="A2702" s="21" t="s">
        <v>4484</v>
      </c>
      <c r="B2702" s="9" t="s">
        <v>988</v>
      </c>
      <c r="C2702" s="9" t="s">
        <v>2820</v>
      </c>
      <c r="D2702" s="9" t="s">
        <v>48</v>
      </c>
      <c r="E2702" s="10" t="s">
        <v>42</v>
      </c>
      <c r="F2702" s="11">
        <v>74128.66</v>
      </c>
      <c r="G2702" s="12">
        <v>2</v>
      </c>
      <c r="H2702" s="13">
        <v>45918</v>
      </c>
      <c r="I2702" s="10" t="s">
        <v>35</v>
      </c>
      <c r="J2702" s="10" t="s">
        <v>17</v>
      </c>
      <c r="K2702" s="10" t="s">
        <v>24</v>
      </c>
      <c r="L2702" s="24" t="s">
        <v>25</v>
      </c>
    </row>
    <row r="2703" spans="1:12">
      <c r="A2703" s="21" t="s">
        <v>4485</v>
      </c>
      <c r="B2703" s="9" t="s">
        <v>316</v>
      </c>
      <c r="C2703" s="9" t="s">
        <v>1073</v>
      </c>
      <c r="D2703" s="9" t="s">
        <v>53</v>
      </c>
      <c r="E2703" s="10" t="s">
        <v>16</v>
      </c>
      <c r="F2703" s="11">
        <v>70764.179999999993</v>
      </c>
      <c r="G2703" s="12">
        <v>4</v>
      </c>
      <c r="H2703" s="13">
        <v>45411</v>
      </c>
      <c r="I2703" s="10" t="s">
        <v>23</v>
      </c>
      <c r="J2703" s="10" t="s">
        <v>17</v>
      </c>
      <c r="K2703" s="10" t="s">
        <v>6820</v>
      </c>
      <c r="L2703" s="24" t="s">
        <v>18</v>
      </c>
    </row>
    <row r="2704" spans="1:12">
      <c r="A2704" s="21" t="s">
        <v>4486</v>
      </c>
      <c r="B2704" s="9" t="s">
        <v>164</v>
      </c>
      <c r="C2704" s="9" t="s">
        <v>3044</v>
      </c>
      <c r="D2704" s="9" t="s">
        <v>41</v>
      </c>
      <c r="E2704" s="10" t="s">
        <v>42</v>
      </c>
      <c r="F2704" s="11">
        <v>73522.210000000006</v>
      </c>
      <c r="G2704" s="12">
        <v>4</v>
      </c>
      <c r="H2704" s="13">
        <v>45786</v>
      </c>
      <c r="I2704" s="10" t="s">
        <v>62</v>
      </c>
      <c r="J2704" s="10" t="s">
        <v>17</v>
      </c>
      <c r="K2704" s="10" t="s">
        <v>6820</v>
      </c>
      <c r="L2704" s="24" t="s">
        <v>25</v>
      </c>
    </row>
    <row r="2705" spans="1:12">
      <c r="A2705" s="21" t="s">
        <v>4487</v>
      </c>
      <c r="B2705" s="9" t="s">
        <v>476</v>
      </c>
      <c r="C2705" s="9" t="s">
        <v>1897</v>
      </c>
      <c r="D2705" s="9" t="s">
        <v>117</v>
      </c>
      <c r="E2705" s="10" t="s">
        <v>42</v>
      </c>
      <c r="F2705" s="11">
        <v>78828.41</v>
      </c>
      <c r="G2705" s="12">
        <v>5</v>
      </c>
      <c r="H2705" s="13">
        <v>45908</v>
      </c>
      <c r="I2705" s="10" t="s">
        <v>62</v>
      </c>
      <c r="J2705" s="10" t="s">
        <v>17</v>
      </c>
      <c r="K2705" s="10" t="s">
        <v>85</v>
      </c>
      <c r="L2705" s="24" t="s">
        <v>31</v>
      </c>
    </row>
    <row r="2706" spans="1:12">
      <c r="A2706" s="21" t="s">
        <v>4489</v>
      </c>
      <c r="B2706" s="9" t="s">
        <v>146</v>
      </c>
      <c r="C2706" s="9" t="s">
        <v>2177</v>
      </c>
      <c r="D2706" s="9" t="s">
        <v>22</v>
      </c>
      <c r="E2706" s="10" t="s">
        <v>42</v>
      </c>
      <c r="F2706" s="11">
        <v>65922.87</v>
      </c>
      <c r="G2706" s="12">
        <v>5</v>
      </c>
      <c r="H2706" s="13">
        <v>44947</v>
      </c>
      <c r="I2706" s="10" t="s">
        <v>30</v>
      </c>
      <c r="J2706" s="10" t="s">
        <v>17</v>
      </c>
      <c r="K2706" s="10" t="s">
        <v>6820</v>
      </c>
      <c r="L2706" s="24" t="s">
        <v>18</v>
      </c>
    </row>
    <row r="2707" spans="1:12">
      <c r="A2707" s="21" t="s">
        <v>4490</v>
      </c>
      <c r="B2707" s="9" t="s">
        <v>336</v>
      </c>
      <c r="C2707" s="9" t="s">
        <v>4491</v>
      </c>
      <c r="D2707" s="9" t="s">
        <v>41</v>
      </c>
      <c r="E2707" s="10" t="s">
        <v>58</v>
      </c>
      <c r="F2707" s="11">
        <v>62213.599999999999</v>
      </c>
      <c r="G2707" s="12">
        <v>3</v>
      </c>
      <c r="H2707" s="13">
        <v>45882</v>
      </c>
      <c r="I2707" s="10" t="s">
        <v>49</v>
      </c>
      <c r="J2707" s="10" t="s">
        <v>17</v>
      </c>
      <c r="K2707" s="10" t="s">
        <v>36</v>
      </c>
      <c r="L2707" s="24" t="s">
        <v>31</v>
      </c>
    </row>
    <row r="2708" spans="1:12">
      <c r="A2708" s="21" t="s">
        <v>4492</v>
      </c>
      <c r="B2708" s="9" t="s">
        <v>298</v>
      </c>
      <c r="C2708" s="9" t="s">
        <v>522</v>
      </c>
      <c r="D2708" s="9" t="s">
        <v>119</v>
      </c>
      <c r="E2708" s="10" t="s">
        <v>16</v>
      </c>
      <c r="F2708" s="11">
        <v>71508.83</v>
      </c>
      <c r="G2708" s="12">
        <v>1</v>
      </c>
      <c r="H2708" s="13">
        <v>45709</v>
      </c>
      <c r="I2708" s="10" t="s">
        <v>35</v>
      </c>
      <c r="J2708" s="10" t="s">
        <v>17</v>
      </c>
      <c r="K2708" s="10" t="s">
        <v>85</v>
      </c>
      <c r="L2708" s="24" t="s">
        <v>31</v>
      </c>
    </row>
    <row r="2709" spans="1:12">
      <c r="A2709" s="21" t="s">
        <v>4493</v>
      </c>
      <c r="B2709" s="9" t="s">
        <v>500</v>
      </c>
      <c r="C2709" s="9" t="s">
        <v>3069</v>
      </c>
      <c r="D2709" s="9" t="s">
        <v>53</v>
      </c>
      <c r="E2709" s="10" t="s">
        <v>42</v>
      </c>
      <c r="F2709" s="11">
        <v>55178.26</v>
      </c>
      <c r="G2709" s="12">
        <v>5</v>
      </c>
      <c r="H2709" s="13">
        <v>45719</v>
      </c>
      <c r="I2709" s="10" t="s">
        <v>23</v>
      </c>
      <c r="J2709" s="10" t="s">
        <v>17</v>
      </c>
      <c r="K2709" s="10" t="s">
        <v>36</v>
      </c>
      <c r="L2709" s="24" t="s">
        <v>18</v>
      </c>
    </row>
    <row r="2710" spans="1:12">
      <c r="A2710" s="21" t="s">
        <v>4494</v>
      </c>
      <c r="B2710" s="9" t="s">
        <v>636</v>
      </c>
      <c r="C2710" s="9" t="s">
        <v>4495</v>
      </c>
      <c r="D2710" s="9" t="s">
        <v>119</v>
      </c>
      <c r="E2710" s="10" t="s">
        <v>42</v>
      </c>
      <c r="F2710" s="11">
        <v>9339.73</v>
      </c>
      <c r="G2710" s="12">
        <v>4</v>
      </c>
      <c r="H2710" s="13">
        <v>45894</v>
      </c>
      <c r="I2710" s="10" t="s">
        <v>43</v>
      </c>
      <c r="J2710" s="10" t="s">
        <v>17</v>
      </c>
      <c r="K2710" s="10" t="s">
        <v>55</v>
      </c>
      <c r="L2710" s="24" t="s">
        <v>37</v>
      </c>
    </row>
    <row r="2711" spans="1:12">
      <c r="A2711" s="21" t="s">
        <v>4496</v>
      </c>
      <c r="B2711" s="9" t="s">
        <v>51</v>
      </c>
      <c r="C2711" s="9" t="s">
        <v>4497</v>
      </c>
      <c r="D2711" s="9" t="s">
        <v>117</v>
      </c>
      <c r="E2711" s="10" t="s">
        <v>16</v>
      </c>
      <c r="F2711" s="11">
        <v>12082.29</v>
      </c>
      <c r="G2711" s="12">
        <v>4</v>
      </c>
      <c r="H2711" s="13">
        <v>45499</v>
      </c>
      <c r="I2711" s="10" t="s">
        <v>43</v>
      </c>
      <c r="J2711" s="10" t="s">
        <v>17</v>
      </c>
      <c r="K2711" s="10" t="s">
        <v>24</v>
      </c>
      <c r="L2711" s="24" t="s">
        <v>18</v>
      </c>
    </row>
    <row r="2712" spans="1:12">
      <c r="A2712" s="21" t="s">
        <v>4498</v>
      </c>
      <c r="B2712" s="9" t="s">
        <v>465</v>
      </c>
      <c r="C2712" s="9" t="s">
        <v>4499</v>
      </c>
      <c r="D2712" s="9" t="s">
        <v>61</v>
      </c>
      <c r="E2712" s="10" t="s">
        <v>42</v>
      </c>
      <c r="F2712" s="11">
        <v>33346.57</v>
      </c>
      <c r="G2712" s="12">
        <v>2</v>
      </c>
      <c r="H2712" s="13">
        <v>44972</v>
      </c>
      <c r="I2712" s="10" t="s">
        <v>43</v>
      </c>
      <c r="J2712" s="10" t="s">
        <v>17</v>
      </c>
      <c r="K2712" s="10" t="s">
        <v>24</v>
      </c>
      <c r="L2712" s="24" t="s">
        <v>18</v>
      </c>
    </row>
    <row r="2713" spans="1:12">
      <c r="A2713" s="21" t="s">
        <v>4500</v>
      </c>
      <c r="B2713" s="9" t="s">
        <v>261</v>
      </c>
      <c r="C2713" s="9" t="s">
        <v>4501</v>
      </c>
      <c r="D2713" s="9" t="s">
        <v>48</v>
      </c>
      <c r="E2713" s="10" t="s">
        <v>42</v>
      </c>
      <c r="F2713" s="11">
        <v>39754.839999999997</v>
      </c>
      <c r="G2713" s="12">
        <v>5</v>
      </c>
      <c r="H2713" s="13">
        <v>45155</v>
      </c>
      <c r="I2713" s="10" t="s">
        <v>30</v>
      </c>
      <c r="J2713" s="10" t="s">
        <v>17</v>
      </c>
      <c r="K2713" s="10" t="s">
        <v>85</v>
      </c>
      <c r="L2713" s="24" t="s">
        <v>31</v>
      </c>
    </row>
    <row r="2714" spans="1:12">
      <c r="A2714" s="21" t="s">
        <v>4502</v>
      </c>
      <c r="B2714" s="9" t="s">
        <v>123</v>
      </c>
      <c r="C2714" s="9" t="s">
        <v>4503</v>
      </c>
      <c r="D2714" s="9" t="s">
        <v>22</v>
      </c>
      <c r="E2714" s="10" t="s">
        <v>58</v>
      </c>
      <c r="F2714" s="11">
        <v>66918.080000000002</v>
      </c>
      <c r="G2714" s="12">
        <v>5</v>
      </c>
      <c r="H2714" s="13">
        <v>45039</v>
      </c>
      <c r="I2714" s="10" t="s">
        <v>30</v>
      </c>
      <c r="J2714" s="10" t="s">
        <v>17</v>
      </c>
      <c r="K2714" s="10" t="s">
        <v>24</v>
      </c>
      <c r="L2714" s="24" t="s">
        <v>18</v>
      </c>
    </row>
    <row r="2715" spans="1:12">
      <c r="A2715" s="21" t="s">
        <v>4504</v>
      </c>
      <c r="B2715" s="9" t="s">
        <v>90</v>
      </c>
      <c r="C2715" s="9" t="s">
        <v>1316</v>
      </c>
      <c r="D2715" s="9" t="s">
        <v>119</v>
      </c>
      <c r="E2715" s="10" t="s">
        <v>42</v>
      </c>
      <c r="F2715" s="11">
        <v>19174.330000000002</v>
      </c>
      <c r="G2715" s="12">
        <v>2</v>
      </c>
      <c r="H2715" s="13">
        <v>45629</v>
      </c>
      <c r="I2715" s="10" t="s">
        <v>30</v>
      </c>
      <c r="J2715" s="10" t="s">
        <v>17</v>
      </c>
      <c r="K2715" s="10" t="s">
        <v>85</v>
      </c>
      <c r="L2715" s="24" t="s">
        <v>31</v>
      </c>
    </row>
    <row r="2716" spans="1:12">
      <c r="A2716" s="21" t="s">
        <v>4505</v>
      </c>
      <c r="B2716" s="9" t="s">
        <v>121</v>
      </c>
      <c r="C2716" s="9" t="s">
        <v>785</v>
      </c>
      <c r="D2716" s="9" t="s">
        <v>48</v>
      </c>
      <c r="E2716" s="10" t="s">
        <v>42</v>
      </c>
      <c r="F2716" s="11">
        <v>61786.57</v>
      </c>
      <c r="G2716" s="12">
        <v>5</v>
      </c>
      <c r="H2716" s="13">
        <v>45056</v>
      </c>
      <c r="I2716" s="10" t="s">
        <v>35</v>
      </c>
      <c r="J2716" s="10" t="s">
        <v>17</v>
      </c>
      <c r="K2716" s="10" t="s">
        <v>55</v>
      </c>
      <c r="L2716" s="24" t="s">
        <v>18</v>
      </c>
    </row>
    <row r="2717" spans="1:12">
      <c r="A2717" s="21" t="s">
        <v>4506</v>
      </c>
      <c r="B2717" s="9" t="s">
        <v>584</v>
      </c>
      <c r="C2717" s="9" t="s">
        <v>869</v>
      </c>
      <c r="D2717" s="9" t="s">
        <v>41</v>
      </c>
      <c r="E2717" s="10" t="s">
        <v>42</v>
      </c>
      <c r="F2717" s="11">
        <v>7274.5</v>
      </c>
      <c r="G2717" s="12">
        <v>4</v>
      </c>
      <c r="H2717" s="13">
        <v>45925</v>
      </c>
      <c r="I2717" s="10" t="s">
        <v>43</v>
      </c>
      <c r="J2717" s="10" t="s">
        <v>17</v>
      </c>
      <c r="K2717" s="10" t="s">
        <v>24</v>
      </c>
      <c r="L2717" s="24" t="s">
        <v>18</v>
      </c>
    </row>
    <row r="2718" spans="1:12">
      <c r="A2718" s="21" t="s">
        <v>4507</v>
      </c>
      <c r="B2718" s="9" t="s">
        <v>776</v>
      </c>
      <c r="C2718" s="9" t="s">
        <v>4508</v>
      </c>
      <c r="D2718" s="9" t="s">
        <v>22</v>
      </c>
      <c r="E2718" s="10" t="s">
        <v>42</v>
      </c>
      <c r="F2718" s="11">
        <v>79429.070000000007</v>
      </c>
      <c r="G2718" s="12">
        <v>2</v>
      </c>
      <c r="H2718" s="13">
        <v>45554</v>
      </c>
      <c r="I2718" s="10" t="s">
        <v>43</v>
      </c>
      <c r="J2718" s="10" t="s">
        <v>17</v>
      </c>
      <c r="K2718" s="10" t="s">
        <v>55</v>
      </c>
      <c r="L2718" s="24" t="s">
        <v>37</v>
      </c>
    </row>
    <row r="2719" spans="1:12">
      <c r="A2719" s="21" t="s">
        <v>4509</v>
      </c>
      <c r="B2719" s="9" t="s">
        <v>176</v>
      </c>
      <c r="C2719" s="9" t="s">
        <v>2790</v>
      </c>
      <c r="D2719" s="9" t="s">
        <v>41</v>
      </c>
      <c r="E2719" s="10" t="s">
        <v>42</v>
      </c>
      <c r="F2719" s="11">
        <v>7328.76</v>
      </c>
      <c r="G2719" s="12">
        <v>4</v>
      </c>
      <c r="H2719" s="13">
        <v>45230</v>
      </c>
      <c r="I2719" s="10" t="s">
        <v>49</v>
      </c>
      <c r="J2719" s="10" t="s">
        <v>17</v>
      </c>
      <c r="K2719" s="10" t="s">
        <v>85</v>
      </c>
      <c r="L2719" s="24" t="s">
        <v>18</v>
      </c>
    </row>
    <row r="2720" spans="1:12">
      <c r="A2720" s="21" t="s">
        <v>4510</v>
      </c>
      <c r="B2720" s="9" t="s">
        <v>225</v>
      </c>
      <c r="C2720" s="9" t="s">
        <v>4511</v>
      </c>
      <c r="D2720" s="9" t="s">
        <v>53</v>
      </c>
      <c r="E2720" s="10" t="s">
        <v>42</v>
      </c>
      <c r="F2720" s="11">
        <v>43349.29</v>
      </c>
      <c r="G2720" s="12">
        <v>2</v>
      </c>
      <c r="H2720" s="13">
        <v>45494</v>
      </c>
      <c r="I2720" s="10" t="s">
        <v>35</v>
      </c>
      <c r="J2720" s="10" t="s">
        <v>17</v>
      </c>
      <c r="K2720" s="10" t="s">
        <v>36</v>
      </c>
      <c r="L2720" s="24" t="s">
        <v>31</v>
      </c>
    </row>
    <row r="2721" spans="1:12">
      <c r="A2721" s="21" t="s">
        <v>4512</v>
      </c>
      <c r="B2721" s="9" t="s">
        <v>426</v>
      </c>
      <c r="C2721" s="9" t="s">
        <v>4450</v>
      </c>
      <c r="D2721" s="9" t="s">
        <v>15</v>
      </c>
      <c r="E2721" s="10" t="s">
        <v>42</v>
      </c>
      <c r="F2721" s="11">
        <v>17118.75</v>
      </c>
      <c r="G2721" s="12">
        <v>3</v>
      </c>
      <c r="H2721" s="13">
        <v>45363</v>
      </c>
      <c r="I2721" s="10" t="s">
        <v>43</v>
      </c>
      <c r="J2721" s="10" t="s">
        <v>17</v>
      </c>
      <c r="K2721" s="10" t="s">
        <v>36</v>
      </c>
      <c r="L2721" s="24" t="s">
        <v>18</v>
      </c>
    </row>
    <row r="2722" spans="1:12">
      <c r="A2722" s="21" t="s">
        <v>4513</v>
      </c>
      <c r="B2722" s="9" t="s">
        <v>636</v>
      </c>
      <c r="C2722" s="9" t="s">
        <v>3166</v>
      </c>
      <c r="D2722" s="9" t="s">
        <v>15</v>
      </c>
      <c r="E2722" s="10" t="s">
        <v>16</v>
      </c>
      <c r="F2722" s="11">
        <v>48237.18</v>
      </c>
      <c r="G2722" s="12">
        <v>5</v>
      </c>
      <c r="H2722" s="13">
        <v>45558</v>
      </c>
      <c r="I2722" s="10" t="s">
        <v>43</v>
      </c>
      <c r="J2722" s="10" t="s">
        <v>17</v>
      </c>
      <c r="K2722" s="10" t="s">
        <v>55</v>
      </c>
      <c r="L2722" s="24" t="s">
        <v>31</v>
      </c>
    </row>
    <row r="2723" spans="1:12">
      <c r="A2723" s="21" t="s">
        <v>4514</v>
      </c>
      <c r="B2723" s="9" t="s">
        <v>476</v>
      </c>
      <c r="C2723" s="9" t="s">
        <v>4316</v>
      </c>
      <c r="D2723" s="9" t="s">
        <v>117</v>
      </c>
      <c r="E2723" s="10" t="s">
        <v>16</v>
      </c>
      <c r="F2723" s="11">
        <v>40943.980000000003</v>
      </c>
      <c r="G2723" s="12">
        <v>3</v>
      </c>
      <c r="H2723" s="13">
        <v>44973</v>
      </c>
      <c r="I2723" s="10" t="s">
        <v>23</v>
      </c>
      <c r="J2723" s="10" t="s">
        <v>17</v>
      </c>
      <c r="K2723" s="10" t="s">
        <v>24</v>
      </c>
      <c r="L2723" s="24" t="s">
        <v>18</v>
      </c>
    </row>
    <row r="2724" spans="1:12">
      <c r="A2724" s="21" t="s">
        <v>4515</v>
      </c>
      <c r="B2724" s="9" t="s">
        <v>152</v>
      </c>
      <c r="C2724" s="9" t="s">
        <v>168</v>
      </c>
      <c r="D2724" s="9" t="s">
        <v>15</v>
      </c>
      <c r="E2724" s="10" t="s">
        <v>42</v>
      </c>
      <c r="F2724" s="11">
        <v>57715.59</v>
      </c>
      <c r="G2724" s="12">
        <v>3</v>
      </c>
      <c r="H2724" s="13">
        <v>45848</v>
      </c>
      <c r="I2724" s="10" t="s">
        <v>35</v>
      </c>
      <c r="J2724" s="10" t="s">
        <v>17</v>
      </c>
      <c r="K2724" s="10" t="s">
        <v>6820</v>
      </c>
      <c r="L2724" s="24" t="s">
        <v>25</v>
      </c>
    </row>
    <row r="2725" spans="1:12">
      <c r="A2725" s="21" t="s">
        <v>4516</v>
      </c>
      <c r="B2725" s="9" t="s">
        <v>244</v>
      </c>
      <c r="C2725" s="9" t="s">
        <v>842</v>
      </c>
      <c r="D2725" s="9" t="s">
        <v>29</v>
      </c>
      <c r="E2725" s="10" t="s">
        <v>58</v>
      </c>
      <c r="F2725" s="11">
        <v>30511.85</v>
      </c>
      <c r="G2725" s="12">
        <v>1</v>
      </c>
      <c r="H2725" s="13">
        <v>45172</v>
      </c>
      <c r="I2725" s="10" t="s">
        <v>23</v>
      </c>
      <c r="J2725" s="10" t="s">
        <v>17</v>
      </c>
      <c r="K2725" s="10" t="s">
        <v>24</v>
      </c>
      <c r="L2725" s="24" t="s">
        <v>44</v>
      </c>
    </row>
    <row r="2726" spans="1:12">
      <c r="A2726" s="21" t="s">
        <v>4517</v>
      </c>
      <c r="B2726" s="9" t="s">
        <v>97</v>
      </c>
      <c r="C2726" s="9" t="s">
        <v>2869</v>
      </c>
      <c r="D2726" s="9" t="s">
        <v>78</v>
      </c>
      <c r="E2726" s="10" t="s">
        <v>42</v>
      </c>
      <c r="F2726" s="11">
        <v>33071.78</v>
      </c>
      <c r="G2726" s="12">
        <v>4</v>
      </c>
      <c r="H2726" s="13">
        <v>44991</v>
      </c>
      <c r="I2726" s="10" t="s">
        <v>49</v>
      </c>
      <c r="J2726" s="10" t="s">
        <v>17</v>
      </c>
      <c r="K2726" s="10" t="s">
        <v>24</v>
      </c>
      <c r="L2726" s="24" t="s">
        <v>18</v>
      </c>
    </row>
    <row r="2727" spans="1:12">
      <c r="A2727" s="21" t="s">
        <v>4518</v>
      </c>
      <c r="B2727" s="9" t="s">
        <v>500</v>
      </c>
      <c r="C2727" s="9" t="s">
        <v>4519</v>
      </c>
      <c r="D2727" s="9" t="s">
        <v>15</v>
      </c>
      <c r="E2727" s="10" t="s">
        <v>16</v>
      </c>
      <c r="F2727" s="11">
        <v>31976.240000000002</v>
      </c>
      <c r="G2727" s="12">
        <v>5</v>
      </c>
      <c r="H2727" s="13">
        <v>45754</v>
      </c>
      <c r="I2727" s="10" t="s">
        <v>62</v>
      </c>
      <c r="J2727" s="10" t="s">
        <v>17</v>
      </c>
      <c r="K2727" s="10" t="s">
        <v>6820</v>
      </c>
      <c r="L2727" s="24" t="s">
        <v>18</v>
      </c>
    </row>
    <row r="2728" spans="1:12">
      <c r="A2728" s="21" t="s">
        <v>4520</v>
      </c>
      <c r="B2728" s="9" t="s">
        <v>115</v>
      </c>
      <c r="C2728" s="9" t="s">
        <v>1539</v>
      </c>
      <c r="D2728" s="9" t="s">
        <v>15</v>
      </c>
      <c r="E2728" s="10" t="s">
        <v>16</v>
      </c>
      <c r="F2728" s="11">
        <v>73250.5</v>
      </c>
      <c r="G2728" s="12">
        <v>1</v>
      </c>
      <c r="H2728" s="13">
        <v>45075</v>
      </c>
      <c r="I2728" s="10" t="s">
        <v>23</v>
      </c>
      <c r="J2728" s="10" t="s">
        <v>17</v>
      </c>
      <c r="K2728" s="10" t="s">
        <v>24</v>
      </c>
      <c r="L2728" s="24" t="s">
        <v>37</v>
      </c>
    </row>
    <row r="2729" spans="1:12">
      <c r="A2729" s="21" t="s">
        <v>4521</v>
      </c>
      <c r="B2729" s="9" t="s">
        <v>415</v>
      </c>
      <c r="C2729" s="9" t="s">
        <v>2092</v>
      </c>
      <c r="D2729" s="9" t="s">
        <v>22</v>
      </c>
      <c r="E2729" s="10" t="s">
        <v>42</v>
      </c>
      <c r="F2729" s="11">
        <v>5800.55</v>
      </c>
      <c r="G2729" s="12">
        <v>1</v>
      </c>
      <c r="H2729" s="13">
        <v>45260</v>
      </c>
      <c r="I2729" s="10" t="s">
        <v>43</v>
      </c>
      <c r="J2729" s="10" t="s">
        <v>17</v>
      </c>
      <c r="K2729" s="10" t="s">
        <v>55</v>
      </c>
      <c r="L2729" s="24" t="s">
        <v>18</v>
      </c>
    </row>
    <row r="2730" spans="1:12">
      <c r="A2730" s="21" t="s">
        <v>4522</v>
      </c>
      <c r="B2730" s="9" t="s">
        <v>584</v>
      </c>
      <c r="C2730" s="9" t="s">
        <v>188</v>
      </c>
      <c r="D2730" s="9" t="s">
        <v>22</v>
      </c>
      <c r="E2730" s="10" t="s">
        <v>42</v>
      </c>
      <c r="F2730" s="11">
        <v>31967.93</v>
      </c>
      <c r="G2730" s="12">
        <v>3</v>
      </c>
      <c r="H2730" s="13">
        <v>44959</v>
      </c>
      <c r="I2730" s="10" t="s">
        <v>35</v>
      </c>
      <c r="J2730" s="10" t="s">
        <v>17</v>
      </c>
      <c r="K2730" s="10" t="s">
        <v>36</v>
      </c>
      <c r="L2730" s="24" t="s">
        <v>37</v>
      </c>
    </row>
    <row r="2731" spans="1:12">
      <c r="A2731" s="21" t="s">
        <v>4523</v>
      </c>
      <c r="B2731" s="9" t="s">
        <v>776</v>
      </c>
      <c r="C2731" s="9" t="s">
        <v>4524</v>
      </c>
      <c r="D2731" s="9" t="s">
        <v>61</v>
      </c>
      <c r="E2731" s="10" t="s">
        <v>42</v>
      </c>
      <c r="F2731" s="11">
        <v>27011.16</v>
      </c>
      <c r="G2731" s="12">
        <v>2</v>
      </c>
      <c r="H2731" s="13">
        <v>45817</v>
      </c>
      <c r="I2731" s="10" t="s">
        <v>23</v>
      </c>
      <c r="J2731" s="10" t="s">
        <v>17</v>
      </c>
      <c r="K2731" s="10" t="s">
        <v>36</v>
      </c>
      <c r="L2731" s="24" t="s">
        <v>31</v>
      </c>
    </row>
    <row r="2732" spans="1:12">
      <c r="A2732" s="21" t="s">
        <v>4525</v>
      </c>
      <c r="B2732" s="9" t="s">
        <v>64</v>
      </c>
      <c r="C2732" s="9" t="s">
        <v>1354</v>
      </c>
      <c r="D2732" s="9" t="s">
        <v>29</v>
      </c>
      <c r="E2732" s="10" t="s">
        <v>58</v>
      </c>
      <c r="F2732" s="11">
        <v>54462.81</v>
      </c>
      <c r="G2732" s="12">
        <v>4</v>
      </c>
      <c r="H2732" s="13">
        <v>45405</v>
      </c>
      <c r="I2732" s="10" t="s">
        <v>62</v>
      </c>
      <c r="J2732" s="10" t="s">
        <v>17</v>
      </c>
      <c r="K2732" s="10" t="s">
        <v>55</v>
      </c>
      <c r="L2732" s="24" t="s">
        <v>37</v>
      </c>
    </row>
    <row r="2733" spans="1:12">
      <c r="A2733" s="21" t="s">
        <v>4526</v>
      </c>
      <c r="B2733" s="9" t="s">
        <v>27</v>
      </c>
      <c r="C2733" s="9" t="s">
        <v>4018</v>
      </c>
      <c r="D2733" s="9" t="s">
        <v>41</v>
      </c>
      <c r="E2733" s="10" t="s">
        <v>58</v>
      </c>
      <c r="F2733" s="11">
        <v>64004.09</v>
      </c>
      <c r="G2733" s="12">
        <v>2</v>
      </c>
      <c r="H2733" s="13">
        <v>45863</v>
      </c>
      <c r="I2733" s="10" t="s">
        <v>30</v>
      </c>
      <c r="J2733" s="10" t="s">
        <v>17</v>
      </c>
      <c r="K2733" s="10" t="s">
        <v>36</v>
      </c>
      <c r="L2733" s="24" t="s">
        <v>18</v>
      </c>
    </row>
    <row r="2734" spans="1:12">
      <c r="A2734" s="21" t="s">
        <v>4527</v>
      </c>
      <c r="B2734" s="9" t="s">
        <v>234</v>
      </c>
      <c r="C2734" s="9" t="s">
        <v>2826</v>
      </c>
      <c r="D2734" s="9" t="s">
        <v>48</v>
      </c>
      <c r="E2734" s="10" t="s">
        <v>42</v>
      </c>
      <c r="F2734" s="11">
        <v>69620.88</v>
      </c>
      <c r="G2734" s="12">
        <v>2</v>
      </c>
      <c r="H2734" s="13">
        <v>45391</v>
      </c>
      <c r="I2734" s="10" t="s">
        <v>43</v>
      </c>
      <c r="J2734" s="10" t="s">
        <v>17</v>
      </c>
      <c r="K2734" s="10" t="s">
        <v>6820</v>
      </c>
      <c r="L2734" s="24" t="s">
        <v>37</v>
      </c>
    </row>
    <row r="2735" spans="1:12">
      <c r="A2735" s="21" t="s">
        <v>4528</v>
      </c>
      <c r="B2735" s="9" t="s">
        <v>115</v>
      </c>
      <c r="C2735" s="9" t="s">
        <v>2029</v>
      </c>
      <c r="D2735" s="9" t="s">
        <v>15</v>
      </c>
      <c r="E2735" s="10" t="s">
        <v>42</v>
      </c>
      <c r="F2735" s="11">
        <v>32074.2</v>
      </c>
      <c r="G2735" s="12">
        <v>1</v>
      </c>
      <c r="H2735" s="13">
        <v>45848</v>
      </c>
      <c r="I2735" s="10" t="s">
        <v>35</v>
      </c>
      <c r="J2735" s="10" t="s">
        <v>17</v>
      </c>
      <c r="K2735" s="10" t="s">
        <v>85</v>
      </c>
      <c r="L2735" s="24" t="s">
        <v>25</v>
      </c>
    </row>
    <row r="2736" spans="1:12">
      <c r="A2736" s="21" t="s">
        <v>4529</v>
      </c>
      <c r="B2736" s="9" t="s">
        <v>174</v>
      </c>
      <c r="C2736" s="9" t="s">
        <v>4530</v>
      </c>
      <c r="D2736" s="9" t="s">
        <v>53</v>
      </c>
      <c r="E2736" s="10" t="s">
        <v>42</v>
      </c>
      <c r="F2736" s="11">
        <v>73699.12</v>
      </c>
      <c r="G2736" s="12">
        <v>1</v>
      </c>
      <c r="H2736" s="13">
        <v>45069</v>
      </c>
      <c r="I2736" s="10" t="s">
        <v>62</v>
      </c>
      <c r="J2736" s="10" t="s">
        <v>17</v>
      </c>
      <c r="K2736" s="10" t="s">
        <v>24</v>
      </c>
      <c r="L2736" s="24" t="s">
        <v>44</v>
      </c>
    </row>
    <row r="2737" spans="1:12">
      <c r="A2737" s="21" t="s">
        <v>4531</v>
      </c>
      <c r="B2737" s="9" t="s">
        <v>390</v>
      </c>
      <c r="C2737" s="9" t="s">
        <v>1535</v>
      </c>
      <c r="D2737" s="9" t="s">
        <v>22</v>
      </c>
      <c r="E2737" s="10" t="s">
        <v>58</v>
      </c>
      <c r="F2737" s="11">
        <v>55481.83</v>
      </c>
      <c r="G2737" s="12">
        <v>1</v>
      </c>
      <c r="H2737" s="13">
        <v>45004</v>
      </c>
      <c r="I2737" s="10" t="s">
        <v>92</v>
      </c>
      <c r="J2737" s="10" t="s">
        <v>17</v>
      </c>
      <c r="K2737" s="10" t="s">
        <v>85</v>
      </c>
      <c r="L2737" s="24" t="s">
        <v>37</v>
      </c>
    </row>
    <row r="2738" spans="1:12">
      <c r="A2738" s="21" t="s">
        <v>4532</v>
      </c>
      <c r="B2738" s="9" t="s">
        <v>251</v>
      </c>
      <c r="C2738" s="9" t="s">
        <v>1644</v>
      </c>
      <c r="D2738" s="9" t="s">
        <v>29</v>
      </c>
      <c r="E2738" s="10" t="s">
        <v>58</v>
      </c>
      <c r="F2738" s="11">
        <v>47353.22</v>
      </c>
      <c r="G2738" s="12">
        <v>5</v>
      </c>
      <c r="H2738" s="13">
        <v>45154</v>
      </c>
      <c r="I2738" s="10" t="s">
        <v>49</v>
      </c>
      <c r="J2738" s="10" t="s">
        <v>17</v>
      </c>
      <c r="K2738" s="10" t="s">
        <v>36</v>
      </c>
      <c r="L2738" s="24" t="s">
        <v>31</v>
      </c>
    </row>
    <row r="2739" spans="1:12">
      <c r="A2739" s="21" t="s">
        <v>4533</v>
      </c>
      <c r="B2739" s="9" t="s">
        <v>584</v>
      </c>
      <c r="C2739" s="9" t="s">
        <v>4239</v>
      </c>
      <c r="D2739" s="9" t="s">
        <v>53</v>
      </c>
      <c r="E2739" s="10" t="s">
        <v>16</v>
      </c>
      <c r="F2739" s="11">
        <v>72040.52</v>
      </c>
      <c r="G2739" s="12">
        <v>2</v>
      </c>
      <c r="H2739" s="13">
        <v>45849</v>
      </c>
      <c r="I2739" s="10" t="s">
        <v>49</v>
      </c>
      <c r="J2739" s="10" t="s">
        <v>17</v>
      </c>
      <c r="K2739" s="10" t="s">
        <v>55</v>
      </c>
      <c r="L2739" s="24" t="s">
        <v>18</v>
      </c>
    </row>
    <row r="2740" spans="1:12">
      <c r="A2740" s="21" t="s">
        <v>4534</v>
      </c>
      <c r="B2740" s="9" t="s">
        <v>760</v>
      </c>
      <c r="C2740" s="9" t="s">
        <v>1420</v>
      </c>
      <c r="D2740" s="9" t="s">
        <v>61</v>
      </c>
      <c r="E2740" s="10" t="s">
        <v>42</v>
      </c>
      <c r="F2740" s="11">
        <v>37542.230000000003</v>
      </c>
      <c r="G2740" s="12">
        <v>1</v>
      </c>
      <c r="H2740" s="13">
        <v>45702</v>
      </c>
      <c r="I2740" s="10" t="s">
        <v>62</v>
      </c>
      <c r="J2740" s="10" t="s">
        <v>17</v>
      </c>
      <c r="K2740" s="10" t="s">
        <v>55</v>
      </c>
      <c r="L2740" s="24" t="s">
        <v>31</v>
      </c>
    </row>
    <row r="2741" spans="1:12">
      <c r="A2741" s="21" t="s">
        <v>4535</v>
      </c>
      <c r="B2741" s="9" t="s">
        <v>397</v>
      </c>
      <c r="C2741" s="9" t="s">
        <v>4114</v>
      </c>
      <c r="D2741" s="9" t="s">
        <v>78</v>
      </c>
      <c r="E2741" s="10" t="s">
        <v>42</v>
      </c>
      <c r="F2741" s="11">
        <v>68299.89</v>
      </c>
      <c r="G2741" s="12">
        <v>5</v>
      </c>
      <c r="H2741" s="13">
        <v>45923</v>
      </c>
      <c r="I2741" s="10" t="s">
        <v>23</v>
      </c>
      <c r="J2741" s="10" t="s">
        <v>17</v>
      </c>
      <c r="K2741" s="10" t="s">
        <v>55</v>
      </c>
      <c r="L2741" s="24" t="s">
        <v>18</v>
      </c>
    </row>
    <row r="2742" spans="1:12">
      <c r="A2742" s="21" t="s">
        <v>4536</v>
      </c>
      <c r="B2742" s="9" t="s">
        <v>241</v>
      </c>
      <c r="C2742" s="9" t="s">
        <v>1783</v>
      </c>
      <c r="D2742" s="9" t="s">
        <v>61</v>
      </c>
      <c r="E2742" s="10" t="s">
        <v>42</v>
      </c>
      <c r="F2742" s="11">
        <v>49458.33</v>
      </c>
      <c r="G2742" s="12">
        <v>5</v>
      </c>
      <c r="H2742" s="13">
        <v>45766</v>
      </c>
      <c r="I2742" s="10" t="s">
        <v>23</v>
      </c>
      <c r="J2742" s="10" t="s">
        <v>17</v>
      </c>
      <c r="K2742" s="10" t="s">
        <v>36</v>
      </c>
      <c r="L2742" s="24" t="s">
        <v>37</v>
      </c>
    </row>
    <row r="2743" spans="1:12">
      <c r="A2743" s="21" t="s">
        <v>4537</v>
      </c>
      <c r="B2743" s="9" t="s">
        <v>67</v>
      </c>
      <c r="C2743" s="9" t="s">
        <v>2569</v>
      </c>
      <c r="D2743" s="9" t="s">
        <v>48</v>
      </c>
      <c r="E2743" s="10" t="s">
        <v>16</v>
      </c>
      <c r="F2743" s="11">
        <v>21818.57</v>
      </c>
      <c r="G2743" s="12">
        <v>3</v>
      </c>
      <c r="H2743" s="13">
        <v>45727</v>
      </c>
      <c r="I2743" s="10" t="s">
        <v>92</v>
      </c>
      <c r="J2743" s="10" t="s">
        <v>17</v>
      </c>
      <c r="K2743" s="10" t="s">
        <v>85</v>
      </c>
      <c r="L2743" s="24" t="s">
        <v>44</v>
      </c>
    </row>
    <row r="2744" spans="1:12">
      <c r="A2744" s="21" t="s">
        <v>4538</v>
      </c>
      <c r="B2744" s="9" t="s">
        <v>988</v>
      </c>
      <c r="C2744" s="9" t="s">
        <v>95</v>
      </c>
      <c r="D2744" s="9" t="s">
        <v>48</v>
      </c>
      <c r="E2744" s="10" t="s">
        <v>42</v>
      </c>
      <c r="F2744" s="11">
        <v>52039.26</v>
      </c>
      <c r="G2744" s="12">
        <v>4</v>
      </c>
      <c r="H2744" s="13">
        <v>45114</v>
      </c>
      <c r="I2744" s="10" t="s">
        <v>49</v>
      </c>
      <c r="J2744" s="10" t="s">
        <v>17</v>
      </c>
      <c r="K2744" s="10" t="s">
        <v>24</v>
      </c>
      <c r="L2744" s="24" t="s">
        <v>18</v>
      </c>
    </row>
    <row r="2745" spans="1:12">
      <c r="A2745" s="21" t="s">
        <v>4539</v>
      </c>
      <c r="B2745" s="9" t="s">
        <v>415</v>
      </c>
      <c r="C2745" s="9" t="s">
        <v>2391</v>
      </c>
      <c r="D2745" s="9" t="s">
        <v>78</v>
      </c>
      <c r="E2745" s="10" t="s">
        <v>42</v>
      </c>
      <c r="F2745" s="11">
        <v>11733.59</v>
      </c>
      <c r="G2745" s="12">
        <v>3</v>
      </c>
      <c r="H2745" s="13">
        <v>45881</v>
      </c>
      <c r="I2745" s="10" t="s">
        <v>23</v>
      </c>
      <c r="J2745" s="10" t="s">
        <v>17</v>
      </c>
      <c r="K2745" s="10" t="s">
        <v>85</v>
      </c>
      <c r="L2745" s="24" t="s">
        <v>25</v>
      </c>
    </row>
    <row r="2746" spans="1:12">
      <c r="A2746" s="21" t="s">
        <v>4540</v>
      </c>
      <c r="B2746" s="9" t="s">
        <v>437</v>
      </c>
      <c r="C2746" s="9" t="s">
        <v>4541</v>
      </c>
      <c r="D2746" s="9" t="s">
        <v>53</v>
      </c>
      <c r="E2746" s="10" t="s">
        <v>42</v>
      </c>
      <c r="F2746" s="11">
        <v>44445.93</v>
      </c>
      <c r="G2746" s="12">
        <v>4</v>
      </c>
      <c r="H2746" s="13">
        <v>45628</v>
      </c>
      <c r="I2746" s="10" t="s">
        <v>35</v>
      </c>
      <c r="J2746" s="10" t="s">
        <v>17</v>
      </c>
      <c r="K2746" s="10" t="s">
        <v>6820</v>
      </c>
      <c r="L2746" s="24" t="s">
        <v>44</v>
      </c>
    </row>
    <row r="2747" spans="1:12">
      <c r="A2747" s="21" t="s">
        <v>4542</v>
      </c>
      <c r="B2747" s="9" t="s">
        <v>347</v>
      </c>
      <c r="C2747" s="9" t="s">
        <v>75</v>
      </c>
      <c r="D2747" s="9" t="s">
        <v>61</v>
      </c>
      <c r="E2747" s="10" t="s">
        <v>16</v>
      </c>
      <c r="F2747" s="11">
        <v>64161.72</v>
      </c>
      <c r="G2747" s="12">
        <v>5</v>
      </c>
      <c r="H2747" s="13">
        <v>44959</v>
      </c>
      <c r="I2747" s="10" t="s">
        <v>54</v>
      </c>
      <c r="J2747" s="10" t="s">
        <v>17</v>
      </c>
      <c r="K2747" s="10" t="s">
        <v>24</v>
      </c>
      <c r="L2747" s="24" t="s">
        <v>37</v>
      </c>
    </row>
    <row r="2748" spans="1:12">
      <c r="A2748" s="21" t="s">
        <v>4543</v>
      </c>
      <c r="B2748" s="9" t="s">
        <v>201</v>
      </c>
      <c r="C2748" s="9" t="s">
        <v>1254</v>
      </c>
      <c r="D2748" s="9" t="s">
        <v>22</v>
      </c>
      <c r="E2748" s="10" t="s">
        <v>42</v>
      </c>
      <c r="F2748" s="11">
        <v>18284.73</v>
      </c>
      <c r="G2748" s="12">
        <v>5</v>
      </c>
      <c r="H2748" s="13">
        <v>45922</v>
      </c>
      <c r="I2748" s="10" t="s">
        <v>49</v>
      </c>
      <c r="J2748" s="10" t="s">
        <v>17</v>
      </c>
      <c r="K2748" s="10" t="s">
        <v>24</v>
      </c>
      <c r="L2748" s="24" t="s">
        <v>18</v>
      </c>
    </row>
    <row r="2749" spans="1:12">
      <c r="A2749" s="21" t="s">
        <v>4544</v>
      </c>
      <c r="B2749" s="9" t="s">
        <v>143</v>
      </c>
      <c r="C2749" s="9" t="s">
        <v>3487</v>
      </c>
      <c r="D2749" s="9" t="s">
        <v>29</v>
      </c>
      <c r="E2749" s="10" t="s">
        <v>42</v>
      </c>
      <c r="F2749" s="11">
        <v>32116.02</v>
      </c>
      <c r="G2749" s="12">
        <v>1</v>
      </c>
      <c r="H2749" s="13">
        <v>45288</v>
      </c>
      <c r="I2749" s="10" t="s">
        <v>35</v>
      </c>
      <c r="J2749" s="10" t="s">
        <v>17</v>
      </c>
      <c r="K2749" s="10" t="s">
        <v>55</v>
      </c>
      <c r="L2749" s="24" t="s">
        <v>18</v>
      </c>
    </row>
    <row r="2750" spans="1:12">
      <c r="A2750" s="21" t="s">
        <v>4545</v>
      </c>
      <c r="B2750" s="9" t="s">
        <v>193</v>
      </c>
      <c r="C2750" s="9" t="s">
        <v>3150</v>
      </c>
      <c r="D2750" s="9" t="s">
        <v>22</v>
      </c>
      <c r="E2750" s="10" t="s">
        <v>42</v>
      </c>
      <c r="F2750" s="11">
        <v>66090.61</v>
      </c>
      <c r="G2750" s="12">
        <v>2</v>
      </c>
      <c r="H2750" s="13">
        <v>45833</v>
      </c>
      <c r="I2750" s="10" t="s">
        <v>43</v>
      </c>
      <c r="J2750" s="10" t="s">
        <v>17</v>
      </c>
      <c r="K2750" s="10" t="s">
        <v>85</v>
      </c>
      <c r="L2750" s="24" t="s">
        <v>18</v>
      </c>
    </row>
    <row r="2751" spans="1:12">
      <c r="A2751" s="21" t="s">
        <v>4546</v>
      </c>
      <c r="B2751" s="9" t="s">
        <v>275</v>
      </c>
      <c r="C2751" s="9" t="s">
        <v>150</v>
      </c>
      <c r="D2751" s="9" t="s">
        <v>15</v>
      </c>
      <c r="E2751" s="10" t="s">
        <v>42</v>
      </c>
      <c r="F2751" s="11">
        <v>24692.16</v>
      </c>
      <c r="G2751" s="12">
        <v>4</v>
      </c>
      <c r="H2751" s="13">
        <v>45896</v>
      </c>
      <c r="I2751" s="10" t="s">
        <v>92</v>
      </c>
      <c r="J2751" s="10" t="s">
        <v>17</v>
      </c>
      <c r="K2751" s="10" t="s">
        <v>6820</v>
      </c>
      <c r="L2751" s="24" t="s">
        <v>18</v>
      </c>
    </row>
    <row r="2752" spans="1:12">
      <c r="A2752" s="21" t="s">
        <v>4547</v>
      </c>
      <c r="B2752" s="9" t="s">
        <v>33</v>
      </c>
      <c r="C2752" s="9" t="s">
        <v>4548</v>
      </c>
      <c r="D2752" s="9" t="s">
        <v>29</v>
      </c>
      <c r="E2752" s="10" t="s">
        <v>42</v>
      </c>
      <c r="F2752" s="11">
        <v>32273.23</v>
      </c>
      <c r="G2752" s="12">
        <v>5</v>
      </c>
      <c r="H2752" s="13">
        <v>45971</v>
      </c>
      <c r="I2752" s="10" t="s">
        <v>62</v>
      </c>
      <c r="J2752" s="10" t="s">
        <v>17</v>
      </c>
      <c r="K2752" s="10" t="s">
        <v>24</v>
      </c>
      <c r="L2752" s="24" t="s">
        <v>25</v>
      </c>
    </row>
    <row r="2753" spans="1:12">
      <c r="A2753" s="21" t="s">
        <v>4549</v>
      </c>
      <c r="B2753" s="9" t="s">
        <v>352</v>
      </c>
      <c r="C2753" s="9" t="s">
        <v>699</v>
      </c>
      <c r="D2753" s="9" t="s">
        <v>15</v>
      </c>
      <c r="E2753" s="10" t="s">
        <v>42</v>
      </c>
      <c r="F2753" s="11">
        <v>42567.26</v>
      </c>
      <c r="G2753" s="12">
        <v>4</v>
      </c>
      <c r="H2753" s="13">
        <v>45002</v>
      </c>
      <c r="I2753" s="10" t="s">
        <v>30</v>
      </c>
      <c r="J2753" s="10" t="s">
        <v>17</v>
      </c>
      <c r="K2753" s="10" t="s">
        <v>6820</v>
      </c>
      <c r="L2753" s="24" t="s">
        <v>18</v>
      </c>
    </row>
    <row r="2754" spans="1:12">
      <c r="A2754" s="21" t="s">
        <v>4550</v>
      </c>
      <c r="B2754" s="9" t="s">
        <v>201</v>
      </c>
      <c r="C2754" s="9" t="s">
        <v>3759</v>
      </c>
      <c r="D2754" s="9" t="s">
        <v>41</v>
      </c>
      <c r="E2754" s="10" t="s">
        <v>42</v>
      </c>
      <c r="F2754" s="11">
        <v>24337.48</v>
      </c>
      <c r="G2754" s="12">
        <v>5</v>
      </c>
      <c r="H2754" s="13">
        <v>45937</v>
      </c>
      <c r="I2754" s="10" t="s">
        <v>62</v>
      </c>
      <c r="J2754" s="10" t="s">
        <v>17</v>
      </c>
      <c r="K2754" s="10" t="s">
        <v>24</v>
      </c>
      <c r="L2754" s="24" t="s">
        <v>44</v>
      </c>
    </row>
    <row r="2755" spans="1:12">
      <c r="A2755" s="21" t="s">
        <v>4551</v>
      </c>
      <c r="B2755" s="9" t="s">
        <v>760</v>
      </c>
      <c r="C2755" s="9" t="s">
        <v>1177</v>
      </c>
      <c r="D2755" s="9" t="s">
        <v>53</v>
      </c>
      <c r="E2755" s="10" t="s">
        <v>16</v>
      </c>
      <c r="F2755" s="11">
        <v>23833.22</v>
      </c>
      <c r="G2755" s="12">
        <v>5</v>
      </c>
      <c r="H2755" s="13">
        <v>45481</v>
      </c>
      <c r="I2755" s="10" t="s">
        <v>92</v>
      </c>
      <c r="J2755" s="10" t="s">
        <v>17</v>
      </c>
      <c r="K2755" s="10" t="s">
        <v>24</v>
      </c>
      <c r="L2755" s="24" t="s">
        <v>18</v>
      </c>
    </row>
    <row r="2756" spans="1:12">
      <c r="A2756" s="21" t="s">
        <v>4552</v>
      </c>
      <c r="B2756" s="9" t="s">
        <v>146</v>
      </c>
      <c r="C2756" s="9" t="s">
        <v>1589</v>
      </c>
      <c r="D2756" s="9" t="s">
        <v>119</v>
      </c>
      <c r="E2756" s="10" t="s">
        <v>42</v>
      </c>
      <c r="F2756" s="11">
        <v>38785.93</v>
      </c>
      <c r="G2756" s="12">
        <v>3</v>
      </c>
      <c r="H2756" s="13">
        <v>45213</v>
      </c>
      <c r="I2756" s="10" t="s">
        <v>49</v>
      </c>
      <c r="J2756" s="10" t="s">
        <v>17</v>
      </c>
      <c r="K2756" s="10" t="s">
        <v>6820</v>
      </c>
      <c r="L2756" s="24" t="s">
        <v>18</v>
      </c>
    </row>
    <row r="2757" spans="1:12">
      <c r="A2757" s="21" t="s">
        <v>4553</v>
      </c>
      <c r="B2757" s="9" t="s">
        <v>94</v>
      </c>
      <c r="C2757" s="9" t="s">
        <v>402</v>
      </c>
      <c r="D2757" s="9" t="s">
        <v>61</v>
      </c>
      <c r="E2757" s="10" t="s">
        <v>16</v>
      </c>
      <c r="F2757" s="11">
        <v>68046.77</v>
      </c>
      <c r="G2757" s="12">
        <v>3</v>
      </c>
      <c r="H2757" s="13">
        <v>45323</v>
      </c>
      <c r="I2757" s="10" t="s">
        <v>30</v>
      </c>
      <c r="J2757" s="10" t="s">
        <v>17</v>
      </c>
      <c r="K2757" s="10" t="s">
        <v>55</v>
      </c>
      <c r="L2757" s="24" t="s">
        <v>37</v>
      </c>
    </row>
    <row r="2758" spans="1:12">
      <c r="A2758" s="21" t="s">
        <v>4554</v>
      </c>
      <c r="B2758" s="9" t="s">
        <v>225</v>
      </c>
      <c r="C2758" s="9" t="s">
        <v>643</v>
      </c>
      <c r="D2758" s="9" t="s">
        <v>117</v>
      </c>
      <c r="E2758" s="10" t="s">
        <v>42</v>
      </c>
      <c r="F2758" s="11">
        <v>36947.83</v>
      </c>
      <c r="G2758" s="12">
        <v>4</v>
      </c>
      <c r="H2758" s="13">
        <v>45562</v>
      </c>
      <c r="I2758" s="10" t="s">
        <v>35</v>
      </c>
      <c r="J2758" s="10" t="s">
        <v>17</v>
      </c>
      <c r="K2758" s="10" t="s">
        <v>24</v>
      </c>
      <c r="L2758" s="24" t="s">
        <v>37</v>
      </c>
    </row>
    <row r="2759" spans="1:12">
      <c r="A2759" s="21" t="s">
        <v>4555</v>
      </c>
      <c r="B2759" s="9" t="s">
        <v>229</v>
      </c>
      <c r="C2759" s="9" t="s">
        <v>3201</v>
      </c>
      <c r="D2759" s="9" t="s">
        <v>117</v>
      </c>
      <c r="E2759" s="10" t="s">
        <v>42</v>
      </c>
      <c r="F2759" s="11">
        <v>11561.66</v>
      </c>
      <c r="G2759" s="12">
        <v>1</v>
      </c>
      <c r="H2759" s="13">
        <v>45935</v>
      </c>
      <c r="I2759" s="10" t="s">
        <v>62</v>
      </c>
      <c r="J2759" s="10" t="s">
        <v>17</v>
      </c>
      <c r="K2759" s="10" t="s">
        <v>36</v>
      </c>
      <c r="L2759" s="24" t="s">
        <v>37</v>
      </c>
    </row>
    <row r="2760" spans="1:12">
      <c r="A2760" s="21" t="s">
        <v>4556</v>
      </c>
      <c r="B2760" s="9" t="s">
        <v>352</v>
      </c>
      <c r="C2760" s="9" t="s">
        <v>4557</v>
      </c>
      <c r="D2760" s="9" t="s">
        <v>53</v>
      </c>
      <c r="E2760" s="10" t="s">
        <v>42</v>
      </c>
      <c r="F2760" s="11">
        <v>21981.93</v>
      </c>
      <c r="G2760" s="12">
        <v>4</v>
      </c>
      <c r="H2760" s="13">
        <v>45086</v>
      </c>
      <c r="I2760" s="10" t="s">
        <v>62</v>
      </c>
      <c r="J2760" s="10" t="s">
        <v>17</v>
      </c>
      <c r="K2760" s="10" t="s">
        <v>85</v>
      </c>
      <c r="L2760" s="24" t="s">
        <v>18</v>
      </c>
    </row>
    <row r="2761" spans="1:12">
      <c r="A2761" s="21" t="s">
        <v>4558</v>
      </c>
      <c r="B2761" s="9" t="s">
        <v>138</v>
      </c>
      <c r="C2761" s="9" t="s">
        <v>1158</v>
      </c>
      <c r="D2761" s="9" t="s">
        <v>119</v>
      </c>
      <c r="E2761" s="10" t="s">
        <v>42</v>
      </c>
      <c r="F2761" s="11">
        <v>57779.43</v>
      </c>
      <c r="G2761" s="12">
        <v>3</v>
      </c>
      <c r="H2761" s="13">
        <v>45863</v>
      </c>
      <c r="I2761" s="10" t="s">
        <v>54</v>
      </c>
      <c r="J2761" s="10" t="s">
        <v>17</v>
      </c>
      <c r="K2761" s="10" t="s">
        <v>55</v>
      </c>
      <c r="L2761" s="24" t="s">
        <v>18</v>
      </c>
    </row>
    <row r="2762" spans="1:12">
      <c r="A2762" s="21" t="s">
        <v>4559</v>
      </c>
      <c r="B2762" s="9" t="s">
        <v>773</v>
      </c>
      <c r="C2762" s="9" t="s">
        <v>4560</v>
      </c>
      <c r="D2762" s="9" t="s">
        <v>119</v>
      </c>
      <c r="E2762" s="10" t="s">
        <v>42</v>
      </c>
      <c r="F2762" s="11">
        <v>28037.05</v>
      </c>
      <c r="G2762" s="12">
        <v>4</v>
      </c>
      <c r="H2762" s="13">
        <v>45114</v>
      </c>
      <c r="I2762" s="10" t="s">
        <v>49</v>
      </c>
      <c r="J2762" s="10" t="s">
        <v>17</v>
      </c>
      <c r="K2762" s="10" t="s">
        <v>24</v>
      </c>
      <c r="L2762" s="24" t="s">
        <v>18</v>
      </c>
    </row>
    <row r="2763" spans="1:12">
      <c r="A2763" s="21" t="s">
        <v>4561</v>
      </c>
      <c r="B2763" s="9" t="s">
        <v>776</v>
      </c>
      <c r="C2763" s="9" t="s">
        <v>1897</v>
      </c>
      <c r="D2763" s="9" t="s">
        <v>15</v>
      </c>
      <c r="E2763" s="10" t="s">
        <v>16</v>
      </c>
      <c r="F2763" s="11">
        <v>5356.51</v>
      </c>
      <c r="G2763" s="12">
        <v>1</v>
      </c>
      <c r="H2763" s="13">
        <v>45529</v>
      </c>
      <c r="I2763" s="10" t="s">
        <v>92</v>
      </c>
      <c r="J2763" s="10" t="s">
        <v>17</v>
      </c>
      <c r="K2763" s="10" t="s">
        <v>85</v>
      </c>
      <c r="L2763" s="24" t="s">
        <v>31</v>
      </c>
    </row>
    <row r="2764" spans="1:12">
      <c r="A2764" s="21" t="s">
        <v>4562</v>
      </c>
      <c r="B2764" s="9" t="s">
        <v>636</v>
      </c>
      <c r="C2764" s="9" t="s">
        <v>4563</v>
      </c>
      <c r="D2764" s="9" t="s">
        <v>61</v>
      </c>
      <c r="E2764" s="10" t="s">
        <v>16</v>
      </c>
      <c r="F2764" s="11">
        <v>27615.66</v>
      </c>
      <c r="G2764" s="12">
        <v>5</v>
      </c>
      <c r="H2764" s="13">
        <v>45992</v>
      </c>
      <c r="I2764" s="10" t="s">
        <v>43</v>
      </c>
      <c r="J2764" s="10" t="s">
        <v>17</v>
      </c>
      <c r="K2764" s="10" t="s">
        <v>85</v>
      </c>
      <c r="L2764" s="24" t="s">
        <v>25</v>
      </c>
    </row>
    <row r="2765" spans="1:12">
      <c r="A2765" s="21" t="s">
        <v>4564</v>
      </c>
      <c r="B2765" s="9" t="s">
        <v>94</v>
      </c>
      <c r="C2765" s="9" t="s">
        <v>2883</v>
      </c>
      <c r="D2765" s="9" t="s">
        <v>78</v>
      </c>
      <c r="E2765" s="10" t="s">
        <v>42</v>
      </c>
      <c r="F2765" s="11">
        <v>47761.919999999998</v>
      </c>
      <c r="G2765" s="12">
        <v>2</v>
      </c>
      <c r="H2765" s="13">
        <v>45338</v>
      </c>
      <c r="I2765" s="10" t="s">
        <v>30</v>
      </c>
      <c r="J2765" s="10" t="s">
        <v>17</v>
      </c>
      <c r="K2765" s="10" t="s">
        <v>6820</v>
      </c>
      <c r="L2765" s="24" t="s">
        <v>25</v>
      </c>
    </row>
    <row r="2766" spans="1:12">
      <c r="A2766" s="21" t="s">
        <v>4565</v>
      </c>
      <c r="B2766" s="9" t="s">
        <v>99</v>
      </c>
      <c r="C2766" s="9" t="s">
        <v>4566</v>
      </c>
      <c r="D2766" s="9" t="s">
        <v>48</v>
      </c>
      <c r="E2766" s="10" t="s">
        <v>42</v>
      </c>
      <c r="F2766" s="11">
        <v>8484.64</v>
      </c>
      <c r="G2766" s="12">
        <v>1</v>
      </c>
      <c r="H2766" s="13">
        <v>45804</v>
      </c>
      <c r="I2766" s="10" t="s">
        <v>49</v>
      </c>
      <c r="J2766" s="10" t="s">
        <v>17</v>
      </c>
      <c r="K2766" s="10" t="s">
        <v>36</v>
      </c>
      <c r="L2766" s="24" t="s">
        <v>37</v>
      </c>
    </row>
    <row r="2767" spans="1:12">
      <c r="A2767" s="21" t="s">
        <v>4567</v>
      </c>
      <c r="B2767" s="9" t="s">
        <v>256</v>
      </c>
      <c r="C2767" s="9" t="s">
        <v>789</v>
      </c>
      <c r="D2767" s="9" t="s">
        <v>29</v>
      </c>
      <c r="E2767" s="10" t="s">
        <v>42</v>
      </c>
      <c r="F2767" s="11">
        <v>27384.27</v>
      </c>
      <c r="G2767" s="12">
        <v>3</v>
      </c>
      <c r="H2767" s="13">
        <v>45744</v>
      </c>
      <c r="I2767" s="10" t="s">
        <v>43</v>
      </c>
      <c r="J2767" s="10" t="s">
        <v>17</v>
      </c>
      <c r="K2767" s="10" t="s">
        <v>6820</v>
      </c>
      <c r="L2767" s="24" t="s">
        <v>18</v>
      </c>
    </row>
    <row r="2768" spans="1:12">
      <c r="A2768" s="21" t="s">
        <v>4568</v>
      </c>
      <c r="B2768" s="9" t="s">
        <v>90</v>
      </c>
      <c r="C2768" s="9" t="s">
        <v>4569</v>
      </c>
      <c r="D2768" s="9" t="s">
        <v>29</v>
      </c>
      <c r="E2768" s="10" t="s">
        <v>42</v>
      </c>
      <c r="F2768" s="11">
        <v>21372.45</v>
      </c>
      <c r="G2768" s="12">
        <v>2</v>
      </c>
      <c r="H2768" s="13">
        <v>45661</v>
      </c>
      <c r="I2768" s="10" t="s">
        <v>30</v>
      </c>
      <c r="J2768" s="10" t="s">
        <v>17</v>
      </c>
      <c r="K2768" s="10" t="s">
        <v>6820</v>
      </c>
      <c r="L2768" s="24" t="s">
        <v>37</v>
      </c>
    </row>
    <row r="2769" spans="1:12">
      <c r="A2769" s="21" t="s">
        <v>4570</v>
      </c>
      <c r="B2769" s="9" t="s">
        <v>463</v>
      </c>
      <c r="C2769" s="9" t="s">
        <v>552</v>
      </c>
      <c r="D2769" s="9" t="s">
        <v>61</v>
      </c>
      <c r="E2769" s="10" t="s">
        <v>58</v>
      </c>
      <c r="F2769" s="11">
        <v>23690.42</v>
      </c>
      <c r="G2769" s="12">
        <v>2</v>
      </c>
      <c r="H2769" s="13">
        <v>45199</v>
      </c>
      <c r="I2769" s="10" t="s">
        <v>23</v>
      </c>
      <c r="J2769" s="10" t="s">
        <v>17</v>
      </c>
      <c r="K2769" s="10" t="s">
        <v>85</v>
      </c>
      <c r="L2769" s="24" t="s">
        <v>31</v>
      </c>
    </row>
    <row r="2770" spans="1:12">
      <c r="A2770" s="21" t="s">
        <v>4571</v>
      </c>
      <c r="B2770" s="9" t="s">
        <v>476</v>
      </c>
      <c r="C2770" s="9" t="s">
        <v>3842</v>
      </c>
      <c r="D2770" s="9" t="s">
        <v>117</v>
      </c>
      <c r="E2770" s="10" t="s">
        <v>42</v>
      </c>
      <c r="F2770" s="11">
        <v>34303.599999999999</v>
      </c>
      <c r="G2770" s="12">
        <v>2</v>
      </c>
      <c r="H2770" s="13">
        <v>45373</v>
      </c>
      <c r="I2770" s="10" t="s">
        <v>35</v>
      </c>
      <c r="J2770" s="10" t="s">
        <v>17</v>
      </c>
      <c r="K2770" s="10" t="s">
        <v>24</v>
      </c>
      <c r="L2770" s="24" t="s">
        <v>18</v>
      </c>
    </row>
    <row r="2771" spans="1:12">
      <c r="A2771" s="21" t="s">
        <v>4572</v>
      </c>
      <c r="B2771" s="9" t="s">
        <v>180</v>
      </c>
      <c r="C2771" s="9" t="s">
        <v>2548</v>
      </c>
      <c r="D2771" s="9" t="s">
        <v>78</v>
      </c>
      <c r="E2771" s="10" t="s">
        <v>42</v>
      </c>
      <c r="F2771" s="11">
        <v>47274.43</v>
      </c>
      <c r="G2771" s="12">
        <v>5</v>
      </c>
      <c r="H2771" s="13">
        <v>45599</v>
      </c>
      <c r="I2771" s="10" t="s">
        <v>54</v>
      </c>
      <c r="J2771" s="10" t="s">
        <v>17</v>
      </c>
      <c r="K2771" s="10" t="s">
        <v>6820</v>
      </c>
      <c r="L2771" s="24" t="s">
        <v>31</v>
      </c>
    </row>
    <row r="2772" spans="1:12">
      <c r="A2772" s="21" t="s">
        <v>4573</v>
      </c>
      <c r="B2772" s="9" t="s">
        <v>347</v>
      </c>
      <c r="C2772" s="9" t="s">
        <v>2449</v>
      </c>
      <c r="D2772" s="9" t="s">
        <v>78</v>
      </c>
      <c r="E2772" s="10" t="s">
        <v>16</v>
      </c>
      <c r="F2772" s="11">
        <v>68264.36</v>
      </c>
      <c r="G2772" s="12">
        <v>2</v>
      </c>
      <c r="H2772" s="13">
        <v>45236</v>
      </c>
      <c r="I2772" s="10" t="s">
        <v>30</v>
      </c>
      <c r="J2772" s="10" t="s">
        <v>17</v>
      </c>
      <c r="K2772" s="10" t="s">
        <v>36</v>
      </c>
      <c r="L2772" s="24" t="s">
        <v>25</v>
      </c>
    </row>
    <row r="2773" spans="1:12">
      <c r="A2773" s="21" t="s">
        <v>4574</v>
      </c>
      <c r="B2773" s="9" t="s">
        <v>301</v>
      </c>
      <c r="C2773" s="9" t="s">
        <v>4575</v>
      </c>
      <c r="D2773" s="9" t="s">
        <v>61</v>
      </c>
      <c r="E2773" s="10" t="s">
        <v>42</v>
      </c>
      <c r="F2773" s="11">
        <v>46595.47</v>
      </c>
      <c r="G2773" s="12">
        <v>1</v>
      </c>
      <c r="H2773" s="13">
        <v>45592</v>
      </c>
      <c r="I2773" s="10" t="s">
        <v>43</v>
      </c>
      <c r="J2773" s="10" t="s">
        <v>17</v>
      </c>
      <c r="K2773" s="10" t="s">
        <v>55</v>
      </c>
      <c r="L2773" s="24" t="s">
        <v>18</v>
      </c>
    </row>
    <row r="2774" spans="1:12">
      <c r="A2774" s="21" t="s">
        <v>4576</v>
      </c>
      <c r="B2774" s="9" t="s">
        <v>420</v>
      </c>
      <c r="C2774" s="9" t="s">
        <v>2820</v>
      </c>
      <c r="D2774" s="9" t="s">
        <v>22</v>
      </c>
      <c r="E2774" s="10" t="s">
        <v>42</v>
      </c>
      <c r="F2774" s="11">
        <v>68366.22</v>
      </c>
      <c r="G2774" s="12">
        <v>5</v>
      </c>
      <c r="H2774" s="13">
        <v>45088</v>
      </c>
      <c r="I2774" s="10" t="s">
        <v>49</v>
      </c>
      <c r="J2774" s="10" t="s">
        <v>17</v>
      </c>
      <c r="K2774" s="10" t="s">
        <v>6820</v>
      </c>
      <c r="L2774" s="24" t="s">
        <v>18</v>
      </c>
    </row>
    <row r="2775" spans="1:12">
      <c r="A2775" s="21" t="s">
        <v>4577</v>
      </c>
      <c r="B2775" s="9" t="s">
        <v>476</v>
      </c>
      <c r="C2775" s="9" t="s">
        <v>4368</v>
      </c>
      <c r="D2775" s="9" t="s">
        <v>41</v>
      </c>
      <c r="E2775" s="10" t="s">
        <v>42</v>
      </c>
      <c r="F2775" s="11">
        <v>57182.81</v>
      </c>
      <c r="G2775" s="12">
        <v>4</v>
      </c>
      <c r="H2775" s="13">
        <v>45069</v>
      </c>
      <c r="I2775" s="10" t="s">
        <v>92</v>
      </c>
      <c r="J2775" s="10" t="s">
        <v>17</v>
      </c>
      <c r="K2775" s="10" t="s">
        <v>36</v>
      </c>
      <c r="L2775" s="24" t="s">
        <v>25</v>
      </c>
    </row>
    <row r="2776" spans="1:12">
      <c r="A2776" s="21" t="s">
        <v>4578</v>
      </c>
      <c r="B2776" s="9" t="s">
        <v>636</v>
      </c>
      <c r="C2776" s="9" t="s">
        <v>165</v>
      </c>
      <c r="D2776" s="9" t="s">
        <v>119</v>
      </c>
      <c r="E2776" s="10" t="s">
        <v>42</v>
      </c>
      <c r="F2776" s="11">
        <v>2079.38</v>
      </c>
      <c r="G2776" s="12">
        <v>3</v>
      </c>
      <c r="H2776" s="13">
        <v>44934</v>
      </c>
      <c r="I2776" s="10" t="s">
        <v>62</v>
      </c>
      <c r="J2776" s="10" t="s">
        <v>17</v>
      </c>
      <c r="K2776" s="10" t="s">
        <v>6820</v>
      </c>
      <c r="L2776" s="24" t="s">
        <v>25</v>
      </c>
    </row>
    <row r="2777" spans="1:12">
      <c r="A2777" s="21" t="s">
        <v>4579</v>
      </c>
      <c r="B2777" s="9" t="s">
        <v>301</v>
      </c>
      <c r="C2777" s="9" t="s">
        <v>3400</v>
      </c>
      <c r="D2777" s="9" t="s">
        <v>117</v>
      </c>
      <c r="E2777" s="10" t="s">
        <v>58</v>
      </c>
      <c r="F2777" s="11">
        <v>51551.79</v>
      </c>
      <c r="G2777" s="12">
        <v>4</v>
      </c>
      <c r="H2777" s="13">
        <v>45249</v>
      </c>
      <c r="I2777" s="10" t="s">
        <v>43</v>
      </c>
      <c r="J2777" s="10" t="s">
        <v>17</v>
      </c>
      <c r="K2777" s="10" t="s">
        <v>55</v>
      </c>
      <c r="L2777" s="24" t="s">
        <v>18</v>
      </c>
    </row>
    <row r="2778" spans="1:12">
      <c r="A2778" s="21" t="s">
        <v>4580</v>
      </c>
      <c r="B2778" s="9" t="s">
        <v>307</v>
      </c>
      <c r="C2778" s="9" t="s">
        <v>299</v>
      </c>
      <c r="D2778" s="9" t="s">
        <v>48</v>
      </c>
      <c r="E2778" s="10" t="s">
        <v>42</v>
      </c>
      <c r="F2778" s="11">
        <v>12265.17</v>
      </c>
      <c r="G2778" s="12">
        <v>1</v>
      </c>
      <c r="H2778" s="13">
        <v>45589</v>
      </c>
      <c r="I2778" s="10" t="s">
        <v>49</v>
      </c>
      <c r="J2778" s="10" t="s">
        <v>17</v>
      </c>
      <c r="K2778" s="10" t="s">
        <v>6820</v>
      </c>
      <c r="L2778" s="24" t="s">
        <v>18</v>
      </c>
    </row>
    <row r="2779" spans="1:12">
      <c r="A2779" s="21" t="s">
        <v>4581</v>
      </c>
      <c r="B2779" s="9" t="s">
        <v>397</v>
      </c>
      <c r="C2779" s="9" t="s">
        <v>2045</v>
      </c>
      <c r="D2779" s="9" t="s">
        <v>78</v>
      </c>
      <c r="E2779" s="10" t="s">
        <v>58</v>
      </c>
      <c r="F2779" s="11">
        <v>30802.7</v>
      </c>
      <c r="G2779" s="12">
        <v>4</v>
      </c>
      <c r="H2779" s="13">
        <v>45449</v>
      </c>
      <c r="I2779" s="10" t="s">
        <v>62</v>
      </c>
      <c r="J2779" s="10" t="s">
        <v>17</v>
      </c>
      <c r="K2779" s="10" t="s">
        <v>85</v>
      </c>
      <c r="L2779" s="24" t="s">
        <v>44</v>
      </c>
    </row>
    <row r="2780" spans="1:12">
      <c r="A2780" s="21" t="s">
        <v>4582</v>
      </c>
      <c r="B2780" s="9" t="s">
        <v>554</v>
      </c>
      <c r="C2780" s="9" t="s">
        <v>842</v>
      </c>
      <c r="D2780" s="9" t="s">
        <v>41</v>
      </c>
      <c r="E2780" s="10" t="s">
        <v>42</v>
      </c>
      <c r="F2780" s="11">
        <v>19722</v>
      </c>
      <c r="G2780" s="12">
        <v>1</v>
      </c>
      <c r="H2780" s="13">
        <v>45435</v>
      </c>
      <c r="I2780" s="10" t="s">
        <v>62</v>
      </c>
      <c r="J2780" s="10" t="s">
        <v>17</v>
      </c>
      <c r="K2780" s="10" t="s">
        <v>55</v>
      </c>
      <c r="L2780" s="24" t="s">
        <v>44</v>
      </c>
    </row>
    <row r="2781" spans="1:12">
      <c r="A2781" s="21" t="s">
        <v>4583</v>
      </c>
      <c r="B2781" s="9" t="s">
        <v>1020</v>
      </c>
      <c r="C2781" s="9" t="s">
        <v>2181</v>
      </c>
      <c r="D2781" s="9" t="s">
        <v>29</v>
      </c>
      <c r="E2781" s="10" t="s">
        <v>42</v>
      </c>
      <c r="F2781" s="11">
        <v>28869.1</v>
      </c>
      <c r="G2781" s="12">
        <v>5</v>
      </c>
      <c r="H2781" s="13">
        <v>45715</v>
      </c>
      <c r="I2781" s="10" t="s">
        <v>43</v>
      </c>
      <c r="J2781" s="10" t="s">
        <v>17</v>
      </c>
      <c r="K2781" s="10" t="s">
        <v>36</v>
      </c>
      <c r="L2781" s="24" t="s">
        <v>37</v>
      </c>
    </row>
    <row r="2782" spans="1:12">
      <c r="A2782" s="21" t="s">
        <v>4584</v>
      </c>
      <c r="B2782" s="9" t="s">
        <v>69</v>
      </c>
      <c r="C2782" s="9" t="s">
        <v>4585</v>
      </c>
      <c r="D2782" s="9" t="s">
        <v>41</v>
      </c>
      <c r="E2782" s="10" t="s">
        <v>42</v>
      </c>
      <c r="F2782" s="11">
        <v>2181.5500000000002</v>
      </c>
      <c r="G2782" s="12">
        <v>5</v>
      </c>
      <c r="H2782" s="13">
        <v>45276</v>
      </c>
      <c r="I2782" s="10" t="s">
        <v>35</v>
      </c>
      <c r="J2782" s="10" t="s">
        <v>17</v>
      </c>
      <c r="K2782" s="10" t="s">
        <v>85</v>
      </c>
      <c r="L2782" s="24" t="s">
        <v>18</v>
      </c>
    </row>
    <row r="2783" spans="1:12">
      <c r="A2783" s="21" t="s">
        <v>4586</v>
      </c>
      <c r="B2783" s="9" t="s">
        <v>164</v>
      </c>
      <c r="C2783" s="9" t="s">
        <v>4587</v>
      </c>
      <c r="D2783" s="9" t="s">
        <v>53</v>
      </c>
      <c r="E2783" s="10" t="s">
        <v>16</v>
      </c>
      <c r="F2783" s="11">
        <v>46074.49</v>
      </c>
      <c r="G2783" s="12">
        <v>4</v>
      </c>
      <c r="H2783" s="13">
        <v>45547</v>
      </c>
      <c r="I2783" s="10" t="s">
        <v>43</v>
      </c>
      <c r="J2783" s="10" t="s">
        <v>17</v>
      </c>
      <c r="K2783" s="10" t="s">
        <v>85</v>
      </c>
      <c r="L2783" s="24" t="s">
        <v>31</v>
      </c>
    </row>
    <row r="2784" spans="1:12">
      <c r="A2784" s="21" t="s">
        <v>4588</v>
      </c>
      <c r="B2784" s="9" t="s">
        <v>87</v>
      </c>
      <c r="C2784" s="9" t="s">
        <v>4049</v>
      </c>
      <c r="D2784" s="9" t="s">
        <v>22</v>
      </c>
      <c r="E2784" s="10" t="s">
        <v>16</v>
      </c>
      <c r="F2784" s="11">
        <v>13185.19</v>
      </c>
      <c r="G2784" s="12">
        <v>1</v>
      </c>
      <c r="H2784" s="13">
        <v>45979</v>
      </c>
      <c r="I2784" s="10" t="s">
        <v>43</v>
      </c>
      <c r="J2784" s="10" t="s">
        <v>17</v>
      </c>
      <c r="K2784" s="10" t="s">
        <v>24</v>
      </c>
      <c r="L2784" s="24" t="s">
        <v>18</v>
      </c>
    </row>
    <row r="2785" spans="1:12">
      <c r="A2785" s="21" t="s">
        <v>4589</v>
      </c>
      <c r="B2785" s="9" t="s">
        <v>69</v>
      </c>
      <c r="C2785" s="9" t="s">
        <v>3530</v>
      </c>
      <c r="D2785" s="9" t="s">
        <v>15</v>
      </c>
      <c r="E2785" s="10" t="s">
        <v>58</v>
      </c>
      <c r="F2785" s="11">
        <v>31290.85</v>
      </c>
      <c r="G2785" s="12">
        <v>2</v>
      </c>
      <c r="H2785" s="13">
        <v>45785</v>
      </c>
      <c r="I2785" s="10" t="s">
        <v>62</v>
      </c>
      <c r="J2785" s="10" t="s">
        <v>17</v>
      </c>
      <c r="K2785" s="10" t="s">
        <v>36</v>
      </c>
      <c r="L2785" s="24" t="s">
        <v>18</v>
      </c>
    </row>
    <row r="2786" spans="1:12">
      <c r="A2786" s="21" t="s">
        <v>4590</v>
      </c>
      <c r="B2786" s="9" t="s">
        <v>476</v>
      </c>
      <c r="C2786" s="9" t="s">
        <v>4591</v>
      </c>
      <c r="D2786" s="9" t="s">
        <v>61</v>
      </c>
      <c r="E2786" s="10" t="s">
        <v>42</v>
      </c>
      <c r="F2786" s="11">
        <v>53291.78</v>
      </c>
      <c r="G2786" s="12">
        <v>2</v>
      </c>
      <c r="H2786" s="13">
        <v>45358</v>
      </c>
      <c r="I2786" s="10" t="s">
        <v>35</v>
      </c>
      <c r="J2786" s="10" t="s">
        <v>17</v>
      </c>
      <c r="K2786" s="10" t="s">
        <v>6820</v>
      </c>
      <c r="L2786" s="24" t="s">
        <v>44</v>
      </c>
    </row>
    <row r="2787" spans="1:12">
      <c r="A2787" s="21" t="s">
        <v>4592</v>
      </c>
      <c r="B2787" s="9" t="s">
        <v>67</v>
      </c>
      <c r="C2787" s="9" t="s">
        <v>2324</v>
      </c>
      <c r="D2787" s="9" t="s">
        <v>117</v>
      </c>
      <c r="E2787" s="10" t="s">
        <v>42</v>
      </c>
      <c r="F2787" s="11">
        <v>19861.79</v>
      </c>
      <c r="G2787" s="12">
        <v>3</v>
      </c>
      <c r="H2787" s="13">
        <v>45747</v>
      </c>
      <c r="I2787" s="10" t="s">
        <v>54</v>
      </c>
      <c r="J2787" s="10" t="s">
        <v>17</v>
      </c>
      <c r="K2787" s="10" t="s">
        <v>6820</v>
      </c>
      <c r="L2787" s="24" t="s">
        <v>44</v>
      </c>
    </row>
    <row r="2788" spans="1:12">
      <c r="A2788" s="21" t="s">
        <v>4593</v>
      </c>
      <c r="B2788" s="9" t="s">
        <v>344</v>
      </c>
      <c r="C2788" s="9" t="s">
        <v>2034</v>
      </c>
      <c r="D2788" s="9" t="s">
        <v>61</v>
      </c>
      <c r="E2788" s="10" t="s">
        <v>42</v>
      </c>
      <c r="F2788" s="11">
        <v>54527.25</v>
      </c>
      <c r="G2788" s="12">
        <v>4</v>
      </c>
      <c r="H2788" s="13">
        <v>45208</v>
      </c>
      <c r="I2788" s="10" t="s">
        <v>49</v>
      </c>
      <c r="J2788" s="10" t="s">
        <v>17</v>
      </c>
      <c r="K2788" s="10" t="s">
        <v>85</v>
      </c>
      <c r="L2788" s="24" t="s">
        <v>31</v>
      </c>
    </row>
    <row r="2789" spans="1:12">
      <c r="A2789" s="21" t="s">
        <v>4594</v>
      </c>
      <c r="B2789" s="9" t="s">
        <v>190</v>
      </c>
      <c r="C2789" s="9" t="s">
        <v>2329</v>
      </c>
      <c r="D2789" s="9" t="s">
        <v>53</v>
      </c>
      <c r="E2789" s="10" t="s">
        <v>16</v>
      </c>
      <c r="F2789" s="11">
        <v>8428.74</v>
      </c>
      <c r="G2789" s="12">
        <v>1</v>
      </c>
      <c r="H2789" s="13">
        <v>44992</v>
      </c>
      <c r="I2789" s="10" t="s">
        <v>54</v>
      </c>
      <c r="J2789" s="10" t="s">
        <v>17</v>
      </c>
      <c r="K2789" s="10" t="s">
        <v>85</v>
      </c>
      <c r="L2789" s="24" t="s">
        <v>44</v>
      </c>
    </row>
    <row r="2790" spans="1:12">
      <c r="A2790" s="21" t="s">
        <v>4595</v>
      </c>
      <c r="B2790" s="9" t="s">
        <v>336</v>
      </c>
      <c r="C2790" s="9" t="s">
        <v>528</v>
      </c>
      <c r="D2790" s="9" t="s">
        <v>61</v>
      </c>
      <c r="E2790" s="10" t="s">
        <v>16</v>
      </c>
      <c r="F2790" s="11">
        <v>20995.02</v>
      </c>
      <c r="G2790" s="12">
        <v>4</v>
      </c>
      <c r="H2790" s="13">
        <v>45219</v>
      </c>
      <c r="I2790" s="10" t="s">
        <v>62</v>
      </c>
      <c r="J2790" s="10" t="s">
        <v>17</v>
      </c>
      <c r="K2790" s="10" t="s">
        <v>85</v>
      </c>
      <c r="L2790" s="24" t="s">
        <v>25</v>
      </c>
    </row>
    <row r="2791" spans="1:12">
      <c r="A2791" s="21" t="s">
        <v>4596</v>
      </c>
      <c r="B2791" s="9" t="s">
        <v>176</v>
      </c>
      <c r="C2791" s="9" t="s">
        <v>4597</v>
      </c>
      <c r="D2791" s="9" t="s">
        <v>78</v>
      </c>
      <c r="E2791" s="10" t="s">
        <v>58</v>
      </c>
      <c r="F2791" s="11">
        <v>77614.240000000005</v>
      </c>
      <c r="G2791" s="12">
        <v>2</v>
      </c>
      <c r="H2791" s="13">
        <v>45968</v>
      </c>
      <c r="I2791" s="10" t="s">
        <v>35</v>
      </c>
      <c r="J2791" s="10" t="s">
        <v>17</v>
      </c>
      <c r="K2791" s="10" t="s">
        <v>24</v>
      </c>
      <c r="L2791" s="24" t="s">
        <v>18</v>
      </c>
    </row>
    <row r="2792" spans="1:12">
      <c r="A2792" s="21" t="s">
        <v>4598</v>
      </c>
      <c r="B2792" s="9" t="s">
        <v>1020</v>
      </c>
      <c r="C2792" s="9" t="s">
        <v>3027</v>
      </c>
      <c r="D2792" s="9" t="s">
        <v>22</v>
      </c>
      <c r="E2792" s="10" t="s">
        <v>42</v>
      </c>
      <c r="F2792" s="11">
        <v>72919.28</v>
      </c>
      <c r="G2792" s="12">
        <v>1</v>
      </c>
      <c r="H2792" s="13">
        <v>45028</v>
      </c>
      <c r="I2792" s="10" t="s">
        <v>30</v>
      </c>
      <c r="J2792" s="10" t="s">
        <v>17</v>
      </c>
      <c r="K2792" s="10" t="s">
        <v>6820</v>
      </c>
      <c r="L2792" s="24" t="s">
        <v>18</v>
      </c>
    </row>
    <row r="2793" spans="1:12">
      <c r="A2793" s="21" t="s">
        <v>4599</v>
      </c>
      <c r="B2793" s="9" t="s">
        <v>104</v>
      </c>
      <c r="C2793" s="9" t="s">
        <v>4600</v>
      </c>
      <c r="D2793" s="9" t="s">
        <v>22</v>
      </c>
      <c r="E2793" s="10" t="s">
        <v>16</v>
      </c>
      <c r="F2793" s="11">
        <v>4968.72</v>
      </c>
      <c r="G2793" s="12">
        <v>3</v>
      </c>
      <c r="H2793" s="13">
        <v>45216</v>
      </c>
      <c r="I2793" s="10" t="s">
        <v>54</v>
      </c>
      <c r="J2793" s="10" t="s">
        <v>17</v>
      </c>
      <c r="K2793" s="10" t="s">
        <v>85</v>
      </c>
      <c r="L2793" s="24" t="s">
        <v>18</v>
      </c>
    </row>
    <row r="2794" spans="1:12">
      <c r="A2794" s="21" t="s">
        <v>4601</v>
      </c>
      <c r="B2794" s="9" t="s">
        <v>184</v>
      </c>
      <c r="C2794" s="9" t="s">
        <v>3341</v>
      </c>
      <c r="D2794" s="9" t="s">
        <v>29</v>
      </c>
      <c r="E2794" s="10" t="s">
        <v>16</v>
      </c>
      <c r="F2794" s="11">
        <v>66703.06</v>
      </c>
      <c r="G2794" s="12">
        <v>4</v>
      </c>
      <c r="H2794" s="13">
        <v>45107</v>
      </c>
      <c r="I2794" s="10" t="s">
        <v>49</v>
      </c>
      <c r="J2794" s="10" t="s">
        <v>17</v>
      </c>
      <c r="K2794" s="10" t="s">
        <v>24</v>
      </c>
      <c r="L2794" s="24" t="s">
        <v>25</v>
      </c>
    </row>
    <row r="2795" spans="1:12">
      <c r="A2795" s="21" t="s">
        <v>4602</v>
      </c>
      <c r="B2795" s="9" t="s">
        <v>261</v>
      </c>
      <c r="C2795" s="9" t="s">
        <v>1097</v>
      </c>
      <c r="D2795" s="9" t="s">
        <v>15</v>
      </c>
      <c r="E2795" s="10" t="s">
        <v>42</v>
      </c>
      <c r="F2795" s="11">
        <v>25108.89</v>
      </c>
      <c r="G2795" s="12">
        <v>2</v>
      </c>
      <c r="H2795" s="13">
        <v>45322</v>
      </c>
      <c r="I2795" s="10" t="s">
        <v>43</v>
      </c>
      <c r="J2795" s="10" t="s">
        <v>17</v>
      </c>
      <c r="K2795" s="10" t="s">
        <v>55</v>
      </c>
      <c r="L2795" s="24" t="s">
        <v>18</v>
      </c>
    </row>
    <row r="2796" spans="1:12">
      <c r="A2796" s="21" t="s">
        <v>4603</v>
      </c>
      <c r="B2796" s="9" t="s">
        <v>760</v>
      </c>
      <c r="C2796" s="9" t="s">
        <v>4604</v>
      </c>
      <c r="D2796" s="9" t="s">
        <v>53</v>
      </c>
      <c r="E2796" s="10" t="s">
        <v>42</v>
      </c>
      <c r="F2796" s="11">
        <v>62110.26</v>
      </c>
      <c r="G2796" s="12">
        <v>3</v>
      </c>
      <c r="H2796" s="13">
        <v>45800</v>
      </c>
      <c r="I2796" s="10" t="s">
        <v>62</v>
      </c>
      <c r="J2796" s="10" t="s">
        <v>17</v>
      </c>
      <c r="K2796" s="10" t="s">
        <v>55</v>
      </c>
      <c r="L2796" s="24" t="s">
        <v>25</v>
      </c>
    </row>
    <row r="2797" spans="1:12">
      <c r="A2797" s="21" t="s">
        <v>4605</v>
      </c>
      <c r="B2797" s="9" t="s">
        <v>143</v>
      </c>
      <c r="C2797" s="9" t="s">
        <v>752</v>
      </c>
      <c r="D2797" s="9" t="s">
        <v>61</v>
      </c>
      <c r="E2797" s="10" t="s">
        <v>42</v>
      </c>
      <c r="F2797" s="11">
        <v>75229.88</v>
      </c>
      <c r="G2797" s="12">
        <v>5</v>
      </c>
      <c r="H2797" s="13">
        <v>45420</v>
      </c>
      <c r="I2797" s="10" t="s">
        <v>43</v>
      </c>
      <c r="J2797" s="10" t="s">
        <v>17</v>
      </c>
      <c r="K2797" s="10" t="s">
        <v>85</v>
      </c>
      <c r="L2797" s="24" t="s">
        <v>18</v>
      </c>
    </row>
    <row r="2798" spans="1:12">
      <c r="A2798" s="21" t="s">
        <v>4606</v>
      </c>
      <c r="B2798" s="9" t="s">
        <v>157</v>
      </c>
      <c r="C2798" s="9" t="s">
        <v>4607</v>
      </c>
      <c r="D2798" s="9" t="s">
        <v>29</v>
      </c>
      <c r="E2798" s="10" t="s">
        <v>42</v>
      </c>
      <c r="F2798" s="11">
        <v>13297.35</v>
      </c>
      <c r="G2798" s="12">
        <v>1</v>
      </c>
      <c r="H2798" s="13">
        <v>44995</v>
      </c>
      <c r="I2798" s="10" t="s">
        <v>35</v>
      </c>
      <c r="J2798" s="10" t="s">
        <v>17</v>
      </c>
      <c r="K2798" s="10" t="s">
        <v>36</v>
      </c>
      <c r="L2798" s="24" t="s">
        <v>18</v>
      </c>
    </row>
    <row r="2799" spans="1:12">
      <c r="A2799" s="21" t="s">
        <v>4608</v>
      </c>
      <c r="B2799" s="9" t="s">
        <v>207</v>
      </c>
      <c r="C2799" s="9" t="s">
        <v>4609</v>
      </c>
      <c r="D2799" s="9" t="s">
        <v>29</v>
      </c>
      <c r="E2799" s="10" t="s">
        <v>42</v>
      </c>
      <c r="F2799" s="11">
        <v>50846.42</v>
      </c>
      <c r="G2799" s="12">
        <v>5</v>
      </c>
      <c r="H2799" s="13">
        <v>45398</v>
      </c>
      <c r="I2799" s="10" t="s">
        <v>62</v>
      </c>
      <c r="J2799" s="10" t="s">
        <v>17</v>
      </c>
      <c r="K2799" s="10" t="s">
        <v>85</v>
      </c>
      <c r="L2799" s="24" t="s">
        <v>18</v>
      </c>
    </row>
    <row r="2800" spans="1:12">
      <c r="A2800" s="21" t="s">
        <v>4610</v>
      </c>
      <c r="B2800" s="9" t="s">
        <v>167</v>
      </c>
      <c r="C2800" s="9" t="s">
        <v>1458</v>
      </c>
      <c r="D2800" s="9" t="s">
        <v>29</v>
      </c>
      <c r="E2800" s="10" t="s">
        <v>42</v>
      </c>
      <c r="F2800" s="11">
        <v>12713.47</v>
      </c>
      <c r="G2800" s="12">
        <v>5</v>
      </c>
      <c r="H2800" s="13">
        <v>45386</v>
      </c>
      <c r="I2800" s="10" t="s">
        <v>43</v>
      </c>
      <c r="J2800" s="10" t="s">
        <v>17</v>
      </c>
      <c r="K2800" s="10" t="s">
        <v>24</v>
      </c>
      <c r="L2800" s="24" t="s">
        <v>18</v>
      </c>
    </row>
    <row r="2801" spans="1:12">
      <c r="A2801" s="21" t="s">
        <v>4611</v>
      </c>
      <c r="B2801" s="9" t="s">
        <v>187</v>
      </c>
      <c r="C2801" s="9" t="s">
        <v>2820</v>
      </c>
      <c r="D2801" s="9" t="s">
        <v>22</v>
      </c>
      <c r="E2801" s="10" t="s">
        <v>58</v>
      </c>
      <c r="F2801" s="11">
        <v>70318.759999999995</v>
      </c>
      <c r="G2801" s="12">
        <v>2</v>
      </c>
      <c r="H2801" s="13">
        <v>45526</v>
      </c>
      <c r="I2801" s="10" t="s">
        <v>49</v>
      </c>
      <c r="J2801" s="10" t="s">
        <v>17</v>
      </c>
      <c r="K2801" s="10" t="s">
        <v>55</v>
      </c>
      <c r="L2801" s="24" t="s">
        <v>18</v>
      </c>
    </row>
    <row r="2802" spans="1:12">
      <c r="A2802" s="21" t="s">
        <v>4612</v>
      </c>
      <c r="B2802" s="9" t="s">
        <v>301</v>
      </c>
      <c r="C2802" s="9" t="s">
        <v>4613</v>
      </c>
      <c r="D2802" s="9" t="s">
        <v>48</v>
      </c>
      <c r="E2802" s="10" t="s">
        <v>16</v>
      </c>
      <c r="F2802" s="11">
        <v>35648.17</v>
      </c>
      <c r="G2802" s="12">
        <v>2</v>
      </c>
      <c r="H2802" s="13">
        <v>45449</v>
      </c>
      <c r="I2802" s="10" t="s">
        <v>30</v>
      </c>
      <c r="J2802" s="10" t="s">
        <v>17</v>
      </c>
      <c r="K2802" s="10" t="s">
        <v>36</v>
      </c>
      <c r="L2802" s="24" t="s">
        <v>37</v>
      </c>
    </row>
    <row r="2803" spans="1:12">
      <c r="A2803" s="21" t="s">
        <v>4614</v>
      </c>
      <c r="B2803" s="9" t="s">
        <v>316</v>
      </c>
      <c r="C2803" s="9" t="s">
        <v>1705</v>
      </c>
      <c r="D2803" s="9" t="s">
        <v>78</v>
      </c>
      <c r="E2803" s="10" t="s">
        <v>58</v>
      </c>
      <c r="F2803" s="11">
        <v>7293.74</v>
      </c>
      <c r="G2803" s="12">
        <v>4</v>
      </c>
      <c r="H2803" s="13">
        <v>45417</v>
      </c>
      <c r="I2803" s="10" t="s">
        <v>23</v>
      </c>
      <c r="J2803" s="10" t="s">
        <v>17</v>
      </c>
      <c r="K2803" s="10" t="s">
        <v>55</v>
      </c>
      <c r="L2803" s="24" t="s">
        <v>18</v>
      </c>
    </row>
    <row r="2804" spans="1:12">
      <c r="A2804" s="21" t="s">
        <v>4615</v>
      </c>
      <c r="B2804" s="9" t="s">
        <v>13</v>
      </c>
      <c r="C2804" s="9" t="s">
        <v>2498</v>
      </c>
      <c r="D2804" s="9" t="s">
        <v>48</v>
      </c>
      <c r="E2804" s="10" t="s">
        <v>42</v>
      </c>
      <c r="F2804" s="11">
        <v>27923.46</v>
      </c>
      <c r="G2804" s="12">
        <v>4</v>
      </c>
      <c r="H2804" s="13">
        <v>45473</v>
      </c>
      <c r="I2804" s="10" t="s">
        <v>23</v>
      </c>
      <c r="J2804" s="10" t="s">
        <v>17</v>
      </c>
      <c r="K2804" s="10" t="s">
        <v>85</v>
      </c>
      <c r="L2804" s="24" t="s">
        <v>44</v>
      </c>
    </row>
    <row r="2805" spans="1:12">
      <c r="A2805" s="21" t="s">
        <v>4616</v>
      </c>
      <c r="B2805" s="9" t="s">
        <v>319</v>
      </c>
      <c r="C2805" s="9" t="s">
        <v>3196</v>
      </c>
      <c r="D2805" s="9" t="s">
        <v>41</v>
      </c>
      <c r="E2805" s="10" t="s">
        <v>58</v>
      </c>
      <c r="F2805" s="11">
        <v>15187.21</v>
      </c>
      <c r="G2805" s="12">
        <v>3</v>
      </c>
      <c r="H2805" s="13">
        <v>44971</v>
      </c>
      <c r="I2805" s="10" t="s">
        <v>35</v>
      </c>
      <c r="J2805" s="10" t="s">
        <v>17</v>
      </c>
      <c r="K2805" s="10" t="s">
        <v>85</v>
      </c>
      <c r="L2805" s="24" t="s">
        <v>25</v>
      </c>
    </row>
    <row r="2806" spans="1:12">
      <c r="A2806" s="21" t="s">
        <v>4617</v>
      </c>
      <c r="B2806" s="9" t="s">
        <v>773</v>
      </c>
      <c r="C2806" s="9" t="s">
        <v>634</v>
      </c>
      <c r="D2806" s="9" t="s">
        <v>15</v>
      </c>
      <c r="E2806" s="10" t="s">
        <v>58</v>
      </c>
      <c r="F2806" s="11">
        <v>50553.98</v>
      </c>
      <c r="G2806" s="12">
        <v>4</v>
      </c>
      <c r="H2806" s="13">
        <v>45644</v>
      </c>
      <c r="I2806" s="10" t="s">
        <v>92</v>
      </c>
      <c r="J2806" s="10" t="s">
        <v>17</v>
      </c>
      <c r="K2806" s="10" t="s">
        <v>24</v>
      </c>
      <c r="L2806" s="24" t="s">
        <v>18</v>
      </c>
    </row>
    <row r="2807" spans="1:12">
      <c r="A2807" s="21" t="s">
        <v>4618</v>
      </c>
      <c r="B2807" s="9" t="s">
        <v>64</v>
      </c>
      <c r="C2807" s="9" t="s">
        <v>308</v>
      </c>
      <c r="D2807" s="9" t="s">
        <v>15</v>
      </c>
      <c r="E2807" s="10" t="s">
        <v>42</v>
      </c>
      <c r="F2807" s="11">
        <v>62755.4</v>
      </c>
      <c r="G2807" s="12">
        <v>3</v>
      </c>
      <c r="H2807" s="13">
        <v>45664</v>
      </c>
      <c r="I2807" s="10" t="s">
        <v>92</v>
      </c>
      <c r="J2807" s="10" t="s">
        <v>17</v>
      </c>
      <c r="K2807" s="10" t="s">
        <v>36</v>
      </c>
      <c r="L2807" s="24" t="s">
        <v>44</v>
      </c>
    </row>
    <row r="2808" spans="1:12">
      <c r="A2808" s="21" t="s">
        <v>4619</v>
      </c>
      <c r="B2808" s="9" t="s">
        <v>397</v>
      </c>
      <c r="C2808" s="9" t="s">
        <v>4620</v>
      </c>
      <c r="D2808" s="9" t="s">
        <v>117</v>
      </c>
      <c r="E2808" s="10" t="s">
        <v>16</v>
      </c>
      <c r="F2808" s="11">
        <v>3728.76</v>
      </c>
      <c r="G2808" s="12">
        <v>3</v>
      </c>
      <c r="H2808" s="13">
        <v>45813</v>
      </c>
      <c r="I2808" s="10" t="s">
        <v>49</v>
      </c>
      <c r="J2808" s="10" t="s">
        <v>17</v>
      </c>
      <c r="K2808" s="10" t="s">
        <v>36</v>
      </c>
      <c r="L2808" s="24" t="s">
        <v>31</v>
      </c>
    </row>
    <row r="2809" spans="1:12">
      <c r="A2809" s="21" t="s">
        <v>4621</v>
      </c>
      <c r="B2809" s="9" t="s">
        <v>201</v>
      </c>
      <c r="C2809" s="9" t="s">
        <v>4622</v>
      </c>
      <c r="D2809" s="9" t="s">
        <v>41</v>
      </c>
      <c r="E2809" s="10" t="s">
        <v>42</v>
      </c>
      <c r="F2809" s="11">
        <v>70538.3</v>
      </c>
      <c r="G2809" s="12">
        <v>3</v>
      </c>
      <c r="H2809" s="13">
        <v>45350</v>
      </c>
      <c r="I2809" s="10" t="s">
        <v>54</v>
      </c>
      <c r="J2809" s="10" t="s">
        <v>17</v>
      </c>
      <c r="K2809" s="10" t="s">
        <v>85</v>
      </c>
      <c r="L2809" s="24" t="s">
        <v>18</v>
      </c>
    </row>
    <row r="2810" spans="1:12">
      <c r="A2810" s="21" t="s">
        <v>4623</v>
      </c>
      <c r="B2810" s="9" t="s">
        <v>665</v>
      </c>
      <c r="C2810" s="9" t="s">
        <v>1887</v>
      </c>
      <c r="D2810" s="9" t="s">
        <v>119</v>
      </c>
      <c r="E2810" s="10" t="s">
        <v>42</v>
      </c>
      <c r="F2810" s="11">
        <v>38835.129999999997</v>
      </c>
      <c r="G2810" s="12">
        <v>2</v>
      </c>
      <c r="H2810" s="13">
        <v>45934</v>
      </c>
      <c r="I2810" s="10" t="s">
        <v>92</v>
      </c>
      <c r="J2810" s="10" t="s">
        <v>17</v>
      </c>
      <c r="K2810" s="10" t="s">
        <v>36</v>
      </c>
      <c r="L2810" s="24" t="s">
        <v>25</v>
      </c>
    </row>
    <row r="2811" spans="1:12">
      <c r="A2811" s="21" t="s">
        <v>4624</v>
      </c>
      <c r="B2811" s="9" t="s">
        <v>221</v>
      </c>
      <c r="C2811" s="9" t="s">
        <v>4625</v>
      </c>
      <c r="D2811" s="9" t="s">
        <v>78</v>
      </c>
      <c r="E2811" s="10" t="s">
        <v>16</v>
      </c>
      <c r="F2811" s="11">
        <v>23732.81</v>
      </c>
      <c r="G2811" s="12">
        <v>5</v>
      </c>
      <c r="H2811" s="13">
        <v>45016</v>
      </c>
      <c r="I2811" s="10" t="s">
        <v>35</v>
      </c>
      <c r="J2811" s="10" t="s">
        <v>17</v>
      </c>
      <c r="K2811" s="10" t="s">
        <v>24</v>
      </c>
      <c r="L2811" s="24" t="s">
        <v>18</v>
      </c>
    </row>
    <row r="2812" spans="1:12">
      <c r="A2812" s="21" t="s">
        <v>4626</v>
      </c>
      <c r="B2812" s="9" t="s">
        <v>101</v>
      </c>
      <c r="C2812" s="9" t="s">
        <v>4627</v>
      </c>
      <c r="D2812" s="9" t="s">
        <v>41</v>
      </c>
      <c r="E2812" s="10" t="s">
        <v>58</v>
      </c>
      <c r="F2812" s="11">
        <v>59736.55</v>
      </c>
      <c r="G2812" s="12">
        <v>4</v>
      </c>
      <c r="H2812" s="13">
        <v>45033</v>
      </c>
      <c r="I2812" s="10" t="s">
        <v>43</v>
      </c>
      <c r="J2812" s="10" t="s">
        <v>17</v>
      </c>
      <c r="K2812" s="10" t="s">
        <v>85</v>
      </c>
      <c r="L2812" s="24" t="s">
        <v>25</v>
      </c>
    </row>
    <row r="2813" spans="1:12">
      <c r="A2813" s="21" t="s">
        <v>4628</v>
      </c>
      <c r="B2813" s="9" t="s">
        <v>176</v>
      </c>
      <c r="C2813" s="9" t="s">
        <v>4345</v>
      </c>
      <c r="D2813" s="9" t="s">
        <v>119</v>
      </c>
      <c r="E2813" s="10" t="s">
        <v>42</v>
      </c>
      <c r="F2813" s="11">
        <v>70796.990000000005</v>
      </c>
      <c r="G2813" s="12">
        <v>5</v>
      </c>
      <c r="H2813" s="13">
        <v>45574</v>
      </c>
      <c r="I2813" s="10" t="s">
        <v>62</v>
      </c>
      <c r="J2813" s="10" t="s">
        <v>17</v>
      </c>
      <c r="K2813" s="10" t="s">
        <v>6820</v>
      </c>
      <c r="L2813" s="24" t="s">
        <v>25</v>
      </c>
    </row>
    <row r="2814" spans="1:12">
      <c r="A2814" s="21" t="s">
        <v>4629</v>
      </c>
      <c r="B2814" s="9" t="s">
        <v>51</v>
      </c>
      <c r="C2814" s="9" t="s">
        <v>992</v>
      </c>
      <c r="D2814" s="9" t="s">
        <v>78</v>
      </c>
      <c r="E2814" s="10" t="s">
        <v>42</v>
      </c>
      <c r="F2814" s="11">
        <v>2898.6</v>
      </c>
      <c r="G2814" s="12">
        <v>1</v>
      </c>
      <c r="H2814" s="13">
        <v>45824</v>
      </c>
      <c r="I2814" s="10" t="s">
        <v>92</v>
      </c>
      <c r="J2814" s="10" t="s">
        <v>17</v>
      </c>
      <c r="K2814" s="10" t="s">
        <v>24</v>
      </c>
      <c r="L2814" s="24" t="s">
        <v>18</v>
      </c>
    </row>
    <row r="2815" spans="1:12">
      <c r="A2815" s="21" t="s">
        <v>4630</v>
      </c>
      <c r="B2815" s="9" t="s">
        <v>307</v>
      </c>
      <c r="C2815" s="9" t="s">
        <v>4631</v>
      </c>
      <c r="D2815" s="9" t="s">
        <v>29</v>
      </c>
      <c r="E2815" s="10" t="s">
        <v>58</v>
      </c>
      <c r="F2815" s="11">
        <v>36645.519999999997</v>
      </c>
      <c r="G2815" s="12">
        <v>2</v>
      </c>
      <c r="H2815" s="13">
        <v>45804</v>
      </c>
      <c r="I2815" s="10" t="s">
        <v>43</v>
      </c>
      <c r="J2815" s="10" t="s">
        <v>17</v>
      </c>
      <c r="K2815" s="10" t="s">
        <v>85</v>
      </c>
      <c r="L2815" s="24" t="s">
        <v>18</v>
      </c>
    </row>
    <row r="2816" spans="1:12">
      <c r="A2816" s="21" t="s">
        <v>4632</v>
      </c>
      <c r="B2816" s="9" t="s">
        <v>307</v>
      </c>
      <c r="C2816" s="9" t="s">
        <v>1848</v>
      </c>
      <c r="D2816" s="9" t="s">
        <v>53</v>
      </c>
      <c r="E2816" s="10" t="s">
        <v>58</v>
      </c>
      <c r="F2816" s="11">
        <v>18555.54</v>
      </c>
      <c r="G2816" s="12">
        <v>3</v>
      </c>
      <c r="H2816" s="13">
        <v>44952</v>
      </c>
      <c r="I2816" s="10" t="s">
        <v>54</v>
      </c>
      <c r="J2816" s="10" t="s">
        <v>17</v>
      </c>
      <c r="K2816" s="10" t="s">
        <v>55</v>
      </c>
      <c r="L2816" s="24" t="s">
        <v>18</v>
      </c>
    </row>
    <row r="2817" spans="1:12">
      <c r="A2817" s="21" t="s">
        <v>4633</v>
      </c>
      <c r="B2817" s="9" t="s">
        <v>347</v>
      </c>
      <c r="C2817" s="9" t="s">
        <v>4634</v>
      </c>
      <c r="D2817" s="9" t="s">
        <v>15</v>
      </c>
      <c r="E2817" s="10" t="s">
        <v>42</v>
      </c>
      <c r="F2817" s="11">
        <v>40249.9</v>
      </c>
      <c r="G2817" s="12">
        <v>4</v>
      </c>
      <c r="H2817" s="13">
        <v>45402</v>
      </c>
      <c r="I2817" s="10" t="s">
        <v>43</v>
      </c>
      <c r="J2817" s="10" t="s">
        <v>17</v>
      </c>
      <c r="K2817" s="10" t="s">
        <v>6820</v>
      </c>
      <c r="L2817" s="24" t="s">
        <v>25</v>
      </c>
    </row>
    <row r="2818" spans="1:12">
      <c r="A2818" s="21" t="s">
        <v>4635</v>
      </c>
      <c r="B2818" s="9" t="s">
        <v>256</v>
      </c>
      <c r="C2818" s="9" t="s">
        <v>4636</v>
      </c>
      <c r="D2818" s="9" t="s">
        <v>48</v>
      </c>
      <c r="E2818" s="10" t="s">
        <v>42</v>
      </c>
      <c r="F2818" s="11">
        <v>35147.57</v>
      </c>
      <c r="G2818" s="12">
        <v>5</v>
      </c>
      <c r="H2818" s="13">
        <v>45772</v>
      </c>
      <c r="I2818" s="10" t="s">
        <v>23</v>
      </c>
      <c r="J2818" s="10" t="s">
        <v>17</v>
      </c>
      <c r="K2818" s="10" t="s">
        <v>36</v>
      </c>
      <c r="L2818" s="24" t="s">
        <v>31</v>
      </c>
    </row>
    <row r="2819" spans="1:12">
      <c r="A2819" s="21" t="s">
        <v>4637</v>
      </c>
      <c r="B2819" s="9" t="s">
        <v>39</v>
      </c>
      <c r="C2819" s="9" t="s">
        <v>4638</v>
      </c>
      <c r="D2819" s="9" t="s">
        <v>119</v>
      </c>
      <c r="E2819" s="10" t="s">
        <v>42</v>
      </c>
      <c r="F2819" s="11">
        <v>41073.129999999997</v>
      </c>
      <c r="G2819" s="12">
        <v>2</v>
      </c>
      <c r="H2819" s="13">
        <v>45955</v>
      </c>
      <c r="I2819" s="10" t="s">
        <v>54</v>
      </c>
      <c r="J2819" s="10" t="s">
        <v>17</v>
      </c>
      <c r="K2819" s="10" t="s">
        <v>85</v>
      </c>
      <c r="L2819" s="24" t="s">
        <v>18</v>
      </c>
    </row>
    <row r="2820" spans="1:12">
      <c r="A2820" s="21" t="s">
        <v>4639</v>
      </c>
      <c r="B2820" s="9" t="s">
        <v>437</v>
      </c>
      <c r="C2820" s="9" t="s">
        <v>4640</v>
      </c>
      <c r="D2820" s="9" t="s">
        <v>119</v>
      </c>
      <c r="E2820" s="10" t="s">
        <v>42</v>
      </c>
      <c r="F2820" s="11">
        <v>3729.69</v>
      </c>
      <c r="G2820" s="12">
        <v>5</v>
      </c>
      <c r="H2820" s="13">
        <v>45307</v>
      </c>
      <c r="I2820" s="10" t="s">
        <v>43</v>
      </c>
      <c r="J2820" s="10" t="s">
        <v>17</v>
      </c>
      <c r="K2820" s="10" t="s">
        <v>24</v>
      </c>
      <c r="L2820" s="24" t="s">
        <v>25</v>
      </c>
    </row>
    <row r="2821" spans="1:12">
      <c r="A2821" s="21" t="s">
        <v>4641</v>
      </c>
      <c r="B2821" s="9" t="s">
        <v>473</v>
      </c>
      <c r="C2821" s="9" t="s">
        <v>4642</v>
      </c>
      <c r="D2821" s="9" t="s">
        <v>48</v>
      </c>
      <c r="E2821" s="10" t="s">
        <v>42</v>
      </c>
      <c r="F2821" s="11">
        <v>58172.99</v>
      </c>
      <c r="G2821" s="12">
        <v>4</v>
      </c>
      <c r="H2821" s="13">
        <v>45485</v>
      </c>
      <c r="I2821" s="10" t="s">
        <v>23</v>
      </c>
      <c r="J2821" s="10" t="s">
        <v>17</v>
      </c>
      <c r="K2821" s="10" t="s">
        <v>36</v>
      </c>
      <c r="L2821" s="24" t="s">
        <v>18</v>
      </c>
    </row>
    <row r="2822" spans="1:12">
      <c r="A2822" s="21" t="s">
        <v>4643</v>
      </c>
      <c r="B2822" s="9" t="s">
        <v>178</v>
      </c>
      <c r="C2822" s="9" t="s">
        <v>2345</v>
      </c>
      <c r="D2822" s="9" t="s">
        <v>61</v>
      </c>
      <c r="E2822" s="10" t="s">
        <v>42</v>
      </c>
      <c r="F2822" s="11">
        <v>49497.39</v>
      </c>
      <c r="G2822" s="12">
        <v>5</v>
      </c>
      <c r="H2822" s="13">
        <v>45052</v>
      </c>
      <c r="I2822" s="10" t="s">
        <v>49</v>
      </c>
      <c r="J2822" s="10" t="s">
        <v>17</v>
      </c>
      <c r="K2822" s="10" t="s">
        <v>24</v>
      </c>
      <c r="L2822" s="24" t="s">
        <v>37</v>
      </c>
    </row>
    <row r="2823" spans="1:12">
      <c r="A2823" s="21" t="s">
        <v>4644</v>
      </c>
      <c r="B2823" s="9" t="s">
        <v>221</v>
      </c>
      <c r="C2823" s="9" t="s">
        <v>663</v>
      </c>
      <c r="D2823" s="9" t="s">
        <v>78</v>
      </c>
      <c r="E2823" s="10" t="s">
        <v>42</v>
      </c>
      <c r="F2823" s="11">
        <v>34659.56</v>
      </c>
      <c r="G2823" s="12">
        <v>2</v>
      </c>
      <c r="H2823" s="13">
        <v>45554</v>
      </c>
      <c r="I2823" s="10" t="s">
        <v>30</v>
      </c>
      <c r="J2823" s="10" t="s">
        <v>17</v>
      </c>
      <c r="K2823" s="10" t="s">
        <v>36</v>
      </c>
      <c r="L2823" s="24" t="s">
        <v>18</v>
      </c>
    </row>
    <row r="2824" spans="1:12">
      <c r="A2824" s="21" t="s">
        <v>4645</v>
      </c>
      <c r="B2824" s="9" t="s">
        <v>187</v>
      </c>
      <c r="C2824" s="9" t="s">
        <v>2101</v>
      </c>
      <c r="D2824" s="9" t="s">
        <v>53</v>
      </c>
      <c r="E2824" s="10" t="s">
        <v>42</v>
      </c>
      <c r="F2824" s="11">
        <v>23039.94</v>
      </c>
      <c r="G2824" s="12">
        <v>5</v>
      </c>
      <c r="H2824" s="13">
        <v>45312</v>
      </c>
      <c r="I2824" s="10" t="s">
        <v>54</v>
      </c>
      <c r="J2824" s="10" t="s">
        <v>17</v>
      </c>
      <c r="K2824" s="10" t="s">
        <v>6820</v>
      </c>
      <c r="L2824" s="24" t="s">
        <v>18</v>
      </c>
    </row>
    <row r="2825" spans="1:12">
      <c r="A2825" s="21" t="s">
        <v>4646</v>
      </c>
      <c r="B2825" s="9" t="s">
        <v>275</v>
      </c>
      <c r="C2825" s="9" t="s">
        <v>1467</v>
      </c>
      <c r="D2825" s="9" t="s">
        <v>41</v>
      </c>
      <c r="E2825" s="10" t="s">
        <v>42</v>
      </c>
      <c r="F2825" s="11">
        <v>11690.82</v>
      </c>
      <c r="G2825" s="12">
        <v>4</v>
      </c>
      <c r="H2825" s="13">
        <v>45775</v>
      </c>
      <c r="I2825" s="10" t="s">
        <v>43</v>
      </c>
      <c r="J2825" s="10" t="s">
        <v>17</v>
      </c>
      <c r="K2825" s="10" t="s">
        <v>6820</v>
      </c>
      <c r="L2825" s="24" t="s">
        <v>44</v>
      </c>
    </row>
    <row r="2826" spans="1:12">
      <c r="A2826" s="21" t="s">
        <v>4647</v>
      </c>
      <c r="B2826" s="9" t="s">
        <v>357</v>
      </c>
      <c r="C2826" s="9" t="s">
        <v>4648</v>
      </c>
      <c r="D2826" s="9" t="s">
        <v>53</v>
      </c>
      <c r="E2826" s="10" t="s">
        <v>42</v>
      </c>
      <c r="F2826" s="11">
        <v>40983.339999999997</v>
      </c>
      <c r="G2826" s="12">
        <v>4</v>
      </c>
      <c r="H2826" s="13">
        <v>45942</v>
      </c>
      <c r="I2826" s="10" t="s">
        <v>54</v>
      </c>
      <c r="J2826" s="10" t="s">
        <v>17</v>
      </c>
      <c r="K2826" s="10" t="s">
        <v>55</v>
      </c>
      <c r="L2826" s="24" t="s">
        <v>18</v>
      </c>
    </row>
    <row r="2827" spans="1:12">
      <c r="A2827" s="21" t="s">
        <v>4649</v>
      </c>
      <c r="B2827" s="9" t="s">
        <v>128</v>
      </c>
      <c r="C2827" s="9" t="s">
        <v>4650</v>
      </c>
      <c r="D2827" s="9" t="s">
        <v>61</v>
      </c>
      <c r="E2827" s="10" t="s">
        <v>42</v>
      </c>
      <c r="F2827" s="11">
        <v>24035.83</v>
      </c>
      <c r="G2827" s="12">
        <v>5</v>
      </c>
      <c r="H2827" s="13">
        <v>45756</v>
      </c>
      <c r="I2827" s="10" t="s">
        <v>54</v>
      </c>
      <c r="J2827" s="10" t="s">
        <v>17</v>
      </c>
      <c r="K2827" s="10" t="s">
        <v>55</v>
      </c>
      <c r="L2827" s="24" t="s">
        <v>31</v>
      </c>
    </row>
    <row r="2828" spans="1:12">
      <c r="A2828" s="21" t="s">
        <v>4651</v>
      </c>
      <c r="B2828" s="9" t="s">
        <v>13</v>
      </c>
      <c r="C2828" s="9" t="s">
        <v>3254</v>
      </c>
      <c r="D2828" s="9" t="s">
        <v>48</v>
      </c>
      <c r="E2828" s="10" t="s">
        <v>58</v>
      </c>
      <c r="F2828" s="11">
        <v>24273.19</v>
      </c>
      <c r="G2828" s="12">
        <v>5</v>
      </c>
      <c r="H2828" s="13">
        <v>45842</v>
      </c>
      <c r="I2828" s="10" t="s">
        <v>62</v>
      </c>
      <c r="J2828" s="10" t="s">
        <v>17</v>
      </c>
      <c r="K2828" s="10" t="s">
        <v>85</v>
      </c>
      <c r="L2828" s="24" t="s">
        <v>37</v>
      </c>
    </row>
    <row r="2829" spans="1:12">
      <c r="A2829" s="21" t="s">
        <v>4652</v>
      </c>
      <c r="B2829" s="9" t="s">
        <v>201</v>
      </c>
      <c r="C2829" s="9" t="s">
        <v>1036</v>
      </c>
      <c r="D2829" s="9" t="s">
        <v>61</v>
      </c>
      <c r="E2829" s="10" t="s">
        <v>58</v>
      </c>
      <c r="F2829" s="11">
        <v>62978.59</v>
      </c>
      <c r="G2829" s="12">
        <v>3</v>
      </c>
      <c r="H2829" s="13">
        <v>45175</v>
      </c>
      <c r="I2829" s="10" t="s">
        <v>49</v>
      </c>
      <c r="J2829" s="10" t="s">
        <v>17</v>
      </c>
      <c r="K2829" s="10" t="s">
        <v>6820</v>
      </c>
      <c r="L2829" s="24" t="s">
        <v>25</v>
      </c>
    </row>
    <row r="2830" spans="1:12">
      <c r="A2830" s="21" t="s">
        <v>4653</v>
      </c>
      <c r="B2830" s="9" t="s">
        <v>352</v>
      </c>
      <c r="C2830" s="9" t="s">
        <v>4654</v>
      </c>
      <c r="D2830" s="9" t="s">
        <v>41</v>
      </c>
      <c r="E2830" s="10" t="s">
        <v>58</v>
      </c>
      <c r="F2830" s="11">
        <v>35032.839999999997</v>
      </c>
      <c r="G2830" s="12">
        <v>5</v>
      </c>
      <c r="H2830" s="13">
        <v>45244</v>
      </c>
      <c r="I2830" s="10" t="s">
        <v>49</v>
      </c>
      <c r="J2830" s="10" t="s">
        <v>17</v>
      </c>
      <c r="K2830" s="10" t="s">
        <v>55</v>
      </c>
      <c r="L2830" s="24" t="s">
        <v>18</v>
      </c>
    </row>
    <row r="2831" spans="1:12">
      <c r="A2831" s="21" t="s">
        <v>4655</v>
      </c>
      <c r="B2831" s="9" t="s">
        <v>773</v>
      </c>
      <c r="C2831" s="9" t="s">
        <v>1168</v>
      </c>
      <c r="D2831" s="9" t="s">
        <v>29</v>
      </c>
      <c r="E2831" s="10" t="s">
        <v>58</v>
      </c>
      <c r="F2831" s="11">
        <v>33998.49</v>
      </c>
      <c r="G2831" s="12">
        <v>3</v>
      </c>
      <c r="H2831" s="13">
        <v>45905</v>
      </c>
      <c r="I2831" s="10" t="s">
        <v>35</v>
      </c>
      <c r="J2831" s="10" t="s">
        <v>17</v>
      </c>
      <c r="K2831" s="10" t="s">
        <v>55</v>
      </c>
      <c r="L2831" s="24" t="s">
        <v>31</v>
      </c>
    </row>
    <row r="2832" spans="1:12">
      <c r="A2832" s="21" t="s">
        <v>4656</v>
      </c>
      <c r="B2832" s="9" t="s">
        <v>94</v>
      </c>
      <c r="C2832" s="9" t="s">
        <v>1608</v>
      </c>
      <c r="D2832" s="9" t="s">
        <v>53</v>
      </c>
      <c r="E2832" s="10" t="s">
        <v>42</v>
      </c>
      <c r="F2832" s="11">
        <v>74554.720000000001</v>
      </c>
      <c r="G2832" s="12">
        <v>5</v>
      </c>
      <c r="H2832" s="13">
        <v>45804</v>
      </c>
      <c r="I2832" s="10" t="s">
        <v>23</v>
      </c>
      <c r="J2832" s="10" t="s">
        <v>17</v>
      </c>
      <c r="K2832" s="10" t="s">
        <v>6820</v>
      </c>
      <c r="L2832" s="24" t="s">
        <v>18</v>
      </c>
    </row>
    <row r="2833" spans="1:12">
      <c r="A2833" s="21" t="s">
        <v>4657</v>
      </c>
      <c r="B2833" s="9" t="s">
        <v>590</v>
      </c>
      <c r="C2833" s="9" t="s">
        <v>738</v>
      </c>
      <c r="D2833" s="9" t="s">
        <v>53</v>
      </c>
      <c r="E2833" s="10" t="s">
        <v>58</v>
      </c>
      <c r="F2833" s="11">
        <v>42883.41</v>
      </c>
      <c r="G2833" s="12">
        <v>1</v>
      </c>
      <c r="H2833" s="13">
        <v>45621</v>
      </c>
      <c r="I2833" s="10" t="s">
        <v>54</v>
      </c>
      <c r="J2833" s="10" t="s">
        <v>17</v>
      </c>
      <c r="K2833" s="10" t="s">
        <v>85</v>
      </c>
      <c r="L2833" s="24" t="s">
        <v>18</v>
      </c>
    </row>
    <row r="2834" spans="1:12">
      <c r="A2834" s="21" t="s">
        <v>4658</v>
      </c>
      <c r="B2834" s="9" t="s">
        <v>923</v>
      </c>
      <c r="C2834" s="9" t="s">
        <v>4659</v>
      </c>
      <c r="D2834" s="9" t="s">
        <v>22</v>
      </c>
      <c r="E2834" s="10" t="s">
        <v>42</v>
      </c>
      <c r="F2834" s="11">
        <v>25098.35</v>
      </c>
      <c r="G2834" s="12">
        <v>4</v>
      </c>
      <c r="H2834" s="13">
        <v>45980</v>
      </c>
      <c r="I2834" s="10" t="s">
        <v>62</v>
      </c>
      <c r="J2834" s="10" t="s">
        <v>17</v>
      </c>
      <c r="K2834" s="10" t="s">
        <v>24</v>
      </c>
      <c r="L2834" s="24" t="s">
        <v>18</v>
      </c>
    </row>
    <row r="2835" spans="1:12">
      <c r="A2835" s="21" t="s">
        <v>4660</v>
      </c>
      <c r="B2835" s="9" t="s">
        <v>463</v>
      </c>
      <c r="C2835" s="9" t="s">
        <v>4661</v>
      </c>
      <c r="D2835" s="9" t="s">
        <v>119</v>
      </c>
      <c r="E2835" s="10" t="s">
        <v>42</v>
      </c>
      <c r="F2835" s="11">
        <v>68025.179999999993</v>
      </c>
      <c r="G2835" s="12">
        <v>2</v>
      </c>
      <c r="H2835" s="13">
        <v>44946</v>
      </c>
      <c r="I2835" s="10" t="s">
        <v>23</v>
      </c>
      <c r="J2835" s="10" t="s">
        <v>17</v>
      </c>
      <c r="K2835" s="10" t="s">
        <v>24</v>
      </c>
      <c r="L2835" s="24" t="s">
        <v>37</v>
      </c>
    </row>
    <row r="2836" spans="1:12">
      <c r="A2836" s="21" t="s">
        <v>4662</v>
      </c>
      <c r="B2836" s="9" t="s">
        <v>33</v>
      </c>
      <c r="C2836" s="9" t="s">
        <v>4663</v>
      </c>
      <c r="D2836" s="9" t="s">
        <v>41</v>
      </c>
      <c r="E2836" s="10" t="s">
        <v>16</v>
      </c>
      <c r="F2836" s="11">
        <v>18994.560000000001</v>
      </c>
      <c r="G2836" s="12">
        <v>1</v>
      </c>
      <c r="H2836" s="13">
        <v>45076</v>
      </c>
      <c r="I2836" s="10" t="s">
        <v>62</v>
      </c>
      <c r="J2836" s="10" t="s">
        <v>17</v>
      </c>
      <c r="K2836" s="10" t="s">
        <v>85</v>
      </c>
      <c r="L2836" s="24" t="s">
        <v>25</v>
      </c>
    </row>
    <row r="2837" spans="1:12">
      <c r="A2837" s="21" t="s">
        <v>4664</v>
      </c>
      <c r="B2837" s="9" t="s">
        <v>301</v>
      </c>
      <c r="C2837" s="9" t="s">
        <v>280</v>
      </c>
      <c r="D2837" s="9" t="s">
        <v>22</v>
      </c>
      <c r="E2837" s="10" t="s">
        <v>58</v>
      </c>
      <c r="F2837" s="11">
        <v>44195.57</v>
      </c>
      <c r="G2837" s="12">
        <v>5</v>
      </c>
      <c r="H2837" s="13">
        <v>45818</v>
      </c>
      <c r="I2837" s="10" t="s">
        <v>92</v>
      </c>
      <c r="J2837" s="10" t="s">
        <v>17</v>
      </c>
      <c r="K2837" s="10" t="s">
        <v>85</v>
      </c>
      <c r="L2837" s="24" t="s">
        <v>44</v>
      </c>
    </row>
    <row r="2838" spans="1:12">
      <c r="A2838" s="21" t="s">
        <v>4665</v>
      </c>
      <c r="B2838" s="9" t="s">
        <v>415</v>
      </c>
      <c r="C2838" s="9" t="s">
        <v>1220</v>
      </c>
      <c r="D2838" s="9" t="s">
        <v>29</v>
      </c>
      <c r="E2838" s="10" t="s">
        <v>16</v>
      </c>
      <c r="F2838" s="11">
        <v>66836.960000000006</v>
      </c>
      <c r="G2838" s="12">
        <v>4</v>
      </c>
      <c r="H2838" s="13">
        <v>45012</v>
      </c>
      <c r="I2838" s="10" t="s">
        <v>43</v>
      </c>
      <c r="J2838" s="10" t="s">
        <v>17</v>
      </c>
      <c r="K2838" s="10" t="s">
        <v>6820</v>
      </c>
      <c r="L2838" s="24" t="s">
        <v>31</v>
      </c>
    </row>
    <row r="2839" spans="1:12">
      <c r="A2839" s="21" t="s">
        <v>4666</v>
      </c>
      <c r="B2839" s="9" t="s">
        <v>87</v>
      </c>
      <c r="C2839" s="9" t="s">
        <v>3218</v>
      </c>
      <c r="D2839" s="9" t="s">
        <v>117</v>
      </c>
      <c r="E2839" s="10" t="s">
        <v>16</v>
      </c>
      <c r="F2839" s="11">
        <v>13346.67</v>
      </c>
      <c r="G2839" s="12">
        <v>1</v>
      </c>
      <c r="H2839" s="13">
        <v>45589</v>
      </c>
      <c r="I2839" s="10" t="s">
        <v>23</v>
      </c>
      <c r="J2839" s="10" t="s">
        <v>17</v>
      </c>
      <c r="K2839" s="10" t="s">
        <v>55</v>
      </c>
      <c r="L2839" s="24" t="s">
        <v>18</v>
      </c>
    </row>
    <row r="2840" spans="1:12">
      <c r="A2840" s="21" t="s">
        <v>4667</v>
      </c>
      <c r="B2840" s="9" t="s">
        <v>329</v>
      </c>
      <c r="C2840" s="9" t="s">
        <v>949</v>
      </c>
      <c r="D2840" s="9" t="s">
        <v>61</v>
      </c>
      <c r="E2840" s="10" t="s">
        <v>42</v>
      </c>
      <c r="F2840" s="11">
        <v>61878.83</v>
      </c>
      <c r="G2840" s="12">
        <v>4</v>
      </c>
      <c r="H2840" s="13">
        <v>45681</v>
      </c>
      <c r="I2840" s="10" t="s">
        <v>62</v>
      </c>
      <c r="J2840" s="10" t="s">
        <v>17</v>
      </c>
      <c r="K2840" s="10" t="s">
        <v>55</v>
      </c>
      <c r="L2840" s="24" t="s">
        <v>31</v>
      </c>
    </row>
    <row r="2841" spans="1:12">
      <c r="A2841" s="21" t="s">
        <v>4668</v>
      </c>
      <c r="B2841" s="9" t="s">
        <v>397</v>
      </c>
      <c r="C2841" s="9" t="s">
        <v>3810</v>
      </c>
      <c r="D2841" s="9" t="s">
        <v>22</v>
      </c>
      <c r="E2841" s="10" t="s">
        <v>58</v>
      </c>
      <c r="F2841" s="11">
        <v>71682.899999999994</v>
      </c>
      <c r="G2841" s="12">
        <v>2</v>
      </c>
      <c r="H2841" s="13">
        <v>45713</v>
      </c>
      <c r="I2841" s="10" t="s">
        <v>35</v>
      </c>
      <c r="J2841" s="10" t="s">
        <v>17</v>
      </c>
      <c r="K2841" s="10" t="s">
        <v>6820</v>
      </c>
      <c r="L2841" s="24" t="s">
        <v>25</v>
      </c>
    </row>
    <row r="2842" spans="1:12">
      <c r="A2842" s="21" t="s">
        <v>4669</v>
      </c>
      <c r="B2842" s="9" t="s">
        <v>130</v>
      </c>
      <c r="C2842" s="9" t="s">
        <v>4145</v>
      </c>
      <c r="D2842" s="9" t="s">
        <v>117</v>
      </c>
      <c r="E2842" s="10" t="s">
        <v>16</v>
      </c>
      <c r="F2842" s="11">
        <v>29600.57</v>
      </c>
      <c r="G2842" s="12">
        <v>3</v>
      </c>
      <c r="H2842" s="13">
        <v>45849</v>
      </c>
      <c r="I2842" s="10" t="s">
        <v>30</v>
      </c>
      <c r="J2842" s="10" t="s">
        <v>17</v>
      </c>
      <c r="K2842" s="10" t="s">
        <v>24</v>
      </c>
      <c r="L2842" s="24" t="s">
        <v>31</v>
      </c>
    </row>
    <row r="2843" spans="1:12">
      <c r="A2843" s="21" t="s">
        <v>4670</v>
      </c>
      <c r="B2843" s="9" t="s">
        <v>207</v>
      </c>
      <c r="C2843" s="9" t="s">
        <v>4671</v>
      </c>
      <c r="D2843" s="9" t="s">
        <v>53</v>
      </c>
      <c r="E2843" s="10" t="s">
        <v>58</v>
      </c>
      <c r="F2843" s="11">
        <v>45841.97</v>
      </c>
      <c r="G2843" s="12">
        <v>3</v>
      </c>
      <c r="H2843" s="13">
        <v>45724</v>
      </c>
      <c r="I2843" s="10" t="s">
        <v>23</v>
      </c>
      <c r="J2843" s="10" t="s">
        <v>17</v>
      </c>
      <c r="K2843" s="10" t="s">
        <v>85</v>
      </c>
      <c r="L2843" s="24" t="s">
        <v>25</v>
      </c>
    </row>
    <row r="2844" spans="1:12">
      <c r="A2844" s="21" t="s">
        <v>4672</v>
      </c>
      <c r="B2844" s="9" t="s">
        <v>316</v>
      </c>
      <c r="C2844" s="9" t="s">
        <v>2485</v>
      </c>
      <c r="D2844" s="9" t="s">
        <v>29</v>
      </c>
      <c r="E2844" s="10" t="s">
        <v>42</v>
      </c>
      <c r="F2844" s="11">
        <v>25440.26</v>
      </c>
      <c r="G2844" s="12">
        <v>3</v>
      </c>
      <c r="H2844" s="13">
        <v>45579</v>
      </c>
      <c r="I2844" s="10" t="s">
        <v>23</v>
      </c>
      <c r="J2844" s="10" t="s">
        <v>17</v>
      </c>
      <c r="K2844" s="10" t="s">
        <v>6820</v>
      </c>
      <c r="L2844" s="24" t="s">
        <v>37</v>
      </c>
    </row>
    <row r="2845" spans="1:12">
      <c r="A2845" s="21" t="s">
        <v>4673</v>
      </c>
      <c r="B2845" s="9" t="s">
        <v>307</v>
      </c>
      <c r="C2845" s="9" t="s">
        <v>4674</v>
      </c>
      <c r="D2845" s="9" t="s">
        <v>41</v>
      </c>
      <c r="E2845" s="10" t="s">
        <v>42</v>
      </c>
      <c r="F2845" s="11">
        <v>1289.81</v>
      </c>
      <c r="G2845" s="12">
        <v>1</v>
      </c>
      <c r="H2845" s="13">
        <v>45353</v>
      </c>
      <c r="I2845" s="10" t="s">
        <v>43</v>
      </c>
      <c r="J2845" s="10" t="s">
        <v>17</v>
      </c>
      <c r="K2845" s="10" t="s">
        <v>24</v>
      </c>
      <c r="L2845" s="24" t="s">
        <v>44</v>
      </c>
    </row>
    <row r="2846" spans="1:12">
      <c r="A2846" s="21" t="s">
        <v>4675</v>
      </c>
      <c r="B2846" s="9" t="s">
        <v>362</v>
      </c>
      <c r="C2846" s="9" t="s">
        <v>4473</v>
      </c>
      <c r="D2846" s="9" t="s">
        <v>41</v>
      </c>
      <c r="E2846" s="10" t="s">
        <v>42</v>
      </c>
      <c r="F2846" s="11">
        <v>2097.2800000000002</v>
      </c>
      <c r="G2846" s="12">
        <v>2</v>
      </c>
      <c r="H2846" s="13">
        <v>45448</v>
      </c>
      <c r="I2846" s="10" t="s">
        <v>23</v>
      </c>
      <c r="J2846" s="10" t="s">
        <v>17</v>
      </c>
      <c r="K2846" s="10" t="s">
        <v>24</v>
      </c>
      <c r="L2846" s="24" t="s">
        <v>37</v>
      </c>
    </row>
    <row r="2847" spans="1:12">
      <c r="A2847" s="21" t="s">
        <v>4676</v>
      </c>
      <c r="B2847" s="9" t="s">
        <v>94</v>
      </c>
      <c r="C2847" s="9" t="s">
        <v>4677</v>
      </c>
      <c r="D2847" s="9" t="s">
        <v>78</v>
      </c>
      <c r="E2847" s="10" t="s">
        <v>42</v>
      </c>
      <c r="F2847" s="11">
        <v>6336.78</v>
      </c>
      <c r="G2847" s="12">
        <v>3</v>
      </c>
      <c r="H2847" s="13">
        <v>45853</v>
      </c>
      <c r="I2847" s="10" t="s">
        <v>92</v>
      </c>
      <c r="J2847" s="10" t="s">
        <v>17</v>
      </c>
      <c r="K2847" s="10" t="s">
        <v>85</v>
      </c>
      <c r="L2847" s="24" t="s">
        <v>18</v>
      </c>
    </row>
    <row r="2848" spans="1:12">
      <c r="A2848" s="21" t="s">
        <v>4678</v>
      </c>
      <c r="B2848" s="9" t="s">
        <v>470</v>
      </c>
      <c r="C2848" s="9" t="s">
        <v>3522</v>
      </c>
      <c r="D2848" s="9" t="s">
        <v>22</v>
      </c>
      <c r="E2848" s="10" t="s">
        <v>42</v>
      </c>
      <c r="F2848" s="11">
        <v>64624.2</v>
      </c>
      <c r="G2848" s="12">
        <v>5</v>
      </c>
      <c r="H2848" s="13">
        <v>45254</v>
      </c>
      <c r="I2848" s="10" t="s">
        <v>43</v>
      </c>
      <c r="J2848" s="10" t="s">
        <v>17</v>
      </c>
      <c r="K2848" s="10" t="s">
        <v>24</v>
      </c>
      <c r="L2848" s="24" t="s">
        <v>44</v>
      </c>
    </row>
    <row r="2849" spans="1:12">
      <c r="A2849" s="21" t="s">
        <v>4679</v>
      </c>
      <c r="B2849" s="9" t="s">
        <v>207</v>
      </c>
      <c r="C2849" s="9" t="s">
        <v>4680</v>
      </c>
      <c r="D2849" s="9" t="s">
        <v>29</v>
      </c>
      <c r="E2849" s="10" t="s">
        <v>42</v>
      </c>
      <c r="F2849" s="11">
        <v>9275.3700000000008</v>
      </c>
      <c r="G2849" s="12">
        <v>2</v>
      </c>
      <c r="H2849" s="13">
        <v>45622</v>
      </c>
      <c r="I2849" s="10" t="s">
        <v>54</v>
      </c>
      <c r="J2849" s="10" t="s">
        <v>17</v>
      </c>
      <c r="K2849" s="10" t="s">
        <v>24</v>
      </c>
      <c r="L2849" s="24" t="s">
        <v>25</v>
      </c>
    </row>
    <row r="2850" spans="1:12">
      <c r="A2850" s="21" t="s">
        <v>4681</v>
      </c>
      <c r="B2850" s="9" t="s">
        <v>20</v>
      </c>
      <c r="C2850" s="9" t="s">
        <v>1154</v>
      </c>
      <c r="D2850" s="9" t="s">
        <v>61</v>
      </c>
      <c r="E2850" s="10" t="s">
        <v>42</v>
      </c>
      <c r="F2850" s="11">
        <v>33763.25</v>
      </c>
      <c r="G2850" s="12">
        <v>5</v>
      </c>
      <c r="H2850" s="13">
        <v>45198</v>
      </c>
      <c r="I2850" s="10" t="s">
        <v>35</v>
      </c>
      <c r="J2850" s="10" t="s">
        <v>17</v>
      </c>
      <c r="K2850" s="10" t="s">
        <v>6820</v>
      </c>
      <c r="L2850" s="24" t="s">
        <v>18</v>
      </c>
    </row>
    <row r="2851" spans="1:12">
      <c r="A2851" s="21" t="s">
        <v>4682</v>
      </c>
      <c r="B2851" s="9" t="s">
        <v>292</v>
      </c>
      <c r="C2851" s="9" t="s">
        <v>2431</v>
      </c>
      <c r="D2851" s="9" t="s">
        <v>29</v>
      </c>
      <c r="E2851" s="10" t="s">
        <v>42</v>
      </c>
      <c r="F2851" s="11">
        <v>1424.11</v>
      </c>
      <c r="G2851" s="12">
        <v>1</v>
      </c>
      <c r="H2851" s="13">
        <v>45190</v>
      </c>
      <c r="I2851" s="10" t="s">
        <v>43</v>
      </c>
      <c r="J2851" s="10" t="s">
        <v>17</v>
      </c>
      <c r="K2851" s="10" t="s">
        <v>55</v>
      </c>
      <c r="L2851" s="24" t="s">
        <v>25</v>
      </c>
    </row>
    <row r="2852" spans="1:12">
      <c r="A2852" s="21" t="s">
        <v>4683</v>
      </c>
      <c r="B2852" s="9" t="s">
        <v>470</v>
      </c>
      <c r="C2852" s="9" t="s">
        <v>1879</v>
      </c>
      <c r="D2852" s="9" t="s">
        <v>41</v>
      </c>
      <c r="E2852" s="10" t="s">
        <v>42</v>
      </c>
      <c r="F2852" s="11">
        <v>34698.089999999997</v>
      </c>
      <c r="G2852" s="12">
        <v>3</v>
      </c>
      <c r="H2852" s="13">
        <v>45793</v>
      </c>
      <c r="I2852" s="10" t="s">
        <v>30</v>
      </c>
      <c r="J2852" s="10" t="s">
        <v>17</v>
      </c>
      <c r="K2852" s="10" t="s">
        <v>24</v>
      </c>
      <c r="L2852" s="24" t="s">
        <v>18</v>
      </c>
    </row>
    <row r="2853" spans="1:12">
      <c r="A2853" s="21" t="s">
        <v>4684</v>
      </c>
      <c r="B2853" s="9" t="s">
        <v>157</v>
      </c>
      <c r="C2853" s="9" t="s">
        <v>2470</v>
      </c>
      <c r="D2853" s="9" t="s">
        <v>78</v>
      </c>
      <c r="E2853" s="10" t="s">
        <v>58</v>
      </c>
      <c r="F2853" s="11">
        <v>61719.16</v>
      </c>
      <c r="G2853" s="12">
        <v>4</v>
      </c>
      <c r="H2853" s="13">
        <v>45090</v>
      </c>
      <c r="I2853" s="10" t="s">
        <v>30</v>
      </c>
      <c r="J2853" s="10" t="s">
        <v>17</v>
      </c>
      <c r="K2853" s="10" t="s">
        <v>55</v>
      </c>
      <c r="L2853" s="24" t="s">
        <v>37</v>
      </c>
    </row>
    <row r="2854" spans="1:12">
      <c r="A2854" s="21" t="s">
        <v>4685</v>
      </c>
      <c r="B2854" s="9" t="s">
        <v>104</v>
      </c>
      <c r="C2854" s="9" t="s">
        <v>3313</v>
      </c>
      <c r="D2854" s="9" t="s">
        <v>29</v>
      </c>
      <c r="E2854" s="10" t="s">
        <v>58</v>
      </c>
      <c r="F2854" s="11">
        <v>75348.820000000007</v>
      </c>
      <c r="G2854" s="12">
        <v>3</v>
      </c>
      <c r="H2854" s="13">
        <v>44976</v>
      </c>
      <c r="I2854" s="10" t="s">
        <v>92</v>
      </c>
      <c r="J2854" s="10" t="s">
        <v>17</v>
      </c>
      <c r="K2854" s="10" t="s">
        <v>24</v>
      </c>
      <c r="L2854" s="24" t="s">
        <v>44</v>
      </c>
    </row>
    <row r="2855" spans="1:12">
      <c r="A2855" s="21" t="s">
        <v>4686</v>
      </c>
      <c r="B2855" s="9" t="s">
        <v>207</v>
      </c>
      <c r="C2855" s="9" t="s">
        <v>4687</v>
      </c>
      <c r="D2855" s="9" t="s">
        <v>15</v>
      </c>
      <c r="E2855" s="10" t="s">
        <v>16</v>
      </c>
      <c r="F2855" s="11">
        <v>61077.55</v>
      </c>
      <c r="G2855" s="12">
        <v>3</v>
      </c>
      <c r="H2855" s="13">
        <v>45939</v>
      </c>
      <c r="I2855" s="10" t="s">
        <v>30</v>
      </c>
      <c r="J2855" s="10" t="s">
        <v>17</v>
      </c>
      <c r="K2855" s="10" t="s">
        <v>55</v>
      </c>
      <c r="L2855" s="24" t="s">
        <v>44</v>
      </c>
    </row>
    <row r="2856" spans="1:12">
      <c r="A2856" s="21" t="s">
        <v>4688</v>
      </c>
      <c r="B2856" s="9" t="s">
        <v>665</v>
      </c>
      <c r="C2856" s="9" t="s">
        <v>3324</v>
      </c>
      <c r="D2856" s="9" t="s">
        <v>78</v>
      </c>
      <c r="E2856" s="10" t="s">
        <v>42</v>
      </c>
      <c r="F2856" s="11">
        <v>38698.980000000003</v>
      </c>
      <c r="G2856" s="12">
        <v>2</v>
      </c>
      <c r="H2856" s="13">
        <v>45066</v>
      </c>
      <c r="I2856" s="10" t="s">
        <v>54</v>
      </c>
      <c r="J2856" s="10" t="s">
        <v>17</v>
      </c>
      <c r="K2856" s="10" t="s">
        <v>55</v>
      </c>
      <c r="L2856" s="24" t="s">
        <v>18</v>
      </c>
    </row>
    <row r="2857" spans="1:12">
      <c r="A2857" s="21" t="s">
        <v>4689</v>
      </c>
      <c r="B2857" s="9" t="s">
        <v>149</v>
      </c>
      <c r="C2857" s="9" t="s">
        <v>2312</v>
      </c>
      <c r="D2857" s="9" t="s">
        <v>61</v>
      </c>
      <c r="E2857" s="10" t="s">
        <v>42</v>
      </c>
      <c r="F2857" s="11">
        <v>49287.33</v>
      </c>
      <c r="G2857" s="12">
        <v>5</v>
      </c>
      <c r="H2857" s="13">
        <v>45401</v>
      </c>
      <c r="I2857" s="10" t="s">
        <v>23</v>
      </c>
      <c r="J2857" s="10" t="s">
        <v>17</v>
      </c>
      <c r="K2857" s="10" t="s">
        <v>36</v>
      </c>
      <c r="L2857" s="24" t="s">
        <v>37</v>
      </c>
    </row>
    <row r="2858" spans="1:12">
      <c r="A2858" s="21" t="s">
        <v>4690</v>
      </c>
      <c r="B2858" s="9" t="s">
        <v>138</v>
      </c>
      <c r="C2858" s="9" t="s">
        <v>4691</v>
      </c>
      <c r="D2858" s="9" t="s">
        <v>15</v>
      </c>
      <c r="E2858" s="10" t="s">
        <v>16</v>
      </c>
      <c r="F2858" s="11">
        <v>12045.23</v>
      </c>
      <c r="G2858" s="12">
        <v>1</v>
      </c>
      <c r="H2858" s="13">
        <v>45687</v>
      </c>
      <c r="I2858" s="10" t="s">
        <v>30</v>
      </c>
      <c r="J2858" s="10" t="s">
        <v>17</v>
      </c>
      <c r="K2858" s="10" t="s">
        <v>55</v>
      </c>
      <c r="L2858" s="24" t="s">
        <v>18</v>
      </c>
    </row>
    <row r="2859" spans="1:12">
      <c r="A2859" s="21" t="s">
        <v>4692</v>
      </c>
      <c r="B2859" s="9" t="s">
        <v>256</v>
      </c>
      <c r="C2859" s="9" t="s">
        <v>2226</v>
      </c>
      <c r="D2859" s="9" t="s">
        <v>29</v>
      </c>
      <c r="E2859" s="10" t="s">
        <v>58</v>
      </c>
      <c r="F2859" s="11">
        <v>14737.96</v>
      </c>
      <c r="G2859" s="12">
        <v>5</v>
      </c>
      <c r="H2859" s="13">
        <v>45015</v>
      </c>
      <c r="I2859" s="10" t="s">
        <v>43</v>
      </c>
      <c r="J2859" s="10" t="s">
        <v>17</v>
      </c>
      <c r="K2859" s="10" t="s">
        <v>6820</v>
      </c>
      <c r="L2859" s="24" t="s">
        <v>25</v>
      </c>
    </row>
    <row r="2860" spans="1:12">
      <c r="A2860" s="21" t="s">
        <v>4693</v>
      </c>
      <c r="B2860" s="9" t="s">
        <v>164</v>
      </c>
      <c r="C2860" s="9" t="s">
        <v>1051</v>
      </c>
      <c r="D2860" s="9" t="s">
        <v>15</v>
      </c>
      <c r="E2860" s="10" t="s">
        <v>58</v>
      </c>
      <c r="F2860" s="11">
        <v>57235.98</v>
      </c>
      <c r="G2860" s="12">
        <v>5</v>
      </c>
      <c r="H2860" s="13">
        <v>45806</v>
      </c>
      <c r="I2860" s="10" t="s">
        <v>92</v>
      </c>
      <c r="J2860" s="10" t="s">
        <v>17</v>
      </c>
      <c r="K2860" s="10" t="s">
        <v>55</v>
      </c>
      <c r="L2860" s="24" t="s">
        <v>37</v>
      </c>
    </row>
    <row r="2861" spans="1:12">
      <c r="A2861" s="21" t="s">
        <v>4694</v>
      </c>
      <c r="B2861" s="9" t="s">
        <v>339</v>
      </c>
      <c r="C2861" s="9" t="s">
        <v>4695</v>
      </c>
      <c r="D2861" s="9" t="s">
        <v>22</v>
      </c>
      <c r="E2861" s="10" t="s">
        <v>16</v>
      </c>
      <c r="F2861" s="11">
        <v>79362.87</v>
      </c>
      <c r="G2861" s="12">
        <v>4</v>
      </c>
      <c r="H2861" s="13">
        <v>45380</v>
      </c>
      <c r="I2861" s="10" t="s">
        <v>43</v>
      </c>
      <c r="J2861" s="10" t="s">
        <v>17</v>
      </c>
      <c r="K2861" s="10" t="s">
        <v>6820</v>
      </c>
      <c r="L2861" s="24" t="s">
        <v>31</v>
      </c>
    </row>
    <row r="2862" spans="1:12">
      <c r="A2862" s="21" t="s">
        <v>4696</v>
      </c>
      <c r="B2862" s="9" t="s">
        <v>71</v>
      </c>
      <c r="C2862" s="9" t="s">
        <v>442</v>
      </c>
      <c r="D2862" s="9" t="s">
        <v>119</v>
      </c>
      <c r="E2862" s="10" t="s">
        <v>42</v>
      </c>
      <c r="F2862" s="11">
        <v>63067.95</v>
      </c>
      <c r="G2862" s="12">
        <v>2</v>
      </c>
      <c r="H2862" s="13">
        <v>45453</v>
      </c>
      <c r="I2862" s="10" t="s">
        <v>49</v>
      </c>
      <c r="J2862" s="10" t="s">
        <v>17</v>
      </c>
      <c r="K2862" s="10" t="s">
        <v>36</v>
      </c>
      <c r="L2862" s="24" t="s">
        <v>44</v>
      </c>
    </row>
    <row r="2863" spans="1:12">
      <c r="A2863" s="21" t="s">
        <v>4697</v>
      </c>
      <c r="B2863" s="9" t="s">
        <v>473</v>
      </c>
      <c r="C2863" s="9" t="s">
        <v>2658</v>
      </c>
      <c r="D2863" s="9" t="s">
        <v>119</v>
      </c>
      <c r="E2863" s="10" t="s">
        <v>42</v>
      </c>
      <c r="F2863" s="11">
        <v>47596.45</v>
      </c>
      <c r="G2863" s="12">
        <v>4</v>
      </c>
      <c r="H2863" s="13">
        <v>45666</v>
      </c>
      <c r="I2863" s="10" t="s">
        <v>43</v>
      </c>
      <c r="J2863" s="10" t="s">
        <v>17</v>
      </c>
      <c r="K2863" s="10" t="s">
        <v>6820</v>
      </c>
      <c r="L2863" s="24" t="s">
        <v>44</v>
      </c>
    </row>
    <row r="2864" spans="1:12">
      <c r="A2864" s="21" t="s">
        <v>4698</v>
      </c>
      <c r="B2864" s="9" t="s">
        <v>601</v>
      </c>
      <c r="C2864" s="9" t="s">
        <v>4699</v>
      </c>
      <c r="D2864" s="9" t="s">
        <v>78</v>
      </c>
      <c r="E2864" s="10" t="s">
        <v>58</v>
      </c>
      <c r="F2864" s="11">
        <v>28489.03</v>
      </c>
      <c r="G2864" s="12">
        <v>4</v>
      </c>
      <c r="H2864" s="13">
        <v>45743</v>
      </c>
      <c r="I2864" s="10" t="s">
        <v>92</v>
      </c>
      <c r="J2864" s="10" t="s">
        <v>17</v>
      </c>
      <c r="K2864" s="10" t="s">
        <v>6820</v>
      </c>
      <c r="L2864" s="24" t="s">
        <v>25</v>
      </c>
    </row>
    <row r="2865" spans="1:12">
      <c r="A2865" s="21" t="s">
        <v>4700</v>
      </c>
      <c r="B2865" s="9" t="s">
        <v>157</v>
      </c>
      <c r="C2865" s="9" t="s">
        <v>3106</v>
      </c>
      <c r="D2865" s="9" t="s">
        <v>29</v>
      </c>
      <c r="E2865" s="10" t="s">
        <v>58</v>
      </c>
      <c r="F2865" s="11">
        <v>28642.6</v>
      </c>
      <c r="G2865" s="12">
        <v>4</v>
      </c>
      <c r="H2865" s="13">
        <v>45531</v>
      </c>
      <c r="I2865" s="10" t="s">
        <v>23</v>
      </c>
      <c r="J2865" s="10" t="s">
        <v>17</v>
      </c>
      <c r="K2865" s="10" t="s">
        <v>85</v>
      </c>
      <c r="L2865" s="24" t="s">
        <v>25</v>
      </c>
    </row>
    <row r="2866" spans="1:12">
      <c r="A2866" s="21" t="s">
        <v>4701</v>
      </c>
      <c r="B2866" s="9" t="s">
        <v>352</v>
      </c>
      <c r="C2866" s="9" t="s">
        <v>4702</v>
      </c>
      <c r="D2866" s="9" t="s">
        <v>119</v>
      </c>
      <c r="E2866" s="10" t="s">
        <v>42</v>
      </c>
      <c r="F2866" s="11">
        <v>64572.45</v>
      </c>
      <c r="G2866" s="12">
        <v>3</v>
      </c>
      <c r="H2866" s="13">
        <v>45830</v>
      </c>
      <c r="I2866" s="10" t="s">
        <v>54</v>
      </c>
      <c r="J2866" s="10" t="s">
        <v>17</v>
      </c>
      <c r="K2866" s="10" t="s">
        <v>55</v>
      </c>
      <c r="L2866" s="24" t="s">
        <v>18</v>
      </c>
    </row>
    <row r="2867" spans="1:12">
      <c r="A2867" s="21" t="s">
        <v>4703</v>
      </c>
      <c r="B2867" s="9" t="s">
        <v>83</v>
      </c>
      <c r="C2867" s="9" t="s">
        <v>369</v>
      </c>
      <c r="D2867" s="9" t="s">
        <v>41</v>
      </c>
      <c r="E2867" s="10" t="s">
        <v>16</v>
      </c>
      <c r="F2867" s="11">
        <v>17918.95</v>
      </c>
      <c r="G2867" s="12">
        <v>1</v>
      </c>
      <c r="H2867" s="13">
        <v>45607</v>
      </c>
      <c r="I2867" s="10" t="s">
        <v>43</v>
      </c>
      <c r="J2867" s="10" t="s">
        <v>17</v>
      </c>
      <c r="K2867" s="10" t="s">
        <v>24</v>
      </c>
      <c r="L2867" s="24" t="s">
        <v>31</v>
      </c>
    </row>
    <row r="2868" spans="1:12">
      <c r="A2868" s="21" t="s">
        <v>4704</v>
      </c>
      <c r="B2868" s="9" t="s">
        <v>298</v>
      </c>
      <c r="C2868" s="9" t="s">
        <v>4705</v>
      </c>
      <c r="D2868" s="9" t="s">
        <v>61</v>
      </c>
      <c r="E2868" s="10" t="s">
        <v>16</v>
      </c>
      <c r="F2868" s="11">
        <v>38151.25</v>
      </c>
      <c r="G2868" s="12">
        <v>3</v>
      </c>
      <c r="H2868" s="13">
        <v>45701</v>
      </c>
      <c r="I2868" s="10" t="s">
        <v>92</v>
      </c>
      <c r="J2868" s="10" t="s">
        <v>17</v>
      </c>
      <c r="K2868" s="10" t="s">
        <v>36</v>
      </c>
      <c r="L2868" s="24" t="s">
        <v>18</v>
      </c>
    </row>
    <row r="2869" spans="1:12">
      <c r="A2869" s="21" t="s">
        <v>4706</v>
      </c>
      <c r="B2869" s="9" t="s">
        <v>470</v>
      </c>
      <c r="C2869" s="9" t="s">
        <v>982</v>
      </c>
      <c r="D2869" s="9" t="s">
        <v>41</v>
      </c>
      <c r="E2869" s="10" t="s">
        <v>58</v>
      </c>
      <c r="F2869" s="11">
        <v>28454.93</v>
      </c>
      <c r="G2869" s="12">
        <v>1</v>
      </c>
      <c r="H2869" s="13">
        <v>45062</v>
      </c>
      <c r="I2869" s="10" t="s">
        <v>92</v>
      </c>
      <c r="J2869" s="10" t="s">
        <v>17</v>
      </c>
      <c r="K2869" s="10" t="s">
        <v>24</v>
      </c>
      <c r="L2869" s="24" t="s">
        <v>18</v>
      </c>
    </row>
    <row r="2870" spans="1:12">
      <c r="A2870" s="21" t="s">
        <v>4707</v>
      </c>
      <c r="B2870" s="9" t="s">
        <v>256</v>
      </c>
      <c r="C2870" s="9" t="s">
        <v>4708</v>
      </c>
      <c r="D2870" s="9" t="s">
        <v>117</v>
      </c>
      <c r="E2870" s="10" t="s">
        <v>58</v>
      </c>
      <c r="F2870" s="11">
        <v>34184.26</v>
      </c>
      <c r="G2870" s="12">
        <v>1</v>
      </c>
      <c r="H2870" s="13">
        <v>45127</v>
      </c>
      <c r="I2870" s="10" t="s">
        <v>54</v>
      </c>
      <c r="J2870" s="10" t="s">
        <v>17</v>
      </c>
      <c r="K2870" s="10" t="s">
        <v>24</v>
      </c>
      <c r="L2870" s="24" t="s">
        <v>31</v>
      </c>
    </row>
    <row r="2871" spans="1:12">
      <c r="A2871" s="21" t="s">
        <v>4709</v>
      </c>
      <c r="B2871" s="9" t="s">
        <v>261</v>
      </c>
      <c r="C2871" s="9" t="s">
        <v>4033</v>
      </c>
      <c r="D2871" s="9" t="s">
        <v>53</v>
      </c>
      <c r="E2871" s="10" t="s">
        <v>42</v>
      </c>
      <c r="F2871" s="11">
        <v>30732.54</v>
      </c>
      <c r="G2871" s="12">
        <v>2</v>
      </c>
      <c r="H2871" s="13">
        <v>45560</v>
      </c>
      <c r="I2871" s="10" t="s">
        <v>62</v>
      </c>
      <c r="J2871" s="10" t="s">
        <v>17</v>
      </c>
      <c r="K2871" s="10" t="s">
        <v>24</v>
      </c>
      <c r="L2871" s="24" t="s">
        <v>25</v>
      </c>
    </row>
    <row r="2872" spans="1:12">
      <c r="A2872" s="21" t="s">
        <v>4710</v>
      </c>
      <c r="B2872" s="9" t="s">
        <v>423</v>
      </c>
      <c r="C2872" s="9" t="s">
        <v>4711</v>
      </c>
      <c r="D2872" s="9" t="s">
        <v>119</v>
      </c>
      <c r="E2872" s="10" t="s">
        <v>42</v>
      </c>
      <c r="F2872" s="11">
        <v>57843.89</v>
      </c>
      <c r="G2872" s="12">
        <v>3</v>
      </c>
      <c r="H2872" s="13">
        <v>45772</v>
      </c>
      <c r="I2872" s="10" t="s">
        <v>92</v>
      </c>
      <c r="J2872" s="10" t="s">
        <v>17</v>
      </c>
      <c r="K2872" s="10" t="s">
        <v>85</v>
      </c>
      <c r="L2872" s="24" t="s">
        <v>25</v>
      </c>
    </row>
    <row r="2873" spans="1:12">
      <c r="A2873" s="21" t="s">
        <v>4712</v>
      </c>
      <c r="B2873" s="9" t="s">
        <v>460</v>
      </c>
      <c r="C2873" s="9" t="s">
        <v>290</v>
      </c>
      <c r="D2873" s="9" t="s">
        <v>41</v>
      </c>
      <c r="E2873" s="10" t="s">
        <v>42</v>
      </c>
      <c r="F2873" s="11">
        <v>79648.3</v>
      </c>
      <c r="G2873" s="12">
        <v>1</v>
      </c>
      <c r="H2873" s="13">
        <v>45349</v>
      </c>
      <c r="I2873" s="10" t="s">
        <v>62</v>
      </c>
      <c r="J2873" s="10" t="s">
        <v>17</v>
      </c>
      <c r="K2873" s="10" t="s">
        <v>6820</v>
      </c>
      <c r="L2873" s="24" t="s">
        <v>18</v>
      </c>
    </row>
    <row r="2874" spans="1:12">
      <c r="A2874" s="21" t="s">
        <v>4713</v>
      </c>
      <c r="B2874" s="9" t="s">
        <v>762</v>
      </c>
      <c r="C2874" s="9" t="s">
        <v>1379</v>
      </c>
      <c r="D2874" s="9" t="s">
        <v>48</v>
      </c>
      <c r="E2874" s="10" t="s">
        <v>42</v>
      </c>
      <c r="F2874" s="11">
        <v>30021.91</v>
      </c>
      <c r="G2874" s="12">
        <v>5</v>
      </c>
      <c r="H2874" s="13">
        <v>45413</v>
      </c>
      <c r="I2874" s="10" t="s">
        <v>54</v>
      </c>
      <c r="J2874" s="10" t="s">
        <v>17</v>
      </c>
      <c r="K2874" s="10" t="s">
        <v>55</v>
      </c>
      <c r="L2874" s="24" t="s">
        <v>18</v>
      </c>
    </row>
    <row r="2875" spans="1:12">
      <c r="A2875" s="21" t="s">
        <v>4714</v>
      </c>
      <c r="B2875" s="9" t="s">
        <v>460</v>
      </c>
      <c r="C2875" s="9" t="s">
        <v>1297</v>
      </c>
      <c r="D2875" s="9" t="s">
        <v>22</v>
      </c>
      <c r="E2875" s="10" t="s">
        <v>16</v>
      </c>
      <c r="F2875" s="11">
        <v>79994.87</v>
      </c>
      <c r="G2875" s="12">
        <v>5</v>
      </c>
      <c r="H2875" s="13">
        <v>45509</v>
      </c>
      <c r="I2875" s="10" t="s">
        <v>35</v>
      </c>
      <c r="J2875" s="10" t="s">
        <v>17</v>
      </c>
      <c r="K2875" s="10" t="s">
        <v>55</v>
      </c>
      <c r="L2875" s="24" t="s">
        <v>18</v>
      </c>
    </row>
    <row r="2876" spans="1:12">
      <c r="A2876" s="21" t="s">
        <v>4715</v>
      </c>
      <c r="B2876" s="9" t="s">
        <v>130</v>
      </c>
      <c r="C2876" s="9" t="s">
        <v>3353</v>
      </c>
      <c r="D2876" s="9" t="s">
        <v>78</v>
      </c>
      <c r="E2876" s="10" t="s">
        <v>16</v>
      </c>
      <c r="F2876" s="11">
        <v>33765.93</v>
      </c>
      <c r="G2876" s="12">
        <v>2</v>
      </c>
      <c r="H2876" s="13">
        <v>45854</v>
      </c>
      <c r="I2876" s="10" t="s">
        <v>30</v>
      </c>
      <c r="J2876" s="10" t="s">
        <v>17</v>
      </c>
      <c r="K2876" s="10" t="s">
        <v>85</v>
      </c>
      <c r="L2876" s="24" t="s">
        <v>18</v>
      </c>
    </row>
    <row r="2877" spans="1:12">
      <c r="A2877" s="21" t="s">
        <v>4716</v>
      </c>
      <c r="B2877" s="9" t="s">
        <v>33</v>
      </c>
      <c r="C2877" s="9" t="s">
        <v>4717</v>
      </c>
      <c r="D2877" s="9" t="s">
        <v>117</v>
      </c>
      <c r="E2877" s="10" t="s">
        <v>42</v>
      </c>
      <c r="F2877" s="11">
        <v>50906.7</v>
      </c>
      <c r="G2877" s="12">
        <v>3</v>
      </c>
      <c r="H2877" s="13">
        <v>45597</v>
      </c>
      <c r="I2877" s="10" t="s">
        <v>49</v>
      </c>
      <c r="J2877" s="10" t="s">
        <v>17</v>
      </c>
      <c r="K2877" s="10" t="s">
        <v>6820</v>
      </c>
      <c r="L2877" s="24" t="s">
        <v>25</v>
      </c>
    </row>
    <row r="2878" spans="1:12">
      <c r="A2878" s="21" t="s">
        <v>4718</v>
      </c>
      <c r="B2878" s="9" t="s">
        <v>470</v>
      </c>
      <c r="C2878" s="9" t="s">
        <v>3958</v>
      </c>
      <c r="D2878" s="9" t="s">
        <v>15</v>
      </c>
      <c r="E2878" s="10" t="s">
        <v>42</v>
      </c>
      <c r="F2878" s="11">
        <v>25192.67</v>
      </c>
      <c r="G2878" s="12">
        <v>3</v>
      </c>
      <c r="H2878" s="13">
        <v>45531</v>
      </c>
      <c r="I2878" s="10" t="s">
        <v>43</v>
      </c>
      <c r="J2878" s="10" t="s">
        <v>17</v>
      </c>
      <c r="K2878" s="10" t="s">
        <v>24</v>
      </c>
      <c r="L2878" s="24" t="s">
        <v>37</v>
      </c>
    </row>
    <row r="2879" spans="1:12">
      <c r="A2879" s="21" t="s">
        <v>4719</v>
      </c>
      <c r="B2879" s="9" t="s">
        <v>143</v>
      </c>
      <c r="C2879" s="9" t="s">
        <v>4720</v>
      </c>
      <c r="D2879" s="9" t="s">
        <v>29</v>
      </c>
      <c r="E2879" s="10" t="s">
        <v>58</v>
      </c>
      <c r="F2879" s="11">
        <v>24124.66</v>
      </c>
      <c r="G2879" s="12">
        <v>1</v>
      </c>
      <c r="H2879" s="13">
        <v>45046</v>
      </c>
      <c r="I2879" s="10" t="s">
        <v>92</v>
      </c>
      <c r="J2879" s="10" t="s">
        <v>17</v>
      </c>
      <c r="K2879" s="10" t="s">
        <v>6820</v>
      </c>
      <c r="L2879" s="24" t="s">
        <v>31</v>
      </c>
    </row>
    <row r="2880" spans="1:12">
      <c r="A2880" s="21" t="s">
        <v>4721</v>
      </c>
      <c r="B2880" s="9" t="s">
        <v>241</v>
      </c>
      <c r="C2880" s="9" t="s">
        <v>3321</v>
      </c>
      <c r="D2880" s="9" t="s">
        <v>29</v>
      </c>
      <c r="E2880" s="10" t="s">
        <v>16</v>
      </c>
      <c r="F2880" s="11">
        <v>65319.71</v>
      </c>
      <c r="G2880" s="12">
        <v>5</v>
      </c>
      <c r="H2880" s="13">
        <v>45750</v>
      </c>
      <c r="I2880" s="10" t="s">
        <v>49</v>
      </c>
      <c r="J2880" s="10" t="s">
        <v>17</v>
      </c>
      <c r="K2880" s="10" t="s">
        <v>36</v>
      </c>
      <c r="L2880" s="24" t="s">
        <v>18</v>
      </c>
    </row>
    <row r="2881" spans="1:12">
      <c r="A2881" s="21" t="s">
        <v>4722</v>
      </c>
      <c r="B2881" s="9" t="s">
        <v>225</v>
      </c>
      <c r="C2881" s="9" t="s">
        <v>3494</v>
      </c>
      <c r="D2881" s="9" t="s">
        <v>15</v>
      </c>
      <c r="E2881" s="10" t="s">
        <v>58</v>
      </c>
      <c r="F2881" s="11">
        <v>64923.66</v>
      </c>
      <c r="G2881" s="12">
        <v>2</v>
      </c>
      <c r="H2881" s="13">
        <v>45732</v>
      </c>
      <c r="I2881" s="10" t="s">
        <v>43</v>
      </c>
      <c r="J2881" s="10" t="s">
        <v>17</v>
      </c>
      <c r="K2881" s="10" t="s">
        <v>85</v>
      </c>
      <c r="L2881" s="24" t="s">
        <v>18</v>
      </c>
    </row>
    <row r="2882" spans="1:12">
      <c r="A2882" s="21" t="s">
        <v>4723</v>
      </c>
      <c r="B2882" s="9" t="s">
        <v>97</v>
      </c>
      <c r="C2882" s="9" t="s">
        <v>1851</v>
      </c>
      <c r="D2882" s="9" t="s">
        <v>41</v>
      </c>
      <c r="E2882" s="10" t="s">
        <v>58</v>
      </c>
      <c r="F2882" s="11">
        <v>26370.41</v>
      </c>
      <c r="G2882" s="12">
        <v>5</v>
      </c>
      <c r="H2882" s="13">
        <v>45069</v>
      </c>
      <c r="I2882" s="10" t="s">
        <v>54</v>
      </c>
      <c r="J2882" s="10" t="s">
        <v>17</v>
      </c>
      <c r="K2882" s="10" t="s">
        <v>6820</v>
      </c>
      <c r="L2882" s="24" t="s">
        <v>44</v>
      </c>
    </row>
    <row r="2883" spans="1:12">
      <c r="A2883" s="21" t="s">
        <v>4724</v>
      </c>
      <c r="B2883" s="9" t="s">
        <v>207</v>
      </c>
      <c r="C2883" s="9" t="s">
        <v>1956</v>
      </c>
      <c r="D2883" s="9" t="s">
        <v>15</v>
      </c>
      <c r="E2883" s="10" t="s">
        <v>58</v>
      </c>
      <c r="F2883" s="11">
        <v>31118.28</v>
      </c>
      <c r="G2883" s="12">
        <v>1</v>
      </c>
      <c r="H2883" s="13">
        <v>45965</v>
      </c>
      <c r="I2883" s="10" t="s">
        <v>92</v>
      </c>
      <c r="J2883" s="10" t="s">
        <v>17</v>
      </c>
      <c r="K2883" s="10" t="s">
        <v>6820</v>
      </c>
      <c r="L2883" s="24" t="s">
        <v>25</v>
      </c>
    </row>
    <row r="2884" spans="1:12">
      <c r="A2884" s="21" t="s">
        <v>4725</v>
      </c>
      <c r="B2884" s="9" t="s">
        <v>67</v>
      </c>
      <c r="C2884" s="9" t="s">
        <v>4726</v>
      </c>
      <c r="D2884" s="9" t="s">
        <v>53</v>
      </c>
      <c r="E2884" s="10" t="s">
        <v>42</v>
      </c>
      <c r="F2884" s="11">
        <v>18524.240000000002</v>
      </c>
      <c r="G2884" s="12">
        <v>3</v>
      </c>
      <c r="H2884" s="13">
        <v>45130</v>
      </c>
      <c r="I2884" s="10" t="s">
        <v>43</v>
      </c>
      <c r="J2884" s="10" t="s">
        <v>17</v>
      </c>
      <c r="K2884" s="10" t="s">
        <v>6820</v>
      </c>
      <c r="L2884" s="24" t="s">
        <v>44</v>
      </c>
    </row>
    <row r="2885" spans="1:12">
      <c r="A2885" s="21" t="s">
        <v>4727</v>
      </c>
      <c r="B2885" s="9" t="s">
        <v>329</v>
      </c>
      <c r="C2885" s="9" t="s">
        <v>191</v>
      </c>
      <c r="D2885" s="9" t="s">
        <v>22</v>
      </c>
      <c r="E2885" s="10" t="s">
        <v>42</v>
      </c>
      <c r="F2885" s="11">
        <v>78992.070000000007</v>
      </c>
      <c r="G2885" s="12">
        <v>1</v>
      </c>
      <c r="H2885" s="13">
        <v>45482</v>
      </c>
      <c r="I2885" s="10" t="s">
        <v>54</v>
      </c>
      <c r="J2885" s="10" t="s">
        <v>17</v>
      </c>
      <c r="K2885" s="10" t="s">
        <v>6820</v>
      </c>
      <c r="L2885" s="24" t="s">
        <v>44</v>
      </c>
    </row>
    <row r="2886" spans="1:12">
      <c r="A2886" s="21" t="s">
        <v>4728</v>
      </c>
      <c r="B2886" s="9" t="s">
        <v>352</v>
      </c>
      <c r="C2886" s="9" t="s">
        <v>2463</v>
      </c>
      <c r="D2886" s="9" t="s">
        <v>117</v>
      </c>
      <c r="E2886" s="10" t="s">
        <v>42</v>
      </c>
      <c r="F2886" s="11">
        <v>46287.21</v>
      </c>
      <c r="G2886" s="12">
        <v>4</v>
      </c>
      <c r="H2886" s="13">
        <v>45350</v>
      </c>
      <c r="I2886" s="10" t="s">
        <v>30</v>
      </c>
      <c r="J2886" s="10" t="s">
        <v>17</v>
      </c>
      <c r="K2886" s="10" t="s">
        <v>36</v>
      </c>
      <c r="L2886" s="24" t="s">
        <v>18</v>
      </c>
    </row>
    <row r="2887" spans="1:12">
      <c r="A2887" s="21" t="s">
        <v>4729</v>
      </c>
      <c r="B2887" s="9" t="s">
        <v>347</v>
      </c>
      <c r="C2887" s="9" t="s">
        <v>3330</v>
      </c>
      <c r="D2887" s="9" t="s">
        <v>117</v>
      </c>
      <c r="E2887" s="10" t="s">
        <v>58</v>
      </c>
      <c r="F2887" s="11">
        <v>52971.16</v>
      </c>
      <c r="G2887" s="12">
        <v>2</v>
      </c>
      <c r="H2887" s="13">
        <v>45880</v>
      </c>
      <c r="I2887" s="10" t="s">
        <v>54</v>
      </c>
      <c r="J2887" s="10" t="s">
        <v>17</v>
      </c>
      <c r="K2887" s="10" t="s">
        <v>55</v>
      </c>
      <c r="L2887" s="24" t="s">
        <v>18</v>
      </c>
    </row>
    <row r="2888" spans="1:12">
      <c r="A2888" s="21" t="s">
        <v>4730</v>
      </c>
      <c r="B2888" s="9" t="s">
        <v>180</v>
      </c>
      <c r="C2888" s="9" t="s">
        <v>4332</v>
      </c>
      <c r="D2888" s="9" t="s">
        <v>61</v>
      </c>
      <c r="E2888" s="10" t="s">
        <v>42</v>
      </c>
      <c r="F2888" s="11">
        <v>41971.26</v>
      </c>
      <c r="G2888" s="12">
        <v>5</v>
      </c>
      <c r="H2888" s="13">
        <v>45777</v>
      </c>
      <c r="I2888" s="10" t="s">
        <v>30</v>
      </c>
      <c r="J2888" s="10" t="s">
        <v>17</v>
      </c>
      <c r="K2888" s="10" t="s">
        <v>55</v>
      </c>
      <c r="L2888" s="24" t="s">
        <v>18</v>
      </c>
    </row>
    <row r="2889" spans="1:12">
      <c r="A2889" s="21" t="s">
        <v>4731</v>
      </c>
      <c r="B2889" s="9" t="s">
        <v>46</v>
      </c>
      <c r="C2889" s="9" t="s">
        <v>3806</v>
      </c>
      <c r="D2889" s="9" t="s">
        <v>41</v>
      </c>
      <c r="E2889" s="10" t="s">
        <v>16</v>
      </c>
      <c r="F2889" s="11">
        <v>70503.42</v>
      </c>
      <c r="G2889" s="12">
        <v>1</v>
      </c>
      <c r="H2889" s="13">
        <v>45858</v>
      </c>
      <c r="I2889" s="10" t="s">
        <v>49</v>
      </c>
      <c r="J2889" s="10" t="s">
        <v>17</v>
      </c>
      <c r="K2889" s="10" t="s">
        <v>36</v>
      </c>
      <c r="L2889" s="24" t="s">
        <v>18</v>
      </c>
    </row>
    <row r="2890" spans="1:12">
      <c r="A2890" s="21" t="s">
        <v>4732</v>
      </c>
      <c r="B2890" s="9" t="s">
        <v>352</v>
      </c>
      <c r="C2890" s="9" t="s">
        <v>2652</v>
      </c>
      <c r="D2890" s="9" t="s">
        <v>29</v>
      </c>
      <c r="E2890" s="10" t="s">
        <v>16</v>
      </c>
      <c r="F2890" s="11">
        <v>60729.22</v>
      </c>
      <c r="G2890" s="12">
        <v>3</v>
      </c>
      <c r="H2890" s="13">
        <v>45276</v>
      </c>
      <c r="I2890" s="10" t="s">
        <v>30</v>
      </c>
      <c r="J2890" s="10" t="s">
        <v>17</v>
      </c>
      <c r="K2890" s="10" t="s">
        <v>55</v>
      </c>
      <c r="L2890" s="24" t="s">
        <v>44</v>
      </c>
    </row>
    <row r="2891" spans="1:12">
      <c r="A2891" s="21" t="s">
        <v>4733</v>
      </c>
      <c r="B2891" s="9" t="s">
        <v>313</v>
      </c>
      <c r="C2891" s="9" t="s">
        <v>2083</v>
      </c>
      <c r="D2891" s="9" t="s">
        <v>117</v>
      </c>
      <c r="E2891" s="10" t="s">
        <v>16</v>
      </c>
      <c r="F2891" s="11">
        <v>62513.04</v>
      </c>
      <c r="G2891" s="12">
        <v>2</v>
      </c>
      <c r="H2891" s="13">
        <v>45292</v>
      </c>
      <c r="I2891" s="10" t="s">
        <v>62</v>
      </c>
      <c r="J2891" s="10" t="s">
        <v>17</v>
      </c>
      <c r="K2891" s="10" t="s">
        <v>36</v>
      </c>
      <c r="L2891" s="24" t="s">
        <v>44</v>
      </c>
    </row>
    <row r="2892" spans="1:12">
      <c r="A2892" s="21" t="s">
        <v>4734</v>
      </c>
      <c r="B2892" s="9" t="s">
        <v>776</v>
      </c>
      <c r="C2892" s="9" t="s">
        <v>4735</v>
      </c>
      <c r="D2892" s="9" t="s">
        <v>41</v>
      </c>
      <c r="E2892" s="10" t="s">
        <v>42</v>
      </c>
      <c r="F2892" s="11">
        <v>75563.41</v>
      </c>
      <c r="G2892" s="12">
        <v>3</v>
      </c>
      <c r="H2892" s="13">
        <v>45612</v>
      </c>
      <c r="I2892" s="10" t="s">
        <v>62</v>
      </c>
      <c r="J2892" s="10" t="s">
        <v>17</v>
      </c>
      <c r="K2892" s="10" t="s">
        <v>6820</v>
      </c>
      <c r="L2892" s="24" t="s">
        <v>31</v>
      </c>
    </row>
    <row r="2893" spans="1:12">
      <c r="A2893" s="21" t="s">
        <v>4736</v>
      </c>
      <c r="B2893" s="9" t="s">
        <v>463</v>
      </c>
      <c r="C2893" s="9" t="s">
        <v>3566</v>
      </c>
      <c r="D2893" s="9" t="s">
        <v>119</v>
      </c>
      <c r="E2893" s="10" t="s">
        <v>58</v>
      </c>
      <c r="F2893" s="11">
        <v>38629.83</v>
      </c>
      <c r="G2893" s="12">
        <v>2</v>
      </c>
      <c r="H2893" s="13">
        <v>45169</v>
      </c>
      <c r="I2893" s="10" t="s">
        <v>30</v>
      </c>
      <c r="J2893" s="10" t="s">
        <v>17</v>
      </c>
      <c r="K2893" s="10" t="s">
        <v>85</v>
      </c>
      <c r="L2893" s="24" t="s">
        <v>37</v>
      </c>
    </row>
    <row r="2894" spans="1:12">
      <c r="A2894" s="21" t="s">
        <v>4737</v>
      </c>
      <c r="B2894" s="9" t="s">
        <v>760</v>
      </c>
      <c r="C2894" s="9" t="s">
        <v>3421</v>
      </c>
      <c r="D2894" s="9" t="s">
        <v>117</v>
      </c>
      <c r="E2894" s="10" t="s">
        <v>58</v>
      </c>
      <c r="F2894" s="11">
        <v>76933.070000000007</v>
      </c>
      <c r="G2894" s="12">
        <v>5</v>
      </c>
      <c r="H2894" s="13">
        <v>45081</v>
      </c>
      <c r="I2894" s="10" t="s">
        <v>43</v>
      </c>
      <c r="J2894" s="10" t="s">
        <v>17</v>
      </c>
      <c r="K2894" s="10" t="s">
        <v>24</v>
      </c>
      <c r="L2894" s="24" t="s">
        <v>37</v>
      </c>
    </row>
    <row r="2895" spans="1:12">
      <c r="A2895" s="21" t="s">
        <v>4738</v>
      </c>
      <c r="B2895" s="9" t="s">
        <v>590</v>
      </c>
      <c r="C2895" s="9" t="s">
        <v>4739</v>
      </c>
      <c r="D2895" s="9" t="s">
        <v>48</v>
      </c>
      <c r="E2895" s="10" t="s">
        <v>42</v>
      </c>
      <c r="F2895" s="11">
        <v>48765.94</v>
      </c>
      <c r="G2895" s="12">
        <v>3</v>
      </c>
      <c r="H2895" s="13">
        <v>44967</v>
      </c>
      <c r="I2895" s="10" t="s">
        <v>43</v>
      </c>
      <c r="J2895" s="10" t="s">
        <v>17</v>
      </c>
      <c r="K2895" s="10" t="s">
        <v>55</v>
      </c>
      <c r="L2895" s="24" t="s">
        <v>18</v>
      </c>
    </row>
    <row r="2896" spans="1:12">
      <c r="A2896" s="21" t="s">
        <v>4740</v>
      </c>
      <c r="B2896" s="9" t="s">
        <v>601</v>
      </c>
      <c r="C2896" s="9" t="s">
        <v>4741</v>
      </c>
      <c r="D2896" s="9" t="s">
        <v>117</v>
      </c>
      <c r="E2896" s="10" t="s">
        <v>42</v>
      </c>
      <c r="F2896" s="11">
        <v>56633.38</v>
      </c>
      <c r="G2896" s="12">
        <v>5</v>
      </c>
      <c r="H2896" s="13">
        <v>45244</v>
      </c>
      <c r="I2896" s="10" t="s">
        <v>92</v>
      </c>
      <c r="J2896" s="10" t="s">
        <v>17</v>
      </c>
      <c r="K2896" s="10" t="s">
        <v>6820</v>
      </c>
      <c r="L2896" s="24" t="s">
        <v>25</v>
      </c>
    </row>
    <row r="2897" spans="1:12">
      <c r="A2897" s="21" t="s">
        <v>4742</v>
      </c>
      <c r="B2897" s="9" t="s">
        <v>87</v>
      </c>
      <c r="C2897" s="9" t="s">
        <v>4743</v>
      </c>
      <c r="D2897" s="9" t="s">
        <v>48</v>
      </c>
      <c r="E2897" s="10" t="s">
        <v>16</v>
      </c>
      <c r="F2897" s="11">
        <v>7132.23</v>
      </c>
      <c r="G2897" s="12">
        <v>1</v>
      </c>
      <c r="H2897" s="13">
        <v>45351</v>
      </c>
      <c r="I2897" s="10" t="s">
        <v>49</v>
      </c>
      <c r="J2897" s="10" t="s">
        <v>17</v>
      </c>
      <c r="K2897" s="10" t="s">
        <v>55</v>
      </c>
      <c r="L2897" s="24" t="s">
        <v>31</v>
      </c>
    </row>
    <row r="2898" spans="1:12">
      <c r="A2898" s="21" t="s">
        <v>4744</v>
      </c>
      <c r="B2898" s="9" t="s">
        <v>20</v>
      </c>
      <c r="C2898" s="9" t="s">
        <v>2805</v>
      </c>
      <c r="D2898" s="9" t="s">
        <v>78</v>
      </c>
      <c r="E2898" s="10" t="s">
        <v>42</v>
      </c>
      <c r="F2898" s="11">
        <v>60057.8</v>
      </c>
      <c r="G2898" s="12">
        <v>4</v>
      </c>
      <c r="H2898" s="13">
        <v>45788</v>
      </c>
      <c r="I2898" s="10" t="s">
        <v>35</v>
      </c>
      <c r="J2898" s="10" t="s">
        <v>17</v>
      </c>
      <c r="K2898" s="10" t="s">
        <v>36</v>
      </c>
      <c r="L2898" s="24" t="s">
        <v>31</v>
      </c>
    </row>
    <row r="2899" spans="1:12">
      <c r="A2899" s="21" t="s">
        <v>4745</v>
      </c>
      <c r="B2899" s="9" t="s">
        <v>426</v>
      </c>
      <c r="C2899" s="9" t="s">
        <v>4746</v>
      </c>
      <c r="D2899" s="9" t="s">
        <v>48</v>
      </c>
      <c r="E2899" s="10" t="s">
        <v>42</v>
      </c>
      <c r="F2899" s="11">
        <v>28263.65</v>
      </c>
      <c r="G2899" s="12">
        <v>4</v>
      </c>
      <c r="H2899" s="13">
        <v>44977</v>
      </c>
      <c r="I2899" s="10" t="s">
        <v>35</v>
      </c>
      <c r="J2899" s="10" t="s">
        <v>17</v>
      </c>
      <c r="K2899" s="10" t="s">
        <v>24</v>
      </c>
      <c r="L2899" s="24" t="s">
        <v>37</v>
      </c>
    </row>
    <row r="2900" spans="1:12">
      <c r="A2900" s="21" t="s">
        <v>4747</v>
      </c>
      <c r="B2900" s="9" t="s">
        <v>167</v>
      </c>
      <c r="C2900" s="9" t="s">
        <v>4748</v>
      </c>
      <c r="D2900" s="9" t="s">
        <v>22</v>
      </c>
      <c r="E2900" s="10" t="s">
        <v>16</v>
      </c>
      <c r="F2900" s="11">
        <v>68484.850000000006</v>
      </c>
      <c r="G2900" s="12">
        <v>2</v>
      </c>
      <c r="H2900" s="13">
        <v>45201</v>
      </c>
      <c r="I2900" s="10" t="s">
        <v>92</v>
      </c>
      <c r="J2900" s="10" t="s">
        <v>17</v>
      </c>
      <c r="K2900" s="10" t="s">
        <v>85</v>
      </c>
      <c r="L2900" s="24" t="s">
        <v>25</v>
      </c>
    </row>
    <row r="2901" spans="1:12">
      <c r="A2901" s="21" t="s">
        <v>4749</v>
      </c>
      <c r="B2901" s="9" t="s">
        <v>223</v>
      </c>
      <c r="C2901" s="9" t="s">
        <v>1640</v>
      </c>
      <c r="D2901" s="9" t="s">
        <v>53</v>
      </c>
      <c r="E2901" s="10" t="s">
        <v>42</v>
      </c>
      <c r="F2901" s="11">
        <v>57475.9</v>
      </c>
      <c r="G2901" s="12">
        <v>3</v>
      </c>
      <c r="H2901" s="13">
        <v>45514</v>
      </c>
      <c r="I2901" s="10" t="s">
        <v>30</v>
      </c>
      <c r="J2901" s="10" t="s">
        <v>17</v>
      </c>
      <c r="K2901" s="10" t="s">
        <v>24</v>
      </c>
      <c r="L2901" s="24" t="s">
        <v>44</v>
      </c>
    </row>
    <row r="2902" spans="1:12">
      <c r="A2902" s="21" t="s">
        <v>4750</v>
      </c>
      <c r="B2902" s="9" t="s">
        <v>184</v>
      </c>
      <c r="C2902" s="9" t="s">
        <v>3233</v>
      </c>
      <c r="D2902" s="9" t="s">
        <v>22</v>
      </c>
      <c r="E2902" s="10" t="s">
        <v>42</v>
      </c>
      <c r="F2902" s="11">
        <v>30453.49</v>
      </c>
      <c r="G2902" s="12">
        <v>1</v>
      </c>
      <c r="H2902" s="13">
        <v>45765</v>
      </c>
      <c r="I2902" s="10" t="s">
        <v>54</v>
      </c>
      <c r="J2902" s="10" t="s">
        <v>17</v>
      </c>
      <c r="K2902" s="10" t="s">
        <v>24</v>
      </c>
      <c r="L2902" s="24" t="s">
        <v>31</v>
      </c>
    </row>
    <row r="2903" spans="1:12">
      <c r="A2903" s="21" t="s">
        <v>4751</v>
      </c>
      <c r="B2903" s="9" t="s">
        <v>184</v>
      </c>
      <c r="C2903" s="9" t="s">
        <v>4177</v>
      </c>
      <c r="D2903" s="9" t="s">
        <v>53</v>
      </c>
      <c r="E2903" s="10" t="s">
        <v>16</v>
      </c>
      <c r="F2903" s="11">
        <v>5901.4</v>
      </c>
      <c r="G2903" s="12">
        <v>4</v>
      </c>
      <c r="H2903" s="13">
        <v>45900</v>
      </c>
      <c r="I2903" s="10" t="s">
        <v>92</v>
      </c>
      <c r="J2903" s="10" t="s">
        <v>17</v>
      </c>
      <c r="K2903" s="10" t="s">
        <v>6820</v>
      </c>
      <c r="L2903" s="24" t="s">
        <v>31</v>
      </c>
    </row>
    <row r="2904" spans="1:12">
      <c r="A2904" s="21" t="s">
        <v>4752</v>
      </c>
      <c r="B2904" s="9" t="s">
        <v>420</v>
      </c>
      <c r="C2904" s="9" t="s">
        <v>2824</v>
      </c>
      <c r="D2904" s="9" t="s">
        <v>61</v>
      </c>
      <c r="E2904" s="10" t="s">
        <v>58</v>
      </c>
      <c r="F2904" s="11">
        <v>55159.71</v>
      </c>
      <c r="G2904" s="12">
        <v>1</v>
      </c>
      <c r="H2904" s="13">
        <v>45186</v>
      </c>
      <c r="I2904" s="10" t="s">
        <v>43</v>
      </c>
      <c r="J2904" s="10" t="s">
        <v>17</v>
      </c>
      <c r="K2904" s="10" t="s">
        <v>55</v>
      </c>
      <c r="L2904" s="24" t="s">
        <v>37</v>
      </c>
    </row>
    <row r="2905" spans="1:12">
      <c r="A2905" s="21" t="s">
        <v>4753</v>
      </c>
      <c r="B2905" s="9" t="s">
        <v>94</v>
      </c>
      <c r="C2905" s="9" t="s">
        <v>4212</v>
      </c>
      <c r="D2905" s="9" t="s">
        <v>61</v>
      </c>
      <c r="E2905" s="10" t="s">
        <v>42</v>
      </c>
      <c r="F2905" s="11">
        <v>78459.87</v>
      </c>
      <c r="G2905" s="12">
        <v>2</v>
      </c>
      <c r="H2905" s="13">
        <v>45556</v>
      </c>
      <c r="I2905" s="10" t="s">
        <v>35</v>
      </c>
      <c r="J2905" s="10" t="s">
        <v>17</v>
      </c>
      <c r="K2905" s="10" t="s">
        <v>6820</v>
      </c>
      <c r="L2905" s="24" t="s">
        <v>18</v>
      </c>
    </row>
    <row r="2906" spans="1:12">
      <c r="A2906" s="21" t="s">
        <v>4754</v>
      </c>
      <c r="B2906" s="9" t="s">
        <v>352</v>
      </c>
      <c r="C2906" s="9" t="s">
        <v>2652</v>
      </c>
      <c r="D2906" s="9" t="s">
        <v>22</v>
      </c>
      <c r="E2906" s="10" t="s">
        <v>42</v>
      </c>
      <c r="F2906" s="11">
        <v>66104.95</v>
      </c>
      <c r="G2906" s="12">
        <v>2</v>
      </c>
      <c r="H2906" s="13">
        <v>45069</v>
      </c>
      <c r="I2906" s="10" t="s">
        <v>62</v>
      </c>
      <c r="J2906" s="10" t="s">
        <v>17</v>
      </c>
      <c r="K2906" s="10" t="s">
        <v>85</v>
      </c>
      <c r="L2906" s="24" t="s">
        <v>44</v>
      </c>
    </row>
    <row r="2907" spans="1:12">
      <c r="A2907" s="21" t="s">
        <v>4755</v>
      </c>
      <c r="B2907" s="9" t="s">
        <v>470</v>
      </c>
      <c r="C2907" s="9" t="s">
        <v>4548</v>
      </c>
      <c r="D2907" s="9" t="s">
        <v>119</v>
      </c>
      <c r="E2907" s="10" t="s">
        <v>42</v>
      </c>
      <c r="F2907" s="11">
        <v>77137.55</v>
      </c>
      <c r="G2907" s="12">
        <v>3</v>
      </c>
      <c r="H2907" s="13">
        <v>45586</v>
      </c>
      <c r="I2907" s="10" t="s">
        <v>23</v>
      </c>
      <c r="J2907" s="10" t="s">
        <v>17</v>
      </c>
      <c r="K2907" s="10" t="s">
        <v>6820</v>
      </c>
      <c r="L2907" s="24" t="s">
        <v>44</v>
      </c>
    </row>
    <row r="2908" spans="1:12">
      <c r="A2908" s="21" t="s">
        <v>4756</v>
      </c>
      <c r="B2908" s="9" t="s">
        <v>193</v>
      </c>
      <c r="C2908" s="9" t="s">
        <v>598</v>
      </c>
      <c r="D2908" s="9" t="s">
        <v>29</v>
      </c>
      <c r="E2908" s="10" t="s">
        <v>16</v>
      </c>
      <c r="F2908" s="11">
        <v>45058.720000000001</v>
      </c>
      <c r="G2908" s="12">
        <v>4</v>
      </c>
      <c r="H2908" s="13">
        <v>45644</v>
      </c>
      <c r="I2908" s="10" t="s">
        <v>23</v>
      </c>
      <c r="J2908" s="10" t="s">
        <v>17</v>
      </c>
      <c r="K2908" s="10" t="s">
        <v>36</v>
      </c>
      <c r="L2908" s="24" t="s">
        <v>44</v>
      </c>
    </row>
    <row r="2909" spans="1:12">
      <c r="A2909" s="21" t="s">
        <v>4757</v>
      </c>
      <c r="B2909" s="9" t="s">
        <v>762</v>
      </c>
      <c r="C2909" s="9" t="s">
        <v>4758</v>
      </c>
      <c r="D2909" s="9" t="s">
        <v>22</v>
      </c>
      <c r="E2909" s="10" t="s">
        <v>42</v>
      </c>
      <c r="F2909" s="11">
        <v>54376.7</v>
      </c>
      <c r="G2909" s="12">
        <v>4</v>
      </c>
      <c r="H2909" s="13">
        <v>45679</v>
      </c>
      <c r="I2909" s="10" t="s">
        <v>54</v>
      </c>
      <c r="J2909" s="10" t="s">
        <v>17</v>
      </c>
      <c r="K2909" s="10" t="s">
        <v>6820</v>
      </c>
      <c r="L2909" s="24" t="s">
        <v>37</v>
      </c>
    </row>
    <row r="2910" spans="1:12">
      <c r="A2910" s="21" t="s">
        <v>4759</v>
      </c>
      <c r="B2910" s="9" t="s">
        <v>313</v>
      </c>
      <c r="C2910" s="9" t="s">
        <v>133</v>
      </c>
      <c r="D2910" s="9" t="s">
        <v>29</v>
      </c>
      <c r="E2910" s="10" t="s">
        <v>42</v>
      </c>
      <c r="F2910" s="11">
        <v>25726.36</v>
      </c>
      <c r="G2910" s="12">
        <v>1</v>
      </c>
      <c r="H2910" s="13">
        <v>45437</v>
      </c>
      <c r="I2910" s="10" t="s">
        <v>62</v>
      </c>
      <c r="J2910" s="10" t="s">
        <v>17</v>
      </c>
      <c r="K2910" s="10" t="s">
        <v>85</v>
      </c>
      <c r="L2910" s="24" t="s">
        <v>31</v>
      </c>
    </row>
    <row r="2911" spans="1:12">
      <c r="A2911" s="21" t="s">
        <v>4760</v>
      </c>
      <c r="B2911" s="9" t="s">
        <v>601</v>
      </c>
      <c r="C2911" s="9" t="s">
        <v>1076</v>
      </c>
      <c r="D2911" s="9" t="s">
        <v>78</v>
      </c>
      <c r="E2911" s="10" t="s">
        <v>42</v>
      </c>
      <c r="F2911" s="11">
        <v>35722.44</v>
      </c>
      <c r="G2911" s="12">
        <v>3</v>
      </c>
      <c r="H2911" s="13">
        <v>45051</v>
      </c>
      <c r="I2911" s="10" t="s">
        <v>30</v>
      </c>
      <c r="J2911" s="10" t="s">
        <v>17</v>
      </c>
      <c r="K2911" s="10" t="s">
        <v>55</v>
      </c>
      <c r="L2911" s="24" t="s">
        <v>18</v>
      </c>
    </row>
    <row r="2912" spans="1:12">
      <c r="A2912" s="21" t="s">
        <v>4761</v>
      </c>
      <c r="B2912" s="9" t="s">
        <v>118</v>
      </c>
      <c r="C2912" s="9" t="s">
        <v>2645</v>
      </c>
      <c r="D2912" s="9" t="s">
        <v>78</v>
      </c>
      <c r="E2912" s="10" t="s">
        <v>16</v>
      </c>
      <c r="F2912" s="11">
        <v>62995.87</v>
      </c>
      <c r="G2912" s="12">
        <v>1</v>
      </c>
      <c r="H2912" s="13">
        <v>44999</v>
      </c>
      <c r="I2912" s="10" t="s">
        <v>54</v>
      </c>
      <c r="J2912" s="10" t="s">
        <v>17</v>
      </c>
      <c r="K2912" s="10" t="s">
        <v>36</v>
      </c>
      <c r="L2912" s="24" t="s">
        <v>37</v>
      </c>
    </row>
    <row r="2913" spans="1:12">
      <c r="A2913" s="21" t="s">
        <v>4762</v>
      </c>
      <c r="B2913" s="9" t="s">
        <v>724</v>
      </c>
      <c r="C2913" s="9" t="s">
        <v>2708</v>
      </c>
      <c r="D2913" s="9" t="s">
        <v>117</v>
      </c>
      <c r="E2913" s="10" t="s">
        <v>42</v>
      </c>
      <c r="F2913" s="11">
        <v>14847.94</v>
      </c>
      <c r="G2913" s="12">
        <v>3</v>
      </c>
      <c r="H2913" s="13">
        <v>45934</v>
      </c>
      <c r="I2913" s="10" t="s">
        <v>30</v>
      </c>
      <c r="J2913" s="10" t="s">
        <v>17</v>
      </c>
      <c r="K2913" s="10" t="s">
        <v>36</v>
      </c>
      <c r="L2913" s="24" t="s">
        <v>31</v>
      </c>
    </row>
    <row r="2914" spans="1:12">
      <c r="A2914" s="21" t="s">
        <v>4763</v>
      </c>
      <c r="B2914" s="9" t="s">
        <v>1020</v>
      </c>
      <c r="C2914" s="9" t="s">
        <v>4132</v>
      </c>
      <c r="D2914" s="9" t="s">
        <v>61</v>
      </c>
      <c r="E2914" s="10" t="s">
        <v>42</v>
      </c>
      <c r="F2914" s="11">
        <v>21907.51</v>
      </c>
      <c r="G2914" s="12">
        <v>4</v>
      </c>
      <c r="H2914" s="13">
        <v>45845</v>
      </c>
      <c r="I2914" s="10" t="s">
        <v>23</v>
      </c>
      <c r="J2914" s="10" t="s">
        <v>17</v>
      </c>
      <c r="K2914" s="10" t="s">
        <v>85</v>
      </c>
      <c r="L2914" s="24" t="s">
        <v>44</v>
      </c>
    </row>
    <row r="2915" spans="1:12">
      <c r="A2915" s="21" t="s">
        <v>4764</v>
      </c>
      <c r="B2915" s="9" t="s">
        <v>1020</v>
      </c>
      <c r="C2915" s="9" t="s">
        <v>4765</v>
      </c>
      <c r="D2915" s="9" t="s">
        <v>78</v>
      </c>
      <c r="E2915" s="10" t="s">
        <v>42</v>
      </c>
      <c r="F2915" s="11">
        <v>48874.720000000001</v>
      </c>
      <c r="G2915" s="12">
        <v>3</v>
      </c>
      <c r="H2915" s="13">
        <v>45218</v>
      </c>
      <c r="I2915" s="10" t="s">
        <v>54</v>
      </c>
      <c r="J2915" s="10" t="s">
        <v>17</v>
      </c>
      <c r="K2915" s="10" t="s">
        <v>55</v>
      </c>
      <c r="L2915" s="24" t="s">
        <v>31</v>
      </c>
    </row>
    <row r="2916" spans="1:12">
      <c r="A2916" s="21" t="s">
        <v>4766</v>
      </c>
      <c r="B2916" s="9" t="s">
        <v>143</v>
      </c>
      <c r="C2916" s="9" t="s">
        <v>752</v>
      </c>
      <c r="D2916" s="9" t="s">
        <v>48</v>
      </c>
      <c r="E2916" s="10" t="s">
        <v>42</v>
      </c>
      <c r="F2916" s="11">
        <v>21587.23</v>
      </c>
      <c r="G2916" s="12">
        <v>5</v>
      </c>
      <c r="H2916" s="13">
        <v>45446</v>
      </c>
      <c r="I2916" s="10" t="s">
        <v>43</v>
      </c>
      <c r="J2916" s="10" t="s">
        <v>17</v>
      </c>
      <c r="K2916" s="10" t="s">
        <v>55</v>
      </c>
      <c r="L2916" s="24" t="s">
        <v>44</v>
      </c>
    </row>
    <row r="2917" spans="1:12">
      <c r="A2917" s="21" t="s">
        <v>4767</v>
      </c>
      <c r="B2917" s="9" t="s">
        <v>164</v>
      </c>
      <c r="C2917" s="9" t="s">
        <v>1561</v>
      </c>
      <c r="D2917" s="9" t="s">
        <v>29</v>
      </c>
      <c r="E2917" s="10" t="s">
        <v>16</v>
      </c>
      <c r="F2917" s="11">
        <v>65230.6</v>
      </c>
      <c r="G2917" s="12">
        <v>5</v>
      </c>
      <c r="H2917" s="13">
        <v>45197</v>
      </c>
      <c r="I2917" s="10" t="s">
        <v>43</v>
      </c>
      <c r="J2917" s="10" t="s">
        <v>17</v>
      </c>
      <c r="K2917" s="10" t="s">
        <v>24</v>
      </c>
      <c r="L2917" s="24" t="s">
        <v>44</v>
      </c>
    </row>
    <row r="2918" spans="1:12">
      <c r="A2918" s="21" t="s">
        <v>4768</v>
      </c>
      <c r="B2918" s="9" t="s">
        <v>152</v>
      </c>
      <c r="C2918" s="9" t="s">
        <v>742</v>
      </c>
      <c r="D2918" s="9" t="s">
        <v>61</v>
      </c>
      <c r="E2918" s="10" t="s">
        <v>42</v>
      </c>
      <c r="F2918" s="11">
        <v>70001.34</v>
      </c>
      <c r="G2918" s="12">
        <v>4</v>
      </c>
      <c r="H2918" s="13">
        <v>45524</v>
      </c>
      <c r="I2918" s="10" t="s">
        <v>35</v>
      </c>
      <c r="J2918" s="10" t="s">
        <v>17</v>
      </c>
      <c r="K2918" s="10" t="s">
        <v>6820</v>
      </c>
      <c r="L2918" s="24" t="s">
        <v>25</v>
      </c>
    </row>
    <row r="2919" spans="1:12">
      <c r="A2919" s="21" t="s">
        <v>4769</v>
      </c>
      <c r="B2919" s="9" t="s">
        <v>773</v>
      </c>
      <c r="C2919" s="9" t="s">
        <v>1718</v>
      </c>
      <c r="D2919" s="9" t="s">
        <v>119</v>
      </c>
      <c r="E2919" s="10" t="s">
        <v>16</v>
      </c>
      <c r="F2919" s="11">
        <v>30157.53</v>
      </c>
      <c r="G2919" s="12">
        <v>4</v>
      </c>
      <c r="H2919" s="13">
        <v>45186</v>
      </c>
      <c r="I2919" s="10" t="s">
        <v>43</v>
      </c>
      <c r="J2919" s="10" t="s">
        <v>17</v>
      </c>
      <c r="K2919" s="10" t="s">
        <v>85</v>
      </c>
      <c r="L2919" s="24" t="s">
        <v>18</v>
      </c>
    </row>
    <row r="2920" spans="1:12">
      <c r="A2920" s="21" t="s">
        <v>4770</v>
      </c>
      <c r="B2920" s="9" t="s">
        <v>121</v>
      </c>
      <c r="C2920" s="9" t="s">
        <v>1066</v>
      </c>
      <c r="D2920" s="9" t="s">
        <v>48</v>
      </c>
      <c r="E2920" s="10" t="s">
        <v>58</v>
      </c>
      <c r="F2920" s="11">
        <v>26085.5</v>
      </c>
      <c r="G2920" s="12">
        <v>4</v>
      </c>
      <c r="H2920" s="13">
        <v>44990</v>
      </c>
      <c r="I2920" s="10" t="s">
        <v>92</v>
      </c>
      <c r="J2920" s="10" t="s">
        <v>17</v>
      </c>
      <c r="K2920" s="10" t="s">
        <v>85</v>
      </c>
      <c r="L2920" s="24" t="s">
        <v>25</v>
      </c>
    </row>
    <row r="2921" spans="1:12">
      <c r="A2921" s="21" t="s">
        <v>4771</v>
      </c>
      <c r="B2921" s="9" t="s">
        <v>225</v>
      </c>
      <c r="C2921" s="9" t="s">
        <v>1288</v>
      </c>
      <c r="D2921" s="9" t="s">
        <v>53</v>
      </c>
      <c r="E2921" s="10" t="s">
        <v>42</v>
      </c>
      <c r="F2921" s="11">
        <v>72233</v>
      </c>
      <c r="G2921" s="12">
        <v>3</v>
      </c>
      <c r="H2921" s="13">
        <v>45861</v>
      </c>
      <c r="I2921" s="10" t="s">
        <v>30</v>
      </c>
      <c r="J2921" s="10" t="s">
        <v>17</v>
      </c>
      <c r="K2921" s="10" t="s">
        <v>24</v>
      </c>
      <c r="L2921" s="24" t="s">
        <v>25</v>
      </c>
    </row>
    <row r="2922" spans="1:12">
      <c r="A2922" s="21" t="s">
        <v>4772</v>
      </c>
      <c r="B2922" s="9" t="s">
        <v>225</v>
      </c>
      <c r="C2922" s="9" t="s">
        <v>3595</v>
      </c>
      <c r="D2922" s="9" t="s">
        <v>117</v>
      </c>
      <c r="E2922" s="10" t="s">
        <v>58</v>
      </c>
      <c r="F2922" s="11">
        <v>9684.51</v>
      </c>
      <c r="G2922" s="12">
        <v>4</v>
      </c>
      <c r="H2922" s="13">
        <v>45162</v>
      </c>
      <c r="I2922" s="10" t="s">
        <v>43</v>
      </c>
      <c r="J2922" s="10" t="s">
        <v>17</v>
      </c>
      <c r="K2922" s="10" t="s">
        <v>36</v>
      </c>
      <c r="L2922" s="24" t="s">
        <v>44</v>
      </c>
    </row>
    <row r="2923" spans="1:12">
      <c r="A2923" s="21" t="s">
        <v>4773</v>
      </c>
      <c r="B2923" s="9" t="s">
        <v>295</v>
      </c>
      <c r="C2923" s="9" t="s">
        <v>3113</v>
      </c>
      <c r="D2923" s="9" t="s">
        <v>78</v>
      </c>
      <c r="E2923" s="10" t="s">
        <v>16</v>
      </c>
      <c r="F2923" s="11">
        <v>7140.47</v>
      </c>
      <c r="G2923" s="12">
        <v>3</v>
      </c>
      <c r="H2923" s="13">
        <v>45129</v>
      </c>
      <c r="I2923" s="10" t="s">
        <v>62</v>
      </c>
      <c r="J2923" s="10" t="s">
        <v>17</v>
      </c>
      <c r="K2923" s="10" t="s">
        <v>36</v>
      </c>
      <c r="L2923" s="24" t="s">
        <v>37</v>
      </c>
    </row>
    <row r="2924" spans="1:12">
      <c r="A2924" s="21" t="s">
        <v>4774</v>
      </c>
      <c r="B2924" s="9" t="s">
        <v>397</v>
      </c>
      <c r="C2924" s="9" t="s">
        <v>208</v>
      </c>
      <c r="D2924" s="9" t="s">
        <v>15</v>
      </c>
      <c r="E2924" s="10" t="s">
        <v>16</v>
      </c>
      <c r="F2924" s="11">
        <v>37935.269999999997</v>
      </c>
      <c r="G2924" s="12">
        <v>4</v>
      </c>
      <c r="H2924" s="13">
        <v>44988</v>
      </c>
      <c r="I2924" s="10" t="s">
        <v>49</v>
      </c>
      <c r="J2924" s="10" t="s">
        <v>17</v>
      </c>
      <c r="K2924" s="10" t="s">
        <v>36</v>
      </c>
      <c r="L2924" s="24" t="s">
        <v>25</v>
      </c>
    </row>
    <row r="2925" spans="1:12">
      <c r="A2925" s="21" t="s">
        <v>4775</v>
      </c>
      <c r="B2925" s="9" t="s">
        <v>123</v>
      </c>
      <c r="C2925" s="9" t="s">
        <v>2435</v>
      </c>
      <c r="D2925" s="9" t="s">
        <v>61</v>
      </c>
      <c r="E2925" s="10" t="s">
        <v>58</v>
      </c>
      <c r="F2925" s="11">
        <v>9825.3700000000008</v>
      </c>
      <c r="G2925" s="12">
        <v>5</v>
      </c>
      <c r="H2925" s="13">
        <v>45754</v>
      </c>
      <c r="I2925" s="10" t="s">
        <v>23</v>
      </c>
      <c r="J2925" s="10" t="s">
        <v>17</v>
      </c>
      <c r="K2925" s="10" t="s">
        <v>36</v>
      </c>
      <c r="L2925" s="24" t="s">
        <v>25</v>
      </c>
    </row>
    <row r="2926" spans="1:12">
      <c r="A2926" s="21" t="s">
        <v>4776</v>
      </c>
      <c r="B2926" s="9" t="s">
        <v>653</v>
      </c>
      <c r="C2926" s="9" t="s">
        <v>4777</v>
      </c>
      <c r="D2926" s="9" t="s">
        <v>29</v>
      </c>
      <c r="E2926" s="10" t="s">
        <v>16</v>
      </c>
      <c r="F2926" s="11">
        <v>48382.5</v>
      </c>
      <c r="G2926" s="12">
        <v>5</v>
      </c>
      <c r="H2926" s="13">
        <v>45106</v>
      </c>
      <c r="I2926" s="10" t="s">
        <v>43</v>
      </c>
      <c r="J2926" s="10" t="s">
        <v>17</v>
      </c>
      <c r="K2926" s="10" t="s">
        <v>55</v>
      </c>
      <c r="L2926" s="24" t="s">
        <v>25</v>
      </c>
    </row>
    <row r="2927" spans="1:12">
      <c r="A2927" s="21" t="s">
        <v>4778</v>
      </c>
      <c r="B2927" s="9" t="s">
        <v>344</v>
      </c>
      <c r="C2927" s="9" t="s">
        <v>2204</v>
      </c>
      <c r="D2927" s="9" t="s">
        <v>22</v>
      </c>
      <c r="E2927" s="10" t="s">
        <v>42</v>
      </c>
      <c r="F2927" s="11">
        <v>78896.53</v>
      </c>
      <c r="G2927" s="12">
        <v>1</v>
      </c>
      <c r="H2927" s="13">
        <v>45101</v>
      </c>
      <c r="I2927" s="10" t="s">
        <v>35</v>
      </c>
      <c r="J2927" s="10" t="s">
        <v>17</v>
      </c>
      <c r="K2927" s="10" t="s">
        <v>6820</v>
      </c>
      <c r="L2927" s="24" t="s">
        <v>37</v>
      </c>
    </row>
    <row r="2928" spans="1:12">
      <c r="A2928" s="21" t="s">
        <v>4779</v>
      </c>
      <c r="B2928" s="9" t="s">
        <v>339</v>
      </c>
      <c r="C2928" s="9" t="s">
        <v>507</v>
      </c>
      <c r="D2928" s="9" t="s">
        <v>53</v>
      </c>
      <c r="E2928" s="10" t="s">
        <v>58</v>
      </c>
      <c r="F2928" s="11">
        <v>37436.31</v>
      </c>
      <c r="G2928" s="12">
        <v>3</v>
      </c>
      <c r="H2928" s="13">
        <v>45230</v>
      </c>
      <c r="I2928" s="10" t="s">
        <v>35</v>
      </c>
      <c r="J2928" s="10" t="s">
        <v>17</v>
      </c>
      <c r="K2928" s="10" t="s">
        <v>36</v>
      </c>
      <c r="L2928" s="24" t="s">
        <v>37</v>
      </c>
    </row>
    <row r="2929" spans="1:12">
      <c r="A2929" s="21" t="s">
        <v>4780</v>
      </c>
      <c r="B2929" s="9" t="s">
        <v>94</v>
      </c>
      <c r="C2929" s="9" t="s">
        <v>546</v>
      </c>
      <c r="D2929" s="9" t="s">
        <v>41</v>
      </c>
      <c r="E2929" s="10" t="s">
        <v>58</v>
      </c>
      <c r="F2929" s="11">
        <v>24717.51</v>
      </c>
      <c r="G2929" s="12">
        <v>2</v>
      </c>
      <c r="H2929" s="13">
        <v>45174</v>
      </c>
      <c r="I2929" s="10" t="s">
        <v>49</v>
      </c>
      <c r="J2929" s="10" t="s">
        <v>17</v>
      </c>
      <c r="K2929" s="10" t="s">
        <v>85</v>
      </c>
      <c r="L2929" s="24" t="s">
        <v>31</v>
      </c>
    </row>
    <row r="2930" spans="1:12">
      <c r="A2930" s="21" t="s">
        <v>4781</v>
      </c>
      <c r="B2930" s="9" t="s">
        <v>292</v>
      </c>
      <c r="C2930" s="9" t="s">
        <v>1633</v>
      </c>
      <c r="D2930" s="9" t="s">
        <v>119</v>
      </c>
      <c r="E2930" s="10" t="s">
        <v>42</v>
      </c>
      <c r="F2930" s="11">
        <v>29164.32</v>
      </c>
      <c r="G2930" s="12">
        <v>1</v>
      </c>
      <c r="H2930" s="13">
        <v>45603</v>
      </c>
      <c r="I2930" s="10" t="s">
        <v>54</v>
      </c>
      <c r="J2930" s="10" t="s">
        <v>17</v>
      </c>
      <c r="K2930" s="10" t="s">
        <v>85</v>
      </c>
      <c r="L2930" s="24" t="s">
        <v>18</v>
      </c>
    </row>
    <row r="2931" spans="1:12">
      <c r="A2931" s="21" t="s">
        <v>4782</v>
      </c>
      <c r="B2931" s="9" t="s">
        <v>51</v>
      </c>
      <c r="C2931" s="9" t="s">
        <v>2181</v>
      </c>
      <c r="D2931" s="9" t="s">
        <v>78</v>
      </c>
      <c r="E2931" s="10" t="s">
        <v>42</v>
      </c>
      <c r="F2931" s="11">
        <v>6384.24</v>
      </c>
      <c r="G2931" s="12">
        <v>2</v>
      </c>
      <c r="H2931" s="13">
        <v>45980</v>
      </c>
      <c r="I2931" s="10" t="s">
        <v>43</v>
      </c>
      <c r="J2931" s="10" t="s">
        <v>17</v>
      </c>
      <c r="K2931" s="10" t="s">
        <v>6820</v>
      </c>
      <c r="L2931" s="24" t="s">
        <v>31</v>
      </c>
    </row>
    <row r="2932" spans="1:12">
      <c r="A2932" s="21" t="s">
        <v>4783</v>
      </c>
      <c r="B2932" s="9" t="s">
        <v>397</v>
      </c>
      <c r="C2932" s="9" t="s">
        <v>3804</v>
      </c>
      <c r="D2932" s="9" t="s">
        <v>41</v>
      </c>
      <c r="E2932" s="10" t="s">
        <v>58</v>
      </c>
      <c r="F2932" s="11">
        <v>20078.63</v>
      </c>
      <c r="G2932" s="12">
        <v>4</v>
      </c>
      <c r="H2932" s="13">
        <v>45141</v>
      </c>
      <c r="I2932" s="10" t="s">
        <v>62</v>
      </c>
      <c r="J2932" s="10" t="s">
        <v>17</v>
      </c>
      <c r="K2932" s="10" t="s">
        <v>36</v>
      </c>
      <c r="L2932" s="24" t="s">
        <v>31</v>
      </c>
    </row>
    <row r="2933" spans="1:12">
      <c r="A2933" s="21" t="s">
        <v>4784</v>
      </c>
      <c r="B2933" s="9" t="s">
        <v>256</v>
      </c>
      <c r="C2933" s="9" t="s">
        <v>4785</v>
      </c>
      <c r="D2933" s="9" t="s">
        <v>119</v>
      </c>
      <c r="E2933" s="10" t="s">
        <v>42</v>
      </c>
      <c r="F2933" s="11">
        <v>54698.97</v>
      </c>
      <c r="G2933" s="12">
        <v>1</v>
      </c>
      <c r="H2933" s="13">
        <v>45225</v>
      </c>
      <c r="I2933" s="10" t="s">
        <v>43</v>
      </c>
      <c r="J2933" s="10" t="s">
        <v>17</v>
      </c>
      <c r="K2933" s="10" t="s">
        <v>85</v>
      </c>
      <c r="L2933" s="24" t="s">
        <v>44</v>
      </c>
    </row>
    <row r="2934" spans="1:12">
      <c r="A2934" s="21" t="s">
        <v>4786</v>
      </c>
      <c r="B2934" s="9" t="s">
        <v>724</v>
      </c>
      <c r="C2934" s="9" t="s">
        <v>1267</v>
      </c>
      <c r="D2934" s="9" t="s">
        <v>53</v>
      </c>
      <c r="E2934" s="10" t="s">
        <v>42</v>
      </c>
      <c r="F2934" s="11">
        <v>74495.87</v>
      </c>
      <c r="G2934" s="12">
        <v>3</v>
      </c>
      <c r="H2934" s="13">
        <v>46004</v>
      </c>
      <c r="I2934" s="10" t="s">
        <v>62</v>
      </c>
      <c r="J2934" s="10" t="s">
        <v>17</v>
      </c>
      <c r="K2934" s="10" t="s">
        <v>36</v>
      </c>
      <c r="L2934" s="24" t="s">
        <v>18</v>
      </c>
    </row>
    <row r="2935" spans="1:12">
      <c r="A2935" s="21" t="s">
        <v>4787</v>
      </c>
      <c r="B2935" s="9" t="s">
        <v>292</v>
      </c>
      <c r="C2935" s="9" t="s">
        <v>2210</v>
      </c>
      <c r="D2935" s="9" t="s">
        <v>117</v>
      </c>
      <c r="E2935" s="10" t="s">
        <v>16</v>
      </c>
      <c r="F2935" s="11">
        <v>26192.85</v>
      </c>
      <c r="G2935" s="12">
        <v>3</v>
      </c>
      <c r="H2935" s="13">
        <v>45928</v>
      </c>
      <c r="I2935" s="10" t="s">
        <v>43</v>
      </c>
      <c r="J2935" s="10" t="s">
        <v>17</v>
      </c>
      <c r="K2935" s="10" t="s">
        <v>6820</v>
      </c>
      <c r="L2935" s="24" t="s">
        <v>31</v>
      </c>
    </row>
    <row r="2936" spans="1:12">
      <c r="A2936" s="21" t="s">
        <v>4788</v>
      </c>
      <c r="B2936" s="9" t="s">
        <v>118</v>
      </c>
      <c r="C2936" s="9" t="s">
        <v>285</v>
      </c>
      <c r="D2936" s="9" t="s">
        <v>53</v>
      </c>
      <c r="E2936" s="10" t="s">
        <v>16</v>
      </c>
      <c r="F2936" s="11">
        <v>78474.23</v>
      </c>
      <c r="G2936" s="12">
        <v>5</v>
      </c>
      <c r="H2936" s="13">
        <v>44959</v>
      </c>
      <c r="I2936" s="10" t="s">
        <v>30</v>
      </c>
      <c r="J2936" s="10" t="s">
        <v>17</v>
      </c>
      <c r="K2936" s="10" t="s">
        <v>6820</v>
      </c>
      <c r="L2936" s="24" t="s">
        <v>37</v>
      </c>
    </row>
    <row r="2937" spans="1:12">
      <c r="A2937" s="21" t="s">
        <v>4789</v>
      </c>
      <c r="B2937" s="9" t="s">
        <v>87</v>
      </c>
      <c r="C2937" s="9" t="s">
        <v>1246</v>
      </c>
      <c r="D2937" s="9" t="s">
        <v>61</v>
      </c>
      <c r="E2937" s="10" t="s">
        <v>42</v>
      </c>
      <c r="F2937" s="11">
        <v>30135.54</v>
      </c>
      <c r="G2937" s="12">
        <v>1</v>
      </c>
      <c r="H2937" s="13">
        <v>45020</v>
      </c>
      <c r="I2937" s="10" t="s">
        <v>62</v>
      </c>
      <c r="J2937" s="10" t="s">
        <v>17</v>
      </c>
      <c r="K2937" s="10" t="s">
        <v>36</v>
      </c>
      <c r="L2937" s="24" t="s">
        <v>18</v>
      </c>
    </row>
    <row r="2938" spans="1:12">
      <c r="A2938" s="21" t="s">
        <v>4790</v>
      </c>
      <c r="B2938" s="9" t="s">
        <v>101</v>
      </c>
      <c r="C2938" s="9" t="s">
        <v>4791</v>
      </c>
      <c r="D2938" s="9" t="s">
        <v>53</v>
      </c>
      <c r="E2938" s="10" t="s">
        <v>42</v>
      </c>
      <c r="F2938" s="11">
        <v>37266.85</v>
      </c>
      <c r="G2938" s="12">
        <v>4</v>
      </c>
      <c r="H2938" s="13">
        <v>45972</v>
      </c>
      <c r="I2938" s="10" t="s">
        <v>23</v>
      </c>
      <c r="J2938" s="10" t="s">
        <v>17</v>
      </c>
      <c r="K2938" s="10" t="s">
        <v>55</v>
      </c>
      <c r="L2938" s="24" t="s">
        <v>31</v>
      </c>
    </row>
    <row r="2939" spans="1:12">
      <c r="A2939" s="21" t="s">
        <v>4792</v>
      </c>
      <c r="B2939" s="9" t="s">
        <v>234</v>
      </c>
      <c r="C2939" s="9" t="s">
        <v>3776</v>
      </c>
      <c r="D2939" s="9" t="s">
        <v>29</v>
      </c>
      <c r="E2939" s="10" t="s">
        <v>58</v>
      </c>
      <c r="F2939" s="11">
        <v>40431.379999999997</v>
      </c>
      <c r="G2939" s="12">
        <v>3</v>
      </c>
      <c r="H2939" s="13">
        <v>44932</v>
      </c>
      <c r="I2939" s="10" t="s">
        <v>54</v>
      </c>
      <c r="J2939" s="10" t="s">
        <v>17</v>
      </c>
      <c r="K2939" s="10" t="s">
        <v>85</v>
      </c>
      <c r="L2939" s="24" t="s">
        <v>18</v>
      </c>
    </row>
    <row r="2940" spans="1:12">
      <c r="A2940" s="21" t="s">
        <v>4793</v>
      </c>
      <c r="B2940" s="9" t="s">
        <v>39</v>
      </c>
      <c r="C2940" s="9" t="s">
        <v>4794</v>
      </c>
      <c r="D2940" s="9" t="s">
        <v>119</v>
      </c>
      <c r="E2940" s="10" t="s">
        <v>42</v>
      </c>
      <c r="F2940" s="11">
        <v>75955.149999999994</v>
      </c>
      <c r="G2940" s="12">
        <v>4</v>
      </c>
      <c r="H2940" s="13">
        <v>45936</v>
      </c>
      <c r="I2940" s="10" t="s">
        <v>43</v>
      </c>
      <c r="J2940" s="10" t="s">
        <v>17</v>
      </c>
      <c r="K2940" s="10" t="s">
        <v>24</v>
      </c>
      <c r="L2940" s="24" t="s">
        <v>18</v>
      </c>
    </row>
    <row r="2941" spans="1:12">
      <c r="A2941" s="21" t="s">
        <v>4795</v>
      </c>
      <c r="B2941" s="9" t="s">
        <v>130</v>
      </c>
      <c r="C2941" s="9" t="s">
        <v>4796</v>
      </c>
      <c r="D2941" s="9" t="s">
        <v>53</v>
      </c>
      <c r="E2941" s="10" t="s">
        <v>42</v>
      </c>
      <c r="F2941" s="11">
        <v>15749.38</v>
      </c>
      <c r="G2941" s="12">
        <v>2</v>
      </c>
      <c r="H2941" s="13">
        <v>45906</v>
      </c>
      <c r="I2941" s="10" t="s">
        <v>62</v>
      </c>
      <c r="J2941" s="10" t="s">
        <v>17</v>
      </c>
      <c r="K2941" s="10" t="s">
        <v>24</v>
      </c>
      <c r="L2941" s="24" t="s">
        <v>31</v>
      </c>
    </row>
    <row r="2942" spans="1:12">
      <c r="A2942" s="21" t="s">
        <v>4797</v>
      </c>
      <c r="B2942" s="9" t="s">
        <v>198</v>
      </c>
      <c r="C2942" s="9" t="s">
        <v>4798</v>
      </c>
      <c r="D2942" s="9" t="s">
        <v>61</v>
      </c>
      <c r="E2942" s="10" t="s">
        <v>42</v>
      </c>
      <c r="F2942" s="11">
        <v>41700.800000000003</v>
      </c>
      <c r="G2942" s="12">
        <v>3</v>
      </c>
      <c r="H2942" s="13">
        <v>45225</v>
      </c>
      <c r="I2942" s="10" t="s">
        <v>30</v>
      </c>
      <c r="J2942" s="10" t="s">
        <v>17</v>
      </c>
      <c r="K2942" s="10" t="s">
        <v>85</v>
      </c>
      <c r="L2942" s="24" t="s">
        <v>44</v>
      </c>
    </row>
    <row r="2943" spans="1:12">
      <c r="A2943" s="21" t="s">
        <v>4799</v>
      </c>
      <c r="B2943" s="9" t="s">
        <v>46</v>
      </c>
      <c r="C2943" s="9" t="s">
        <v>3554</v>
      </c>
      <c r="D2943" s="9" t="s">
        <v>61</v>
      </c>
      <c r="E2943" s="10" t="s">
        <v>42</v>
      </c>
      <c r="F2943" s="11">
        <v>43081.51</v>
      </c>
      <c r="G2943" s="12">
        <v>5</v>
      </c>
      <c r="H2943" s="13">
        <v>45320</v>
      </c>
      <c r="I2943" s="10" t="s">
        <v>35</v>
      </c>
      <c r="J2943" s="10" t="s">
        <v>17</v>
      </c>
      <c r="K2943" s="10" t="s">
        <v>55</v>
      </c>
      <c r="L2943" s="24" t="s">
        <v>25</v>
      </c>
    </row>
    <row r="2944" spans="1:12">
      <c r="A2944" s="21" t="s">
        <v>4800</v>
      </c>
      <c r="B2944" s="9" t="s">
        <v>64</v>
      </c>
      <c r="C2944" s="9" t="s">
        <v>1354</v>
      </c>
      <c r="D2944" s="9" t="s">
        <v>48</v>
      </c>
      <c r="E2944" s="10" t="s">
        <v>42</v>
      </c>
      <c r="F2944" s="11">
        <v>3267.33</v>
      </c>
      <c r="G2944" s="12">
        <v>5</v>
      </c>
      <c r="H2944" s="13">
        <v>45245</v>
      </c>
      <c r="I2944" s="10" t="s">
        <v>43</v>
      </c>
      <c r="J2944" s="10" t="s">
        <v>17</v>
      </c>
      <c r="K2944" s="10" t="s">
        <v>55</v>
      </c>
      <c r="L2944" s="24" t="s">
        <v>25</v>
      </c>
    </row>
    <row r="2945" spans="1:12">
      <c r="A2945" s="21" t="s">
        <v>4801</v>
      </c>
      <c r="B2945" s="9" t="s">
        <v>184</v>
      </c>
      <c r="C2945" s="9" t="s">
        <v>4802</v>
      </c>
      <c r="D2945" s="9" t="s">
        <v>29</v>
      </c>
      <c r="E2945" s="10" t="s">
        <v>42</v>
      </c>
      <c r="F2945" s="11">
        <v>55707.38</v>
      </c>
      <c r="G2945" s="12">
        <v>2</v>
      </c>
      <c r="H2945" s="13">
        <v>45248</v>
      </c>
      <c r="I2945" s="10" t="s">
        <v>49</v>
      </c>
      <c r="J2945" s="10" t="s">
        <v>17</v>
      </c>
      <c r="K2945" s="10" t="s">
        <v>85</v>
      </c>
      <c r="L2945" s="24" t="s">
        <v>25</v>
      </c>
    </row>
    <row r="2946" spans="1:12">
      <c r="A2946" s="21" t="s">
        <v>4803</v>
      </c>
      <c r="B2946" s="9" t="s">
        <v>500</v>
      </c>
      <c r="C2946" s="9" t="s">
        <v>4215</v>
      </c>
      <c r="D2946" s="9" t="s">
        <v>53</v>
      </c>
      <c r="E2946" s="10" t="s">
        <v>42</v>
      </c>
      <c r="F2946" s="11">
        <v>47209.61</v>
      </c>
      <c r="G2946" s="12">
        <v>5</v>
      </c>
      <c r="H2946" s="13">
        <v>45469</v>
      </c>
      <c r="I2946" s="10" t="s">
        <v>43</v>
      </c>
      <c r="J2946" s="10" t="s">
        <v>17</v>
      </c>
      <c r="K2946" s="10" t="s">
        <v>85</v>
      </c>
      <c r="L2946" s="24" t="s">
        <v>25</v>
      </c>
    </row>
    <row r="2947" spans="1:12">
      <c r="A2947" s="21" t="s">
        <v>4804</v>
      </c>
      <c r="B2947" s="9" t="s">
        <v>244</v>
      </c>
      <c r="C2947" s="9" t="s">
        <v>4805</v>
      </c>
      <c r="D2947" s="9" t="s">
        <v>117</v>
      </c>
      <c r="E2947" s="10" t="s">
        <v>58</v>
      </c>
      <c r="F2947" s="11">
        <v>52386.1</v>
      </c>
      <c r="G2947" s="12">
        <v>3</v>
      </c>
      <c r="H2947" s="13">
        <v>46013</v>
      </c>
      <c r="I2947" s="10" t="s">
        <v>23</v>
      </c>
      <c r="J2947" s="10" t="s">
        <v>17</v>
      </c>
      <c r="K2947" s="10" t="s">
        <v>6820</v>
      </c>
      <c r="L2947" s="24" t="s">
        <v>18</v>
      </c>
    </row>
    <row r="2948" spans="1:12">
      <c r="A2948" s="21" t="s">
        <v>4806</v>
      </c>
      <c r="B2948" s="9" t="s">
        <v>204</v>
      </c>
      <c r="C2948" s="9" t="s">
        <v>4807</v>
      </c>
      <c r="D2948" s="9" t="s">
        <v>29</v>
      </c>
      <c r="E2948" s="10" t="s">
        <v>16</v>
      </c>
      <c r="F2948" s="11">
        <v>33603.94</v>
      </c>
      <c r="G2948" s="12">
        <v>4</v>
      </c>
      <c r="H2948" s="13">
        <v>45703</v>
      </c>
      <c r="I2948" s="10" t="s">
        <v>35</v>
      </c>
      <c r="J2948" s="10" t="s">
        <v>17</v>
      </c>
      <c r="K2948" s="10" t="s">
        <v>36</v>
      </c>
      <c r="L2948" s="24" t="s">
        <v>31</v>
      </c>
    </row>
    <row r="2949" spans="1:12">
      <c r="A2949" s="21" t="s">
        <v>4808</v>
      </c>
      <c r="B2949" s="9" t="s">
        <v>107</v>
      </c>
      <c r="C2949" s="9" t="s">
        <v>249</v>
      </c>
      <c r="D2949" s="9" t="s">
        <v>29</v>
      </c>
      <c r="E2949" s="10" t="s">
        <v>58</v>
      </c>
      <c r="F2949" s="11">
        <v>16130.41</v>
      </c>
      <c r="G2949" s="12">
        <v>3</v>
      </c>
      <c r="H2949" s="13">
        <v>44992</v>
      </c>
      <c r="I2949" s="10" t="s">
        <v>49</v>
      </c>
      <c r="J2949" s="10" t="s">
        <v>17</v>
      </c>
      <c r="K2949" s="10" t="s">
        <v>24</v>
      </c>
      <c r="L2949" s="24" t="s">
        <v>37</v>
      </c>
    </row>
    <row r="2950" spans="1:12">
      <c r="A2950" s="21" t="s">
        <v>4809</v>
      </c>
      <c r="B2950" s="9" t="s">
        <v>201</v>
      </c>
      <c r="C2950" s="9" t="s">
        <v>1312</v>
      </c>
      <c r="D2950" s="9" t="s">
        <v>119</v>
      </c>
      <c r="E2950" s="10" t="s">
        <v>58</v>
      </c>
      <c r="F2950" s="11">
        <v>10991.74</v>
      </c>
      <c r="G2950" s="12">
        <v>2</v>
      </c>
      <c r="H2950" s="13">
        <v>45167</v>
      </c>
      <c r="I2950" s="10" t="s">
        <v>62</v>
      </c>
      <c r="J2950" s="10" t="s">
        <v>17</v>
      </c>
      <c r="K2950" s="10" t="s">
        <v>55</v>
      </c>
      <c r="L2950" s="24" t="s">
        <v>18</v>
      </c>
    </row>
    <row r="2951" spans="1:12">
      <c r="A2951" s="21" t="s">
        <v>4810</v>
      </c>
      <c r="B2951" s="9" t="s">
        <v>225</v>
      </c>
      <c r="C2951" s="9" t="s">
        <v>1335</v>
      </c>
      <c r="D2951" s="9" t="s">
        <v>61</v>
      </c>
      <c r="E2951" s="10" t="s">
        <v>42</v>
      </c>
      <c r="F2951" s="11">
        <v>64198.19</v>
      </c>
      <c r="G2951" s="12">
        <v>4</v>
      </c>
      <c r="H2951" s="13">
        <v>45190</v>
      </c>
      <c r="I2951" s="10" t="s">
        <v>49</v>
      </c>
      <c r="J2951" s="10" t="s">
        <v>17</v>
      </c>
      <c r="K2951" s="10" t="s">
        <v>24</v>
      </c>
      <c r="L2951" s="24" t="s">
        <v>18</v>
      </c>
    </row>
    <row r="2952" spans="1:12">
      <c r="A2952" s="21" t="s">
        <v>4811</v>
      </c>
      <c r="B2952" s="9" t="s">
        <v>121</v>
      </c>
      <c r="C2952" s="9" t="s">
        <v>2073</v>
      </c>
      <c r="D2952" s="9" t="s">
        <v>22</v>
      </c>
      <c r="E2952" s="10" t="s">
        <v>42</v>
      </c>
      <c r="F2952" s="11">
        <v>9103.1200000000008</v>
      </c>
      <c r="G2952" s="12">
        <v>1</v>
      </c>
      <c r="H2952" s="13">
        <v>45194</v>
      </c>
      <c r="I2952" s="10" t="s">
        <v>49</v>
      </c>
      <c r="J2952" s="10" t="s">
        <v>17</v>
      </c>
      <c r="K2952" s="10" t="s">
        <v>6820</v>
      </c>
      <c r="L2952" s="24" t="s">
        <v>18</v>
      </c>
    </row>
    <row r="2953" spans="1:12">
      <c r="A2953" s="21" t="s">
        <v>4812</v>
      </c>
      <c r="B2953" s="9" t="s">
        <v>762</v>
      </c>
      <c r="C2953" s="9" t="s">
        <v>4813</v>
      </c>
      <c r="D2953" s="9" t="s">
        <v>41</v>
      </c>
      <c r="E2953" s="10" t="s">
        <v>16</v>
      </c>
      <c r="F2953" s="11">
        <v>60215.53</v>
      </c>
      <c r="G2953" s="12">
        <v>3</v>
      </c>
      <c r="H2953" s="13">
        <v>45404</v>
      </c>
      <c r="I2953" s="10" t="s">
        <v>23</v>
      </c>
      <c r="J2953" s="10" t="s">
        <v>17</v>
      </c>
      <c r="K2953" s="10" t="s">
        <v>24</v>
      </c>
      <c r="L2953" s="24" t="s">
        <v>37</v>
      </c>
    </row>
    <row r="2954" spans="1:12">
      <c r="A2954" s="21" t="s">
        <v>4814</v>
      </c>
      <c r="B2954" s="9" t="s">
        <v>437</v>
      </c>
      <c r="C2954" s="9" t="s">
        <v>3494</v>
      </c>
      <c r="D2954" s="9" t="s">
        <v>117</v>
      </c>
      <c r="E2954" s="10" t="s">
        <v>58</v>
      </c>
      <c r="F2954" s="11">
        <v>50781.9</v>
      </c>
      <c r="G2954" s="12">
        <v>5</v>
      </c>
      <c r="H2954" s="13">
        <v>45486</v>
      </c>
      <c r="I2954" s="10" t="s">
        <v>30</v>
      </c>
      <c r="J2954" s="10" t="s">
        <v>17</v>
      </c>
      <c r="K2954" s="10" t="s">
        <v>24</v>
      </c>
      <c r="L2954" s="24" t="s">
        <v>44</v>
      </c>
    </row>
    <row r="2955" spans="1:12">
      <c r="A2955" s="21" t="s">
        <v>4815</v>
      </c>
      <c r="B2955" s="9" t="s">
        <v>390</v>
      </c>
      <c r="C2955" s="9" t="s">
        <v>4816</v>
      </c>
      <c r="D2955" s="9" t="s">
        <v>22</v>
      </c>
      <c r="E2955" s="10" t="s">
        <v>42</v>
      </c>
      <c r="F2955" s="11">
        <v>13418.44</v>
      </c>
      <c r="G2955" s="12">
        <v>5</v>
      </c>
      <c r="H2955" s="13">
        <v>45586</v>
      </c>
      <c r="I2955" s="10" t="s">
        <v>62</v>
      </c>
      <c r="J2955" s="10" t="s">
        <v>17</v>
      </c>
      <c r="K2955" s="10" t="s">
        <v>36</v>
      </c>
      <c r="L2955" s="24" t="s">
        <v>37</v>
      </c>
    </row>
    <row r="2956" spans="1:12">
      <c r="A2956" s="21" t="s">
        <v>4817</v>
      </c>
      <c r="B2956" s="9" t="s">
        <v>64</v>
      </c>
      <c r="C2956" s="9" t="s">
        <v>1944</v>
      </c>
      <c r="D2956" s="9" t="s">
        <v>78</v>
      </c>
      <c r="E2956" s="10" t="s">
        <v>58</v>
      </c>
      <c r="F2956" s="11">
        <v>14915.19</v>
      </c>
      <c r="G2956" s="12">
        <v>1</v>
      </c>
      <c r="H2956" s="13">
        <v>45512</v>
      </c>
      <c r="I2956" s="10" t="s">
        <v>49</v>
      </c>
      <c r="J2956" s="10" t="s">
        <v>17</v>
      </c>
      <c r="K2956" s="10" t="s">
        <v>6820</v>
      </c>
      <c r="L2956" s="24" t="s">
        <v>31</v>
      </c>
    </row>
    <row r="2957" spans="1:12">
      <c r="A2957" s="21" t="s">
        <v>4818</v>
      </c>
      <c r="B2957" s="9" t="s">
        <v>460</v>
      </c>
      <c r="C2957" s="9" t="s">
        <v>413</v>
      </c>
      <c r="D2957" s="9" t="s">
        <v>22</v>
      </c>
      <c r="E2957" s="10" t="s">
        <v>58</v>
      </c>
      <c r="F2957" s="11">
        <v>47216.67</v>
      </c>
      <c r="G2957" s="12">
        <v>5</v>
      </c>
      <c r="H2957" s="13">
        <v>45067</v>
      </c>
      <c r="I2957" s="10" t="s">
        <v>92</v>
      </c>
      <c r="J2957" s="10" t="s">
        <v>17</v>
      </c>
      <c r="K2957" s="10" t="s">
        <v>55</v>
      </c>
      <c r="L2957" s="24" t="s">
        <v>25</v>
      </c>
    </row>
    <row r="2958" spans="1:12">
      <c r="A2958" s="21" t="s">
        <v>4819</v>
      </c>
      <c r="B2958" s="9" t="s">
        <v>207</v>
      </c>
      <c r="C2958" s="9" t="s">
        <v>4820</v>
      </c>
      <c r="D2958" s="9" t="s">
        <v>119</v>
      </c>
      <c r="E2958" s="10" t="s">
        <v>42</v>
      </c>
      <c r="F2958" s="11">
        <v>55705.27</v>
      </c>
      <c r="G2958" s="12">
        <v>4</v>
      </c>
      <c r="H2958" s="13">
        <v>45104</v>
      </c>
      <c r="I2958" s="10" t="s">
        <v>54</v>
      </c>
      <c r="J2958" s="10" t="s">
        <v>17</v>
      </c>
      <c r="K2958" s="10" t="s">
        <v>24</v>
      </c>
      <c r="L2958" s="24" t="s">
        <v>31</v>
      </c>
    </row>
    <row r="2959" spans="1:12">
      <c r="A2959" s="21" t="s">
        <v>4821</v>
      </c>
      <c r="B2959" s="9" t="s">
        <v>776</v>
      </c>
      <c r="C2959" s="9" t="s">
        <v>4822</v>
      </c>
      <c r="D2959" s="9" t="s">
        <v>53</v>
      </c>
      <c r="E2959" s="10" t="s">
        <v>42</v>
      </c>
      <c r="F2959" s="11">
        <v>39595.57</v>
      </c>
      <c r="G2959" s="12">
        <v>4</v>
      </c>
      <c r="H2959" s="13">
        <v>44998</v>
      </c>
      <c r="I2959" s="10" t="s">
        <v>49</v>
      </c>
      <c r="J2959" s="10" t="s">
        <v>17</v>
      </c>
      <c r="K2959" s="10" t="s">
        <v>6820</v>
      </c>
      <c r="L2959" s="24" t="s">
        <v>37</v>
      </c>
    </row>
    <row r="2960" spans="1:12">
      <c r="A2960" s="21" t="s">
        <v>4823</v>
      </c>
      <c r="B2960" s="9" t="s">
        <v>113</v>
      </c>
      <c r="C2960" s="9" t="s">
        <v>127</v>
      </c>
      <c r="D2960" s="9" t="s">
        <v>53</v>
      </c>
      <c r="E2960" s="10" t="s">
        <v>42</v>
      </c>
      <c r="F2960" s="11">
        <v>17827.91</v>
      </c>
      <c r="G2960" s="12">
        <v>2</v>
      </c>
      <c r="H2960" s="13">
        <v>45083</v>
      </c>
      <c r="I2960" s="10" t="s">
        <v>23</v>
      </c>
      <c r="J2960" s="10" t="s">
        <v>17</v>
      </c>
      <c r="K2960" s="10" t="s">
        <v>24</v>
      </c>
      <c r="L2960" s="24" t="s">
        <v>18</v>
      </c>
    </row>
    <row r="2961" spans="1:12">
      <c r="A2961" s="21" t="s">
        <v>4824</v>
      </c>
      <c r="B2961" s="9" t="s">
        <v>490</v>
      </c>
      <c r="C2961" s="9" t="s">
        <v>4825</v>
      </c>
      <c r="D2961" s="9" t="s">
        <v>41</v>
      </c>
      <c r="E2961" s="10" t="s">
        <v>42</v>
      </c>
      <c r="F2961" s="11">
        <v>62549.42</v>
      </c>
      <c r="G2961" s="12">
        <v>2</v>
      </c>
      <c r="H2961" s="13">
        <v>45375</v>
      </c>
      <c r="I2961" s="10" t="s">
        <v>43</v>
      </c>
      <c r="J2961" s="10" t="s">
        <v>17</v>
      </c>
      <c r="K2961" s="10" t="s">
        <v>55</v>
      </c>
      <c r="L2961" s="24" t="s">
        <v>44</v>
      </c>
    </row>
    <row r="2962" spans="1:12">
      <c r="A2962" s="21" t="s">
        <v>4826</v>
      </c>
      <c r="B2962" s="9" t="s">
        <v>207</v>
      </c>
      <c r="C2962" s="9" t="s">
        <v>1008</v>
      </c>
      <c r="D2962" s="9" t="s">
        <v>78</v>
      </c>
      <c r="E2962" s="10" t="s">
        <v>16</v>
      </c>
      <c r="F2962" s="11">
        <v>47416.800000000003</v>
      </c>
      <c r="G2962" s="12">
        <v>5</v>
      </c>
      <c r="H2962" s="13">
        <v>45199</v>
      </c>
      <c r="I2962" s="10" t="s">
        <v>23</v>
      </c>
      <c r="J2962" s="10" t="s">
        <v>17</v>
      </c>
      <c r="K2962" s="10" t="s">
        <v>6820</v>
      </c>
      <c r="L2962" s="24" t="s">
        <v>18</v>
      </c>
    </row>
    <row r="2963" spans="1:12">
      <c r="A2963" s="21" t="s">
        <v>4827</v>
      </c>
      <c r="B2963" s="9" t="s">
        <v>118</v>
      </c>
      <c r="C2963" s="9" t="s">
        <v>676</v>
      </c>
      <c r="D2963" s="9" t="s">
        <v>29</v>
      </c>
      <c r="E2963" s="10" t="s">
        <v>42</v>
      </c>
      <c r="F2963" s="11">
        <v>19686.41</v>
      </c>
      <c r="G2963" s="12">
        <v>3</v>
      </c>
      <c r="H2963" s="13">
        <v>45565</v>
      </c>
      <c r="I2963" s="10" t="s">
        <v>43</v>
      </c>
      <c r="J2963" s="10" t="s">
        <v>17</v>
      </c>
      <c r="K2963" s="10" t="s">
        <v>55</v>
      </c>
      <c r="L2963" s="24" t="s">
        <v>44</v>
      </c>
    </row>
    <row r="2964" spans="1:12">
      <c r="A2964" s="21" t="s">
        <v>4828</v>
      </c>
      <c r="B2964" s="9" t="s">
        <v>381</v>
      </c>
      <c r="C2964" s="9" t="s">
        <v>3837</v>
      </c>
      <c r="D2964" s="9" t="s">
        <v>22</v>
      </c>
      <c r="E2964" s="10" t="s">
        <v>42</v>
      </c>
      <c r="F2964" s="11">
        <v>17784.87</v>
      </c>
      <c r="G2964" s="12">
        <v>3</v>
      </c>
      <c r="H2964" s="13">
        <v>45757</v>
      </c>
      <c r="I2964" s="10" t="s">
        <v>62</v>
      </c>
      <c r="J2964" s="10" t="s">
        <v>17</v>
      </c>
      <c r="K2964" s="10" t="s">
        <v>24</v>
      </c>
      <c r="L2964" s="24" t="s">
        <v>44</v>
      </c>
    </row>
    <row r="2965" spans="1:12">
      <c r="A2965" s="21" t="s">
        <v>4829</v>
      </c>
      <c r="B2965" s="9" t="s">
        <v>90</v>
      </c>
      <c r="C2965" s="9" t="s">
        <v>1959</v>
      </c>
      <c r="D2965" s="9" t="s">
        <v>22</v>
      </c>
      <c r="E2965" s="10" t="s">
        <v>42</v>
      </c>
      <c r="F2965" s="11">
        <v>75569.259999999995</v>
      </c>
      <c r="G2965" s="12">
        <v>2</v>
      </c>
      <c r="H2965" s="13">
        <v>45938</v>
      </c>
      <c r="I2965" s="10" t="s">
        <v>43</v>
      </c>
      <c r="J2965" s="10" t="s">
        <v>17</v>
      </c>
      <c r="K2965" s="10" t="s">
        <v>55</v>
      </c>
      <c r="L2965" s="24" t="s">
        <v>25</v>
      </c>
    </row>
    <row r="2966" spans="1:12">
      <c r="A2966" s="21" t="s">
        <v>4830</v>
      </c>
      <c r="B2966" s="9" t="s">
        <v>39</v>
      </c>
      <c r="C2966" s="9" t="s">
        <v>3958</v>
      </c>
      <c r="D2966" s="9" t="s">
        <v>78</v>
      </c>
      <c r="E2966" s="10" t="s">
        <v>16</v>
      </c>
      <c r="F2966" s="11">
        <v>40337.99</v>
      </c>
      <c r="G2966" s="12">
        <v>1</v>
      </c>
      <c r="H2966" s="13">
        <v>45517</v>
      </c>
      <c r="I2966" s="10" t="s">
        <v>43</v>
      </c>
      <c r="J2966" s="10" t="s">
        <v>17</v>
      </c>
      <c r="K2966" s="10" t="s">
        <v>24</v>
      </c>
      <c r="L2966" s="24" t="s">
        <v>31</v>
      </c>
    </row>
    <row r="2967" spans="1:12">
      <c r="A2967" s="21" t="s">
        <v>4831</v>
      </c>
      <c r="B2967" s="9" t="s">
        <v>1020</v>
      </c>
      <c r="C2967" s="9" t="s">
        <v>4832</v>
      </c>
      <c r="D2967" s="9" t="s">
        <v>61</v>
      </c>
      <c r="E2967" s="10" t="s">
        <v>42</v>
      </c>
      <c r="F2967" s="11">
        <v>27473.439999999999</v>
      </c>
      <c r="G2967" s="12">
        <v>3</v>
      </c>
      <c r="H2967" s="13">
        <v>45423</v>
      </c>
      <c r="I2967" s="10" t="s">
        <v>92</v>
      </c>
      <c r="J2967" s="10" t="s">
        <v>17</v>
      </c>
      <c r="K2967" s="10" t="s">
        <v>24</v>
      </c>
      <c r="L2967" s="24" t="s">
        <v>25</v>
      </c>
    </row>
    <row r="2968" spans="1:12">
      <c r="A2968" s="21" t="s">
        <v>4833</v>
      </c>
      <c r="B2968" s="9" t="s">
        <v>157</v>
      </c>
      <c r="C2968" s="9" t="s">
        <v>4834</v>
      </c>
      <c r="D2968" s="9" t="s">
        <v>117</v>
      </c>
      <c r="E2968" s="10" t="s">
        <v>42</v>
      </c>
      <c r="F2968" s="11">
        <v>22588.77</v>
      </c>
      <c r="G2968" s="12">
        <v>5</v>
      </c>
      <c r="H2968" s="13">
        <v>45275</v>
      </c>
      <c r="I2968" s="10" t="s">
        <v>23</v>
      </c>
      <c r="J2968" s="10" t="s">
        <v>17</v>
      </c>
      <c r="K2968" s="10" t="s">
        <v>55</v>
      </c>
      <c r="L2968" s="24" t="s">
        <v>25</v>
      </c>
    </row>
    <row r="2969" spans="1:12">
      <c r="A2969" s="21" t="s">
        <v>4835</v>
      </c>
      <c r="B2969" s="9" t="s">
        <v>207</v>
      </c>
      <c r="C2969" s="9" t="s">
        <v>2706</v>
      </c>
      <c r="D2969" s="9" t="s">
        <v>29</v>
      </c>
      <c r="E2969" s="10" t="s">
        <v>42</v>
      </c>
      <c r="F2969" s="11">
        <v>74241.740000000005</v>
      </c>
      <c r="G2969" s="12">
        <v>2</v>
      </c>
      <c r="H2969" s="13">
        <v>44961</v>
      </c>
      <c r="I2969" s="10" t="s">
        <v>49</v>
      </c>
      <c r="J2969" s="10" t="s">
        <v>17</v>
      </c>
      <c r="K2969" s="10" t="s">
        <v>24</v>
      </c>
      <c r="L2969" s="24" t="s">
        <v>44</v>
      </c>
    </row>
    <row r="2970" spans="1:12">
      <c r="A2970" s="21" t="s">
        <v>4836</v>
      </c>
      <c r="B2970" s="9" t="s">
        <v>51</v>
      </c>
      <c r="C2970" s="9" t="s">
        <v>3943</v>
      </c>
      <c r="D2970" s="9" t="s">
        <v>41</v>
      </c>
      <c r="E2970" s="10" t="s">
        <v>42</v>
      </c>
      <c r="F2970" s="11">
        <v>38609.17</v>
      </c>
      <c r="G2970" s="12">
        <v>4</v>
      </c>
      <c r="H2970" s="13">
        <v>45842</v>
      </c>
      <c r="I2970" s="10" t="s">
        <v>30</v>
      </c>
      <c r="J2970" s="10" t="s">
        <v>17</v>
      </c>
      <c r="K2970" s="10" t="s">
        <v>85</v>
      </c>
      <c r="L2970" s="24" t="s">
        <v>25</v>
      </c>
    </row>
    <row r="2971" spans="1:12">
      <c r="A2971" s="21" t="s">
        <v>4837</v>
      </c>
      <c r="B2971" s="9" t="s">
        <v>180</v>
      </c>
      <c r="C2971" s="9" t="s">
        <v>2647</v>
      </c>
      <c r="D2971" s="9" t="s">
        <v>22</v>
      </c>
      <c r="E2971" s="10" t="s">
        <v>42</v>
      </c>
      <c r="F2971" s="11">
        <v>72796.53</v>
      </c>
      <c r="G2971" s="12">
        <v>5</v>
      </c>
      <c r="H2971" s="13">
        <v>45865</v>
      </c>
      <c r="I2971" s="10" t="s">
        <v>23</v>
      </c>
      <c r="J2971" s="10" t="s">
        <v>17</v>
      </c>
      <c r="K2971" s="10" t="s">
        <v>85</v>
      </c>
      <c r="L2971" s="24" t="s">
        <v>18</v>
      </c>
    </row>
    <row r="2972" spans="1:12">
      <c r="A2972" s="21" t="s">
        <v>4838</v>
      </c>
      <c r="B2972" s="9" t="s">
        <v>423</v>
      </c>
      <c r="C2972" s="9" t="s">
        <v>2179</v>
      </c>
      <c r="D2972" s="9" t="s">
        <v>78</v>
      </c>
      <c r="E2972" s="10" t="s">
        <v>58</v>
      </c>
      <c r="F2972" s="11">
        <v>50515.41</v>
      </c>
      <c r="G2972" s="12">
        <v>4</v>
      </c>
      <c r="H2972" s="13">
        <v>45972</v>
      </c>
      <c r="I2972" s="10" t="s">
        <v>23</v>
      </c>
      <c r="J2972" s="10" t="s">
        <v>17</v>
      </c>
      <c r="K2972" s="10" t="s">
        <v>36</v>
      </c>
      <c r="L2972" s="24" t="s">
        <v>31</v>
      </c>
    </row>
    <row r="2973" spans="1:12">
      <c r="A2973" s="21" t="s">
        <v>4839</v>
      </c>
      <c r="B2973" s="9" t="s">
        <v>20</v>
      </c>
      <c r="C2973" s="9" t="s">
        <v>4503</v>
      </c>
      <c r="D2973" s="9" t="s">
        <v>117</v>
      </c>
      <c r="E2973" s="10" t="s">
        <v>58</v>
      </c>
      <c r="F2973" s="11">
        <v>58676.160000000003</v>
      </c>
      <c r="G2973" s="12">
        <v>2</v>
      </c>
      <c r="H2973" s="13">
        <v>45713</v>
      </c>
      <c r="I2973" s="10" t="s">
        <v>43</v>
      </c>
      <c r="J2973" s="10" t="s">
        <v>17</v>
      </c>
      <c r="K2973" s="10" t="s">
        <v>24</v>
      </c>
      <c r="L2973" s="24" t="s">
        <v>25</v>
      </c>
    </row>
    <row r="2974" spans="1:12">
      <c r="A2974" s="21" t="s">
        <v>4840</v>
      </c>
      <c r="B2974" s="9" t="s">
        <v>362</v>
      </c>
      <c r="C2974" s="9" t="s">
        <v>2055</v>
      </c>
      <c r="D2974" s="9" t="s">
        <v>117</v>
      </c>
      <c r="E2974" s="10" t="s">
        <v>42</v>
      </c>
      <c r="F2974" s="11">
        <v>3534.13</v>
      </c>
      <c r="G2974" s="12">
        <v>1</v>
      </c>
      <c r="H2974" s="13">
        <v>45466</v>
      </c>
      <c r="I2974" s="10" t="s">
        <v>43</v>
      </c>
      <c r="J2974" s="10" t="s">
        <v>17</v>
      </c>
      <c r="K2974" s="10" t="s">
        <v>55</v>
      </c>
      <c r="L2974" s="24" t="s">
        <v>31</v>
      </c>
    </row>
    <row r="2975" spans="1:12">
      <c r="A2975" s="21" t="s">
        <v>4841</v>
      </c>
      <c r="B2975" s="9" t="s">
        <v>470</v>
      </c>
      <c r="C2975" s="9" t="s">
        <v>3178</v>
      </c>
      <c r="D2975" s="9" t="s">
        <v>53</v>
      </c>
      <c r="E2975" s="10" t="s">
        <v>42</v>
      </c>
      <c r="F2975" s="11">
        <v>34159.279999999999</v>
      </c>
      <c r="G2975" s="12">
        <v>2</v>
      </c>
      <c r="H2975" s="13">
        <v>45019</v>
      </c>
      <c r="I2975" s="10" t="s">
        <v>43</v>
      </c>
      <c r="J2975" s="10" t="s">
        <v>17</v>
      </c>
      <c r="K2975" s="10" t="s">
        <v>24</v>
      </c>
      <c r="L2975" s="24" t="s">
        <v>37</v>
      </c>
    </row>
    <row r="2976" spans="1:12">
      <c r="A2976" s="21" t="s">
        <v>4842</v>
      </c>
      <c r="B2976" s="9" t="s">
        <v>126</v>
      </c>
      <c r="C2976" s="9" t="s">
        <v>4843</v>
      </c>
      <c r="D2976" s="9" t="s">
        <v>78</v>
      </c>
      <c r="E2976" s="10" t="s">
        <v>16</v>
      </c>
      <c r="F2976" s="11">
        <v>20084.03</v>
      </c>
      <c r="G2976" s="12">
        <v>3</v>
      </c>
      <c r="H2976" s="13">
        <v>46008</v>
      </c>
      <c r="I2976" s="10" t="s">
        <v>43</v>
      </c>
      <c r="J2976" s="10" t="s">
        <v>17</v>
      </c>
      <c r="K2976" s="10" t="s">
        <v>6820</v>
      </c>
      <c r="L2976" s="24" t="s">
        <v>44</v>
      </c>
    </row>
    <row r="2977" spans="1:12">
      <c r="A2977" s="21" t="s">
        <v>4844</v>
      </c>
      <c r="B2977" s="9" t="s">
        <v>241</v>
      </c>
      <c r="C2977" s="9" t="s">
        <v>693</v>
      </c>
      <c r="D2977" s="9" t="s">
        <v>119</v>
      </c>
      <c r="E2977" s="10" t="s">
        <v>42</v>
      </c>
      <c r="F2977" s="11">
        <v>29268.799999999999</v>
      </c>
      <c r="G2977" s="12">
        <v>1</v>
      </c>
      <c r="H2977" s="13">
        <v>45489</v>
      </c>
      <c r="I2977" s="10" t="s">
        <v>23</v>
      </c>
      <c r="J2977" s="10" t="s">
        <v>17</v>
      </c>
      <c r="K2977" s="10" t="s">
        <v>6820</v>
      </c>
      <c r="L2977" s="24" t="s">
        <v>44</v>
      </c>
    </row>
    <row r="2978" spans="1:12">
      <c r="A2978" s="21" t="s">
        <v>4845</v>
      </c>
      <c r="B2978" s="9" t="s">
        <v>176</v>
      </c>
      <c r="C2978" s="9" t="s">
        <v>1764</v>
      </c>
      <c r="D2978" s="9" t="s">
        <v>22</v>
      </c>
      <c r="E2978" s="10" t="s">
        <v>42</v>
      </c>
      <c r="F2978" s="11">
        <v>39577.08</v>
      </c>
      <c r="G2978" s="12">
        <v>5</v>
      </c>
      <c r="H2978" s="13">
        <v>45698</v>
      </c>
      <c r="I2978" s="10" t="s">
        <v>35</v>
      </c>
      <c r="J2978" s="10" t="s">
        <v>17</v>
      </c>
      <c r="K2978" s="10" t="s">
        <v>55</v>
      </c>
      <c r="L2978" s="24" t="s">
        <v>25</v>
      </c>
    </row>
    <row r="2979" spans="1:12">
      <c r="A2979" s="21" t="s">
        <v>4846</v>
      </c>
      <c r="B2979" s="9" t="s">
        <v>261</v>
      </c>
      <c r="C2979" s="9" t="s">
        <v>974</v>
      </c>
      <c r="D2979" s="9" t="s">
        <v>53</v>
      </c>
      <c r="E2979" s="10" t="s">
        <v>16</v>
      </c>
      <c r="F2979" s="11">
        <v>42742.14</v>
      </c>
      <c r="G2979" s="12">
        <v>4</v>
      </c>
      <c r="H2979" s="13">
        <v>45658</v>
      </c>
      <c r="I2979" s="10" t="s">
        <v>62</v>
      </c>
      <c r="J2979" s="10" t="s">
        <v>17</v>
      </c>
      <c r="K2979" s="10" t="s">
        <v>24</v>
      </c>
      <c r="L2979" s="24" t="s">
        <v>18</v>
      </c>
    </row>
    <row r="2980" spans="1:12">
      <c r="A2980" s="21" t="s">
        <v>4847</v>
      </c>
      <c r="B2980" s="9" t="s">
        <v>176</v>
      </c>
      <c r="C2980" s="9" t="s">
        <v>1924</v>
      </c>
      <c r="D2980" s="9" t="s">
        <v>41</v>
      </c>
      <c r="E2980" s="10" t="s">
        <v>42</v>
      </c>
      <c r="F2980" s="11">
        <v>9009.7999999999993</v>
      </c>
      <c r="G2980" s="12">
        <v>4</v>
      </c>
      <c r="H2980" s="13">
        <v>45236</v>
      </c>
      <c r="I2980" s="10" t="s">
        <v>49</v>
      </c>
      <c r="J2980" s="10" t="s">
        <v>17</v>
      </c>
      <c r="K2980" s="10" t="s">
        <v>85</v>
      </c>
      <c r="L2980" s="24" t="s">
        <v>31</v>
      </c>
    </row>
    <row r="2981" spans="1:12">
      <c r="A2981" s="21" t="s">
        <v>4849</v>
      </c>
      <c r="B2981" s="9" t="s">
        <v>80</v>
      </c>
      <c r="C2981" s="9" t="s">
        <v>1267</v>
      </c>
      <c r="D2981" s="9" t="s">
        <v>61</v>
      </c>
      <c r="E2981" s="10" t="s">
        <v>16</v>
      </c>
      <c r="F2981" s="11">
        <v>12846.37</v>
      </c>
      <c r="G2981" s="12">
        <v>1</v>
      </c>
      <c r="H2981" s="13">
        <v>45159</v>
      </c>
      <c r="I2981" s="10" t="s">
        <v>92</v>
      </c>
      <c r="J2981" s="10" t="s">
        <v>17</v>
      </c>
      <c r="K2981" s="10" t="s">
        <v>6820</v>
      </c>
      <c r="L2981" s="24" t="s">
        <v>44</v>
      </c>
    </row>
    <row r="2982" spans="1:12">
      <c r="A2982" s="21" t="s">
        <v>4850</v>
      </c>
      <c r="B2982" s="9" t="s">
        <v>261</v>
      </c>
      <c r="C2982" s="9" t="s">
        <v>2077</v>
      </c>
      <c r="D2982" s="9" t="s">
        <v>41</v>
      </c>
      <c r="E2982" s="10" t="s">
        <v>16</v>
      </c>
      <c r="F2982" s="11">
        <v>669.96</v>
      </c>
      <c r="G2982" s="12">
        <v>1</v>
      </c>
      <c r="H2982" s="13">
        <v>45454</v>
      </c>
      <c r="I2982" s="10" t="s">
        <v>35</v>
      </c>
      <c r="J2982" s="10" t="s">
        <v>17</v>
      </c>
      <c r="K2982" s="10" t="s">
        <v>36</v>
      </c>
      <c r="L2982" s="24" t="s">
        <v>18</v>
      </c>
    </row>
    <row r="2983" spans="1:12">
      <c r="A2983" s="21" t="s">
        <v>4851</v>
      </c>
      <c r="B2983" s="9" t="s">
        <v>307</v>
      </c>
      <c r="C2983" s="9" t="s">
        <v>3801</v>
      </c>
      <c r="D2983" s="9" t="s">
        <v>22</v>
      </c>
      <c r="E2983" s="10" t="s">
        <v>42</v>
      </c>
      <c r="F2983" s="11">
        <v>40023.660000000003</v>
      </c>
      <c r="G2983" s="12">
        <v>5</v>
      </c>
      <c r="H2983" s="13">
        <v>45959</v>
      </c>
      <c r="I2983" s="10" t="s">
        <v>62</v>
      </c>
      <c r="J2983" s="10" t="s">
        <v>17</v>
      </c>
      <c r="K2983" s="10" t="s">
        <v>55</v>
      </c>
      <c r="L2983" s="24" t="s">
        <v>18</v>
      </c>
    </row>
    <row r="2984" spans="1:12">
      <c r="A2984" s="21" t="s">
        <v>4852</v>
      </c>
      <c r="B2984" s="9" t="s">
        <v>143</v>
      </c>
      <c r="C2984" s="9" t="s">
        <v>873</v>
      </c>
      <c r="D2984" s="9" t="s">
        <v>53</v>
      </c>
      <c r="E2984" s="10" t="s">
        <v>42</v>
      </c>
      <c r="F2984" s="11">
        <v>51097.2</v>
      </c>
      <c r="G2984" s="12">
        <v>3</v>
      </c>
      <c r="H2984" s="13">
        <v>45358</v>
      </c>
      <c r="I2984" s="10" t="s">
        <v>30</v>
      </c>
      <c r="J2984" s="10" t="s">
        <v>17</v>
      </c>
      <c r="K2984" s="10" t="s">
        <v>24</v>
      </c>
      <c r="L2984" s="24" t="s">
        <v>31</v>
      </c>
    </row>
    <row r="2985" spans="1:12">
      <c r="A2985" s="21" t="s">
        <v>4853</v>
      </c>
      <c r="B2985" s="9" t="s">
        <v>174</v>
      </c>
      <c r="C2985" s="9" t="s">
        <v>448</v>
      </c>
      <c r="D2985" s="9" t="s">
        <v>15</v>
      </c>
      <c r="E2985" s="10" t="s">
        <v>58</v>
      </c>
      <c r="F2985" s="11">
        <v>77018.52</v>
      </c>
      <c r="G2985" s="12">
        <v>4</v>
      </c>
      <c r="H2985" s="13">
        <v>45516</v>
      </c>
      <c r="I2985" s="10" t="s">
        <v>54</v>
      </c>
      <c r="J2985" s="10" t="s">
        <v>17</v>
      </c>
      <c r="K2985" s="10" t="s">
        <v>6820</v>
      </c>
      <c r="L2985" s="24" t="s">
        <v>18</v>
      </c>
    </row>
    <row r="2986" spans="1:12">
      <c r="A2986" s="21" t="s">
        <v>4854</v>
      </c>
      <c r="B2986" s="9" t="s">
        <v>275</v>
      </c>
      <c r="C2986" s="9" t="s">
        <v>1467</v>
      </c>
      <c r="D2986" s="9" t="s">
        <v>119</v>
      </c>
      <c r="E2986" s="10" t="s">
        <v>58</v>
      </c>
      <c r="F2986" s="11">
        <v>35809.599999999999</v>
      </c>
      <c r="G2986" s="12">
        <v>2</v>
      </c>
      <c r="H2986" s="13">
        <v>45457</v>
      </c>
      <c r="I2986" s="10" t="s">
        <v>43</v>
      </c>
      <c r="J2986" s="10" t="s">
        <v>17</v>
      </c>
      <c r="K2986" s="10" t="s">
        <v>36</v>
      </c>
      <c r="L2986" s="24" t="s">
        <v>25</v>
      </c>
    </row>
    <row r="2987" spans="1:12">
      <c r="A2987" s="21" t="s">
        <v>4855</v>
      </c>
      <c r="B2987" s="9" t="s">
        <v>244</v>
      </c>
      <c r="C2987" s="9" t="s">
        <v>4856</v>
      </c>
      <c r="D2987" s="9" t="s">
        <v>15</v>
      </c>
      <c r="E2987" s="10" t="s">
        <v>42</v>
      </c>
      <c r="F2987" s="11">
        <v>31200.73</v>
      </c>
      <c r="G2987" s="12">
        <v>4</v>
      </c>
      <c r="H2987" s="13">
        <v>44958</v>
      </c>
      <c r="I2987" s="10" t="s">
        <v>92</v>
      </c>
      <c r="J2987" s="10" t="s">
        <v>17</v>
      </c>
      <c r="K2987" s="10" t="s">
        <v>6820</v>
      </c>
      <c r="L2987" s="24" t="s">
        <v>37</v>
      </c>
    </row>
    <row r="2988" spans="1:12">
      <c r="A2988" s="21" t="s">
        <v>4857</v>
      </c>
      <c r="B2988" s="9" t="s">
        <v>397</v>
      </c>
      <c r="C2988" s="9" t="s">
        <v>88</v>
      </c>
      <c r="D2988" s="9" t="s">
        <v>78</v>
      </c>
      <c r="E2988" s="10" t="s">
        <v>58</v>
      </c>
      <c r="F2988" s="11">
        <v>17263.11</v>
      </c>
      <c r="G2988" s="12">
        <v>5</v>
      </c>
      <c r="H2988" s="13">
        <v>45752</v>
      </c>
      <c r="I2988" s="10" t="s">
        <v>23</v>
      </c>
      <c r="J2988" s="10" t="s">
        <v>17</v>
      </c>
      <c r="K2988" s="10" t="s">
        <v>55</v>
      </c>
      <c r="L2988" s="24" t="s">
        <v>18</v>
      </c>
    </row>
    <row r="2989" spans="1:12">
      <c r="A2989" s="21" t="s">
        <v>4858</v>
      </c>
      <c r="B2989" s="9" t="s">
        <v>344</v>
      </c>
      <c r="C2989" s="9" t="s">
        <v>4859</v>
      </c>
      <c r="D2989" s="9" t="s">
        <v>53</v>
      </c>
      <c r="E2989" s="10" t="s">
        <v>42</v>
      </c>
      <c r="F2989" s="11">
        <v>45090.73</v>
      </c>
      <c r="G2989" s="12">
        <v>3</v>
      </c>
      <c r="H2989" s="13">
        <v>45892</v>
      </c>
      <c r="I2989" s="10" t="s">
        <v>30</v>
      </c>
      <c r="J2989" s="10" t="s">
        <v>17</v>
      </c>
      <c r="K2989" s="10" t="s">
        <v>6820</v>
      </c>
      <c r="L2989" s="24" t="s">
        <v>44</v>
      </c>
    </row>
    <row r="2990" spans="1:12">
      <c r="A2990" s="21" t="s">
        <v>4860</v>
      </c>
      <c r="B2990" s="9" t="s">
        <v>500</v>
      </c>
      <c r="C2990" s="9" t="s">
        <v>4861</v>
      </c>
      <c r="D2990" s="9" t="s">
        <v>41</v>
      </c>
      <c r="E2990" s="10" t="s">
        <v>42</v>
      </c>
      <c r="F2990" s="11">
        <v>29403.82</v>
      </c>
      <c r="G2990" s="12">
        <v>5</v>
      </c>
      <c r="H2990" s="13">
        <v>45272</v>
      </c>
      <c r="I2990" s="10" t="s">
        <v>49</v>
      </c>
      <c r="J2990" s="10" t="s">
        <v>17</v>
      </c>
      <c r="K2990" s="10" t="s">
        <v>36</v>
      </c>
      <c r="L2990" s="24" t="s">
        <v>31</v>
      </c>
    </row>
    <row r="2991" spans="1:12">
      <c r="A2991" s="21" t="s">
        <v>4862</v>
      </c>
      <c r="B2991" s="9" t="s">
        <v>437</v>
      </c>
      <c r="C2991" s="9" t="s">
        <v>4863</v>
      </c>
      <c r="D2991" s="9" t="s">
        <v>15</v>
      </c>
      <c r="E2991" s="10" t="s">
        <v>42</v>
      </c>
      <c r="F2991" s="11">
        <v>56682.75</v>
      </c>
      <c r="G2991" s="12">
        <v>1</v>
      </c>
      <c r="H2991" s="13">
        <v>45365</v>
      </c>
      <c r="I2991" s="10" t="s">
        <v>49</v>
      </c>
      <c r="J2991" s="10" t="s">
        <v>17</v>
      </c>
      <c r="K2991" s="10" t="s">
        <v>24</v>
      </c>
      <c r="L2991" s="24" t="s">
        <v>31</v>
      </c>
    </row>
    <row r="2992" spans="1:12">
      <c r="A2992" s="21" t="s">
        <v>4864</v>
      </c>
      <c r="B2992" s="9" t="s">
        <v>178</v>
      </c>
      <c r="C2992" s="9" t="s">
        <v>4865</v>
      </c>
      <c r="D2992" s="9" t="s">
        <v>22</v>
      </c>
      <c r="E2992" s="10" t="s">
        <v>42</v>
      </c>
      <c r="F2992" s="11">
        <v>72167.41</v>
      </c>
      <c r="G2992" s="12">
        <v>4</v>
      </c>
      <c r="H2992" s="13">
        <v>45870</v>
      </c>
      <c r="I2992" s="10" t="s">
        <v>49</v>
      </c>
      <c r="J2992" s="10" t="s">
        <v>17</v>
      </c>
      <c r="K2992" s="10" t="s">
        <v>85</v>
      </c>
      <c r="L2992" s="24" t="s">
        <v>44</v>
      </c>
    </row>
    <row r="2993" spans="1:12">
      <c r="A2993" s="21" t="s">
        <v>4866</v>
      </c>
      <c r="B2993" s="9" t="s">
        <v>420</v>
      </c>
      <c r="C2993" s="9" t="s">
        <v>4281</v>
      </c>
      <c r="D2993" s="9" t="s">
        <v>48</v>
      </c>
      <c r="E2993" s="10" t="s">
        <v>58</v>
      </c>
      <c r="F2993" s="11">
        <v>24741.919999999998</v>
      </c>
      <c r="G2993" s="12">
        <v>1</v>
      </c>
      <c r="H2993" s="13">
        <v>45232</v>
      </c>
      <c r="I2993" s="10" t="s">
        <v>43</v>
      </c>
      <c r="J2993" s="10" t="s">
        <v>17</v>
      </c>
      <c r="K2993" s="10" t="s">
        <v>36</v>
      </c>
      <c r="L2993" s="24" t="s">
        <v>31</v>
      </c>
    </row>
    <row r="2994" spans="1:12">
      <c r="A2994" s="21" t="s">
        <v>4867</v>
      </c>
      <c r="B2994" s="9" t="s">
        <v>234</v>
      </c>
      <c r="C2994" s="9" t="s">
        <v>224</v>
      </c>
      <c r="D2994" s="9" t="s">
        <v>22</v>
      </c>
      <c r="E2994" s="10" t="s">
        <v>16</v>
      </c>
      <c r="F2994" s="11">
        <v>64346.03</v>
      </c>
      <c r="G2994" s="12">
        <v>4</v>
      </c>
      <c r="H2994" s="13">
        <v>45179</v>
      </c>
      <c r="I2994" s="10" t="s">
        <v>62</v>
      </c>
      <c r="J2994" s="10" t="s">
        <v>17</v>
      </c>
      <c r="K2994" s="10" t="s">
        <v>85</v>
      </c>
      <c r="L2994" s="24" t="s">
        <v>18</v>
      </c>
    </row>
    <row r="2995" spans="1:12">
      <c r="A2995" s="21" t="s">
        <v>4868</v>
      </c>
      <c r="B2995" s="9" t="s">
        <v>724</v>
      </c>
      <c r="C2995" s="9" t="s">
        <v>3897</v>
      </c>
      <c r="D2995" s="9" t="s">
        <v>117</v>
      </c>
      <c r="E2995" s="10" t="s">
        <v>58</v>
      </c>
      <c r="F2995" s="11">
        <v>37412.75</v>
      </c>
      <c r="G2995" s="12">
        <v>4</v>
      </c>
      <c r="H2995" s="13">
        <v>45171</v>
      </c>
      <c r="I2995" s="10" t="s">
        <v>92</v>
      </c>
      <c r="J2995" s="10" t="s">
        <v>17</v>
      </c>
      <c r="K2995" s="10" t="s">
        <v>24</v>
      </c>
      <c r="L2995" s="24" t="s">
        <v>31</v>
      </c>
    </row>
    <row r="2996" spans="1:12">
      <c r="A2996" s="21" t="s">
        <v>4869</v>
      </c>
      <c r="B2996" s="9" t="s">
        <v>174</v>
      </c>
      <c r="C2996" s="9" t="s">
        <v>3975</v>
      </c>
      <c r="D2996" s="9" t="s">
        <v>61</v>
      </c>
      <c r="E2996" s="10" t="s">
        <v>16</v>
      </c>
      <c r="F2996" s="11">
        <v>44497</v>
      </c>
      <c r="G2996" s="12">
        <v>4</v>
      </c>
      <c r="H2996" s="13">
        <v>45805</v>
      </c>
      <c r="I2996" s="10" t="s">
        <v>54</v>
      </c>
      <c r="J2996" s="10" t="s">
        <v>17</v>
      </c>
      <c r="K2996" s="10" t="s">
        <v>6820</v>
      </c>
      <c r="L2996" s="24" t="s">
        <v>37</v>
      </c>
    </row>
    <row r="2997" spans="1:12">
      <c r="A2997" s="21" t="s">
        <v>4870</v>
      </c>
      <c r="B2997" s="9" t="s">
        <v>256</v>
      </c>
      <c r="C2997" s="9" t="s">
        <v>2226</v>
      </c>
      <c r="D2997" s="9" t="s">
        <v>78</v>
      </c>
      <c r="E2997" s="10" t="s">
        <v>42</v>
      </c>
      <c r="F2997" s="11">
        <v>32478.71</v>
      </c>
      <c r="G2997" s="12">
        <v>5</v>
      </c>
      <c r="H2997" s="13">
        <v>45773</v>
      </c>
      <c r="I2997" s="10" t="s">
        <v>62</v>
      </c>
      <c r="J2997" s="10" t="s">
        <v>17</v>
      </c>
      <c r="K2997" s="10" t="s">
        <v>24</v>
      </c>
      <c r="L2997" s="24" t="s">
        <v>18</v>
      </c>
    </row>
    <row r="2998" spans="1:12">
      <c r="A2998" s="21" t="s">
        <v>4871</v>
      </c>
      <c r="B2998" s="9" t="s">
        <v>476</v>
      </c>
      <c r="C2998" s="9" t="s">
        <v>3480</v>
      </c>
      <c r="D2998" s="9" t="s">
        <v>117</v>
      </c>
      <c r="E2998" s="10" t="s">
        <v>58</v>
      </c>
      <c r="F2998" s="11">
        <v>15508.69</v>
      </c>
      <c r="G2998" s="12">
        <v>3</v>
      </c>
      <c r="H2998" s="13">
        <v>45189</v>
      </c>
      <c r="I2998" s="10" t="s">
        <v>43</v>
      </c>
      <c r="J2998" s="10" t="s">
        <v>17</v>
      </c>
      <c r="K2998" s="10" t="s">
        <v>36</v>
      </c>
      <c r="L2998" s="24" t="s">
        <v>25</v>
      </c>
    </row>
    <row r="2999" spans="1:12">
      <c r="A2999" s="21" t="s">
        <v>4872</v>
      </c>
      <c r="B2999" s="9" t="s">
        <v>113</v>
      </c>
      <c r="C2999" s="9" t="s">
        <v>1911</v>
      </c>
      <c r="D2999" s="9" t="s">
        <v>15</v>
      </c>
      <c r="E2999" s="10" t="s">
        <v>42</v>
      </c>
      <c r="F2999" s="11">
        <v>16335.94</v>
      </c>
      <c r="G2999" s="12">
        <v>5</v>
      </c>
      <c r="H2999" s="13">
        <v>45599</v>
      </c>
      <c r="I2999" s="10" t="s">
        <v>92</v>
      </c>
      <c r="J2999" s="10" t="s">
        <v>17</v>
      </c>
      <c r="K2999" s="10" t="s">
        <v>6820</v>
      </c>
      <c r="L2999" s="24" t="s">
        <v>18</v>
      </c>
    </row>
    <row r="3000" spans="1:12">
      <c r="A3000" s="21" t="s">
        <v>4873</v>
      </c>
      <c r="B3000" s="9" t="s">
        <v>241</v>
      </c>
      <c r="C3000" s="9" t="s">
        <v>4874</v>
      </c>
      <c r="D3000" s="9" t="s">
        <v>48</v>
      </c>
      <c r="E3000" s="10" t="s">
        <v>42</v>
      </c>
      <c r="F3000" s="11">
        <v>79381.84</v>
      </c>
      <c r="G3000" s="12">
        <v>2</v>
      </c>
      <c r="H3000" s="13">
        <v>44958</v>
      </c>
      <c r="I3000" s="10" t="s">
        <v>35</v>
      </c>
      <c r="J3000" s="10" t="s">
        <v>17</v>
      </c>
      <c r="K3000" s="10" t="s">
        <v>6820</v>
      </c>
      <c r="L3000" s="24" t="s">
        <v>44</v>
      </c>
    </row>
    <row r="3001" spans="1:12">
      <c r="A3001" s="21" t="s">
        <v>4875</v>
      </c>
      <c r="B3001" s="9" t="s">
        <v>760</v>
      </c>
      <c r="C3001" s="9" t="s">
        <v>4876</v>
      </c>
      <c r="D3001" s="9" t="s">
        <v>61</v>
      </c>
      <c r="E3001" s="10" t="s">
        <v>42</v>
      </c>
      <c r="F3001" s="11">
        <v>58806.49</v>
      </c>
      <c r="G3001" s="12">
        <v>1</v>
      </c>
      <c r="H3001" s="13">
        <v>45868</v>
      </c>
      <c r="I3001" s="10" t="s">
        <v>43</v>
      </c>
      <c r="J3001" s="10" t="s">
        <v>17</v>
      </c>
      <c r="K3001" s="10" t="s">
        <v>55</v>
      </c>
      <c r="L3001" s="24" t="s">
        <v>18</v>
      </c>
    </row>
    <row r="3002" spans="1:12">
      <c r="A3002" s="21" t="s">
        <v>4877</v>
      </c>
      <c r="B3002" s="9" t="s">
        <v>465</v>
      </c>
      <c r="C3002" s="9" t="s">
        <v>4878</v>
      </c>
      <c r="D3002" s="9" t="s">
        <v>41</v>
      </c>
      <c r="E3002" s="10" t="s">
        <v>42</v>
      </c>
      <c r="F3002" s="11">
        <v>419.71</v>
      </c>
      <c r="G3002" s="12">
        <v>5</v>
      </c>
      <c r="H3002" s="13">
        <v>45878</v>
      </c>
      <c r="I3002" s="10" t="s">
        <v>49</v>
      </c>
      <c r="J3002" s="10" t="s">
        <v>17</v>
      </c>
      <c r="K3002" s="10" t="s">
        <v>36</v>
      </c>
      <c r="L3002" s="24" t="s">
        <v>25</v>
      </c>
    </row>
    <row r="3003" spans="1:12">
      <c r="A3003" s="21" t="s">
        <v>4879</v>
      </c>
      <c r="B3003" s="9" t="s">
        <v>167</v>
      </c>
      <c r="C3003" s="9" t="s">
        <v>1481</v>
      </c>
      <c r="D3003" s="9" t="s">
        <v>41</v>
      </c>
      <c r="E3003" s="10" t="s">
        <v>42</v>
      </c>
      <c r="F3003" s="11">
        <v>10275.61</v>
      </c>
      <c r="G3003" s="12">
        <v>2</v>
      </c>
      <c r="H3003" s="13">
        <v>45527</v>
      </c>
      <c r="I3003" s="10" t="s">
        <v>30</v>
      </c>
      <c r="J3003" s="10" t="s">
        <v>17</v>
      </c>
      <c r="K3003" s="10" t="s">
        <v>6820</v>
      </c>
      <c r="L3003" s="24" t="s">
        <v>37</v>
      </c>
    </row>
    <row r="3004" spans="1:12">
      <c r="A3004" s="21" t="s">
        <v>4880</v>
      </c>
      <c r="B3004" s="9" t="s">
        <v>423</v>
      </c>
      <c r="C3004" s="9" t="s">
        <v>3509</v>
      </c>
      <c r="D3004" s="9" t="s">
        <v>78</v>
      </c>
      <c r="E3004" s="10" t="s">
        <v>42</v>
      </c>
      <c r="F3004" s="11">
        <v>75173.600000000006</v>
      </c>
      <c r="G3004" s="12">
        <v>5</v>
      </c>
      <c r="H3004" s="13">
        <v>45930</v>
      </c>
      <c r="I3004" s="10" t="s">
        <v>54</v>
      </c>
      <c r="J3004" s="10" t="s">
        <v>17</v>
      </c>
      <c r="K3004" s="10" t="s">
        <v>55</v>
      </c>
      <c r="L3004" s="24" t="s">
        <v>18</v>
      </c>
    </row>
    <row r="3005" spans="1:12">
      <c r="A3005" s="21" t="s">
        <v>4881</v>
      </c>
      <c r="B3005" s="9" t="s">
        <v>20</v>
      </c>
      <c r="C3005" s="9" t="s">
        <v>2073</v>
      </c>
      <c r="D3005" s="9" t="s">
        <v>29</v>
      </c>
      <c r="E3005" s="10" t="s">
        <v>42</v>
      </c>
      <c r="F3005" s="11">
        <v>20669.98</v>
      </c>
      <c r="G3005" s="12">
        <v>5</v>
      </c>
      <c r="H3005" s="13">
        <v>45844</v>
      </c>
      <c r="I3005" s="10" t="s">
        <v>23</v>
      </c>
      <c r="J3005" s="10" t="s">
        <v>17</v>
      </c>
      <c r="K3005" s="10" t="s">
        <v>85</v>
      </c>
      <c r="L3005" s="24" t="s">
        <v>31</v>
      </c>
    </row>
    <row r="3006" spans="1:12">
      <c r="A3006" s="21" t="s">
        <v>4882</v>
      </c>
      <c r="B3006" s="9" t="s">
        <v>289</v>
      </c>
      <c r="C3006" s="9" t="s">
        <v>2772</v>
      </c>
      <c r="D3006" s="9" t="s">
        <v>119</v>
      </c>
      <c r="E3006" s="10" t="s">
        <v>58</v>
      </c>
      <c r="F3006" s="11">
        <v>65412.07</v>
      </c>
      <c r="G3006" s="12">
        <v>3</v>
      </c>
      <c r="H3006" s="13">
        <v>45154</v>
      </c>
      <c r="I3006" s="10" t="s">
        <v>23</v>
      </c>
      <c r="J3006" s="10" t="s">
        <v>17</v>
      </c>
      <c r="K3006" s="10" t="s">
        <v>55</v>
      </c>
      <c r="L3006" s="24" t="s">
        <v>25</v>
      </c>
    </row>
    <row r="3007" spans="1:12">
      <c r="A3007" s="21" t="s">
        <v>4883</v>
      </c>
      <c r="B3007" s="9" t="s">
        <v>13</v>
      </c>
      <c r="C3007" s="9" t="s">
        <v>395</v>
      </c>
      <c r="D3007" s="9" t="s">
        <v>61</v>
      </c>
      <c r="E3007" s="10" t="s">
        <v>42</v>
      </c>
      <c r="F3007" s="11">
        <v>41097.93</v>
      </c>
      <c r="G3007" s="12">
        <v>5</v>
      </c>
      <c r="H3007" s="13">
        <v>45899</v>
      </c>
      <c r="I3007" s="10" t="s">
        <v>43</v>
      </c>
      <c r="J3007" s="10" t="s">
        <v>17</v>
      </c>
      <c r="K3007" s="10" t="s">
        <v>55</v>
      </c>
      <c r="L3007" s="24" t="s">
        <v>18</v>
      </c>
    </row>
    <row r="3008" spans="1:12">
      <c r="A3008" s="21" t="s">
        <v>4884</v>
      </c>
      <c r="B3008" s="9" t="s">
        <v>316</v>
      </c>
      <c r="C3008" s="9" t="s">
        <v>4885</v>
      </c>
      <c r="D3008" s="9" t="s">
        <v>41</v>
      </c>
      <c r="E3008" s="10" t="s">
        <v>42</v>
      </c>
      <c r="F3008" s="11">
        <v>51191.96</v>
      </c>
      <c r="G3008" s="12">
        <v>3</v>
      </c>
      <c r="H3008" s="13">
        <v>45491</v>
      </c>
      <c r="I3008" s="10" t="s">
        <v>35</v>
      </c>
      <c r="J3008" s="10" t="s">
        <v>17</v>
      </c>
      <c r="K3008" s="10" t="s">
        <v>24</v>
      </c>
      <c r="L3008" s="24" t="s">
        <v>37</v>
      </c>
    </row>
    <row r="3009" spans="1:12">
      <c r="A3009" s="21" t="s">
        <v>4886</v>
      </c>
      <c r="B3009" s="9" t="s">
        <v>415</v>
      </c>
      <c r="C3009" s="9" t="s">
        <v>4887</v>
      </c>
      <c r="D3009" s="9" t="s">
        <v>119</v>
      </c>
      <c r="E3009" s="10" t="s">
        <v>42</v>
      </c>
      <c r="F3009" s="11">
        <v>42929.31</v>
      </c>
      <c r="G3009" s="12">
        <v>2</v>
      </c>
      <c r="H3009" s="13">
        <v>45204</v>
      </c>
      <c r="I3009" s="10" t="s">
        <v>54</v>
      </c>
      <c r="J3009" s="10" t="s">
        <v>17</v>
      </c>
      <c r="K3009" s="10" t="s">
        <v>36</v>
      </c>
      <c r="L3009" s="24" t="s">
        <v>25</v>
      </c>
    </row>
    <row r="3010" spans="1:12">
      <c r="A3010" s="21" t="s">
        <v>4888</v>
      </c>
      <c r="B3010" s="9" t="s">
        <v>223</v>
      </c>
      <c r="C3010" s="9" t="s">
        <v>84</v>
      </c>
      <c r="D3010" s="9" t="s">
        <v>15</v>
      </c>
      <c r="E3010" s="10" t="s">
        <v>42</v>
      </c>
      <c r="F3010" s="11">
        <v>63653.440000000002</v>
      </c>
      <c r="G3010" s="12">
        <v>1</v>
      </c>
      <c r="H3010" s="13">
        <v>45679</v>
      </c>
      <c r="I3010" s="10" t="s">
        <v>35</v>
      </c>
      <c r="J3010" s="10" t="s">
        <v>17</v>
      </c>
      <c r="K3010" s="10" t="s">
        <v>36</v>
      </c>
      <c r="L3010" s="24" t="s">
        <v>18</v>
      </c>
    </row>
    <row r="3011" spans="1:12">
      <c r="A3011" s="21" t="s">
        <v>4889</v>
      </c>
      <c r="B3011" s="9" t="s">
        <v>164</v>
      </c>
      <c r="C3011" s="9" t="s">
        <v>2031</v>
      </c>
      <c r="D3011" s="9" t="s">
        <v>53</v>
      </c>
      <c r="E3011" s="10" t="s">
        <v>42</v>
      </c>
      <c r="F3011" s="11">
        <v>40885.980000000003</v>
      </c>
      <c r="G3011" s="12">
        <v>3</v>
      </c>
      <c r="H3011" s="13">
        <v>45438</v>
      </c>
      <c r="I3011" s="10" t="s">
        <v>43</v>
      </c>
      <c r="J3011" s="10" t="s">
        <v>17</v>
      </c>
      <c r="K3011" s="10" t="s">
        <v>24</v>
      </c>
      <c r="L3011" s="24" t="s">
        <v>31</v>
      </c>
    </row>
    <row r="3012" spans="1:12">
      <c r="A3012" s="21" t="s">
        <v>4890</v>
      </c>
      <c r="B3012" s="9" t="s">
        <v>83</v>
      </c>
      <c r="C3012" s="9" t="s">
        <v>1827</v>
      </c>
      <c r="D3012" s="9" t="s">
        <v>53</v>
      </c>
      <c r="E3012" s="10" t="s">
        <v>58</v>
      </c>
      <c r="F3012" s="11">
        <v>24336.080000000002</v>
      </c>
      <c r="G3012" s="12">
        <v>1</v>
      </c>
      <c r="H3012" s="13">
        <v>45916</v>
      </c>
      <c r="I3012" s="10" t="s">
        <v>43</v>
      </c>
      <c r="J3012" s="10" t="s">
        <v>17</v>
      </c>
      <c r="K3012" s="10" t="s">
        <v>85</v>
      </c>
      <c r="L3012" s="24" t="s">
        <v>37</v>
      </c>
    </row>
    <row r="3013" spans="1:12">
      <c r="A3013" s="21" t="s">
        <v>4891</v>
      </c>
      <c r="B3013" s="9" t="s">
        <v>94</v>
      </c>
      <c r="C3013" s="9" t="s">
        <v>4892</v>
      </c>
      <c r="D3013" s="9" t="s">
        <v>117</v>
      </c>
      <c r="E3013" s="10" t="s">
        <v>42</v>
      </c>
      <c r="F3013" s="11">
        <v>34116.769999999997</v>
      </c>
      <c r="G3013" s="12">
        <v>5</v>
      </c>
      <c r="H3013" s="13">
        <v>45730</v>
      </c>
      <c r="I3013" s="10" t="s">
        <v>92</v>
      </c>
      <c r="J3013" s="10" t="s">
        <v>17</v>
      </c>
      <c r="K3013" s="10" t="s">
        <v>6820</v>
      </c>
      <c r="L3013" s="24" t="s">
        <v>18</v>
      </c>
    </row>
    <row r="3014" spans="1:12">
      <c r="A3014" s="21" t="s">
        <v>4893</v>
      </c>
      <c r="B3014" s="9" t="s">
        <v>381</v>
      </c>
      <c r="C3014" s="9" t="s">
        <v>806</v>
      </c>
      <c r="D3014" s="9" t="s">
        <v>117</v>
      </c>
      <c r="E3014" s="10" t="s">
        <v>16</v>
      </c>
      <c r="F3014" s="11">
        <v>59216.08</v>
      </c>
      <c r="G3014" s="12">
        <v>3</v>
      </c>
      <c r="H3014" s="13">
        <v>44996</v>
      </c>
      <c r="I3014" s="10" t="s">
        <v>54</v>
      </c>
      <c r="J3014" s="10" t="s">
        <v>17</v>
      </c>
      <c r="K3014" s="10" t="s">
        <v>6820</v>
      </c>
      <c r="L3014" s="24" t="s">
        <v>44</v>
      </c>
    </row>
    <row r="3015" spans="1:12">
      <c r="A3015" s="21" t="s">
        <v>4894</v>
      </c>
      <c r="B3015" s="9" t="s">
        <v>221</v>
      </c>
      <c r="C3015" s="9" t="s">
        <v>4241</v>
      </c>
      <c r="D3015" s="9" t="s">
        <v>29</v>
      </c>
      <c r="E3015" s="10" t="s">
        <v>16</v>
      </c>
      <c r="F3015" s="11">
        <v>63853.16</v>
      </c>
      <c r="G3015" s="12">
        <v>1</v>
      </c>
      <c r="H3015" s="13">
        <v>45128</v>
      </c>
      <c r="I3015" s="10" t="s">
        <v>30</v>
      </c>
      <c r="J3015" s="10" t="s">
        <v>17</v>
      </c>
      <c r="K3015" s="10" t="s">
        <v>55</v>
      </c>
      <c r="L3015" s="24" t="s">
        <v>31</v>
      </c>
    </row>
    <row r="3016" spans="1:12">
      <c r="A3016" s="21" t="s">
        <v>4895</v>
      </c>
      <c r="B3016" s="9" t="s">
        <v>51</v>
      </c>
      <c r="C3016" s="9" t="s">
        <v>3089</v>
      </c>
      <c r="D3016" s="9" t="s">
        <v>61</v>
      </c>
      <c r="E3016" s="10" t="s">
        <v>42</v>
      </c>
      <c r="F3016" s="11">
        <v>1319.05</v>
      </c>
      <c r="G3016" s="12">
        <v>3</v>
      </c>
      <c r="H3016" s="13">
        <v>44972</v>
      </c>
      <c r="I3016" s="10" t="s">
        <v>30</v>
      </c>
      <c r="J3016" s="10" t="s">
        <v>17</v>
      </c>
      <c r="K3016" s="10" t="s">
        <v>85</v>
      </c>
      <c r="L3016" s="24" t="s">
        <v>25</v>
      </c>
    </row>
    <row r="3017" spans="1:12">
      <c r="A3017" s="21" t="s">
        <v>4896</v>
      </c>
      <c r="B3017" s="9" t="s">
        <v>289</v>
      </c>
      <c r="C3017" s="9" t="s">
        <v>4897</v>
      </c>
      <c r="D3017" s="9" t="s">
        <v>22</v>
      </c>
      <c r="E3017" s="10" t="s">
        <v>42</v>
      </c>
      <c r="F3017" s="11">
        <v>71028.58</v>
      </c>
      <c r="G3017" s="12">
        <v>2</v>
      </c>
      <c r="H3017" s="13">
        <v>45824</v>
      </c>
      <c r="I3017" s="10" t="s">
        <v>62</v>
      </c>
      <c r="J3017" s="10" t="s">
        <v>17</v>
      </c>
      <c r="K3017" s="10" t="s">
        <v>55</v>
      </c>
      <c r="L3017" s="24" t="s">
        <v>44</v>
      </c>
    </row>
    <row r="3018" spans="1:12">
      <c r="A3018" s="21" t="s">
        <v>4898</v>
      </c>
      <c r="B3018" s="9" t="s">
        <v>1020</v>
      </c>
      <c r="C3018" s="9" t="s">
        <v>4132</v>
      </c>
      <c r="D3018" s="9" t="s">
        <v>117</v>
      </c>
      <c r="E3018" s="10" t="s">
        <v>16</v>
      </c>
      <c r="F3018" s="11">
        <v>21252.85</v>
      </c>
      <c r="G3018" s="12">
        <v>4</v>
      </c>
      <c r="H3018" s="13">
        <v>44978</v>
      </c>
      <c r="I3018" s="10" t="s">
        <v>49</v>
      </c>
      <c r="J3018" s="10" t="s">
        <v>17</v>
      </c>
      <c r="K3018" s="10" t="s">
        <v>55</v>
      </c>
      <c r="L3018" s="24" t="s">
        <v>37</v>
      </c>
    </row>
    <row r="3019" spans="1:12">
      <c r="A3019" s="21" t="s">
        <v>4899</v>
      </c>
      <c r="B3019" s="9" t="s">
        <v>463</v>
      </c>
      <c r="C3019" s="9" t="s">
        <v>4735</v>
      </c>
      <c r="D3019" s="9" t="s">
        <v>78</v>
      </c>
      <c r="E3019" s="10" t="s">
        <v>42</v>
      </c>
      <c r="F3019" s="11">
        <v>16686.330000000002</v>
      </c>
      <c r="G3019" s="12">
        <v>5</v>
      </c>
      <c r="H3019" s="13">
        <v>45367</v>
      </c>
      <c r="I3019" s="10" t="s">
        <v>49</v>
      </c>
      <c r="J3019" s="10" t="s">
        <v>17</v>
      </c>
      <c r="K3019" s="10" t="s">
        <v>36</v>
      </c>
      <c r="L3019" s="24" t="s">
        <v>25</v>
      </c>
    </row>
    <row r="3020" spans="1:12">
      <c r="A3020" s="21" t="s">
        <v>4900</v>
      </c>
      <c r="B3020" s="9" t="s">
        <v>292</v>
      </c>
      <c r="C3020" s="9" t="s">
        <v>4901</v>
      </c>
      <c r="D3020" s="9" t="s">
        <v>117</v>
      </c>
      <c r="E3020" s="10" t="s">
        <v>16</v>
      </c>
      <c r="F3020" s="11">
        <v>41362.239999999998</v>
      </c>
      <c r="G3020" s="12">
        <v>3</v>
      </c>
      <c r="H3020" s="13">
        <v>45866</v>
      </c>
      <c r="I3020" s="10" t="s">
        <v>43</v>
      </c>
      <c r="J3020" s="10" t="s">
        <v>17</v>
      </c>
      <c r="K3020" s="10" t="s">
        <v>36</v>
      </c>
      <c r="L3020" s="24" t="s">
        <v>37</v>
      </c>
    </row>
    <row r="3021" spans="1:12">
      <c r="A3021" s="21" t="s">
        <v>4902</v>
      </c>
      <c r="B3021" s="9" t="s">
        <v>138</v>
      </c>
      <c r="C3021" s="9" t="s">
        <v>2933</v>
      </c>
      <c r="D3021" s="9" t="s">
        <v>119</v>
      </c>
      <c r="E3021" s="10" t="s">
        <v>42</v>
      </c>
      <c r="F3021" s="11">
        <v>65263.56</v>
      </c>
      <c r="G3021" s="12">
        <v>4</v>
      </c>
      <c r="H3021" s="13">
        <v>45125</v>
      </c>
      <c r="I3021" s="10" t="s">
        <v>23</v>
      </c>
      <c r="J3021" s="10" t="s">
        <v>17</v>
      </c>
      <c r="K3021" s="10" t="s">
        <v>55</v>
      </c>
      <c r="L3021" s="24" t="s">
        <v>31</v>
      </c>
    </row>
    <row r="3022" spans="1:12">
      <c r="A3022" s="21" t="s">
        <v>4903</v>
      </c>
      <c r="B3022" s="9" t="s">
        <v>64</v>
      </c>
      <c r="C3022" s="9" t="s">
        <v>814</v>
      </c>
      <c r="D3022" s="9" t="s">
        <v>53</v>
      </c>
      <c r="E3022" s="10" t="s">
        <v>42</v>
      </c>
      <c r="F3022" s="11">
        <v>7749.35</v>
      </c>
      <c r="G3022" s="12">
        <v>4</v>
      </c>
      <c r="H3022" s="13">
        <v>44961</v>
      </c>
      <c r="I3022" s="10" t="s">
        <v>62</v>
      </c>
      <c r="J3022" s="10" t="s">
        <v>17</v>
      </c>
      <c r="K3022" s="10" t="s">
        <v>85</v>
      </c>
      <c r="L3022" s="24" t="s">
        <v>37</v>
      </c>
    </row>
    <row r="3023" spans="1:12">
      <c r="A3023" s="21" t="s">
        <v>4904</v>
      </c>
      <c r="B3023" s="9" t="s">
        <v>39</v>
      </c>
      <c r="C3023" s="9" t="s">
        <v>536</v>
      </c>
      <c r="D3023" s="9" t="s">
        <v>48</v>
      </c>
      <c r="E3023" s="10" t="s">
        <v>42</v>
      </c>
      <c r="F3023" s="11">
        <v>36902.28</v>
      </c>
      <c r="G3023" s="12">
        <v>2</v>
      </c>
      <c r="H3023" s="13">
        <v>45133</v>
      </c>
      <c r="I3023" s="10" t="s">
        <v>92</v>
      </c>
      <c r="J3023" s="10" t="s">
        <v>17</v>
      </c>
      <c r="K3023" s="10" t="s">
        <v>6820</v>
      </c>
      <c r="L3023" s="24" t="s">
        <v>18</v>
      </c>
    </row>
    <row r="3024" spans="1:12">
      <c r="A3024" s="21" t="s">
        <v>4905</v>
      </c>
      <c r="B3024" s="9" t="s">
        <v>420</v>
      </c>
      <c r="C3024" s="9" t="s">
        <v>3723</v>
      </c>
      <c r="D3024" s="9" t="s">
        <v>15</v>
      </c>
      <c r="E3024" s="10" t="s">
        <v>58</v>
      </c>
      <c r="F3024" s="11">
        <v>45072.44</v>
      </c>
      <c r="G3024" s="12">
        <v>5</v>
      </c>
      <c r="H3024" s="13">
        <v>45157</v>
      </c>
      <c r="I3024" s="10" t="s">
        <v>23</v>
      </c>
      <c r="J3024" s="10" t="s">
        <v>17</v>
      </c>
      <c r="K3024" s="10" t="s">
        <v>6820</v>
      </c>
      <c r="L3024" s="24" t="s">
        <v>37</v>
      </c>
    </row>
    <row r="3025" spans="1:12">
      <c r="A3025" s="21" t="s">
        <v>4906</v>
      </c>
      <c r="B3025" s="9" t="s">
        <v>143</v>
      </c>
      <c r="C3025" s="9" t="s">
        <v>688</v>
      </c>
      <c r="D3025" s="9" t="s">
        <v>41</v>
      </c>
      <c r="E3025" s="10" t="s">
        <v>42</v>
      </c>
      <c r="F3025" s="11">
        <v>72729.240000000005</v>
      </c>
      <c r="G3025" s="12">
        <v>3</v>
      </c>
      <c r="H3025" s="13">
        <v>46017</v>
      </c>
      <c r="I3025" s="10" t="s">
        <v>35</v>
      </c>
      <c r="J3025" s="10" t="s">
        <v>17</v>
      </c>
      <c r="K3025" s="10" t="s">
        <v>24</v>
      </c>
      <c r="L3025" s="24" t="s">
        <v>25</v>
      </c>
    </row>
    <row r="3026" spans="1:12">
      <c r="A3026" s="21" t="s">
        <v>4907</v>
      </c>
      <c r="B3026" s="9" t="s">
        <v>319</v>
      </c>
      <c r="C3026" s="9" t="s">
        <v>4908</v>
      </c>
      <c r="D3026" s="9" t="s">
        <v>15</v>
      </c>
      <c r="E3026" s="10" t="s">
        <v>58</v>
      </c>
      <c r="F3026" s="11">
        <v>19439.46</v>
      </c>
      <c r="G3026" s="12">
        <v>3</v>
      </c>
      <c r="H3026" s="13">
        <v>45784</v>
      </c>
      <c r="I3026" s="10" t="s">
        <v>54</v>
      </c>
      <c r="J3026" s="10" t="s">
        <v>17</v>
      </c>
      <c r="K3026" s="10" t="s">
        <v>6820</v>
      </c>
      <c r="L3026" s="24" t="s">
        <v>37</v>
      </c>
    </row>
    <row r="3027" spans="1:12">
      <c r="A3027" s="21" t="s">
        <v>4909</v>
      </c>
      <c r="B3027" s="9" t="s">
        <v>123</v>
      </c>
      <c r="C3027" s="9" t="s">
        <v>2864</v>
      </c>
      <c r="D3027" s="9" t="s">
        <v>119</v>
      </c>
      <c r="E3027" s="10" t="s">
        <v>42</v>
      </c>
      <c r="F3027" s="11">
        <v>56954.400000000001</v>
      </c>
      <c r="G3027" s="12">
        <v>2</v>
      </c>
      <c r="H3027" s="13">
        <v>45322</v>
      </c>
      <c r="I3027" s="10" t="s">
        <v>23</v>
      </c>
      <c r="J3027" s="10" t="s">
        <v>17</v>
      </c>
      <c r="K3027" s="10" t="s">
        <v>6820</v>
      </c>
      <c r="L3027" s="24" t="s">
        <v>37</v>
      </c>
    </row>
    <row r="3028" spans="1:12">
      <c r="A3028" s="21" t="s">
        <v>4910</v>
      </c>
      <c r="B3028" s="9" t="s">
        <v>301</v>
      </c>
      <c r="C3028" s="9" t="s">
        <v>40</v>
      </c>
      <c r="D3028" s="9" t="s">
        <v>22</v>
      </c>
      <c r="E3028" s="10" t="s">
        <v>42</v>
      </c>
      <c r="F3028" s="11">
        <v>54589.96</v>
      </c>
      <c r="G3028" s="12">
        <v>4</v>
      </c>
      <c r="H3028" s="13">
        <v>45015</v>
      </c>
      <c r="I3028" s="10" t="s">
        <v>43</v>
      </c>
      <c r="J3028" s="10" t="s">
        <v>17</v>
      </c>
      <c r="K3028" s="10" t="s">
        <v>55</v>
      </c>
      <c r="L3028" s="24" t="s">
        <v>18</v>
      </c>
    </row>
    <row r="3029" spans="1:12">
      <c r="A3029" s="21" t="s">
        <v>4911</v>
      </c>
      <c r="B3029" s="9" t="s">
        <v>107</v>
      </c>
      <c r="C3029" s="9" t="s">
        <v>4912</v>
      </c>
      <c r="D3029" s="9" t="s">
        <v>119</v>
      </c>
      <c r="E3029" s="10" t="s">
        <v>42</v>
      </c>
      <c r="F3029" s="11">
        <v>79761.75</v>
      </c>
      <c r="G3029" s="12">
        <v>3</v>
      </c>
      <c r="H3029" s="13">
        <v>44980</v>
      </c>
      <c r="I3029" s="10" t="s">
        <v>49</v>
      </c>
      <c r="J3029" s="10" t="s">
        <v>17</v>
      </c>
      <c r="K3029" s="10" t="s">
        <v>6820</v>
      </c>
      <c r="L3029" s="24" t="s">
        <v>37</v>
      </c>
    </row>
    <row r="3030" spans="1:12">
      <c r="A3030" s="21" t="s">
        <v>4913</v>
      </c>
      <c r="B3030" s="9" t="s">
        <v>64</v>
      </c>
      <c r="C3030" s="9" t="s">
        <v>4914</v>
      </c>
      <c r="D3030" s="9" t="s">
        <v>61</v>
      </c>
      <c r="E3030" s="10" t="s">
        <v>58</v>
      </c>
      <c r="F3030" s="11">
        <v>65575.75</v>
      </c>
      <c r="G3030" s="12">
        <v>3</v>
      </c>
      <c r="H3030" s="13">
        <v>45047</v>
      </c>
      <c r="I3030" s="10" t="s">
        <v>62</v>
      </c>
      <c r="J3030" s="10" t="s">
        <v>17</v>
      </c>
      <c r="K3030" s="10" t="s">
        <v>36</v>
      </c>
      <c r="L3030" s="24" t="s">
        <v>44</v>
      </c>
    </row>
    <row r="3031" spans="1:12">
      <c r="A3031" s="21" t="s">
        <v>4915</v>
      </c>
      <c r="B3031" s="9" t="s">
        <v>97</v>
      </c>
      <c r="C3031" s="9" t="s">
        <v>4916</v>
      </c>
      <c r="D3031" s="9" t="s">
        <v>117</v>
      </c>
      <c r="E3031" s="10" t="s">
        <v>16</v>
      </c>
      <c r="F3031" s="11">
        <v>3367.94</v>
      </c>
      <c r="G3031" s="12">
        <v>2</v>
      </c>
      <c r="H3031" s="13">
        <v>45876</v>
      </c>
      <c r="I3031" s="10" t="s">
        <v>62</v>
      </c>
      <c r="J3031" s="10" t="s">
        <v>17</v>
      </c>
      <c r="K3031" s="10" t="s">
        <v>36</v>
      </c>
      <c r="L3031" s="24" t="s">
        <v>18</v>
      </c>
    </row>
    <row r="3032" spans="1:12">
      <c r="A3032" s="21" t="s">
        <v>4917</v>
      </c>
      <c r="B3032" s="9" t="s">
        <v>569</v>
      </c>
      <c r="C3032" s="9" t="s">
        <v>1593</v>
      </c>
      <c r="D3032" s="9" t="s">
        <v>61</v>
      </c>
      <c r="E3032" s="10" t="s">
        <v>16</v>
      </c>
      <c r="F3032" s="11">
        <v>12069.58</v>
      </c>
      <c r="G3032" s="12">
        <v>1</v>
      </c>
      <c r="H3032" s="13">
        <v>44949</v>
      </c>
      <c r="I3032" s="10" t="s">
        <v>54</v>
      </c>
      <c r="J3032" s="10" t="s">
        <v>17</v>
      </c>
      <c r="K3032" s="10" t="s">
        <v>55</v>
      </c>
      <c r="L3032" s="24" t="s">
        <v>44</v>
      </c>
    </row>
    <row r="3033" spans="1:12">
      <c r="A3033" s="21" t="s">
        <v>4918</v>
      </c>
      <c r="B3033" s="9" t="s">
        <v>773</v>
      </c>
      <c r="C3033" s="9" t="s">
        <v>330</v>
      </c>
      <c r="D3033" s="9" t="s">
        <v>48</v>
      </c>
      <c r="E3033" s="10" t="s">
        <v>16</v>
      </c>
      <c r="F3033" s="11">
        <v>3981.76</v>
      </c>
      <c r="G3033" s="12">
        <v>4</v>
      </c>
      <c r="H3033" s="13">
        <v>45282</v>
      </c>
      <c r="I3033" s="10" t="s">
        <v>30</v>
      </c>
      <c r="J3033" s="10" t="s">
        <v>17</v>
      </c>
      <c r="K3033" s="10" t="s">
        <v>55</v>
      </c>
      <c r="L3033" s="24" t="s">
        <v>44</v>
      </c>
    </row>
    <row r="3034" spans="1:12">
      <c r="A3034" s="21" t="s">
        <v>4919</v>
      </c>
      <c r="B3034" s="9" t="s">
        <v>460</v>
      </c>
      <c r="C3034" s="9" t="s">
        <v>4920</v>
      </c>
      <c r="D3034" s="9" t="s">
        <v>29</v>
      </c>
      <c r="E3034" s="10" t="s">
        <v>42</v>
      </c>
      <c r="F3034" s="11">
        <v>76739.95</v>
      </c>
      <c r="G3034" s="12">
        <v>5</v>
      </c>
      <c r="H3034" s="13">
        <v>44982</v>
      </c>
      <c r="I3034" s="10" t="s">
        <v>30</v>
      </c>
      <c r="J3034" s="10" t="s">
        <v>17</v>
      </c>
      <c r="K3034" s="10" t="s">
        <v>24</v>
      </c>
      <c r="L3034" s="24" t="s">
        <v>18</v>
      </c>
    </row>
    <row r="3035" spans="1:12">
      <c r="A3035" s="21" t="s">
        <v>4921</v>
      </c>
      <c r="B3035" s="9" t="s">
        <v>27</v>
      </c>
      <c r="C3035" s="9" t="s">
        <v>3759</v>
      </c>
      <c r="D3035" s="9" t="s">
        <v>78</v>
      </c>
      <c r="E3035" s="10" t="s">
        <v>42</v>
      </c>
      <c r="F3035" s="11">
        <v>77885.17</v>
      </c>
      <c r="G3035" s="12">
        <v>2</v>
      </c>
      <c r="H3035" s="13">
        <v>45618</v>
      </c>
      <c r="I3035" s="10" t="s">
        <v>92</v>
      </c>
      <c r="J3035" s="10" t="s">
        <v>17</v>
      </c>
      <c r="K3035" s="10" t="s">
        <v>36</v>
      </c>
      <c r="L3035" s="24" t="s">
        <v>25</v>
      </c>
    </row>
    <row r="3036" spans="1:12">
      <c r="A3036" s="21" t="s">
        <v>4922</v>
      </c>
      <c r="B3036" s="9" t="s">
        <v>107</v>
      </c>
      <c r="C3036" s="9" t="s">
        <v>3315</v>
      </c>
      <c r="D3036" s="9" t="s">
        <v>53</v>
      </c>
      <c r="E3036" s="10" t="s">
        <v>58</v>
      </c>
      <c r="F3036" s="11">
        <v>37203.599999999999</v>
      </c>
      <c r="G3036" s="12">
        <v>2</v>
      </c>
      <c r="H3036" s="13">
        <v>45573</v>
      </c>
      <c r="I3036" s="10" t="s">
        <v>43</v>
      </c>
      <c r="J3036" s="10" t="s">
        <v>17</v>
      </c>
      <c r="K3036" s="10" t="s">
        <v>24</v>
      </c>
      <c r="L3036" s="24" t="s">
        <v>18</v>
      </c>
    </row>
    <row r="3037" spans="1:12">
      <c r="A3037" s="21" t="s">
        <v>4923</v>
      </c>
      <c r="B3037" s="9" t="s">
        <v>135</v>
      </c>
      <c r="C3037" s="9" t="s">
        <v>1674</v>
      </c>
      <c r="D3037" s="9" t="s">
        <v>41</v>
      </c>
      <c r="E3037" s="10" t="s">
        <v>42</v>
      </c>
      <c r="F3037" s="11">
        <v>54716.32</v>
      </c>
      <c r="G3037" s="12">
        <v>1</v>
      </c>
      <c r="H3037" s="13">
        <v>45984</v>
      </c>
      <c r="I3037" s="10" t="s">
        <v>54</v>
      </c>
      <c r="J3037" s="10" t="s">
        <v>17</v>
      </c>
      <c r="K3037" s="10" t="s">
        <v>6820</v>
      </c>
      <c r="L3037" s="24" t="s">
        <v>18</v>
      </c>
    </row>
    <row r="3038" spans="1:12">
      <c r="A3038" s="21" t="s">
        <v>4924</v>
      </c>
      <c r="B3038" s="9" t="s">
        <v>329</v>
      </c>
      <c r="C3038" s="9" t="s">
        <v>2883</v>
      </c>
      <c r="D3038" s="9" t="s">
        <v>15</v>
      </c>
      <c r="E3038" s="10" t="s">
        <v>42</v>
      </c>
      <c r="F3038" s="11">
        <v>46293.94</v>
      </c>
      <c r="G3038" s="12">
        <v>4</v>
      </c>
      <c r="H3038" s="13">
        <v>45495</v>
      </c>
      <c r="I3038" s="10" t="s">
        <v>92</v>
      </c>
      <c r="J3038" s="10" t="s">
        <v>17</v>
      </c>
      <c r="K3038" s="10" t="s">
        <v>24</v>
      </c>
      <c r="L3038" s="24" t="s">
        <v>18</v>
      </c>
    </row>
    <row r="3039" spans="1:12">
      <c r="A3039" s="21" t="s">
        <v>4925</v>
      </c>
      <c r="B3039" s="9" t="s">
        <v>406</v>
      </c>
      <c r="C3039" s="9" t="s">
        <v>2658</v>
      </c>
      <c r="D3039" s="9" t="s">
        <v>22</v>
      </c>
      <c r="E3039" s="10" t="s">
        <v>16</v>
      </c>
      <c r="F3039" s="11">
        <v>37820.29</v>
      </c>
      <c r="G3039" s="12">
        <v>1</v>
      </c>
      <c r="H3039" s="13">
        <v>44928</v>
      </c>
      <c r="I3039" s="10" t="s">
        <v>54</v>
      </c>
      <c r="J3039" s="10" t="s">
        <v>17</v>
      </c>
      <c r="K3039" s="10" t="s">
        <v>85</v>
      </c>
      <c r="L3039" s="24" t="s">
        <v>37</v>
      </c>
    </row>
    <row r="3040" spans="1:12">
      <c r="A3040" s="21" t="s">
        <v>4926</v>
      </c>
      <c r="B3040" s="9" t="s">
        <v>99</v>
      </c>
      <c r="C3040" s="9" t="s">
        <v>332</v>
      </c>
      <c r="D3040" s="9" t="s">
        <v>117</v>
      </c>
      <c r="E3040" s="10" t="s">
        <v>16</v>
      </c>
      <c r="F3040" s="11">
        <v>48454.82</v>
      </c>
      <c r="G3040" s="12">
        <v>4</v>
      </c>
      <c r="H3040" s="13">
        <v>45864</v>
      </c>
      <c r="I3040" s="10" t="s">
        <v>35</v>
      </c>
      <c r="J3040" s="10" t="s">
        <v>17</v>
      </c>
      <c r="K3040" s="10" t="s">
        <v>24</v>
      </c>
      <c r="L3040" s="24" t="s">
        <v>44</v>
      </c>
    </row>
    <row r="3041" spans="1:12">
      <c r="A3041" s="21" t="s">
        <v>4927</v>
      </c>
      <c r="B3041" s="9" t="s">
        <v>347</v>
      </c>
      <c r="C3041" s="9" t="s">
        <v>960</v>
      </c>
      <c r="D3041" s="9" t="s">
        <v>61</v>
      </c>
      <c r="E3041" s="10" t="s">
        <v>58</v>
      </c>
      <c r="F3041" s="11">
        <v>18761.099999999999</v>
      </c>
      <c r="G3041" s="12">
        <v>2</v>
      </c>
      <c r="H3041" s="13">
        <v>45890</v>
      </c>
      <c r="I3041" s="10" t="s">
        <v>30</v>
      </c>
      <c r="J3041" s="10" t="s">
        <v>17</v>
      </c>
      <c r="K3041" s="10" t="s">
        <v>85</v>
      </c>
      <c r="L3041" s="24" t="s">
        <v>25</v>
      </c>
    </row>
    <row r="3042" spans="1:12">
      <c r="A3042" s="21" t="s">
        <v>4928</v>
      </c>
      <c r="B3042" s="9" t="s">
        <v>238</v>
      </c>
      <c r="C3042" s="9" t="s">
        <v>893</v>
      </c>
      <c r="D3042" s="9" t="s">
        <v>41</v>
      </c>
      <c r="E3042" s="10" t="s">
        <v>42</v>
      </c>
      <c r="F3042" s="11">
        <v>20766.509999999998</v>
      </c>
      <c r="G3042" s="12">
        <v>1</v>
      </c>
      <c r="H3042" s="13">
        <v>45790</v>
      </c>
      <c r="I3042" s="10" t="s">
        <v>23</v>
      </c>
      <c r="J3042" s="10" t="s">
        <v>17</v>
      </c>
      <c r="K3042" s="10" t="s">
        <v>85</v>
      </c>
      <c r="L3042" s="24" t="s">
        <v>18</v>
      </c>
    </row>
    <row r="3043" spans="1:12">
      <c r="A3043" s="21" t="s">
        <v>4929</v>
      </c>
      <c r="B3043" s="9" t="s">
        <v>69</v>
      </c>
      <c r="C3043" s="9" t="s">
        <v>3882</v>
      </c>
      <c r="D3043" s="9" t="s">
        <v>29</v>
      </c>
      <c r="E3043" s="10" t="s">
        <v>16</v>
      </c>
      <c r="F3043" s="11">
        <v>29210.5</v>
      </c>
      <c r="G3043" s="12">
        <v>5</v>
      </c>
      <c r="H3043" s="13">
        <v>45347</v>
      </c>
      <c r="I3043" s="10" t="s">
        <v>30</v>
      </c>
      <c r="J3043" s="10" t="s">
        <v>17</v>
      </c>
      <c r="K3043" s="10" t="s">
        <v>6820</v>
      </c>
      <c r="L3043" s="24" t="s">
        <v>37</v>
      </c>
    </row>
    <row r="3044" spans="1:12">
      <c r="A3044" s="21" t="s">
        <v>4930</v>
      </c>
      <c r="B3044" s="9" t="s">
        <v>146</v>
      </c>
      <c r="C3044" s="9" t="s">
        <v>481</v>
      </c>
      <c r="D3044" s="9" t="s">
        <v>15</v>
      </c>
      <c r="E3044" s="10" t="s">
        <v>42</v>
      </c>
      <c r="F3044" s="11">
        <v>16765.21</v>
      </c>
      <c r="G3044" s="12">
        <v>2</v>
      </c>
      <c r="H3044" s="13">
        <v>45690</v>
      </c>
      <c r="I3044" s="10" t="s">
        <v>49</v>
      </c>
      <c r="J3044" s="10" t="s">
        <v>17</v>
      </c>
      <c r="K3044" s="10" t="s">
        <v>55</v>
      </c>
      <c r="L3044" s="24" t="s">
        <v>37</v>
      </c>
    </row>
    <row r="3045" spans="1:12">
      <c r="A3045" s="21" t="s">
        <v>4931</v>
      </c>
      <c r="B3045" s="9" t="s">
        <v>176</v>
      </c>
      <c r="C3045" s="9" t="s">
        <v>4932</v>
      </c>
      <c r="D3045" s="9" t="s">
        <v>48</v>
      </c>
      <c r="E3045" s="10" t="s">
        <v>16</v>
      </c>
      <c r="F3045" s="11">
        <v>19505</v>
      </c>
      <c r="G3045" s="12">
        <v>5</v>
      </c>
      <c r="H3045" s="13">
        <v>45671</v>
      </c>
      <c r="I3045" s="10" t="s">
        <v>49</v>
      </c>
      <c r="J3045" s="10" t="s">
        <v>17</v>
      </c>
      <c r="K3045" s="10" t="s">
        <v>55</v>
      </c>
      <c r="L3045" s="24" t="s">
        <v>25</v>
      </c>
    </row>
    <row r="3046" spans="1:12">
      <c r="A3046" s="21" t="s">
        <v>4933</v>
      </c>
      <c r="B3046" s="9" t="s">
        <v>256</v>
      </c>
      <c r="C3046" s="9" t="s">
        <v>4934</v>
      </c>
      <c r="D3046" s="9" t="s">
        <v>119</v>
      </c>
      <c r="E3046" s="10" t="s">
        <v>58</v>
      </c>
      <c r="F3046" s="11">
        <v>2100.46</v>
      </c>
      <c r="G3046" s="12">
        <v>3</v>
      </c>
      <c r="H3046" s="13">
        <v>45013</v>
      </c>
      <c r="I3046" s="10" t="s">
        <v>92</v>
      </c>
      <c r="J3046" s="10" t="s">
        <v>17</v>
      </c>
      <c r="K3046" s="10" t="s">
        <v>24</v>
      </c>
      <c r="L3046" s="24" t="s">
        <v>18</v>
      </c>
    </row>
    <row r="3047" spans="1:12">
      <c r="A3047" s="21" t="s">
        <v>4935</v>
      </c>
      <c r="B3047" s="9" t="s">
        <v>437</v>
      </c>
      <c r="C3047" s="9" t="s">
        <v>1867</v>
      </c>
      <c r="D3047" s="9" t="s">
        <v>53</v>
      </c>
      <c r="E3047" s="10" t="s">
        <v>42</v>
      </c>
      <c r="F3047" s="11">
        <v>28593.22</v>
      </c>
      <c r="G3047" s="12">
        <v>5</v>
      </c>
      <c r="H3047" s="13">
        <v>45641</v>
      </c>
      <c r="I3047" s="10" t="s">
        <v>49</v>
      </c>
      <c r="J3047" s="10" t="s">
        <v>17</v>
      </c>
      <c r="K3047" s="10" t="s">
        <v>85</v>
      </c>
      <c r="L3047" s="24" t="s">
        <v>25</v>
      </c>
    </row>
    <row r="3048" spans="1:12">
      <c r="A3048" s="21" t="s">
        <v>4936</v>
      </c>
      <c r="B3048" s="9" t="s">
        <v>33</v>
      </c>
      <c r="C3048" s="9" t="s">
        <v>2569</v>
      </c>
      <c r="D3048" s="9" t="s">
        <v>117</v>
      </c>
      <c r="E3048" s="10" t="s">
        <v>42</v>
      </c>
      <c r="F3048" s="11">
        <v>29611.77</v>
      </c>
      <c r="G3048" s="12">
        <v>5</v>
      </c>
      <c r="H3048" s="13">
        <v>45873</v>
      </c>
      <c r="I3048" s="10" t="s">
        <v>49</v>
      </c>
      <c r="J3048" s="10" t="s">
        <v>17</v>
      </c>
      <c r="K3048" s="10" t="s">
        <v>24</v>
      </c>
      <c r="L3048" s="24" t="s">
        <v>31</v>
      </c>
    </row>
    <row r="3049" spans="1:12">
      <c r="A3049" s="21" t="s">
        <v>4937</v>
      </c>
      <c r="B3049" s="9" t="s">
        <v>256</v>
      </c>
      <c r="C3049" s="9" t="s">
        <v>1504</v>
      </c>
      <c r="D3049" s="9" t="s">
        <v>15</v>
      </c>
      <c r="E3049" s="10" t="s">
        <v>42</v>
      </c>
      <c r="F3049" s="11">
        <v>64445.45</v>
      </c>
      <c r="G3049" s="12">
        <v>1</v>
      </c>
      <c r="H3049" s="13">
        <v>45765</v>
      </c>
      <c r="I3049" s="10" t="s">
        <v>43</v>
      </c>
      <c r="J3049" s="10" t="s">
        <v>17</v>
      </c>
      <c r="K3049" s="10" t="s">
        <v>6820</v>
      </c>
      <c r="L3049" s="24" t="s">
        <v>25</v>
      </c>
    </row>
    <row r="3050" spans="1:12">
      <c r="A3050" s="21" t="s">
        <v>4938</v>
      </c>
      <c r="B3050" s="9" t="s">
        <v>406</v>
      </c>
      <c r="C3050" s="9" t="s">
        <v>474</v>
      </c>
      <c r="D3050" s="9" t="s">
        <v>48</v>
      </c>
      <c r="E3050" s="10" t="s">
        <v>42</v>
      </c>
      <c r="F3050" s="11">
        <v>78249.23</v>
      </c>
      <c r="G3050" s="12">
        <v>4</v>
      </c>
      <c r="H3050" s="13">
        <v>45841</v>
      </c>
      <c r="I3050" s="10" t="s">
        <v>54</v>
      </c>
      <c r="J3050" s="10" t="s">
        <v>17</v>
      </c>
      <c r="K3050" s="10" t="s">
        <v>36</v>
      </c>
      <c r="L3050" s="24" t="s">
        <v>18</v>
      </c>
    </row>
    <row r="3051" spans="1:12">
      <c r="A3051" s="21" t="s">
        <v>4939</v>
      </c>
      <c r="B3051" s="9" t="s">
        <v>39</v>
      </c>
      <c r="C3051" s="9" t="s">
        <v>4940</v>
      </c>
      <c r="D3051" s="9" t="s">
        <v>22</v>
      </c>
      <c r="E3051" s="10" t="s">
        <v>42</v>
      </c>
      <c r="F3051" s="11">
        <v>58155.59</v>
      </c>
      <c r="G3051" s="12">
        <v>2</v>
      </c>
      <c r="H3051" s="13">
        <v>45277</v>
      </c>
      <c r="I3051" s="10" t="s">
        <v>30</v>
      </c>
      <c r="J3051" s="10" t="s">
        <v>17</v>
      </c>
      <c r="K3051" s="10" t="s">
        <v>24</v>
      </c>
      <c r="L3051" s="24" t="s">
        <v>18</v>
      </c>
    </row>
    <row r="3052" spans="1:12">
      <c r="A3052" s="21" t="s">
        <v>4941</v>
      </c>
      <c r="B3052" s="9" t="s">
        <v>352</v>
      </c>
      <c r="C3052" s="9" t="s">
        <v>4942</v>
      </c>
      <c r="D3052" s="9" t="s">
        <v>53</v>
      </c>
      <c r="E3052" s="10" t="s">
        <v>42</v>
      </c>
      <c r="F3052" s="11">
        <v>2395.71</v>
      </c>
      <c r="G3052" s="12">
        <v>3</v>
      </c>
      <c r="H3052" s="13">
        <v>45548</v>
      </c>
      <c r="I3052" s="10" t="s">
        <v>23</v>
      </c>
      <c r="J3052" s="10" t="s">
        <v>17</v>
      </c>
      <c r="K3052" s="10" t="s">
        <v>6820</v>
      </c>
      <c r="L3052" s="24" t="s">
        <v>18</v>
      </c>
    </row>
    <row r="3053" spans="1:12">
      <c r="A3053" s="21" t="s">
        <v>4943</v>
      </c>
      <c r="B3053" s="9" t="s">
        <v>426</v>
      </c>
      <c r="C3053" s="9" t="s">
        <v>4944</v>
      </c>
      <c r="D3053" s="9" t="s">
        <v>22</v>
      </c>
      <c r="E3053" s="10" t="s">
        <v>42</v>
      </c>
      <c r="F3053" s="11">
        <v>39017.11</v>
      </c>
      <c r="G3053" s="12">
        <v>5</v>
      </c>
      <c r="H3053" s="13">
        <v>45872</v>
      </c>
      <c r="I3053" s="10" t="s">
        <v>62</v>
      </c>
      <c r="J3053" s="10" t="s">
        <v>17</v>
      </c>
      <c r="K3053" s="10" t="s">
        <v>24</v>
      </c>
      <c r="L3053" s="24" t="s">
        <v>25</v>
      </c>
    </row>
    <row r="3054" spans="1:12">
      <c r="A3054" s="21" t="s">
        <v>4945</v>
      </c>
      <c r="B3054" s="9" t="s">
        <v>207</v>
      </c>
      <c r="C3054" s="9" t="s">
        <v>909</v>
      </c>
      <c r="D3054" s="9" t="s">
        <v>29</v>
      </c>
      <c r="E3054" s="10" t="s">
        <v>16</v>
      </c>
      <c r="F3054" s="11">
        <v>20304.07</v>
      </c>
      <c r="G3054" s="12">
        <v>5</v>
      </c>
      <c r="H3054" s="13">
        <v>45865</v>
      </c>
      <c r="I3054" s="10" t="s">
        <v>43</v>
      </c>
      <c r="J3054" s="10" t="s">
        <v>17</v>
      </c>
      <c r="K3054" s="10" t="s">
        <v>6820</v>
      </c>
      <c r="L3054" s="24" t="s">
        <v>31</v>
      </c>
    </row>
    <row r="3055" spans="1:12">
      <c r="A3055" s="21" t="s">
        <v>4946</v>
      </c>
      <c r="B3055" s="9" t="s">
        <v>773</v>
      </c>
      <c r="C3055" s="9" t="s">
        <v>4947</v>
      </c>
      <c r="D3055" s="9" t="s">
        <v>61</v>
      </c>
      <c r="E3055" s="10" t="s">
        <v>16</v>
      </c>
      <c r="F3055" s="11">
        <v>21141.55</v>
      </c>
      <c r="G3055" s="12">
        <v>5</v>
      </c>
      <c r="H3055" s="13">
        <v>45789</v>
      </c>
      <c r="I3055" s="10" t="s">
        <v>49</v>
      </c>
      <c r="J3055" s="10" t="s">
        <v>17</v>
      </c>
      <c r="K3055" s="10" t="s">
        <v>85</v>
      </c>
      <c r="L3055" s="24" t="s">
        <v>44</v>
      </c>
    </row>
    <row r="3056" spans="1:12">
      <c r="A3056" s="21" t="s">
        <v>4948</v>
      </c>
      <c r="B3056" s="9" t="s">
        <v>135</v>
      </c>
      <c r="C3056" s="9" t="s">
        <v>1236</v>
      </c>
      <c r="D3056" s="9" t="s">
        <v>48</v>
      </c>
      <c r="E3056" s="10" t="s">
        <v>42</v>
      </c>
      <c r="F3056" s="11">
        <v>60157.14</v>
      </c>
      <c r="G3056" s="12">
        <v>3</v>
      </c>
      <c r="H3056" s="13">
        <v>45349</v>
      </c>
      <c r="I3056" s="10" t="s">
        <v>49</v>
      </c>
      <c r="J3056" s="10" t="s">
        <v>17</v>
      </c>
      <c r="K3056" s="10" t="s">
        <v>85</v>
      </c>
      <c r="L3056" s="24" t="s">
        <v>37</v>
      </c>
    </row>
    <row r="3057" spans="1:12">
      <c r="A3057" s="21" t="s">
        <v>4949</v>
      </c>
      <c r="B3057" s="9" t="s">
        <v>426</v>
      </c>
      <c r="C3057" s="9" t="s">
        <v>4950</v>
      </c>
      <c r="D3057" s="9" t="s">
        <v>15</v>
      </c>
      <c r="E3057" s="10" t="s">
        <v>42</v>
      </c>
      <c r="F3057" s="11">
        <v>43560.51</v>
      </c>
      <c r="G3057" s="12">
        <v>2</v>
      </c>
      <c r="H3057" s="13">
        <v>45798</v>
      </c>
      <c r="I3057" s="10" t="s">
        <v>54</v>
      </c>
      <c r="J3057" s="10" t="s">
        <v>17</v>
      </c>
      <c r="K3057" s="10" t="s">
        <v>6820</v>
      </c>
      <c r="L3057" s="24" t="s">
        <v>25</v>
      </c>
    </row>
    <row r="3058" spans="1:12">
      <c r="A3058" s="21" t="s">
        <v>4951</v>
      </c>
      <c r="B3058" s="9" t="s">
        <v>123</v>
      </c>
      <c r="C3058" s="9" t="s">
        <v>4235</v>
      </c>
      <c r="D3058" s="9" t="s">
        <v>119</v>
      </c>
      <c r="E3058" s="10" t="s">
        <v>42</v>
      </c>
      <c r="F3058" s="11">
        <v>44602.34</v>
      </c>
      <c r="G3058" s="12">
        <v>3</v>
      </c>
      <c r="H3058" s="13">
        <v>45286</v>
      </c>
      <c r="I3058" s="10" t="s">
        <v>43</v>
      </c>
      <c r="J3058" s="10" t="s">
        <v>17</v>
      </c>
      <c r="K3058" s="10" t="s">
        <v>6820</v>
      </c>
      <c r="L3058" s="24" t="s">
        <v>18</v>
      </c>
    </row>
    <row r="3059" spans="1:12">
      <c r="A3059" s="21" t="s">
        <v>4952</v>
      </c>
      <c r="B3059" s="9" t="s">
        <v>773</v>
      </c>
      <c r="C3059" s="9" t="s">
        <v>972</v>
      </c>
      <c r="D3059" s="9" t="s">
        <v>48</v>
      </c>
      <c r="E3059" s="10" t="s">
        <v>16</v>
      </c>
      <c r="F3059" s="11">
        <v>37123.35</v>
      </c>
      <c r="G3059" s="12">
        <v>1</v>
      </c>
      <c r="H3059" s="13">
        <v>45558</v>
      </c>
      <c r="I3059" s="10" t="s">
        <v>54</v>
      </c>
      <c r="J3059" s="10" t="s">
        <v>17</v>
      </c>
      <c r="K3059" s="10" t="s">
        <v>55</v>
      </c>
      <c r="L3059" s="24" t="s">
        <v>37</v>
      </c>
    </row>
    <row r="3060" spans="1:12">
      <c r="A3060" s="21" t="s">
        <v>4953</v>
      </c>
      <c r="B3060" s="9" t="s">
        <v>90</v>
      </c>
      <c r="C3060" s="9" t="s">
        <v>4954</v>
      </c>
      <c r="D3060" s="9" t="s">
        <v>61</v>
      </c>
      <c r="E3060" s="10" t="s">
        <v>58</v>
      </c>
      <c r="F3060" s="11">
        <v>18051.060000000001</v>
      </c>
      <c r="G3060" s="12">
        <v>3</v>
      </c>
      <c r="H3060" s="13">
        <v>45551</v>
      </c>
      <c r="I3060" s="10" t="s">
        <v>35</v>
      </c>
      <c r="J3060" s="10" t="s">
        <v>17</v>
      </c>
      <c r="K3060" s="10" t="s">
        <v>55</v>
      </c>
      <c r="L3060" s="24" t="s">
        <v>18</v>
      </c>
    </row>
    <row r="3061" spans="1:12">
      <c r="A3061" s="21" t="s">
        <v>4955</v>
      </c>
      <c r="B3061" s="9" t="s">
        <v>473</v>
      </c>
      <c r="C3061" s="9" t="s">
        <v>1030</v>
      </c>
      <c r="D3061" s="9" t="s">
        <v>78</v>
      </c>
      <c r="E3061" s="10" t="s">
        <v>16</v>
      </c>
      <c r="F3061" s="11">
        <v>12068.73</v>
      </c>
      <c r="G3061" s="12">
        <v>1</v>
      </c>
      <c r="H3061" s="13">
        <v>45583</v>
      </c>
      <c r="I3061" s="10" t="s">
        <v>35</v>
      </c>
      <c r="J3061" s="10" t="s">
        <v>17</v>
      </c>
      <c r="K3061" s="10" t="s">
        <v>36</v>
      </c>
      <c r="L3061" s="24" t="s">
        <v>37</v>
      </c>
    </row>
    <row r="3062" spans="1:12">
      <c r="A3062" s="21" t="s">
        <v>4956</v>
      </c>
      <c r="B3062" s="9" t="s">
        <v>397</v>
      </c>
      <c r="C3062" s="9" t="s">
        <v>2270</v>
      </c>
      <c r="D3062" s="9" t="s">
        <v>48</v>
      </c>
      <c r="E3062" s="10" t="s">
        <v>42</v>
      </c>
      <c r="F3062" s="11">
        <v>5148.8599999999997</v>
      </c>
      <c r="G3062" s="12">
        <v>5</v>
      </c>
      <c r="H3062" s="13">
        <v>45357</v>
      </c>
      <c r="I3062" s="10" t="s">
        <v>43</v>
      </c>
      <c r="J3062" s="10" t="s">
        <v>17</v>
      </c>
      <c r="K3062" s="10" t="s">
        <v>55</v>
      </c>
      <c r="L3062" s="24" t="s">
        <v>37</v>
      </c>
    </row>
    <row r="3063" spans="1:12">
      <c r="A3063" s="21" t="s">
        <v>4957</v>
      </c>
      <c r="B3063" s="9" t="s">
        <v>307</v>
      </c>
      <c r="C3063" s="9" t="s">
        <v>3619</v>
      </c>
      <c r="D3063" s="9" t="s">
        <v>117</v>
      </c>
      <c r="E3063" s="10" t="s">
        <v>58</v>
      </c>
      <c r="F3063" s="11">
        <v>44698.63</v>
      </c>
      <c r="G3063" s="12">
        <v>5</v>
      </c>
      <c r="H3063" s="13">
        <v>45993</v>
      </c>
      <c r="I3063" s="10" t="s">
        <v>35</v>
      </c>
      <c r="J3063" s="10" t="s">
        <v>17</v>
      </c>
      <c r="K3063" s="10" t="s">
        <v>6820</v>
      </c>
      <c r="L3063" s="24" t="s">
        <v>18</v>
      </c>
    </row>
    <row r="3064" spans="1:12">
      <c r="A3064" s="21" t="s">
        <v>4958</v>
      </c>
      <c r="B3064" s="9" t="s">
        <v>143</v>
      </c>
      <c r="C3064" s="9" t="s">
        <v>1119</v>
      </c>
      <c r="D3064" s="9" t="s">
        <v>61</v>
      </c>
      <c r="E3064" s="10" t="s">
        <v>42</v>
      </c>
      <c r="F3064" s="11">
        <v>38315.11</v>
      </c>
      <c r="G3064" s="12">
        <v>5</v>
      </c>
      <c r="H3064" s="13">
        <v>45834</v>
      </c>
      <c r="I3064" s="10" t="s">
        <v>92</v>
      </c>
      <c r="J3064" s="10" t="s">
        <v>17</v>
      </c>
      <c r="K3064" s="10" t="s">
        <v>85</v>
      </c>
      <c r="L3064" s="24" t="s">
        <v>18</v>
      </c>
    </row>
    <row r="3065" spans="1:12">
      <c r="A3065" s="21" t="s">
        <v>4959</v>
      </c>
      <c r="B3065" s="9" t="s">
        <v>490</v>
      </c>
      <c r="C3065" s="9" t="s">
        <v>4960</v>
      </c>
      <c r="D3065" s="9" t="s">
        <v>22</v>
      </c>
      <c r="E3065" s="10" t="s">
        <v>58</v>
      </c>
      <c r="F3065" s="11">
        <v>20620.12</v>
      </c>
      <c r="G3065" s="12">
        <v>5</v>
      </c>
      <c r="H3065" s="13">
        <v>45165</v>
      </c>
      <c r="I3065" s="10" t="s">
        <v>43</v>
      </c>
      <c r="J3065" s="10" t="s">
        <v>17</v>
      </c>
      <c r="K3065" s="10" t="s">
        <v>36</v>
      </c>
      <c r="L3065" s="24" t="s">
        <v>18</v>
      </c>
    </row>
    <row r="3066" spans="1:12">
      <c r="A3066" s="21" t="s">
        <v>4961</v>
      </c>
      <c r="B3066" s="9" t="s">
        <v>146</v>
      </c>
      <c r="C3066" s="9" t="s">
        <v>563</v>
      </c>
      <c r="D3066" s="9" t="s">
        <v>78</v>
      </c>
      <c r="E3066" s="10" t="s">
        <v>42</v>
      </c>
      <c r="F3066" s="11">
        <v>56242.48</v>
      </c>
      <c r="G3066" s="12">
        <v>4</v>
      </c>
      <c r="H3066" s="13">
        <v>45163</v>
      </c>
      <c r="I3066" s="10" t="s">
        <v>54</v>
      </c>
      <c r="J3066" s="10" t="s">
        <v>17</v>
      </c>
      <c r="K3066" s="10" t="s">
        <v>85</v>
      </c>
      <c r="L3066" s="24" t="s">
        <v>44</v>
      </c>
    </row>
    <row r="3067" spans="1:12">
      <c r="A3067" s="21" t="s">
        <v>4962</v>
      </c>
      <c r="B3067" s="9" t="s">
        <v>329</v>
      </c>
      <c r="C3067" s="9" t="s">
        <v>3648</v>
      </c>
      <c r="D3067" s="9" t="s">
        <v>78</v>
      </c>
      <c r="E3067" s="10" t="s">
        <v>16</v>
      </c>
      <c r="F3067" s="11">
        <v>48131.91</v>
      </c>
      <c r="G3067" s="12">
        <v>1</v>
      </c>
      <c r="H3067" s="13">
        <v>45526</v>
      </c>
      <c r="I3067" s="10" t="s">
        <v>62</v>
      </c>
      <c r="J3067" s="10" t="s">
        <v>17</v>
      </c>
      <c r="K3067" s="10" t="s">
        <v>55</v>
      </c>
      <c r="L3067" s="24" t="s">
        <v>31</v>
      </c>
    </row>
    <row r="3068" spans="1:12">
      <c r="A3068" s="21" t="s">
        <v>4963</v>
      </c>
      <c r="B3068" s="9" t="s">
        <v>123</v>
      </c>
      <c r="C3068" s="9" t="s">
        <v>4964</v>
      </c>
      <c r="D3068" s="9" t="s">
        <v>53</v>
      </c>
      <c r="E3068" s="10" t="s">
        <v>42</v>
      </c>
      <c r="F3068" s="11">
        <v>20399.16</v>
      </c>
      <c r="G3068" s="12">
        <v>3</v>
      </c>
      <c r="H3068" s="13">
        <v>45878</v>
      </c>
      <c r="I3068" s="10" t="s">
        <v>43</v>
      </c>
      <c r="J3068" s="10" t="s">
        <v>17</v>
      </c>
      <c r="K3068" s="10" t="s">
        <v>6820</v>
      </c>
      <c r="L3068" s="24" t="s">
        <v>44</v>
      </c>
    </row>
    <row r="3069" spans="1:12">
      <c r="A3069" s="21" t="s">
        <v>4965</v>
      </c>
      <c r="B3069" s="9" t="s">
        <v>198</v>
      </c>
      <c r="C3069" s="9" t="s">
        <v>4966</v>
      </c>
      <c r="D3069" s="9" t="s">
        <v>117</v>
      </c>
      <c r="E3069" s="10" t="s">
        <v>42</v>
      </c>
      <c r="F3069" s="11">
        <v>54331.33</v>
      </c>
      <c r="G3069" s="12">
        <v>1</v>
      </c>
      <c r="H3069" s="13">
        <v>45773</v>
      </c>
      <c r="I3069" s="10" t="s">
        <v>54</v>
      </c>
      <c r="J3069" s="10" t="s">
        <v>17</v>
      </c>
      <c r="K3069" s="10" t="s">
        <v>6820</v>
      </c>
      <c r="L3069" s="24" t="s">
        <v>37</v>
      </c>
    </row>
    <row r="3070" spans="1:12">
      <c r="A3070" s="21" t="s">
        <v>4967</v>
      </c>
      <c r="B3070" s="9" t="s">
        <v>344</v>
      </c>
      <c r="C3070" s="9" t="s">
        <v>619</v>
      </c>
      <c r="D3070" s="9" t="s">
        <v>22</v>
      </c>
      <c r="E3070" s="10" t="s">
        <v>16</v>
      </c>
      <c r="F3070" s="11">
        <v>54320.25</v>
      </c>
      <c r="G3070" s="12">
        <v>1</v>
      </c>
      <c r="H3070" s="13">
        <v>45627</v>
      </c>
      <c r="I3070" s="10" t="s">
        <v>62</v>
      </c>
      <c r="J3070" s="10" t="s">
        <v>17</v>
      </c>
      <c r="K3070" s="10" t="s">
        <v>36</v>
      </c>
      <c r="L3070" s="24" t="s">
        <v>37</v>
      </c>
    </row>
    <row r="3071" spans="1:12">
      <c r="A3071" s="21" t="s">
        <v>4968</v>
      </c>
      <c r="B3071" s="9" t="s">
        <v>307</v>
      </c>
      <c r="C3071" s="9" t="s">
        <v>1652</v>
      </c>
      <c r="D3071" s="9" t="s">
        <v>29</v>
      </c>
      <c r="E3071" s="10" t="s">
        <v>42</v>
      </c>
      <c r="F3071" s="11">
        <v>18545.060000000001</v>
      </c>
      <c r="G3071" s="12">
        <v>3</v>
      </c>
      <c r="H3071" s="13">
        <v>45868</v>
      </c>
      <c r="I3071" s="10" t="s">
        <v>30</v>
      </c>
      <c r="J3071" s="10" t="s">
        <v>17</v>
      </c>
      <c r="K3071" s="10" t="s">
        <v>24</v>
      </c>
      <c r="L3071" s="24" t="s">
        <v>18</v>
      </c>
    </row>
    <row r="3072" spans="1:12">
      <c r="A3072" s="21" t="s">
        <v>4969</v>
      </c>
      <c r="B3072" s="9" t="s">
        <v>957</v>
      </c>
      <c r="C3072" s="9" t="s">
        <v>676</v>
      </c>
      <c r="D3072" s="9" t="s">
        <v>53</v>
      </c>
      <c r="E3072" s="10" t="s">
        <v>16</v>
      </c>
      <c r="F3072" s="11">
        <v>49199.07</v>
      </c>
      <c r="G3072" s="12">
        <v>2</v>
      </c>
      <c r="H3072" s="13">
        <v>45938</v>
      </c>
      <c r="I3072" s="10" t="s">
        <v>23</v>
      </c>
      <c r="J3072" s="10" t="s">
        <v>17</v>
      </c>
      <c r="K3072" s="10" t="s">
        <v>24</v>
      </c>
      <c r="L3072" s="24" t="s">
        <v>18</v>
      </c>
    </row>
    <row r="3073" spans="1:12">
      <c r="A3073" s="21" t="s">
        <v>4970</v>
      </c>
      <c r="B3073" s="9" t="s">
        <v>97</v>
      </c>
      <c r="C3073" s="9" t="s">
        <v>4971</v>
      </c>
      <c r="D3073" s="9" t="s">
        <v>53</v>
      </c>
      <c r="E3073" s="10" t="s">
        <v>58</v>
      </c>
      <c r="F3073" s="11">
        <v>26297.43</v>
      </c>
      <c r="G3073" s="12">
        <v>1</v>
      </c>
      <c r="H3073" s="13">
        <v>45356</v>
      </c>
      <c r="I3073" s="10" t="s">
        <v>43</v>
      </c>
      <c r="J3073" s="10" t="s">
        <v>17</v>
      </c>
      <c r="K3073" s="10" t="s">
        <v>85</v>
      </c>
      <c r="L3073" s="24" t="s">
        <v>18</v>
      </c>
    </row>
    <row r="3074" spans="1:12">
      <c r="A3074" s="21" t="s">
        <v>4972</v>
      </c>
      <c r="B3074" s="9" t="s">
        <v>256</v>
      </c>
      <c r="C3074" s="9" t="s">
        <v>4973</v>
      </c>
      <c r="D3074" s="9" t="s">
        <v>53</v>
      </c>
      <c r="E3074" s="10" t="s">
        <v>42</v>
      </c>
      <c r="F3074" s="11">
        <v>78349.08</v>
      </c>
      <c r="G3074" s="12">
        <v>4</v>
      </c>
      <c r="H3074" s="13">
        <v>45661</v>
      </c>
      <c r="I3074" s="10" t="s">
        <v>43</v>
      </c>
      <c r="J3074" s="10" t="s">
        <v>17</v>
      </c>
      <c r="K3074" s="10" t="s">
        <v>24</v>
      </c>
      <c r="L3074" s="24" t="s">
        <v>25</v>
      </c>
    </row>
    <row r="3075" spans="1:12">
      <c r="A3075" s="21" t="s">
        <v>4974</v>
      </c>
      <c r="B3075" s="9" t="s">
        <v>97</v>
      </c>
      <c r="C3075" s="9" t="s">
        <v>4975</v>
      </c>
      <c r="D3075" s="9" t="s">
        <v>48</v>
      </c>
      <c r="E3075" s="10" t="s">
        <v>58</v>
      </c>
      <c r="F3075" s="11">
        <v>30112.9</v>
      </c>
      <c r="G3075" s="12">
        <v>4</v>
      </c>
      <c r="H3075" s="13">
        <v>45801</v>
      </c>
      <c r="I3075" s="10" t="s">
        <v>62</v>
      </c>
      <c r="J3075" s="10" t="s">
        <v>17</v>
      </c>
      <c r="K3075" s="10" t="s">
        <v>6820</v>
      </c>
      <c r="L3075" s="24" t="s">
        <v>18</v>
      </c>
    </row>
    <row r="3076" spans="1:12">
      <c r="A3076" s="21" t="s">
        <v>4976</v>
      </c>
      <c r="B3076" s="9" t="s">
        <v>51</v>
      </c>
      <c r="C3076" s="9" t="s">
        <v>1918</v>
      </c>
      <c r="D3076" s="9" t="s">
        <v>61</v>
      </c>
      <c r="E3076" s="10" t="s">
        <v>42</v>
      </c>
      <c r="F3076" s="11">
        <v>3648.54</v>
      </c>
      <c r="G3076" s="12">
        <v>1</v>
      </c>
      <c r="H3076" s="13">
        <v>45751</v>
      </c>
      <c r="I3076" s="10" t="s">
        <v>43</v>
      </c>
      <c r="J3076" s="10" t="s">
        <v>17</v>
      </c>
      <c r="K3076" s="10" t="s">
        <v>85</v>
      </c>
      <c r="L3076" s="24" t="s">
        <v>44</v>
      </c>
    </row>
    <row r="3077" spans="1:12">
      <c r="A3077" s="21" t="s">
        <v>4977</v>
      </c>
      <c r="B3077" s="9" t="s">
        <v>295</v>
      </c>
      <c r="C3077" s="9" t="s">
        <v>196</v>
      </c>
      <c r="D3077" s="9" t="s">
        <v>119</v>
      </c>
      <c r="E3077" s="10" t="s">
        <v>42</v>
      </c>
      <c r="F3077" s="11">
        <v>75567.009999999995</v>
      </c>
      <c r="G3077" s="12">
        <v>3</v>
      </c>
      <c r="H3077" s="13">
        <v>45809</v>
      </c>
      <c r="I3077" s="10" t="s">
        <v>43</v>
      </c>
      <c r="J3077" s="10" t="s">
        <v>17</v>
      </c>
      <c r="K3077" s="10" t="s">
        <v>36</v>
      </c>
      <c r="L3077" s="24" t="s">
        <v>25</v>
      </c>
    </row>
    <row r="3078" spans="1:12">
      <c r="A3078" s="21" t="s">
        <v>4978</v>
      </c>
      <c r="B3078" s="9" t="s">
        <v>344</v>
      </c>
      <c r="C3078" s="9" t="s">
        <v>4979</v>
      </c>
      <c r="D3078" s="9" t="s">
        <v>78</v>
      </c>
      <c r="E3078" s="10" t="s">
        <v>58</v>
      </c>
      <c r="F3078" s="11">
        <v>385.49</v>
      </c>
      <c r="G3078" s="12">
        <v>5</v>
      </c>
      <c r="H3078" s="13">
        <v>45062</v>
      </c>
      <c r="I3078" s="10" t="s">
        <v>23</v>
      </c>
      <c r="J3078" s="10" t="s">
        <v>17</v>
      </c>
      <c r="K3078" s="10" t="s">
        <v>6820</v>
      </c>
      <c r="L3078" s="24" t="s">
        <v>44</v>
      </c>
    </row>
    <row r="3079" spans="1:12">
      <c r="A3079" s="21" t="s">
        <v>4980</v>
      </c>
      <c r="B3079" s="9" t="s">
        <v>295</v>
      </c>
      <c r="C3079" s="9" t="s">
        <v>4981</v>
      </c>
      <c r="D3079" s="9" t="s">
        <v>78</v>
      </c>
      <c r="E3079" s="10" t="s">
        <v>42</v>
      </c>
      <c r="F3079" s="11">
        <v>7357.18</v>
      </c>
      <c r="G3079" s="12">
        <v>1</v>
      </c>
      <c r="H3079" s="13">
        <v>44929</v>
      </c>
      <c r="I3079" s="10" t="s">
        <v>23</v>
      </c>
      <c r="J3079" s="10" t="s">
        <v>17</v>
      </c>
      <c r="K3079" s="10" t="s">
        <v>6820</v>
      </c>
      <c r="L3079" s="24" t="s">
        <v>18</v>
      </c>
    </row>
    <row r="3080" spans="1:12">
      <c r="A3080" s="21" t="s">
        <v>4982</v>
      </c>
      <c r="B3080" s="9" t="s">
        <v>251</v>
      </c>
      <c r="C3080" s="9" t="s">
        <v>2844</v>
      </c>
      <c r="D3080" s="9" t="s">
        <v>22</v>
      </c>
      <c r="E3080" s="10" t="s">
        <v>58</v>
      </c>
      <c r="F3080" s="11">
        <v>40389.49</v>
      </c>
      <c r="G3080" s="12">
        <v>3</v>
      </c>
      <c r="H3080" s="13">
        <v>45350</v>
      </c>
      <c r="I3080" s="10" t="s">
        <v>62</v>
      </c>
      <c r="J3080" s="10" t="s">
        <v>17</v>
      </c>
      <c r="K3080" s="10" t="s">
        <v>85</v>
      </c>
      <c r="L3080" s="24" t="s">
        <v>31</v>
      </c>
    </row>
    <row r="3081" spans="1:12">
      <c r="A3081" s="21" t="s">
        <v>4983</v>
      </c>
      <c r="B3081" s="9" t="s">
        <v>601</v>
      </c>
      <c r="C3081" s="9" t="s">
        <v>913</v>
      </c>
      <c r="D3081" s="9" t="s">
        <v>48</v>
      </c>
      <c r="E3081" s="10" t="s">
        <v>42</v>
      </c>
      <c r="F3081" s="11">
        <v>57946.96</v>
      </c>
      <c r="G3081" s="12">
        <v>5</v>
      </c>
      <c r="H3081" s="13">
        <v>44967</v>
      </c>
      <c r="I3081" s="10" t="s">
        <v>23</v>
      </c>
      <c r="J3081" s="10" t="s">
        <v>17</v>
      </c>
      <c r="K3081" s="10" t="s">
        <v>55</v>
      </c>
      <c r="L3081" s="24" t="s">
        <v>25</v>
      </c>
    </row>
    <row r="3082" spans="1:12">
      <c r="A3082" s="21" t="s">
        <v>4984</v>
      </c>
      <c r="B3082" s="9" t="s">
        <v>126</v>
      </c>
      <c r="C3082" s="9" t="s">
        <v>4985</v>
      </c>
      <c r="D3082" s="9" t="s">
        <v>78</v>
      </c>
      <c r="E3082" s="10" t="s">
        <v>42</v>
      </c>
      <c r="F3082" s="11">
        <v>6604.61</v>
      </c>
      <c r="G3082" s="12">
        <v>4</v>
      </c>
      <c r="H3082" s="13">
        <v>45367</v>
      </c>
      <c r="I3082" s="10" t="s">
        <v>43</v>
      </c>
      <c r="J3082" s="10" t="s">
        <v>17</v>
      </c>
      <c r="K3082" s="10" t="s">
        <v>36</v>
      </c>
      <c r="L3082" s="24" t="s">
        <v>18</v>
      </c>
    </row>
    <row r="3083" spans="1:12">
      <c r="A3083" s="21" t="s">
        <v>4986</v>
      </c>
      <c r="B3083" s="9" t="s">
        <v>27</v>
      </c>
      <c r="C3083" s="9" t="s">
        <v>555</v>
      </c>
      <c r="D3083" s="9" t="s">
        <v>119</v>
      </c>
      <c r="E3083" s="10" t="s">
        <v>42</v>
      </c>
      <c r="F3083" s="11">
        <v>37186.019999999997</v>
      </c>
      <c r="G3083" s="12">
        <v>4</v>
      </c>
      <c r="H3083" s="13">
        <v>45196</v>
      </c>
      <c r="I3083" s="10" t="s">
        <v>54</v>
      </c>
      <c r="J3083" s="10" t="s">
        <v>17</v>
      </c>
      <c r="K3083" s="10" t="s">
        <v>85</v>
      </c>
      <c r="L3083" s="24" t="s">
        <v>37</v>
      </c>
    </row>
    <row r="3084" spans="1:12">
      <c r="A3084" s="21" t="s">
        <v>4987</v>
      </c>
      <c r="B3084" s="9" t="s">
        <v>397</v>
      </c>
      <c r="C3084" s="9" t="s">
        <v>4988</v>
      </c>
      <c r="D3084" s="9" t="s">
        <v>117</v>
      </c>
      <c r="E3084" s="10" t="s">
        <v>58</v>
      </c>
      <c r="F3084" s="11">
        <v>67344.72</v>
      </c>
      <c r="G3084" s="12">
        <v>3</v>
      </c>
      <c r="H3084" s="13">
        <v>44944</v>
      </c>
      <c r="I3084" s="10" t="s">
        <v>35</v>
      </c>
      <c r="J3084" s="10" t="s">
        <v>17</v>
      </c>
      <c r="K3084" s="10" t="s">
        <v>36</v>
      </c>
      <c r="L3084" s="24" t="s">
        <v>25</v>
      </c>
    </row>
    <row r="3085" spans="1:12">
      <c r="A3085" s="21" t="s">
        <v>4989</v>
      </c>
      <c r="B3085" s="9" t="s">
        <v>476</v>
      </c>
      <c r="C3085" s="9" t="s">
        <v>1369</v>
      </c>
      <c r="D3085" s="9" t="s">
        <v>48</v>
      </c>
      <c r="E3085" s="10" t="s">
        <v>42</v>
      </c>
      <c r="F3085" s="11">
        <v>13040.57</v>
      </c>
      <c r="G3085" s="12">
        <v>2</v>
      </c>
      <c r="H3085" s="13">
        <v>45070</v>
      </c>
      <c r="I3085" s="10" t="s">
        <v>35</v>
      </c>
      <c r="J3085" s="10" t="s">
        <v>17</v>
      </c>
      <c r="K3085" s="10" t="s">
        <v>24</v>
      </c>
      <c r="L3085" s="24" t="s">
        <v>31</v>
      </c>
    </row>
    <row r="3086" spans="1:12">
      <c r="A3086" s="21" t="s">
        <v>4990</v>
      </c>
      <c r="B3086" s="9" t="s">
        <v>415</v>
      </c>
      <c r="C3086" s="9" t="s">
        <v>2567</v>
      </c>
      <c r="D3086" s="9" t="s">
        <v>29</v>
      </c>
      <c r="E3086" s="10" t="s">
        <v>42</v>
      </c>
      <c r="F3086" s="11">
        <v>78666.12</v>
      </c>
      <c r="G3086" s="12">
        <v>1</v>
      </c>
      <c r="H3086" s="13">
        <v>45376</v>
      </c>
      <c r="I3086" s="10" t="s">
        <v>62</v>
      </c>
      <c r="J3086" s="10" t="s">
        <v>17</v>
      </c>
      <c r="K3086" s="10" t="s">
        <v>55</v>
      </c>
      <c r="L3086" s="24" t="s">
        <v>25</v>
      </c>
    </row>
    <row r="3087" spans="1:12">
      <c r="A3087" s="21" t="s">
        <v>4991</v>
      </c>
      <c r="B3087" s="9" t="s">
        <v>601</v>
      </c>
      <c r="C3087" s="9" t="s">
        <v>4992</v>
      </c>
      <c r="D3087" s="9" t="s">
        <v>15</v>
      </c>
      <c r="E3087" s="10" t="s">
        <v>58</v>
      </c>
      <c r="F3087" s="11">
        <v>49333.86</v>
      </c>
      <c r="G3087" s="12">
        <v>3</v>
      </c>
      <c r="H3087" s="13">
        <v>45242</v>
      </c>
      <c r="I3087" s="10" t="s">
        <v>43</v>
      </c>
      <c r="J3087" s="10" t="s">
        <v>17</v>
      </c>
      <c r="K3087" s="10" t="s">
        <v>36</v>
      </c>
      <c r="L3087" s="24" t="s">
        <v>25</v>
      </c>
    </row>
    <row r="3088" spans="1:12">
      <c r="A3088" s="21" t="s">
        <v>4993</v>
      </c>
      <c r="B3088" s="9" t="s">
        <v>126</v>
      </c>
      <c r="C3088" s="9" t="s">
        <v>4215</v>
      </c>
      <c r="D3088" s="9" t="s">
        <v>78</v>
      </c>
      <c r="E3088" s="10" t="s">
        <v>58</v>
      </c>
      <c r="F3088" s="11">
        <v>72214.759999999995</v>
      </c>
      <c r="G3088" s="12">
        <v>3</v>
      </c>
      <c r="H3088" s="13">
        <v>45958</v>
      </c>
      <c r="I3088" s="10" t="s">
        <v>49</v>
      </c>
      <c r="J3088" s="10" t="s">
        <v>17</v>
      </c>
      <c r="K3088" s="10" t="s">
        <v>24</v>
      </c>
      <c r="L3088" s="24" t="s">
        <v>18</v>
      </c>
    </row>
    <row r="3089" spans="1:12">
      <c r="A3089" s="21" t="s">
        <v>4994</v>
      </c>
      <c r="B3089" s="9" t="s">
        <v>1020</v>
      </c>
      <c r="C3089" s="9" t="s">
        <v>4342</v>
      </c>
      <c r="D3089" s="9" t="s">
        <v>15</v>
      </c>
      <c r="E3089" s="10" t="s">
        <v>42</v>
      </c>
      <c r="F3089" s="11">
        <v>1858.26</v>
      </c>
      <c r="G3089" s="12">
        <v>4</v>
      </c>
      <c r="H3089" s="13">
        <v>45109</v>
      </c>
      <c r="I3089" s="10" t="s">
        <v>92</v>
      </c>
      <c r="J3089" s="10" t="s">
        <v>17</v>
      </c>
      <c r="K3089" s="10" t="s">
        <v>24</v>
      </c>
      <c r="L3089" s="24" t="s">
        <v>44</v>
      </c>
    </row>
    <row r="3090" spans="1:12">
      <c r="A3090" s="21" t="s">
        <v>4995</v>
      </c>
      <c r="B3090" s="9" t="s">
        <v>316</v>
      </c>
      <c r="C3090" s="9" t="s">
        <v>4996</v>
      </c>
      <c r="D3090" s="9" t="s">
        <v>29</v>
      </c>
      <c r="E3090" s="10" t="s">
        <v>42</v>
      </c>
      <c r="F3090" s="11">
        <v>79972.73</v>
      </c>
      <c r="G3090" s="12">
        <v>3</v>
      </c>
      <c r="H3090" s="13">
        <v>45432</v>
      </c>
      <c r="I3090" s="10" t="s">
        <v>35</v>
      </c>
      <c r="J3090" s="10" t="s">
        <v>17</v>
      </c>
      <c r="K3090" s="10" t="s">
        <v>6820</v>
      </c>
      <c r="L3090" s="24" t="s">
        <v>18</v>
      </c>
    </row>
    <row r="3091" spans="1:12">
      <c r="A3091" s="21" t="s">
        <v>4997</v>
      </c>
      <c r="B3091" s="9" t="s">
        <v>164</v>
      </c>
      <c r="C3091" s="9" t="s">
        <v>4998</v>
      </c>
      <c r="D3091" s="9" t="s">
        <v>15</v>
      </c>
      <c r="E3091" s="10" t="s">
        <v>58</v>
      </c>
      <c r="F3091" s="11">
        <v>36187.199999999997</v>
      </c>
      <c r="G3091" s="12">
        <v>4</v>
      </c>
      <c r="H3091" s="13">
        <v>45090</v>
      </c>
      <c r="I3091" s="10" t="s">
        <v>35</v>
      </c>
      <c r="J3091" s="10" t="s">
        <v>17</v>
      </c>
      <c r="K3091" s="10" t="s">
        <v>6820</v>
      </c>
      <c r="L3091" s="24" t="s">
        <v>37</v>
      </c>
    </row>
    <row r="3092" spans="1:12">
      <c r="A3092" s="21" t="s">
        <v>4999</v>
      </c>
      <c r="B3092" s="9" t="s">
        <v>415</v>
      </c>
      <c r="C3092" s="9" t="s">
        <v>1204</v>
      </c>
      <c r="D3092" s="9" t="s">
        <v>48</v>
      </c>
      <c r="E3092" s="10" t="s">
        <v>42</v>
      </c>
      <c r="F3092" s="11">
        <v>70271.600000000006</v>
      </c>
      <c r="G3092" s="12">
        <v>4</v>
      </c>
      <c r="H3092" s="13">
        <v>45119</v>
      </c>
      <c r="I3092" s="10" t="s">
        <v>43</v>
      </c>
      <c r="J3092" s="10" t="s">
        <v>17</v>
      </c>
      <c r="K3092" s="10" t="s">
        <v>36</v>
      </c>
      <c r="L3092" s="24" t="s">
        <v>18</v>
      </c>
    </row>
    <row r="3093" spans="1:12">
      <c r="A3093" s="21" t="s">
        <v>5000</v>
      </c>
      <c r="B3093" s="9" t="s">
        <v>193</v>
      </c>
      <c r="C3093" s="9" t="s">
        <v>5001</v>
      </c>
      <c r="D3093" s="9" t="s">
        <v>53</v>
      </c>
      <c r="E3093" s="10" t="s">
        <v>58</v>
      </c>
      <c r="F3093" s="11">
        <v>40007.96</v>
      </c>
      <c r="G3093" s="12">
        <v>1</v>
      </c>
      <c r="H3093" s="13">
        <v>45419</v>
      </c>
      <c r="I3093" s="10" t="s">
        <v>43</v>
      </c>
      <c r="J3093" s="10" t="s">
        <v>17</v>
      </c>
      <c r="K3093" s="10" t="s">
        <v>36</v>
      </c>
      <c r="L3093" s="24" t="s">
        <v>18</v>
      </c>
    </row>
    <row r="3094" spans="1:12">
      <c r="A3094" s="21" t="s">
        <v>5002</v>
      </c>
      <c r="B3094" s="9" t="s">
        <v>113</v>
      </c>
      <c r="C3094" s="9" t="s">
        <v>5003</v>
      </c>
      <c r="D3094" s="9" t="s">
        <v>78</v>
      </c>
      <c r="E3094" s="10" t="s">
        <v>42</v>
      </c>
      <c r="F3094" s="11">
        <v>49377.01</v>
      </c>
      <c r="G3094" s="12">
        <v>3</v>
      </c>
      <c r="H3094" s="13">
        <v>45006</v>
      </c>
      <c r="I3094" s="10" t="s">
        <v>35</v>
      </c>
      <c r="J3094" s="10" t="s">
        <v>17</v>
      </c>
      <c r="K3094" s="10" t="s">
        <v>36</v>
      </c>
      <c r="L3094" s="24" t="s">
        <v>37</v>
      </c>
    </row>
    <row r="3095" spans="1:12">
      <c r="A3095" s="21" t="s">
        <v>5004</v>
      </c>
      <c r="B3095" s="9" t="s">
        <v>554</v>
      </c>
      <c r="C3095" s="9" t="s">
        <v>5005</v>
      </c>
      <c r="D3095" s="9" t="s">
        <v>48</v>
      </c>
      <c r="E3095" s="10" t="s">
        <v>42</v>
      </c>
      <c r="F3095" s="11">
        <v>70059.850000000006</v>
      </c>
      <c r="G3095" s="12">
        <v>2</v>
      </c>
      <c r="H3095" s="13">
        <v>45700</v>
      </c>
      <c r="I3095" s="10" t="s">
        <v>43</v>
      </c>
      <c r="J3095" s="10" t="s">
        <v>17</v>
      </c>
      <c r="K3095" s="10" t="s">
        <v>55</v>
      </c>
      <c r="L3095" s="24" t="s">
        <v>31</v>
      </c>
    </row>
    <row r="3096" spans="1:12">
      <c r="A3096" s="21" t="s">
        <v>5006</v>
      </c>
      <c r="B3096" s="9" t="s">
        <v>339</v>
      </c>
      <c r="C3096" s="9" t="s">
        <v>563</v>
      </c>
      <c r="D3096" s="9" t="s">
        <v>78</v>
      </c>
      <c r="E3096" s="10" t="s">
        <v>42</v>
      </c>
      <c r="F3096" s="11">
        <v>45288.67</v>
      </c>
      <c r="G3096" s="12">
        <v>4</v>
      </c>
      <c r="H3096" s="13">
        <v>45634</v>
      </c>
      <c r="I3096" s="10" t="s">
        <v>62</v>
      </c>
      <c r="J3096" s="10" t="s">
        <v>17</v>
      </c>
      <c r="K3096" s="10" t="s">
        <v>6820</v>
      </c>
      <c r="L3096" s="24" t="s">
        <v>31</v>
      </c>
    </row>
    <row r="3097" spans="1:12">
      <c r="A3097" s="21" t="s">
        <v>5007</v>
      </c>
      <c r="B3097" s="9" t="s">
        <v>460</v>
      </c>
      <c r="C3097" s="9" t="s">
        <v>3677</v>
      </c>
      <c r="D3097" s="9" t="s">
        <v>117</v>
      </c>
      <c r="E3097" s="10" t="s">
        <v>42</v>
      </c>
      <c r="F3097" s="11">
        <v>74637.399999999994</v>
      </c>
      <c r="G3097" s="12">
        <v>4</v>
      </c>
      <c r="H3097" s="13">
        <v>45329</v>
      </c>
      <c r="I3097" s="10" t="s">
        <v>62</v>
      </c>
      <c r="J3097" s="10" t="s">
        <v>17</v>
      </c>
      <c r="K3097" s="10" t="s">
        <v>6820</v>
      </c>
      <c r="L3097" s="24" t="s">
        <v>37</v>
      </c>
    </row>
    <row r="3098" spans="1:12">
      <c r="A3098" s="21" t="s">
        <v>5008</v>
      </c>
      <c r="B3098" s="9" t="s">
        <v>957</v>
      </c>
      <c r="C3098" s="9" t="s">
        <v>911</v>
      </c>
      <c r="D3098" s="9" t="s">
        <v>119</v>
      </c>
      <c r="E3098" s="10" t="s">
        <v>58</v>
      </c>
      <c r="F3098" s="11">
        <v>67346.039999999994</v>
      </c>
      <c r="G3098" s="12">
        <v>2</v>
      </c>
      <c r="H3098" s="13">
        <v>45338</v>
      </c>
      <c r="I3098" s="10" t="s">
        <v>30</v>
      </c>
      <c r="J3098" s="10" t="s">
        <v>17</v>
      </c>
      <c r="K3098" s="10" t="s">
        <v>85</v>
      </c>
      <c r="L3098" s="24" t="s">
        <v>18</v>
      </c>
    </row>
    <row r="3099" spans="1:12">
      <c r="A3099" s="21" t="s">
        <v>5009</v>
      </c>
      <c r="B3099" s="9" t="s">
        <v>256</v>
      </c>
      <c r="C3099" s="9" t="s">
        <v>194</v>
      </c>
      <c r="D3099" s="9" t="s">
        <v>29</v>
      </c>
      <c r="E3099" s="10" t="s">
        <v>16</v>
      </c>
      <c r="F3099" s="11">
        <v>69128.740000000005</v>
      </c>
      <c r="G3099" s="12">
        <v>4</v>
      </c>
      <c r="H3099" s="13">
        <v>45809</v>
      </c>
      <c r="I3099" s="10" t="s">
        <v>62</v>
      </c>
      <c r="J3099" s="10" t="s">
        <v>17</v>
      </c>
      <c r="K3099" s="10" t="s">
        <v>85</v>
      </c>
      <c r="L3099" s="24" t="s">
        <v>18</v>
      </c>
    </row>
    <row r="3100" spans="1:12">
      <c r="A3100" s="21" t="s">
        <v>5010</v>
      </c>
      <c r="B3100" s="9" t="s">
        <v>352</v>
      </c>
      <c r="C3100" s="9" t="s">
        <v>227</v>
      </c>
      <c r="D3100" s="9" t="s">
        <v>119</v>
      </c>
      <c r="E3100" s="10" t="s">
        <v>42</v>
      </c>
      <c r="F3100" s="11">
        <v>40962.660000000003</v>
      </c>
      <c r="G3100" s="12">
        <v>3</v>
      </c>
      <c r="H3100" s="13">
        <v>45815</v>
      </c>
      <c r="I3100" s="10" t="s">
        <v>43</v>
      </c>
      <c r="J3100" s="10" t="s">
        <v>17</v>
      </c>
      <c r="K3100" s="10" t="s">
        <v>24</v>
      </c>
      <c r="L3100" s="24" t="s">
        <v>25</v>
      </c>
    </row>
    <row r="3101" spans="1:12">
      <c r="A3101" s="21" t="s">
        <v>5011</v>
      </c>
      <c r="B3101" s="9" t="s">
        <v>74</v>
      </c>
      <c r="C3101" s="9" t="s">
        <v>3349</v>
      </c>
      <c r="D3101" s="9" t="s">
        <v>15</v>
      </c>
      <c r="E3101" s="10" t="s">
        <v>42</v>
      </c>
      <c r="F3101" s="11">
        <v>14537.35</v>
      </c>
      <c r="G3101" s="12">
        <v>4</v>
      </c>
      <c r="H3101" s="13">
        <v>45542</v>
      </c>
      <c r="I3101" s="10" t="s">
        <v>92</v>
      </c>
      <c r="J3101" s="10" t="s">
        <v>17</v>
      </c>
      <c r="K3101" s="10" t="s">
        <v>6820</v>
      </c>
      <c r="L3101" s="24" t="s">
        <v>37</v>
      </c>
    </row>
    <row r="3102" spans="1:12">
      <c r="A3102" s="21" t="s">
        <v>5012</v>
      </c>
      <c r="B3102" s="9" t="s">
        <v>180</v>
      </c>
      <c r="C3102" s="9" t="s">
        <v>3586</v>
      </c>
      <c r="D3102" s="9" t="s">
        <v>61</v>
      </c>
      <c r="E3102" s="10" t="s">
        <v>58</v>
      </c>
      <c r="F3102" s="11">
        <v>11500.08</v>
      </c>
      <c r="G3102" s="12">
        <v>2</v>
      </c>
      <c r="H3102" s="13">
        <v>45736</v>
      </c>
      <c r="I3102" s="10" t="s">
        <v>43</v>
      </c>
      <c r="J3102" s="10" t="s">
        <v>17</v>
      </c>
      <c r="K3102" s="10" t="s">
        <v>55</v>
      </c>
      <c r="L3102" s="24" t="s">
        <v>18</v>
      </c>
    </row>
    <row r="3103" spans="1:12">
      <c r="A3103" s="21" t="s">
        <v>5013</v>
      </c>
      <c r="B3103" s="9" t="s">
        <v>465</v>
      </c>
      <c r="C3103" s="9" t="s">
        <v>3025</v>
      </c>
      <c r="D3103" s="9" t="s">
        <v>119</v>
      </c>
      <c r="E3103" s="10" t="s">
        <v>16</v>
      </c>
      <c r="F3103" s="11">
        <v>65213.1</v>
      </c>
      <c r="G3103" s="12">
        <v>1</v>
      </c>
      <c r="H3103" s="13">
        <v>45416</v>
      </c>
      <c r="I3103" s="10" t="s">
        <v>43</v>
      </c>
      <c r="J3103" s="10" t="s">
        <v>17</v>
      </c>
      <c r="K3103" s="10" t="s">
        <v>24</v>
      </c>
      <c r="L3103" s="24" t="s">
        <v>37</v>
      </c>
    </row>
    <row r="3104" spans="1:12">
      <c r="A3104" s="21" t="s">
        <v>5014</v>
      </c>
      <c r="B3104" s="9" t="s">
        <v>67</v>
      </c>
      <c r="C3104" s="9" t="s">
        <v>5015</v>
      </c>
      <c r="D3104" s="9" t="s">
        <v>117</v>
      </c>
      <c r="E3104" s="10" t="s">
        <v>16</v>
      </c>
      <c r="F3104" s="11">
        <v>12594.87</v>
      </c>
      <c r="G3104" s="12">
        <v>5</v>
      </c>
      <c r="H3104" s="13">
        <v>45765</v>
      </c>
      <c r="I3104" s="10" t="s">
        <v>35</v>
      </c>
      <c r="J3104" s="10" t="s">
        <v>17</v>
      </c>
      <c r="K3104" s="10" t="s">
        <v>85</v>
      </c>
      <c r="L3104" s="24" t="s">
        <v>18</v>
      </c>
    </row>
    <row r="3105" spans="1:12">
      <c r="A3105" s="21" t="s">
        <v>5016</v>
      </c>
      <c r="B3105" s="9" t="s">
        <v>292</v>
      </c>
      <c r="C3105" s="9" t="s">
        <v>5017</v>
      </c>
      <c r="D3105" s="9" t="s">
        <v>22</v>
      </c>
      <c r="E3105" s="10" t="s">
        <v>42</v>
      </c>
      <c r="F3105" s="11">
        <v>26620.41</v>
      </c>
      <c r="G3105" s="12">
        <v>4</v>
      </c>
      <c r="H3105" s="13">
        <v>45233</v>
      </c>
      <c r="I3105" s="10" t="s">
        <v>92</v>
      </c>
      <c r="J3105" s="10" t="s">
        <v>17</v>
      </c>
      <c r="K3105" s="10" t="s">
        <v>36</v>
      </c>
      <c r="L3105" s="24" t="s">
        <v>37</v>
      </c>
    </row>
    <row r="3106" spans="1:12">
      <c r="A3106" s="21" t="s">
        <v>5018</v>
      </c>
      <c r="B3106" s="9" t="s">
        <v>204</v>
      </c>
      <c r="C3106" s="9" t="s">
        <v>3459</v>
      </c>
      <c r="D3106" s="9" t="s">
        <v>15</v>
      </c>
      <c r="E3106" s="10" t="s">
        <v>58</v>
      </c>
      <c r="F3106" s="11">
        <v>37922.99</v>
      </c>
      <c r="G3106" s="12">
        <v>5</v>
      </c>
      <c r="H3106" s="13">
        <v>45410</v>
      </c>
      <c r="I3106" s="10" t="s">
        <v>43</v>
      </c>
      <c r="J3106" s="10" t="s">
        <v>17</v>
      </c>
      <c r="K3106" s="10" t="s">
        <v>55</v>
      </c>
      <c r="L3106" s="24" t="s">
        <v>18</v>
      </c>
    </row>
    <row r="3107" spans="1:12">
      <c r="A3107" s="21" t="s">
        <v>5019</v>
      </c>
      <c r="B3107" s="9" t="s">
        <v>601</v>
      </c>
      <c r="C3107" s="9" t="s">
        <v>1739</v>
      </c>
      <c r="D3107" s="9" t="s">
        <v>41</v>
      </c>
      <c r="E3107" s="10" t="s">
        <v>42</v>
      </c>
      <c r="F3107" s="11">
        <v>65986.149999999994</v>
      </c>
      <c r="G3107" s="12">
        <v>4</v>
      </c>
      <c r="H3107" s="13">
        <v>45429</v>
      </c>
      <c r="I3107" s="10" t="s">
        <v>35</v>
      </c>
      <c r="J3107" s="10" t="s">
        <v>17</v>
      </c>
      <c r="K3107" s="10" t="s">
        <v>55</v>
      </c>
      <c r="L3107" s="24" t="s">
        <v>18</v>
      </c>
    </row>
    <row r="3108" spans="1:12">
      <c r="A3108" s="21" t="s">
        <v>5020</v>
      </c>
      <c r="B3108" s="9" t="s">
        <v>126</v>
      </c>
      <c r="C3108" s="9" t="s">
        <v>1148</v>
      </c>
      <c r="D3108" s="9" t="s">
        <v>48</v>
      </c>
      <c r="E3108" s="10" t="s">
        <v>42</v>
      </c>
      <c r="F3108" s="11">
        <v>45281.1</v>
      </c>
      <c r="G3108" s="12">
        <v>4</v>
      </c>
      <c r="H3108" s="13">
        <v>45960</v>
      </c>
      <c r="I3108" s="10" t="s">
        <v>54</v>
      </c>
      <c r="J3108" s="10" t="s">
        <v>17</v>
      </c>
      <c r="K3108" s="10" t="s">
        <v>55</v>
      </c>
      <c r="L3108" s="24" t="s">
        <v>44</v>
      </c>
    </row>
    <row r="3109" spans="1:12">
      <c r="A3109" s="21" t="s">
        <v>5021</v>
      </c>
      <c r="B3109" s="9" t="s">
        <v>336</v>
      </c>
      <c r="C3109" s="9" t="s">
        <v>3911</v>
      </c>
      <c r="D3109" s="9" t="s">
        <v>119</v>
      </c>
      <c r="E3109" s="10" t="s">
        <v>58</v>
      </c>
      <c r="F3109" s="11">
        <v>22255.5</v>
      </c>
      <c r="G3109" s="12">
        <v>2</v>
      </c>
      <c r="H3109" s="13">
        <v>45955</v>
      </c>
      <c r="I3109" s="10" t="s">
        <v>43</v>
      </c>
      <c r="J3109" s="10" t="s">
        <v>17</v>
      </c>
      <c r="K3109" s="10" t="s">
        <v>85</v>
      </c>
      <c r="L3109" s="24" t="s">
        <v>37</v>
      </c>
    </row>
    <row r="3110" spans="1:12">
      <c r="A3110" s="21" t="s">
        <v>5022</v>
      </c>
      <c r="B3110" s="9" t="s">
        <v>957</v>
      </c>
      <c r="C3110" s="9" t="s">
        <v>5023</v>
      </c>
      <c r="D3110" s="9" t="s">
        <v>53</v>
      </c>
      <c r="E3110" s="10" t="s">
        <v>42</v>
      </c>
      <c r="F3110" s="11">
        <v>71017.789999999994</v>
      </c>
      <c r="G3110" s="12">
        <v>3</v>
      </c>
      <c r="H3110" s="13">
        <v>44957</v>
      </c>
      <c r="I3110" s="10" t="s">
        <v>54</v>
      </c>
      <c r="J3110" s="10" t="s">
        <v>17</v>
      </c>
      <c r="K3110" s="10" t="s">
        <v>55</v>
      </c>
      <c r="L3110" s="24" t="s">
        <v>37</v>
      </c>
    </row>
    <row r="3111" spans="1:12">
      <c r="A3111" s="21" t="s">
        <v>5024</v>
      </c>
      <c r="B3111" s="9" t="s">
        <v>344</v>
      </c>
      <c r="C3111" s="9" t="s">
        <v>5025</v>
      </c>
      <c r="D3111" s="9" t="s">
        <v>117</v>
      </c>
      <c r="E3111" s="10" t="s">
        <v>42</v>
      </c>
      <c r="F3111" s="11">
        <v>39785.870000000003</v>
      </c>
      <c r="G3111" s="12">
        <v>2</v>
      </c>
      <c r="H3111" s="13">
        <v>45861</v>
      </c>
      <c r="I3111" s="10" t="s">
        <v>92</v>
      </c>
      <c r="J3111" s="10" t="s">
        <v>17</v>
      </c>
      <c r="K3111" s="10" t="s">
        <v>36</v>
      </c>
      <c r="L3111" s="24" t="s">
        <v>25</v>
      </c>
    </row>
    <row r="3112" spans="1:12">
      <c r="A3112" s="21" t="s">
        <v>5026</v>
      </c>
      <c r="B3112" s="9" t="s">
        <v>83</v>
      </c>
      <c r="C3112" s="9" t="s">
        <v>1985</v>
      </c>
      <c r="D3112" s="9" t="s">
        <v>61</v>
      </c>
      <c r="E3112" s="10" t="s">
        <v>42</v>
      </c>
      <c r="F3112" s="11">
        <v>69055.73</v>
      </c>
      <c r="G3112" s="12">
        <v>2</v>
      </c>
      <c r="H3112" s="13">
        <v>45324</v>
      </c>
      <c r="I3112" s="10" t="s">
        <v>62</v>
      </c>
      <c r="J3112" s="10" t="s">
        <v>17</v>
      </c>
      <c r="K3112" s="10" t="s">
        <v>24</v>
      </c>
      <c r="L3112" s="24" t="s">
        <v>44</v>
      </c>
    </row>
    <row r="3113" spans="1:12">
      <c r="A3113" s="21" t="s">
        <v>5027</v>
      </c>
      <c r="B3113" s="9" t="s">
        <v>193</v>
      </c>
      <c r="C3113" s="9" t="s">
        <v>3339</v>
      </c>
      <c r="D3113" s="9" t="s">
        <v>29</v>
      </c>
      <c r="E3113" s="10" t="s">
        <v>42</v>
      </c>
      <c r="F3113" s="11">
        <v>32525.16</v>
      </c>
      <c r="G3113" s="12">
        <v>3</v>
      </c>
      <c r="H3113" s="13">
        <v>45087</v>
      </c>
      <c r="I3113" s="10" t="s">
        <v>23</v>
      </c>
      <c r="J3113" s="10" t="s">
        <v>17</v>
      </c>
      <c r="K3113" s="10" t="s">
        <v>24</v>
      </c>
      <c r="L3113" s="24" t="s">
        <v>18</v>
      </c>
    </row>
    <row r="3114" spans="1:12">
      <c r="A3114" s="21" t="s">
        <v>5028</v>
      </c>
      <c r="B3114" s="9" t="s">
        <v>143</v>
      </c>
      <c r="C3114" s="9" t="s">
        <v>5029</v>
      </c>
      <c r="D3114" s="9" t="s">
        <v>117</v>
      </c>
      <c r="E3114" s="10" t="s">
        <v>42</v>
      </c>
      <c r="F3114" s="11">
        <v>75925.02</v>
      </c>
      <c r="G3114" s="12">
        <v>2</v>
      </c>
      <c r="H3114" s="13">
        <v>45749</v>
      </c>
      <c r="I3114" s="10" t="s">
        <v>49</v>
      </c>
      <c r="J3114" s="10" t="s">
        <v>17</v>
      </c>
      <c r="K3114" s="10" t="s">
        <v>24</v>
      </c>
      <c r="L3114" s="24" t="s">
        <v>18</v>
      </c>
    </row>
    <row r="3115" spans="1:12">
      <c r="A3115" s="21" t="s">
        <v>5030</v>
      </c>
      <c r="B3115" s="9" t="s">
        <v>130</v>
      </c>
      <c r="C3115" s="9" t="s">
        <v>895</v>
      </c>
      <c r="D3115" s="9" t="s">
        <v>48</v>
      </c>
      <c r="E3115" s="10" t="s">
        <v>42</v>
      </c>
      <c r="F3115" s="11">
        <v>22332.63</v>
      </c>
      <c r="G3115" s="12">
        <v>1</v>
      </c>
      <c r="H3115" s="13">
        <v>45265</v>
      </c>
      <c r="I3115" s="10" t="s">
        <v>92</v>
      </c>
      <c r="J3115" s="10" t="s">
        <v>17</v>
      </c>
      <c r="K3115" s="10" t="s">
        <v>24</v>
      </c>
      <c r="L3115" s="24" t="s">
        <v>37</v>
      </c>
    </row>
    <row r="3116" spans="1:12">
      <c r="A3116" s="21" t="s">
        <v>5031</v>
      </c>
      <c r="B3116" s="9" t="s">
        <v>221</v>
      </c>
      <c r="C3116" s="9" t="s">
        <v>5032</v>
      </c>
      <c r="D3116" s="9" t="s">
        <v>117</v>
      </c>
      <c r="E3116" s="10" t="s">
        <v>16</v>
      </c>
      <c r="F3116" s="11">
        <v>20999.81</v>
      </c>
      <c r="G3116" s="12">
        <v>4</v>
      </c>
      <c r="H3116" s="13">
        <v>45755</v>
      </c>
      <c r="I3116" s="10" t="s">
        <v>54</v>
      </c>
      <c r="J3116" s="10" t="s">
        <v>17</v>
      </c>
      <c r="K3116" s="10" t="s">
        <v>6820</v>
      </c>
      <c r="L3116" s="24" t="s">
        <v>37</v>
      </c>
    </row>
    <row r="3117" spans="1:12">
      <c r="A3117" s="21" t="s">
        <v>5033</v>
      </c>
      <c r="B3117" s="9" t="s">
        <v>241</v>
      </c>
      <c r="C3117" s="9" t="s">
        <v>4266</v>
      </c>
      <c r="D3117" s="9" t="s">
        <v>41</v>
      </c>
      <c r="E3117" s="10" t="s">
        <v>16</v>
      </c>
      <c r="F3117" s="11">
        <v>72705.62</v>
      </c>
      <c r="G3117" s="12">
        <v>2</v>
      </c>
      <c r="H3117" s="13">
        <v>45566</v>
      </c>
      <c r="I3117" s="10" t="s">
        <v>43</v>
      </c>
      <c r="J3117" s="10" t="s">
        <v>17</v>
      </c>
      <c r="K3117" s="10" t="s">
        <v>85</v>
      </c>
      <c r="L3117" s="24" t="s">
        <v>44</v>
      </c>
    </row>
    <row r="3118" spans="1:12">
      <c r="A3118" s="21" t="s">
        <v>5034</v>
      </c>
      <c r="B3118" s="9" t="s">
        <v>465</v>
      </c>
      <c r="C3118" s="9" t="s">
        <v>337</v>
      </c>
      <c r="D3118" s="9" t="s">
        <v>22</v>
      </c>
      <c r="E3118" s="10" t="s">
        <v>42</v>
      </c>
      <c r="F3118" s="11">
        <v>65216.39</v>
      </c>
      <c r="G3118" s="12">
        <v>5</v>
      </c>
      <c r="H3118" s="13">
        <v>45466</v>
      </c>
      <c r="I3118" s="10" t="s">
        <v>35</v>
      </c>
      <c r="J3118" s="10" t="s">
        <v>17</v>
      </c>
      <c r="K3118" s="10" t="s">
        <v>24</v>
      </c>
      <c r="L3118" s="24" t="s">
        <v>25</v>
      </c>
    </row>
    <row r="3119" spans="1:12">
      <c r="A3119" s="21" t="s">
        <v>5035</v>
      </c>
      <c r="B3119" s="9" t="s">
        <v>420</v>
      </c>
      <c r="C3119" s="9" t="s">
        <v>3143</v>
      </c>
      <c r="D3119" s="9" t="s">
        <v>48</v>
      </c>
      <c r="E3119" s="10" t="s">
        <v>42</v>
      </c>
      <c r="F3119" s="11">
        <v>18938.39</v>
      </c>
      <c r="G3119" s="12">
        <v>2</v>
      </c>
      <c r="H3119" s="13">
        <v>45100</v>
      </c>
      <c r="I3119" s="10" t="s">
        <v>23</v>
      </c>
      <c r="J3119" s="10" t="s">
        <v>17</v>
      </c>
      <c r="K3119" s="10" t="s">
        <v>24</v>
      </c>
      <c r="L3119" s="24" t="s">
        <v>18</v>
      </c>
    </row>
    <row r="3120" spans="1:12">
      <c r="A3120" s="21" t="s">
        <v>5036</v>
      </c>
      <c r="B3120" s="9" t="s">
        <v>307</v>
      </c>
      <c r="C3120" s="9" t="s">
        <v>2343</v>
      </c>
      <c r="D3120" s="9" t="s">
        <v>119</v>
      </c>
      <c r="E3120" s="10" t="s">
        <v>42</v>
      </c>
      <c r="F3120" s="11">
        <v>106.89</v>
      </c>
      <c r="G3120" s="12">
        <v>1</v>
      </c>
      <c r="H3120" s="13">
        <v>45259</v>
      </c>
      <c r="I3120" s="10" t="s">
        <v>49</v>
      </c>
      <c r="J3120" s="10" t="s">
        <v>17</v>
      </c>
      <c r="K3120" s="10" t="s">
        <v>24</v>
      </c>
      <c r="L3120" s="24" t="s">
        <v>18</v>
      </c>
    </row>
    <row r="3121" spans="1:12">
      <c r="A3121" s="21" t="s">
        <v>5037</v>
      </c>
      <c r="B3121" s="9" t="s">
        <v>107</v>
      </c>
      <c r="C3121" s="9" t="s">
        <v>725</v>
      </c>
      <c r="D3121" s="9" t="s">
        <v>119</v>
      </c>
      <c r="E3121" s="10" t="s">
        <v>58</v>
      </c>
      <c r="F3121" s="11">
        <v>26451.9</v>
      </c>
      <c r="G3121" s="12">
        <v>5</v>
      </c>
      <c r="H3121" s="13">
        <v>45686</v>
      </c>
      <c r="I3121" s="10" t="s">
        <v>49</v>
      </c>
      <c r="J3121" s="10" t="s">
        <v>17</v>
      </c>
      <c r="K3121" s="10" t="s">
        <v>55</v>
      </c>
      <c r="L3121" s="24" t="s">
        <v>31</v>
      </c>
    </row>
    <row r="3122" spans="1:12">
      <c r="A3122" s="21" t="s">
        <v>5038</v>
      </c>
      <c r="B3122" s="9" t="s">
        <v>426</v>
      </c>
      <c r="C3122" s="9" t="s">
        <v>4248</v>
      </c>
      <c r="D3122" s="9" t="s">
        <v>117</v>
      </c>
      <c r="E3122" s="10" t="s">
        <v>16</v>
      </c>
      <c r="F3122" s="11">
        <v>73267.64</v>
      </c>
      <c r="G3122" s="12">
        <v>4</v>
      </c>
      <c r="H3122" s="13">
        <v>45720</v>
      </c>
      <c r="I3122" s="10" t="s">
        <v>43</v>
      </c>
      <c r="J3122" s="10" t="s">
        <v>17</v>
      </c>
      <c r="K3122" s="10" t="s">
        <v>6820</v>
      </c>
      <c r="L3122" s="24" t="s">
        <v>18</v>
      </c>
    </row>
    <row r="3123" spans="1:12">
      <c r="A3123" s="21" t="s">
        <v>5039</v>
      </c>
      <c r="B3123" s="9" t="s">
        <v>229</v>
      </c>
      <c r="C3123" s="9" t="s">
        <v>1981</v>
      </c>
      <c r="D3123" s="9" t="s">
        <v>53</v>
      </c>
      <c r="E3123" s="10" t="s">
        <v>42</v>
      </c>
      <c r="F3123" s="11">
        <v>15671.44</v>
      </c>
      <c r="G3123" s="12">
        <v>3</v>
      </c>
      <c r="H3123" s="13">
        <v>45310</v>
      </c>
      <c r="I3123" s="10" t="s">
        <v>62</v>
      </c>
      <c r="J3123" s="10" t="s">
        <v>17</v>
      </c>
      <c r="K3123" s="10" t="s">
        <v>36</v>
      </c>
      <c r="L3123" s="24" t="s">
        <v>31</v>
      </c>
    </row>
    <row r="3124" spans="1:12">
      <c r="A3124" s="21" t="s">
        <v>5040</v>
      </c>
      <c r="B3124" s="9" t="s">
        <v>313</v>
      </c>
      <c r="C3124" s="9" t="s">
        <v>777</v>
      </c>
      <c r="D3124" s="9" t="s">
        <v>53</v>
      </c>
      <c r="E3124" s="10" t="s">
        <v>42</v>
      </c>
      <c r="F3124" s="11">
        <v>44102.98</v>
      </c>
      <c r="G3124" s="12">
        <v>1</v>
      </c>
      <c r="H3124" s="13">
        <v>45319</v>
      </c>
      <c r="I3124" s="10" t="s">
        <v>43</v>
      </c>
      <c r="J3124" s="10" t="s">
        <v>17</v>
      </c>
      <c r="K3124" s="10" t="s">
        <v>85</v>
      </c>
      <c r="L3124" s="24" t="s">
        <v>44</v>
      </c>
    </row>
    <row r="3125" spans="1:12">
      <c r="A3125" s="21" t="s">
        <v>5041</v>
      </c>
      <c r="B3125" s="9" t="s">
        <v>415</v>
      </c>
      <c r="C3125" s="9" t="s">
        <v>544</v>
      </c>
      <c r="D3125" s="9" t="s">
        <v>78</v>
      </c>
      <c r="E3125" s="10" t="s">
        <v>42</v>
      </c>
      <c r="F3125" s="11">
        <v>22847.759999999998</v>
      </c>
      <c r="G3125" s="12">
        <v>1</v>
      </c>
      <c r="H3125" s="13">
        <v>45231</v>
      </c>
      <c r="I3125" s="10" t="s">
        <v>62</v>
      </c>
      <c r="J3125" s="10" t="s">
        <v>17</v>
      </c>
      <c r="K3125" s="10" t="s">
        <v>36</v>
      </c>
      <c r="L3125" s="24" t="s">
        <v>44</v>
      </c>
    </row>
    <row r="3126" spans="1:12">
      <c r="A3126" s="21" t="s">
        <v>5042</v>
      </c>
      <c r="B3126" s="9" t="s">
        <v>33</v>
      </c>
      <c r="C3126" s="9" t="s">
        <v>2796</v>
      </c>
      <c r="D3126" s="9" t="s">
        <v>22</v>
      </c>
      <c r="E3126" s="10" t="s">
        <v>42</v>
      </c>
      <c r="F3126" s="11">
        <v>71872.75</v>
      </c>
      <c r="G3126" s="12">
        <v>2</v>
      </c>
      <c r="H3126" s="13">
        <v>45437</v>
      </c>
      <c r="I3126" s="10" t="s">
        <v>30</v>
      </c>
      <c r="J3126" s="10" t="s">
        <v>17</v>
      </c>
      <c r="K3126" s="10" t="s">
        <v>36</v>
      </c>
      <c r="L3126" s="24" t="s">
        <v>25</v>
      </c>
    </row>
    <row r="3127" spans="1:12">
      <c r="A3127" s="21" t="s">
        <v>5043</v>
      </c>
      <c r="B3127" s="9" t="s">
        <v>476</v>
      </c>
      <c r="C3127" s="9" t="s">
        <v>1469</v>
      </c>
      <c r="D3127" s="9" t="s">
        <v>119</v>
      </c>
      <c r="E3127" s="10" t="s">
        <v>42</v>
      </c>
      <c r="F3127" s="11">
        <v>40511.97</v>
      </c>
      <c r="G3127" s="12">
        <v>2</v>
      </c>
      <c r="H3127" s="13">
        <v>45478</v>
      </c>
      <c r="I3127" s="10" t="s">
        <v>23</v>
      </c>
      <c r="J3127" s="10" t="s">
        <v>17</v>
      </c>
      <c r="K3127" s="10" t="s">
        <v>85</v>
      </c>
      <c r="L3127" s="24" t="s">
        <v>18</v>
      </c>
    </row>
    <row r="3128" spans="1:12">
      <c r="A3128" s="21" t="s">
        <v>5044</v>
      </c>
      <c r="B3128" s="9" t="s">
        <v>313</v>
      </c>
      <c r="C3128" s="9" t="s">
        <v>4220</v>
      </c>
      <c r="D3128" s="9" t="s">
        <v>48</v>
      </c>
      <c r="E3128" s="10" t="s">
        <v>42</v>
      </c>
      <c r="F3128" s="11">
        <v>17094.87</v>
      </c>
      <c r="G3128" s="12">
        <v>1</v>
      </c>
      <c r="H3128" s="13">
        <v>45843</v>
      </c>
      <c r="I3128" s="10" t="s">
        <v>92</v>
      </c>
      <c r="J3128" s="10" t="s">
        <v>17</v>
      </c>
      <c r="K3128" s="10" t="s">
        <v>36</v>
      </c>
      <c r="L3128" s="24" t="s">
        <v>18</v>
      </c>
    </row>
    <row r="3129" spans="1:12">
      <c r="A3129" s="21" t="s">
        <v>5045</v>
      </c>
      <c r="B3129" s="9" t="s">
        <v>223</v>
      </c>
      <c r="C3129" s="9" t="s">
        <v>1117</v>
      </c>
      <c r="D3129" s="9" t="s">
        <v>22</v>
      </c>
      <c r="E3129" s="10" t="s">
        <v>16</v>
      </c>
      <c r="F3129" s="11">
        <v>11208.48</v>
      </c>
      <c r="G3129" s="12">
        <v>5</v>
      </c>
      <c r="H3129" s="13">
        <v>45433</v>
      </c>
      <c r="I3129" s="10" t="s">
        <v>54</v>
      </c>
      <c r="J3129" s="10" t="s">
        <v>17</v>
      </c>
      <c r="K3129" s="10" t="s">
        <v>85</v>
      </c>
      <c r="L3129" s="24" t="s">
        <v>25</v>
      </c>
    </row>
    <row r="3130" spans="1:12">
      <c r="A3130" s="21" t="s">
        <v>5046</v>
      </c>
      <c r="B3130" s="9" t="s">
        <v>51</v>
      </c>
      <c r="C3130" s="9" t="s">
        <v>3111</v>
      </c>
      <c r="D3130" s="9" t="s">
        <v>117</v>
      </c>
      <c r="E3130" s="10" t="s">
        <v>42</v>
      </c>
      <c r="F3130" s="11">
        <v>32273.66</v>
      </c>
      <c r="G3130" s="12">
        <v>3</v>
      </c>
      <c r="H3130" s="13">
        <v>45383</v>
      </c>
      <c r="I3130" s="10" t="s">
        <v>92</v>
      </c>
      <c r="J3130" s="10" t="s">
        <v>17</v>
      </c>
      <c r="K3130" s="10" t="s">
        <v>36</v>
      </c>
      <c r="L3130" s="24" t="s">
        <v>25</v>
      </c>
    </row>
    <row r="3131" spans="1:12">
      <c r="A3131" s="21" t="s">
        <v>5047</v>
      </c>
      <c r="B3131" s="9" t="s">
        <v>77</v>
      </c>
      <c r="C3131" s="9" t="s">
        <v>827</v>
      </c>
      <c r="D3131" s="9" t="s">
        <v>29</v>
      </c>
      <c r="E3131" s="10" t="s">
        <v>16</v>
      </c>
      <c r="F3131" s="11">
        <v>12746.95</v>
      </c>
      <c r="G3131" s="12">
        <v>2</v>
      </c>
      <c r="H3131" s="13">
        <v>45677</v>
      </c>
      <c r="I3131" s="10" t="s">
        <v>35</v>
      </c>
      <c r="J3131" s="10" t="s">
        <v>17</v>
      </c>
      <c r="K3131" s="10" t="s">
        <v>85</v>
      </c>
      <c r="L3131" s="24" t="s">
        <v>37</v>
      </c>
    </row>
    <row r="3132" spans="1:12">
      <c r="A3132" s="21" t="s">
        <v>5048</v>
      </c>
      <c r="B3132" s="9" t="s">
        <v>653</v>
      </c>
      <c r="C3132" s="9" t="s">
        <v>1887</v>
      </c>
      <c r="D3132" s="9" t="s">
        <v>15</v>
      </c>
      <c r="E3132" s="10" t="s">
        <v>16</v>
      </c>
      <c r="F3132" s="11">
        <v>1554.25</v>
      </c>
      <c r="G3132" s="12">
        <v>1</v>
      </c>
      <c r="H3132" s="13">
        <v>45104</v>
      </c>
      <c r="I3132" s="10" t="s">
        <v>30</v>
      </c>
      <c r="J3132" s="10" t="s">
        <v>17</v>
      </c>
      <c r="K3132" s="10" t="s">
        <v>55</v>
      </c>
      <c r="L3132" s="24" t="s">
        <v>18</v>
      </c>
    </row>
    <row r="3133" spans="1:12">
      <c r="A3133" s="21" t="s">
        <v>5049</v>
      </c>
      <c r="B3133" s="9" t="s">
        <v>339</v>
      </c>
      <c r="C3133" s="9" t="s">
        <v>3291</v>
      </c>
      <c r="D3133" s="9" t="s">
        <v>53</v>
      </c>
      <c r="E3133" s="10" t="s">
        <v>42</v>
      </c>
      <c r="F3133" s="11">
        <v>52220.33</v>
      </c>
      <c r="G3133" s="12">
        <v>1</v>
      </c>
      <c r="H3133" s="13">
        <v>45141</v>
      </c>
      <c r="I3133" s="10" t="s">
        <v>49</v>
      </c>
      <c r="J3133" s="10" t="s">
        <v>17</v>
      </c>
      <c r="K3133" s="10" t="s">
        <v>24</v>
      </c>
      <c r="L3133" s="24" t="s">
        <v>18</v>
      </c>
    </row>
    <row r="3134" spans="1:12">
      <c r="A3134" s="21" t="s">
        <v>5050</v>
      </c>
      <c r="B3134" s="9" t="s">
        <v>13</v>
      </c>
      <c r="C3134" s="9" t="s">
        <v>1502</v>
      </c>
      <c r="D3134" s="9" t="s">
        <v>48</v>
      </c>
      <c r="E3134" s="10" t="s">
        <v>42</v>
      </c>
      <c r="F3134" s="11">
        <v>20466.599999999999</v>
      </c>
      <c r="G3134" s="12">
        <v>1</v>
      </c>
      <c r="H3134" s="13">
        <v>45296</v>
      </c>
      <c r="I3134" s="10" t="s">
        <v>92</v>
      </c>
      <c r="J3134" s="10" t="s">
        <v>17</v>
      </c>
      <c r="K3134" s="10" t="s">
        <v>36</v>
      </c>
      <c r="L3134" s="24" t="s">
        <v>25</v>
      </c>
    </row>
    <row r="3135" spans="1:12">
      <c r="A3135" s="21" t="s">
        <v>5051</v>
      </c>
      <c r="B3135" s="9" t="s">
        <v>157</v>
      </c>
      <c r="C3135" s="9" t="s">
        <v>5052</v>
      </c>
      <c r="D3135" s="9" t="s">
        <v>48</v>
      </c>
      <c r="E3135" s="10" t="s">
        <v>42</v>
      </c>
      <c r="F3135" s="11">
        <v>46771.72</v>
      </c>
      <c r="G3135" s="12">
        <v>1</v>
      </c>
      <c r="H3135" s="13">
        <v>45293</v>
      </c>
      <c r="I3135" s="10" t="s">
        <v>62</v>
      </c>
      <c r="J3135" s="10" t="s">
        <v>17</v>
      </c>
      <c r="K3135" s="10" t="s">
        <v>55</v>
      </c>
      <c r="L3135" s="24" t="s">
        <v>44</v>
      </c>
    </row>
    <row r="3136" spans="1:12">
      <c r="A3136" s="21" t="s">
        <v>5053</v>
      </c>
      <c r="B3136" s="9" t="s">
        <v>234</v>
      </c>
      <c r="C3136" s="9" t="s">
        <v>827</v>
      </c>
      <c r="D3136" s="9" t="s">
        <v>61</v>
      </c>
      <c r="E3136" s="10" t="s">
        <v>42</v>
      </c>
      <c r="F3136" s="11">
        <v>57016.75</v>
      </c>
      <c r="G3136" s="12">
        <v>2</v>
      </c>
      <c r="H3136" s="13">
        <v>45782</v>
      </c>
      <c r="I3136" s="10" t="s">
        <v>43</v>
      </c>
      <c r="J3136" s="10" t="s">
        <v>17</v>
      </c>
      <c r="K3136" s="10" t="s">
        <v>85</v>
      </c>
      <c r="L3136" s="24" t="s">
        <v>25</v>
      </c>
    </row>
    <row r="3137" spans="1:12">
      <c r="A3137" s="21" t="s">
        <v>5054</v>
      </c>
      <c r="B3137" s="9" t="s">
        <v>362</v>
      </c>
      <c r="C3137" s="9" t="s">
        <v>5055</v>
      </c>
      <c r="D3137" s="9" t="s">
        <v>119</v>
      </c>
      <c r="E3137" s="10" t="s">
        <v>42</v>
      </c>
      <c r="F3137" s="11">
        <v>30345.599999999999</v>
      </c>
      <c r="G3137" s="12">
        <v>3</v>
      </c>
      <c r="H3137" s="13">
        <v>45712</v>
      </c>
      <c r="I3137" s="10" t="s">
        <v>30</v>
      </c>
      <c r="J3137" s="10" t="s">
        <v>17</v>
      </c>
      <c r="K3137" s="10" t="s">
        <v>36</v>
      </c>
      <c r="L3137" s="24" t="s">
        <v>25</v>
      </c>
    </row>
    <row r="3138" spans="1:12">
      <c r="A3138" s="21" t="s">
        <v>5056</v>
      </c>
      <c r="B3138" s="9" t="s">
        <v>329</v>
      </c>
      <c r="C3138" s="9" t="s">
        <v>1095</v>
      </c>
      <c r="D3138" s="9" t="s">
        <v>48</v>
      </c>
      <c r="E3138" s="10" t="s">
        <v>42</v>
      </c>
      <c r="F3138" s="11">
        <v>40959.99</v>
      </c>
      <c r="G3138" s="12">
        <v>3</v>
      </c>
      <c r="H3138" s="13">
        <v>45835</v>
      </c>
      <c r="I3138" s="10" t="s">
        <v>62</v>
      </c>
      <c r="J3138" s="10" t="s">
        <v>17</v>
      </c>
      <c r="K3138" s="10" t="s">
        <v>85</v>
      </c>
      <c r="L3138" s="24" t="s">
        <v>37</v>
      </c>
    </row>
    <row r="3139" spans="1:12">
      <c r="A3139" s="21" t="s">
        <v>5057</v>
      </c>
      <c r="B3139" s="9" t="s">
        <v>51</v>
      </c>
      <c r="C3139" s="9" t="s">
        <v>1928</v>
      </c>
      <c r="D3139" s="9" t="s">
        <v>117</v>
      </c>
      <c r="E3139" s="10" t="s">
        <v>42</v>
      </c>
      <c r="F3139" s="11">
        <v>60795.5</v>
      </c>
      <c r="G3139" s="12">
        <v>2</v>
      </c>
      <c r="H3139" s="13">
        <v>45787</v>
      </c>
      <c r="I3139" s="10" t="s">
        <v>23</v>
      </c>
      <c r="J3139" s="10" t="s">
        <v>17</v>
      </c>
      <c r="K3139" s="10" t="s">
        <v>6820</v>
      </c>
      <c r="L3139" s="24" t="s">
        <v>18</v>
      </c>
    </row>
    <row r="3140" spans="1:12">
      <c r="A3140" s="21" t="s">
        <v>5058</v>
      </c>
      <c r="B3140" s="9" t="s">
        <v>362</v>
      </c>
      <c r="C3140" s="9" t="s">
        <v>2350</v>
      </c>
      <c r="D3140" s="9" t="s">
        <v>53</v>
      </c>
      <c r="E3140" s="10" t="s">
        <v>42</v>
      </c>
      <c r="F3140" s="11">
        <v>61772.19</v>
      </c>
      <c r="G3140" s="12">
        <v>3</v>
      </c>
      <c r="H3140" s="13">
        <v>45168</v>
      </c>
      <c r="I3140" s="10" t="s">
        <v>54</v>
      </c>
      <c r="J3140" s="10" t="s">
        <v>17</v>
      </c>
      <c r="K3140" s="10" t="s">
        <v>85</v>
      </c>
      <c r="L3140" s="24" t="s">
        <v>44</v>
      </c>
    </row>
    <row r="3141" spans="1:12">
      <c r="A3141" s="21" t="s">
        <v>5059</v>
      </c>
      <c r="B3141" s="9" t="s">
        <v>476</v>
      </c>
      <c r="C3141" s="9" t="s">
        <v>5060</v>
      </c>
      <c r="D3141" s="9" t="s">
        <v>41</v>
      </c>
      <c r="E3141" s="10" t="s">
        <v>58</v>
      </c>
      <c r="F3141" s="11">
        <v>21035.08</v>
      </c>
      <c r="G3141" s="12">
        <v>4</v>
      </c>
      <c r="H3141" s="13">
        <v>45662</v>
      </c>
      <c r="I3141" s="10" t="s">
        <v>62</v>
      </c>
      <c r="J3141" s="10" t="s">
        <v>17</v>
      </c>
      <c r="K3141" s="10" t="s">
        <v>85</v>
      </c>
      <c r="L3141" s="24" t="s">
        <v>31</v>
      </c>
    </row>
    <row r="3142" spans="1:12">
      <c r="A3142" s="21" t="s">
        <v>5061</v>
      </c>
      <c r="B3142" s="9" t="s">
        <v>87</v>
      </c>
      <c r="C3142" s="9" t="s">
        <v>4813</v>
      </c>
      <c r="D3142" s="9" t="s">
        <v>78</v>
      </c>
      <c r="E3142" s="10" t="s">
        <v>58</v>
      </c>
      <c r="F3142" s="11">
        <v>3230.75</v>
      </c>
      <c r="G3142" s="12">
        <v>2</v>
      </c>
      <c r="H3142" s="13">
        <v>45923</v>
      </c>
      <c r="I3142" s="10" t="s">
        <v>92</v>
      </c>
      <c r="J3142" s="10" t="s">
        <v>17</v>
      </c>
      <c r="K3142" s="10" t="s">
        <v>24</v>
      </c>
      <c r="L3142" s="24" t="s">
        <v>18</v>
      </c>
    </row>
    <row r="3143" spans="1:12">
      <c r="A3143" s="21" t="s">
        <v>5062</v>
      </c>
      <c r="B3143" s="9" t="s">
        <v>83</v>
      </c>
      <c r="C3143" s="9" t="s">
        <v>1471</v>
      </c>
      <c r="D3143" s="9" t="s">
        <v>22</v>
      </c>
      <c r="E3143" s="10" t="s">
        <v>42</v>
      </c>
      <c r="F3143" s="11">
        <v>49992.01</v>
      </c>
      <c r="G3143" s="12">
        <v>3</v>
      </c>
      <c r="H3143" s="13">
        <v>45342</v>
      </c>
      <c r="I3143" s="10" t="s">
        <v>62</v>
      </c>
      <c r="J3143" s="10" t="s">
        <v>17</v>
      </c>
      <c r="K3143" s="10" t="s">
        <v>6820</v>
      </c>
      <c r="L3143" s="24" t="s">
        <v>37</v>
      </c>
    </row>
    <row r="3144" spans="1:12">
      <c r="A3144" s="21" t="s">
        <v>5063</v>
      </c>
      <c r="B3144" s="9" t="s">
        <v>51</v>
      </c>
      <c r="C3144" s="9" t="s">
        <v>2744</v>
      </c>
      <c r="D3144" s="9" t="s">
        <v>78</v>
      </c>
      <c r="E3144" s="10" t="s">
        <v>42</v>
      </c>
      <c r="F3144" s="11">
        <v>800.12</v>
      </c>
      <c r="G3144" s="12">
        <v>2</v>
      </c>
      <c r="H3144" s="13">
        <v>45067</v>
      </c>
      <c r="I3144" s="10" t="s">
        <v>35</v>
      </c>
      <c r="J3144" s="10" t="s">
        <v>17</v>
      </c>
      <c r="K3144" s="10" t="s">
        <v>24</v>
      </c>
      <c r="L3144" s="24" t="s">
        <v>25</v>
      </c>
    </row>
    <row r="3145" spans="1:12">
      <c r="A3145" s="21" t="s">
        <v>5064</v>
      </c>
      <c r="B3145" s="9" t="s">
        <v>636</v>
      </c>
      <c r="C3145" s="9" t="s">
        <v>4105</v>
      </c>
      <c r="D3145" s="9" t="s">
        <v>48</v>
      </c>
      <c r="E3145" s="10" t="s">
        <v>42</v>
      </c>
      <c r="F3145" s="11">
        <v>41488.080000000002</v>
      </c>
      <c r="G3145" s="12">
        <v>2</v>
      </c>
      <c r="H3145" s="13">
        <v>45981</v>
      </c>
      <c r="I3145" s="10" t="s">
        <v>23</v>
      </c>
      <c r="J3145" s="10" t="s">
        <v>17</v>
      </c>
      <c r="K3145" s="10" t="s">
        <v>24</v>
      </c>
      <c r="L3145" s="24" t="s">
        <v>31</v>
      </c>
    </row>
    <row r="3146" spans="1:12">
      <c r="A3146" s="21" t="s">
        <v>5065</v>
      </c>
      <c r="B3146" s="9" t="s">
        <v>339</v>
      </c>
      <c r="C3146" s="9" t="s">
        <v>1867</v>
      </c>
      <c r="D3146" s="9" t="s">
        <v>41</v>
      </c>
      <c r="E3146" s="10" t="s">
        <v>42</v>
      </c>
      <c r="F3146" s="11">
        <v>63468.66</v>
      </c>
      <c r="G3146" s="12">
        <v>2</v>
      </c>
      <c r="H3146" s="13">
        <v>45119</v>
      </c>
      <c r="I3146" s="10" t="s">
        <v>30</v>
      </c>
      <c r="J3146" s="10" t="s">
        <v>17</v>
      </c>
      <c r="K3146" s="10" t="s">
        <v>6820</v>
      </c>
      <c r="L3146" s="24" t="s">
        <v>18</v>
      </c>
    </row>
    <row r="3147" spans="1:12">
      <c r="A3147" s="21" t="s">
        <v>5066</v>
      </c>
      <c r="B3147" s="9" t="s">
        <v>135</v>
      </c>
      <c r="C3147" s="9" t="s">
        <v>2426</v>
      </c>
      <c r="D3147" s="9" t="s">
        <v>61</v>
      </c>
      <c r="E3147" s="10" t="s">
        <v>42</v>
      </c>
      <c r="F3147" s="11">
        <v>59363.58</v>
      </c>
      <c r="G3147" s="12">
        <v>4</v>
      </c>
      <c r="H3147" s="13">
        <v>45802</v>
      </c>
      <c r="I3147" s="10" t="s">
        <v>23</v>
      </c>
      <c r="J3147" s="10" t="s">
        <v>17</v>
      </c>
      <c r="K3147" s="10" t="s">
        <v>55</v>
      </c>
      <c r="L3147" s="24" t="s">
        <v>31</v>
      </c>
    </row>
    <row r="3148" spans="1:12">
      <c r="A3148" s="21" t="s">
        <v>5067</v>
      </c>
      <c r="B3148" s="9" t="s">
        <v>251</v>
      </c>
      <c r="C3148" s="9" t="s">
        <v>271</v>
      </c>
      <c r="D3148" s="9" t="s">
        <v>15</v>
      </c>
      <c r="E3148" s="10" t="s">
        <v>42</v>
      </c>
      <c r="F3148" s="11">
        <v>17121.98</v>
      </c>
      <c r="G3148" s="12">
        <v>1</v>
      </c>
      <c r="H3148" s="13">
        <v>45796</v>
      </c>
      <c r="I3148" s="10" t="s">
        <v>43</v>
      </c>
      <c r="J3148" s="10" t="s">
        <v>17</v>
      </c>
      <c r="K3148" s="10" t="s">
        <v>24</v>
      </c>
      <c r="L3148" s="24" t="s">
        <v>25</v>
      </c>
    </row>
    <row r="3149" spans="1:12">
      <c r="A3149" s="21" t="s">
        <v>5068</v>
      </c>
      <c r="B3149" s="9" t="s">
        <v>74</v>
      </c>
      <c r="C3149" s="9" t="s">
        <v>2744</v>
      </c>
      <c r="D3149" s="9" t="s">
        <v>61</v>
      </c>
      <c r="E3149" s="10" t="s">
        <v>42</v>
      </c>
      <c r="F3149" s="11">
        <v>9056.24</v>
      </c>
      <c r="G3149" s="12">
        <v>1</v>
      </c>
      <c r="H3149" s="13">
        <v>45501</v>
      </c>
      <c r="I3149" s="10" t="s">
        <v>92</v>
      </c>
      <c r="J3149" s="10" t="s">
        <v>17</v>
      </c>
      <c r="K3149" s="10" t="s">
        <v>6820</v>
      </c>
      <c r="L3149" s="24" t="s">
        <v>25</v>
      </c>
    </row>
    <row r="3150" spans="1:12">
      <c r="A3150" s="21" t="s">
        <v>5069</v>
      </c>
      <c r="B3150" s="9" t="s">
        <v>381</v>
      </c>
      <c r="C3150" s="9" t="s">
        <v>5070</v>
      </c>
      <c r="D3150" s="9" t="s">
        <v>15</v>
      </c>
      <c r="E3150" s="10" t="s">
        <v>16</v>
      </c>
      <c r="F3150" s="11">
        <v>54312.09</v>
      </c>
      <c r="G3150" s="12">
        <v>5</v>
      </c>
      <c r="H3150" s="13">
        <v>45493</v>
      </c>
      <c r="I3150" s="10" t="s">
        <v>23</v>
      </c>
      <c r="J3150" s="10" t="s">
        <v>17</v>
      </c>
      <c r="K3150" s="10" t="s">
        <v>55</v>
      </c>
      <c r="L3150" s="24" t="s">
        <v>31</v>
      </c>
    </row>
    <row r="3151" spans="1:12">
      <c r="A3151" s="21" t="s">
        <v>5071</v>
      </c>
      <c r="B3151" s="9" t="s">
        <v>234</v>
      </c>
      <c r="C3151" s="9" t="s">
        <v>424</v>
      </c>
      <c r="D3151" s="9" t="s">
        <v>22</v>
      </c>
      <c r="E3151" s="10" t="s">
        <v>42</v>
      </c>
      <c r="F3151" s="11">
        <v>19414.05</v>
      </c>
      <c r="G3151" s="12">
        <v>4</v>
      </c>
      <c r="H3151" s="13">
        <v>45480</v>
      </c>
      <c r="I3151" s="10" t="s">
        <v>23</v>
      </c>
      <c r="J3151" s="10" t="s">
        <v>17</v>
      </c>
      <c r="K3151" s="10" t="s">
        <v>24</v>
      </c>
      <c r="L3151" s="24" t="s">
        <v>18</v>
      </c>
    </row>
    <row r="3152" spans="1:12">
      <c r="A3152" s="21" t="s">
        <v>5072</v>
      </c>
      <c r="B3152" s="9" t="s">
        <v>569</v>
      </c>
      <c r="C3152" s="9" t="s">
        <v>2354</v>
      </c>
      <c r="D3152" s="9" t="s">
        <v>78</v>
      </c>
      <c r="E3152" s="10" t="s">
        <v>42</v>
      </c>
      <c r="F3152" s="11">
        <v>30835.360000000001</v>
      </c>
      <c r="G3152" s="12">
        <v>3</v>
      </c>
      <c r="H3152" s="13">
        <v>45588</v>
      </c>
      <c r="I3152" s="10" t="s">
        <v>30</v>
      </c>
      <c r="J3152" s="10" t="s">
        <v>17</v>
      </c>
      <c r="K3152" s="10" t="s">
        <v>24</v>
      </c>
      <c r="L3152" s="24" t="s">
        <v>25</v>
      </c>
    </row>
    <row r="3153" spans="1:12">
      <c r="A3153" s="21" t="s">
        <v>5073</v>
      </c>
      <c r="B3153" s="9" t="s">
        <v>569</v>
      </c>
      <c r="C3153" s="9" t="s">
        <v>1366</v>
      </c>
      <c r="D3153" s="9" t="s">
        <v>48</v>
      </c>
      <c r="E3153" s="10" t="s">
        <v>42</v>
      </c>
      <c r="F3153" s="11">
        <v>18989.41</v>
      </c>
      <c r="G3153" s="12">
        <v>3</v>
      </c>
      <c r="H3153" s="13">
        <v>45389</v>
      </c>
      <c r="I3153" s="10" t="s">
        <v>92</v>
      </c>
      <c r="J3153" s="10" t="s">
        <v>17</v>
      </c>
      <c r="K3153" s="10" t="s">
        <v>24</v>
      </c>
      <c r="L3153" s="24" t="s">
        <v>25</v>
      </c>
    </row>
    <row r="3154" spans="1:12">
      <c r="A3154" s="21" t="s">
        <v>5074</v>
      </c>
      <c r="B3154" s="9" t="s">
        <v>295</v>
      </c>
      <c r="C3154" s="9" t="s">
        <v>2411</v>
      </c>
      <c r="D3154" s="9" t="s">
        <v>78</v>
      </c>
      <c r="E3154" s="10" t="s">
        <v>58</v>
      </c>
      <c r="F3154" s="11">
        <v>13358.8</v>
      </c>
      <c r="G3154" s="12">
        <v>1</v>
      </c>
      <c r="H3154" s="13">
        <v>44984</v>
      </c>
      <c r="I3154" s="10" t="s">
        <v>92</v>
      </c>
      <c r="J3154" s="10" t="s">
        <v>17</v>
      </c>
      <c r="K3154" s="10" t="s">
        <v>6820</v>
      </c>
      <c r="L3154" s="24" t="s">
        <v>18</v>
      </c>
    </row>
    <row r="3155" spans="1:12">
      <c r="A3155" s="21" t="s">
        <v>5075</v>
      </c>
      <c r="B3155" s="9" t="s">
        <v>476</v>
      </c>
      <c r="C3155" s="9" t="s">
        <v>5076</v>
      </c>
      <c r="D3155" s="9" t="s">
        <v>119</v>
      </c>
      <c r="E3155" s="10" t="s">
        <v>42</v>
      </c>
      <c r="F3155" s="11">
        <v>26583.02</v>
      </c>
      <c r="G3155" s="12">
        <v>2</v>
      </c>
      <c r="H3155" s="13">
        <v>44936</v>
      </c>
      <c r="I3155" s="10" t="s">
        <v>43</v>
      </c>
      <c r="J3155" s="10" t="s">
        <v>17</v>
      </c>
      <c r="K3155" s="10" t="s">
        <v>85</v>
      </c>
      <c r="L3155" s="24" t="s">
        <v>25</v>
      </c>
    </row>
    <row r="3156" spans="1:12">
      <c r="A3156" s="21" t="s">
        <v>5077</v>
      </c>
      <c r="B3156" s="9" t="s">
        <v>463</v>
      </c>
      <c r="C3156" s="9" t="s">
        <v>2216</v>
      </c>
      <c r="D3156" s="9" t="s">
        <v>119</v>
      </c>
      <c r="E3156" s="10" t="s">
        <v>58</v>
      </c>
      <c r="F3156" s="11">
        <v>22758.93</v>
      </c>
      <c r="G3156" s="12">
        <v>3</v>
      </c>
      <c r="H3156" s="13">
        <v>45041</v>
      </c>
      <c r="I3156" s="10" t="s">
        <v>54</v>
      </c>
      <c r="J3156" s="10" t="s">
        <v>17</v>
      </c>
      <c r="K3156" s="10" t="s">
        <v>55</v>
      </c>
      <c r="L3156" s="24" t="s">
        <v>37</v>
      </c>
    </row>
    <row r="3157" spans="1:12">
      <c r="A3157" s="21" t="s">
        <v>5078</v>
      </c>
      <c r="B3157" s="9" t="s">
        <v>51</v>
      </c>
      <c r="C3157" s="9" t="s">
        <v>2059</v>
      </c>
      <c r="D3157" s="9" t="s">
        <v>119</v>
      </c>
      <c r="E3157" s="10" t="s">
        <v>42</v>
      </c>
      <c r="F3157" s="11">
        <v>9393.06</v>
      </c>
      <c r="G3157" s="12">
        <v>3</v>
      </c>
      <c r="H3157" s="13">
        <v>45204</v>
      </c>
      <c r="I3157" s="10" t="s">
        <v>49</v>
      </c>
      <c r="J3157" s="10" t="s">
        <v>17</v>
      </c>
      <c r="K3157" s="10" t="s">
        <v>85</v>
      </c>
      <c r="L3157" s="24" t="s">
        <v>31</v>
      </c>
    </row>
    <row r="3158" spans="1:12">
      <c r="A3158" s="21" t="s">
        <v>5079</v>
      </c>
      <c r="B3158" s="9" t="s">
        <v>645</v>
      </c>
      <c r="C3158" s="9" t="s">
        <v>1057</v>
      </c>
      <c r="D3158" s="9" t="s">
        <v>119</v>
      </c>
      <c r="E3158" s="10" t="s">
        <v>16</v>
      </c>
      <c r="F3158" s="11">
        <v>72476.23</v>
      </c>
      <c r="G3158" s="12">
        <v>5</v>
      </c>
      <c r="H3158" s="13">
        <v>45856</v>
      </c>
      <c r="I3158" s="10" t="s">
        <v>35</v>
      </c>
      <c r="J3158" s="10" t="s">
        <v>17</v>
      </c>
      <c r="K3158" s="10" t="s">
        <v>24</v>
      </c>
      <c r="L3158" s="24" t="s">
        <v>31</v>
      </c>
    </row>
    <row r="3159" spans="1:12">
      <c r="A3159" s="21" t="s">
        <v>5080</v>
      </c>
      <c r="B3159" s="9" t="s">
        <v>201</v>
      </c>
      <c r="C3159" s="9" t="s">
        <v>1254</v>
      </c>
      <c r="D3159" s="9" t="s">
        <v>48</v>
      </c>
      <c r="E3159" s="10" t="s">
        <v>58</v>
      </c>
      <c r="F3159" s="11">
        <v>9601.7800000000007</v>
      </c>
      <c r="G3159" s="12">
        <v>3</v>
      </c>
      <c r="H3159" s="13">
        <v>45197</v>
      </c>
      <c r="I3159" s="10" t="s">
        <v>92</v>
      </c>
      <c r="J3159" s="10" t="s">
        <v>17</v>
      </c>
      <c r="K3159" s="10" t="s">
        <v>6820</v>
      </c>
      <c r="L3159" s="24" t="s">
        <v>18</v>
      </c>
    </row>
    <row r="3160" spans="1:12">
      <c r="A3160" s="21" t="s">
        <v>5081</v>
      </c>
      <c r="B3160" s="9" t="s">
        <v>13</v>
      </c>
      <c r="C3160" s="9" t="s">
        <v>1537</v>
      </c>
      <c r="D3160" s="9" t="s">
        <v>48</v>
      </c>
      <c r="E3160" s="10" t="s">
        <v>42</v>
      </c>
      <c r="F3160" s="11">
        <v>45672.08</v>
      </c>
      <c r="G3160" s="12">
        <v>1</v>
      </c>
      <c r="H3160" s="13">
        <v>45028</v>
      </c>
      <c r="I3160" s="10" t="s">
        <v>92</v>
      </c>
      <c r="J3160" s="10" t="s">
        <v>17</v>
      </c>
      <c r="K3160" s="10" t="s">
        <v>85</v>
      </c>
      <c r="L3160" s="24" t="s">
        <v>18</v>
      </c>
    </row>
    <row r="3161" spans="1:12">
      <c r="A3161" s="21" t="s">
        <v>5082</v>
      </c>
      <c r="B3161" s="9" t="s">
        <v>601</v>
      </c>
      <c r="C3161" s="9" t="s">
        <v>5083</v>
      </c>
      <c r="D3161" s="9" t="s">
        <v>78</v>
      </c>
      <c r="E3161" s="10" t="s">
        <v>16</v>
      </c>
      <c r="F3161" s="11">
        <v>43870.93</v>
      </c>
      <c r="G3161" s="12">
        <v>3</v>
      </c>
      <c r="H3161" s="13">
        <v>45870</v>
      </c>
      <c r="I3161" s="10" t="s">
        <v>62</v>
      </c>
      <c r="J3161" s="10" t="s">
        <v>17</v>
      </c>
      <c r="K3161" s="10" t="s">
        <v>6820</v>
      </c>
      <c r="L3161" s="24" t="s">
        <v>25</v>
      </c>
    </row>
    <row r="3162" spans="1:12">
      <c r="A3162" s="21" t="s">
        <v>5084</v>
      </c>
      <c r="B3162" s="9" t="s">
        <v>238</v>
      </c>
      <c r="C3162" s="9" t="s">
        <v>1381</v>
      </c>
      <c r="D3162" s="9" t="s">
        <v>78</v>
      </c>
      <c r="E3162" s="10" t="s">
        <v>42</v>
      </c>
      <c r="F3162" s="11">
        <v>47085.33</v>
      </c>
      <c r="G3162" s="12">
        <v>4</v>
      </c>
      <c r="H3162" s="13">
        <v>45461</v>
      </c>
      <c r="I3162" s="10" t="s">
        <v>92</v>
      </c>
      <c r="J3162" s="10" t="s">
        <v>17</v>
      </c>
      <c r="K3162" s="10" t="s">
        <v>6820</v>
      </c>
      <c r="L3162" s="24" t="s">
        <v>25</v>
      </c>
    </row>
    <row r="3163" spans="1:12">
      <c r="A3163" s="21" t="s">
        <v>5085</v>
      </c>
      <c r="B3163" s="9" t="s">
        <v>316</v>
      </c>
      <c r="C3163" s="9" t="s">
        <v>522</v>
      </c>
      <c r="D3163" s="9" t="s">
        <v>119</v>
      </c>
      <c r="E3163" s="10" t="s">
        <v>16</v>
      </c>
      <c r="F3163" s="11">
        <v>51353.48</v>
      </c>
      <c r="G3163" s="12">
        <v>3</v>
      </c>
      <c r="H3163" s="13">
        <v>45499</v>
      </c>
      <c r="I3163" s="10" t="s">
        <v>35</v>
      </c>
      <c r="J3163" s="10" t="s">
        <v>17</v>
      </c>
      <c r="K3163" s="10" t="s">
        <v>55</v>
      </c>
      <c r="L3163" s="24" t="s">
        <v>31</v>
      </c>
    </row>
    <row r="3164" spans="1:12">
      <c r="A3164" s="21" t="s">
        <v>5086</v>
      </c>
      <c r="B3164" s="9" t="s">
        <v>152</v>
      </c>
      <c r="C3164" s="9" t="s">
        <v>2604</v>
      </c>
      <c r="D3164" s="9" t="s">
        <v>22</v>
      </c>
      <c r="E3164" s="10" t="s">
        <v>16</v>
      </c>
      <c r="F3164" s="11">
        <v>2961.95</v>
      </c>
      <c r="G3164" s="12">
        <v>2</v>
      </c>
      <c r="H3164" s="13">
        <v>45146</v>
      </c>
      <c r="I3164" s="10" t="s">
        <v>49</v>
      </c>
      <c r="J3164" s="10" t="s">
        <v>17</v>
      </c>
      <c r="K3164" s="10" t="s">
        <v>36</v>
      </c>
      <c r="L3164" s="24" t="s">
        <v>44</v>
      </c>
    </row>
    <row r="3165" spans="1:12">
      <c r="A3165" s="21" t="s">
        <v>5087</v>
      </c>
      <c r="B3165" s="9" t="s">
        <v>164</v>
      </c>
      <c r="C3165" s="9" t="s">
        <v>196</v>
      </c>
      <c r="D3165" s="9" t="s">
        <v>119</v>
      </c>
      <c r="E3165" s="10" t="s">
        <v>42</v>
      </c>
      <c r="F3165" s="11">
        <v>13684.19</v>
      </c>
      <c r="G3165" s="12">
        <v>3</v>
      </c>
      <c r="H3165" s="13">
        <v>45100</v>
      </c>
      <c r="I3165" s="10" t="s">
        <v>30</v>
      </c>
      <c r="J3165" s="10" t="s">
        <v>17</v>
      </c>
      <c r="K3165" s="10" t="s">
        <v>55</v>
      </c>
      <c r="L3165" s="24" t="s">
        <v>25</v>
      </c>
    </row>
    <row r="3166" spans="1:12">
      <c r="A3166" s="21" t="s">
        <v>5088</v>
      </c>
      <c r="B3166" s="9" t="s">
        <v>33</v>
      </c>
      <c r="C3166" s="9" t="s">
        <v>5089</v>
      </c>
      <c r="D3166" s="9" t="s">
        <v>61</v>
      </c>
      <c r="E3166" s="10" t="s">
        <v>16</v>
      </c>
      <c r="F3166" s="11">
        <v>40224.22</v>
      </c>
      <c r="G3166" s="12">
        <v>1</v>
      </c>
      <c r="H3166" s="13">
        <v>45346</v>
      </c>
      <c r="I3166" s="10" t="s">
        <v>43</v>
      </c>
      <c r="J3166" s="10" t="s">
        <v>17</v>
      </c>
      <c r="K3166" s="10" t="s">
        <v>24</v>
      </c>
      <c r="L3166" s="24" t="s">
        <v>37</v>
      </c>
    </row>
    <row r="3167" spans="1:12">
      <c r="A3167" s="21" t="s">
        <v>5090</v>
      </c>
      <c r="B3167" s="9" t="s">
        <v>423</v>
      </c>
      <c r="C3167" s="9" t="s">
        <v>5091</v>
      </c>
      <c r="D3167" s="9" t="s">
        <v>22</v>
      </c>
      <c r="E3167" s="10" t="s">
        <v>42</v>
      </c>
      <c r="F3167" s="11">
        <v>51892.959999999999</v>
      </c>
      <c r="G3167" s="12">
        <v>4</v>
      </c>
      <c r="H3167" s="13">
        <v>45174</v>
      </c>
      <c r="I3167" s="10" t="s">
        <v>30</v>
      </c>
      <c r="J3167" s="10" t="s">
        <v>17</v>
      </c>
      <c r="K3167" s="10" t="s">
        <v>6820</v>
      </c>
      <c r="L3167" s="24" t="s">
        <v>37</v>
      </c>
    </row>
    <row r="3168" spans="1:12">
      <c r="A3168" s="21" t="s">
        <v>5092</v>
      </c>
      <c r="B3168" s="9" t="s">
        <v>126</v>
      </c>
      <c r="C3168" s="9" t="s">
        <v>1379</v>
      </c>
      <c r="D3168" s="9" t="s">
        <v>41</v>
      </c>
      <c r="E3168" s="10" t="s">
        <v>42</v>
      </c>
      <c r="F3168" s="11">
        <v>41903.29</v>
      </c>
      <c r="G3168" s="12">
        <v>5</v>
      </c>
      <c r="H3168" s="13">
        <v>45106</v>
      </c>
      <c r="I3168" s="10" t="s">
        <v>43</v>
      </c>
      <c r="J3168" s="10" t="s">
        <v>17</v>
      </c>
      <c r="K3168" s="10" t="s">
        <v>6820</v>
      </c>
      <c r="L3168" s="24" t="s">
        <v>37</v>
      </c>
    </row>
    <row r="3169" spans="1:12">
      <c r="A3169" s="21" t="s">
        <v>5093</v>
      </c>
      <c r="B3169" s="9" t="s">
        <v>126</v>
      </c>
      <c r="C3169" s="9" t="s">
        <v>4215</v>
      </c>
      <c r="D3169" s="9" t="s">
        <v>78</v>
      </c>
      <c r="E3169" s="10" t="s">
        <v>16</v>
      </c>
      <c r="F3169" s="11">
        <v>16682.419999999998</v>
      </c>
      <c r="G3169" s="12">
        <v>5</v>
      </c>
      <c r="H3169" s="13">
        <v>45450</v>
      </c>
      <c r="I3169" s="10" t="s">
        <v>54</v>
      </c>
      <c r="J3169" s="10" t="s">
        <v>17</v>
      </c>
      <c r="K3169" s="10" t="s">
        <v>85</v>
      </c>
      <c r="L3169" s="24" t="s">
        <v>44</v>
      </c>
    </row>
    <row r="3170" spans="1:12">
      <c r="A3170" s="21" t="s">
        <v>5094</v>
      </c>
      <c r="B3170" s="9" t="s">
        <v>190</v>
      </c>
      <c r="C3170" s="9" t="s">
        <v>4408</v>
      </c>
      <c r="D3170" s="9" t="s">
        <v>61</v>
      </c>
      <c r="E3170" s="10" t="s">
        <v>58</v>
      </c>
      <c r="F3170" s="11">
        <v>23297.81</v>
      </c>
      <c r="G3170" s="12">
        <v>2</v>
      </c>
      <c r="H3170" s="13">
        <v>45199</v>
      </c>
      <c r="I3170" s="10" t="s">
        <v>23</v>
      </c>
      <c r="J3170" s="10" t="s">
        <v>17</v>
      </c>
      <c r="K3170" s="10" t="s">
        <v>6820</v>
      </c>
      <c r="L3170" s="24" t="s">
        <v>18</v>
      </c>
    </row>
    <row r="3171" spans="1:12">
      <c r="A3171" s="21" t="s">
        <v>5095</v>
      </c>
      <c r="B3171" s="9" t="s">
        <v>67</v>
      </c>
      <c r="C3171" s="9" t="s">
        <v>5096</v>
      </c>
      <c r="D3171" s="9" t="s">
        <v>22</v>
      </c>
      <c r="E3171" s="10" t="s">
        <v>42</v>
      </c>
      <c r="F3171" s="11">
        <v>17823.060000000001</v>
      </c>
      <c r="G3171" s="12">
        <v>4</v>
      </c>
      <c r="H3171" s="13">
        <v>45754</v>
      </c>
      <c r="I3171" s="10" t="s">
        <v>43</v>
      </c>
      <c r="J3171" s="10" t="s">
        <v>17</v>
      </c>
      <c r="K3171" s="10" t="s">
        <v>85</v>
      </c>
      <c r="L3171" s="24" t="s">
        <v>44</v>
      </c>
    </row>
    <row r="3172" spans="1:12">
      <c r="A3172" s="21" t="s">
        <v>5097</v>
      </c>
      <c r="B3172" s="9" t="s">
        <v>347</v>
      </c>
      <c r="C3172" s="9" t="s">
        <v>3353</v>
      </c>
      <c r="D3172" s="9" t="s">
        <v>53</v>
      </c>
      <c r="E3172" s="10" t="s">
        <v>58</v>
      </c>
      <c r="F3172" s="11">
        <v>20431.310000000001</v>
      </c>
      <c r="G3172" s="12">
        <v>3</v>
      </c>
      <c r="H3172" s="13">
        <v>45896</v>
      </c>
      <c r="I3172" s="10" t="s">
        <v>49</v>
      </c>
      <c r="J3172" s="10" t="s">
        <v>17</v>
      </c>
      <c r="K3172" s="10" t="s">
        <v>24</v>
      </c>
      <c r="L3172" s="24" t="s">
        <v>25</v>
      </c>
    </row>
    <row r="3173" spans="1:12">
      <c r="A3173" s="21" t="s">
        <v>5098</v>
      </c>
      <c r="B3173" s="9" t="s">
        <v>463</v>
      </c>
      <c r="C3173" s="9" t="s">
        <v>3530</v>
      </c>
      <c r="D3173" s="9" t="s">
        <v>22</v>
      </c>
      <c r="E3173" s="10" t="s">
        <v>58</v>
      </c>
      <c r="F3173" s="11">
        <v>6134.2</v>
      </c>
      <c r="G3173" s="12">
        <v>4</v>
      </c>
      <c r="H3173" s="13">
        <v>45670</v>
      </c>
      <c r="I3173" s="10" t="s">
        <v>54</v>
      </c>
      <c r="J3173" s="10" t="s">
        <v>17</v>
      </c>
      <c r="K3173" s="10" t="s">
        <v>24</v>
      </c>
      <c r="L3173" s="24" t="s">
        <v>18</v>
      </c>
    </row>
    <row r="3174" spans="1:12">
      <c r="A3174" s="21" t="s">
        <v>5099</v>
      </c>
      <c r="B3174" s="9" t="s">
        <v>653</v>
      </c>
      <c r="C3174" s="9" t="s">
        <v>3999</v>
      </c>
      <c r="D3174" s="9" t="s">
        <v>15</v>
      </c>
      <c r="E3174" s="10" t="s">
        <v>42</v>
      </c>
      <c r="F3174" s="11">
        <v>76223.789999999994</v>
      </c>
      <c r="G3174" s="12">
        <v>5</v>
      </c>
      <c r="H3174" s="13">
        <v>45772</v>
      </c>
      <c r="I3174" s="10" t="s">
        <v>43</v>
      </c>
      <c r="J3174" s="10" t="s">
        <v>17</v>
      </c>
      <c r="K3174" s="10" t="s">
        <v>85</v>
      </c>
      <c r="L3174" s="24" t="s">
        <v>37</v>
      </c>
    </row>
    <row r="3175" spans="1:12">
      <c r="A3175" s="21" t="s">
        <v>5100</v>
      </c>
      <c r="B3175" s="9" t="s">
        <v>99</v>
      </c>
      <c r="C3175" s="9" t="s">
        <v>2243</v>
      </c>
      <c r="D3175" s="9" t="s">
        <v>61</v>
      </c>
      <c r="E3175" s="10" t="s">
        <v>16</v>
      </c>
      <c r="F3175" s="11">
        <v>58178.14</v>
      </c>
      <c r="G3175" s="12">
        <v>5</v>
      </c>
      <c r="H3175" s="13">
        <v>45151</v>
      </c>
      <c r="I3175" s="10" t="s">
        <v>23</v>
      </c>
      <c r="J3175" s="10" t="s">
        <v>17</v>
      </c>
      <c r="K3175" s="10" t="s">
        <v>85</v>
      </c>
      <c r="L3175" s="24" t="s">
        <v>18</v>
      </c>
    </row>
    <row r="3176" spans="1:12">
      <c r="A3176" s="21" t="s">
        <v>5101</v>
      </c>
      <c r="B3176" s="9" t="s">
        <v>760</v>
      </c>
      <c r="C3176" s="9" t="s">
        <v>5102</v>
      </c>
      <c r="D3176" s="9" t="s">
        <v>53</v>
      </c>
      <c r="E3176" s="10" t="s">
        <v>58</v>
      </c>
      <c r="F3176" s="11">
        <v>18695.54</v>
      </c>
      <c r="G3176" s="12">
        <v>4</v>
      </c>
      <c r="H3176" s="13">
        <v>45105</v>
      </c>
      <c r="I3176" s="10" t="s">
        <v>35</v>
      </c>
      <c r="J3176" s="10" t="s">
        <v>17</v>
      </c>
      <c r="K3176" s="10" t="s">
        <v>36</v>
      </c>
      <c r="L3176" s="24" t="s">
        <v>18</v>
      </c>
    </row>
    <row r="3177" spans="1:12">
      <c r="A3177" s="21" t="s">
        <v>5103</v>
      </c>
      <c r="B3177" s="9" t="s">
        <v>167</v>
      </c>
      <c r="C3177" s="9" t="s">
        <v>5104</v>
      </c>
      <c r="D3177" s="9" t="s">
        <v>15</v>
      </c>
      <c r="E3177" s="10" t="s">
        <v>42</v>
      </c>
      <c r="F3177" s="11">
        <v>68110.16</v>
      </c>
      <c r="G3177" s="12">
        <v>4</v>
      </c>
      <c r="H3177" s="13">
        <v>45020</v>
      </c>
      <c r="I3177" s="10" t="s">
        <v>23</v>
      </c>
      <c r="J3177" s="10" t="s">
        <v>17</v>
      </c>
      <c r="K3177" s="10" t="s">
        <v>6820</v>
      </c>
      <c r="L3177" s="24" t="s">
        <v>37</v>
      </c>
    </row>
    <row r="3178" spans="1:12">
      <c r="A3178" s="21" t="s">
        <v>5105</v>
      </c>
      <c r="B3178" s="9" t="s">
        <v>77</v>
      </c>
      <c r="C3178" s="9" t="s">
        <v>2920</v>
      </c>
      <c r="D3178" s="9" t="s">
        <v>48</v>
      </c>
      <c r="E3178" s="10" t="s">
        <v>42</v>
      </c>
      <c r="F3178" s="11">
        <v>38444.18</v>
      </c>
      <c r="G3178" s="12">
        <v>4</v>
      </c>
      <c r="H3178" s="13">
        <v>45505</v>
      </c>
      <c r="I3178" s="10" t="s">
        <v>35</v>
      </c>
      <c r="J3178" s="10" t="s">
        <v>17</v>
      </c>
      <c r="K3178" s="10" t="s">
        <v>55</v>
      </c>
      <c r="L3178" s="24" t="s">
        <v>18</v>
      </c>
    </row>
    <row r="3179" spans="1:12">
      <c r="A3179" s="21" t="s">
        <v>5106</v>
      </c>
      <c r="B3179" s="9" t="s">
        <v>268</v>
      </c>
      <c r="C3179" s="9" t="s">
        <v>3945</v>
      </c>
      <c r="D3179" s="9" t="s">
        <v>53</v>
      </c>
      <c r="E3179" s="10" t="s">
        <v>42</v>
      </c>
      <c r="F3179" s="11">
        <v>72949.69</v>
      </c>
      <c r="G3179" s="12">
        <v>5</v>
      </c>
      <c r="H3179" s="13">
        <v>45062</v>
      </c>
      <c r="I3179" s="10" t="s">
        <v>54</v>
      </c>
      <c r="J3179" s="10" t="s">
        <v>17</v>
      </c>
      <c r="K3179" s="10" t="s">
        <v>36</v>
      </c>
      <c r="L3179" s="24" t="s">
        <v>37</v>
      </c>
    </row>
    <row r="3180" spans="1:12">
      <c r="A3180" s="21" t="s">
        <v>5107</v>
      </c>
      <c r="B3180" s="9" t="s">
        <v>113</v>
      </c>
      <c r="C3180" s="9" t="s">
        <v>5108</v>
      </c>
      <c r="D3180" s="9" t="s">
        <v>41</v>
      </c>
      <c r="E3180" s="10" t="s">
        <v>58</v>
      </c>
      <c r="F3180" s="11">
        <v>68602.39</v>
      </c>
      <c r="G3180" s="12">
        <v>3</v>
      </c>
      <c r="H3180" s="13">
        <v>45900</v>
      </c>
      <c r="I3180" s="10" t="s">
        <v>43</v>
      </c>
      <c r="J3180" s="10" t="s">
        <v>17</v>
      </c>
      <c r="K3180" s="10" t="s">
        <v>24</v>
      </c>
      <c r="L3180" s="24" t="s">
        <v>37</v>
      </c>
    </row>
    <row r="3181" spans="1:12">
      <c r="A3181" s="21" t="s">
        <v>5109</v>
      </c>
      <c r="B3181" s="9" t="s">
        <v>261</v>
      </c>
      <c r="C3181" s="9" t="s">
        <v>899</v>
      </c>
      <c r="D3181" s="9" t="s">
        <v>48</v>
      </c>
      <c r="E3181" s="10" t="s">
        <v>16</v>
      </c>
      <c r="F3181" s="11">
        <v>50763.01</v>
      </c>
      <c r="G3181" s="12">
        <v>1</v>
      </c>
      <c r="H3181" s="13">
        <v>45521</v>
      </c>
      <c r="I3181" s="10" t="s">
        <v>43</v>
      </c>
      <c r="J3181" s="10" t="s">
        <v>17</v>
      </c>
      <c r="K3181" s="10" t="s">
        <v>55</v>
      </c>
      <c r="L3181" s="24" t="s">
        <v>18</v>
      </c>
    </row>
    <row r="3182" spans="1:12">
      <c r="A3182" s="21" t="s">
        <v>5110</v>
      </c>
      <c r="B3182" s="9" t="s">
        <v>390</v>
      </c>
      <c r="C3182" s="9" t="s">
        <v>2352</v>
      </c>
      <c r="D3182" s="9" t="s">
        <v>61</v>
      </c>
      <c r="E3182" s="10" t="s">
        <v>42</v>
      </c>
      <c r="F3182" s="11">
        <v>77869.64</v>
      </c>
      <c r="G3182" s="12">
        <v>4</v>
      </c>
      <c r="H3182" s="13">
        <v>45759</v>
      </c>
      <c r="I3182" s="10" t="s">
        <v>62</v>
      </c>
      <c r="J3182" s="10" t="s">
        <v>17</v>
      </c>
      <c r="K3182" s="10" t="s">
        <v>24</v>
      </c>
      <c r="L3182" s="24" t="s">
        <v>31</v>
      </c>
    </row>
    <row r="3183" spans="1:12">
      <c r="A3183" s="21" t="s">
        <v>5111</v>
      </c>
      <c r="B3183" s="9" t="s">
        <v>336</v>
      </c>
      <c r="C3183" s="9" t="s">
        <v>4491</v>
      </c>
      <c r="D3183" s="9" t="s">
        <v>41</v>
      </c>
      <c r="E3183" s="10" t="s">
        <v>58</v>
      </c>
      <c r="F3183" s="11">
        <v>47110.63</v>
      </c>
      <c r="G3183" s="12">
        <v>5</v>
      </c>
      <c r="H3183" s="13">
        <v>45713</v>
      </c>
      <c r="I3183" s="10" t="s">
        <v>49</v>
      </c>
      <c r="J3183" s="10" t="s">
        <v>17</v>
      </c>
      <c r="K3183" s="10" t="s">
        <v>6820</v>
      </c>
      <c r="L3183" s="24" t="s">
        <v>25</v>
      </c>
    </row>
    <row r="3184" spans="1:12">
      <c r="A3184" s="21" t="s">
        <v>5112</v>
      </c>
      <c r="B3184" s="9" t="s">
        <v>465</v>
      </c>
      <c r="C3184" s="9" t="s">
        <v>3125</v>
      </c>
      <c r="D3184" s="9" t="s">
        <v>117</v>
      </c>
      <c r="E3184" s="10" t="s">
        <v>16</v>
      </c>
      <c r="F3184" s="11">
        <v>33850.559999999998</v>
      </c>
      <c r="G3184" s="12">
        <v>2</v>
      </c>
      <c r="H3184" s="13">
        <v>45960</v>
      </c>
      <c r="I3184" s="10" t="s">
        <v>23</v>
      </c>
      <c r="J3184" s="10" t="s">
        <v>17</v>
      </c>
      <c r="K3184" s="10" t="s">
        <v>55</v>
      </c>
      <c r="L3184" s="24" t="s">
        <v>44</v>
      </c>
    </row>
    <row r="3185" spans="1:12">
      <c r="A3185" s="21" t="s">
        <v>5113</v>
      </c>
      <c r="B3185" s="9" t="s">
        <v>59</v>
      </c>
      <c r="C3185" s="9" t="s">
        <v>859</v>
      </c>
      <c r="D3185" s="9" t="s">
        <v>29</v>
      </c>
      <c r="E3185" s="10" t="s">
        <v>58</v>
      </c>
      <c r="F3185" s="11">
        <v>70576.960000000006</v>
      </c>
      <c r="G3185" s="12">
        <v>1</v>
      </c>
      <c r="H3185" s="13">
        <v>45942</v>
      </c>
      <c r="I3185" s="10" t="s">
        <v>62</v>
      </c>
      <c r="J3185" s="10" t="s">
        <v>17</v>
      </c>
      <c r="K3185" s="10" t="s">
        <v>6820</v>
      </c>
      <c r="L3185" s="24" t="s">
        <v>25</v>
      </c>
    </row>
    <row r="3186" spans="1:12">
      <c r="A3186" s="21" t="s">
        <v>5114</v>
      </c>
      <c r="B3186" s="9" t="s">
        <v>69</v>
      </c>
      <c r="C3186" s="9" t="s">
        <v>704</v>
      </c>
      <c r="D3186" s="9" t="s">
        <v>41</v>
      </c>
      <c r="E3186" s="10" t="s">
        <v>42</v>
      </c>
      <c r="F3186" s="11">
        <v>42470.3</v>
      </c>
      <c r="G3186" s="12">
        <v>4</v>
      </c>
      <c r="H3186" s="13">
        <v>45836</v>
      </c>
      <c r="I3186" s="10" t="s">
        <v>30</v>
      </c>
      <c r="J3186" s="10" t="s">
        <v>17</v>
      </c>
      <c r="K3186" s="10" t="s">
        <v>85</v>
      </c>
      <c r="L3186" s="24" t="s">
        <v>18</v>
      </c>
    </row>
    <row r="3187" spans="1:12">
      <c r="A3187" s="21" t="s">
        <v>5115</v>
      </c>
      <c r="B3187" s="9" t="s">
        <v>292</v>
      </c>
      <c r="C3187" s="9" t="s">
        <v>5116</v>
      </c>
      <c r="D3187" s="9" t="s">
        <v>61</v>
      </c>
      <c r="E3187" s="10" t="s">
        <v>58</v>
      </c>
      <c r="F3187" s="11">
        <v>44378.27</v>
      </c>
      <c r="G3187" s="12">
        <v>4</v>
      </c>
      <c r="H3187" s="13">
        <v>45655</v>
      </c>
      <c r="I3187" s="10" t="s">
        <v>30</v>
      </c>
      <c r="J3187" s="10" t="s">
        <v>17</v>
      </c>
      <c r="K3187" s="10" t="s">
        <v>85</v>
      </c>
      <c r="L3187" s="24" t="s">
        <v>18</v>
      </c>
    </row>
    <row r="3188" spans="1:12">
      <c r="A3188" s="21" t="s">
        <v>5117</v>
      </c>
      <c r="B3188" s="9" t="s">
        <v>204</v>
      </c>
      <c r="C3188" s="9" t="s">
        <v>3472</v>
      </c>
      <c r="D3188" s="9" t="s">
        <v>117</v>
      </c>
      <c r="E3188" s="10" t="s">
        <v>42</v>
      </c>
      <c r="F3188" s="11">
        <v>24150.99</v>
      </c>
      <c r="G3188" s="12">
        <v>5</v>
      </c>
      <c r="H3188" s="13">
        <v>45473</v>
      </c>
      <c r="I3188" s="10" t="s">
        <v>30</v>
      </c>
      <c r="J3188" s="10" t="s">
        <v>17</v>
      </c>
      <c r="K3188" s="10" t="s">
        <v>24</v>
      </c>
      <c r="L3188" s="24" t="s">
        <v>25</v>
      </c>
    </row>
    <row r="3189" spans="1:12">
      <c r="A3189" s="21" t="s">
        <v>5118</v>
      </c>
      <c r="B3189" s="9" t="s">
        <v>329</v>
      </c>
      <c r="C3189" s="9" t="s">
        <v>5119</v>
      </c>
      <c r="D3189" s="9" t="s">
        <v>48</v>
      </c>
      <c r="E3189" s="10" t="s">
        <v>16</v>
      </c>
      <c r="F3189" s="11">
        <v>56050.03</v>
      </c>
      <c r="G3189" s="12">
        <v>5</v>
      </c>
      <c r="H3189" s="13">
        <v>45436</v>
      </c>
      <c r="I3189" s="10" t="s">
        <v>49</v>
      </c>
      <c r="J3189" s="10" t="s">
        <v>17</v>
      </c>
      <c r="K3189" s="10" t="s">
        <v>6820</v>
      </c>
      <c r="L3189" s="24" t="s">
        <v>44</v>
      </c>
    </row>
    <row r="3190" spans="1:12">
      <c r="A3190" s="21" t="s">
        <v>5120</v>
      </c>
      <c r="B3190" s="9" t="s">
        <v>59</v>
      </c>
      <c r="C3190" s="9" t="s">
        <v>610</v>
      </c>
      <c r="D3190" s="9" t="s">
        <v>53</v>
      </c>
      <c r="E3190" s="10" t="s">
        <v>42</v>
      </c>
      <c r="F3190" s="11">
        <v>58627.85</v>
      </c>
      <c r="G3190" s="12">
        <v>1</v>
      </c>
      <c r="H3190" s="13">
        <v>45411</v>
      </c>
      <c r="I3190" s="10" t="s">
        <v>30</v>
      </c>
      <c r="J3190" s="10" t="s">
        <v>17</v>
      </c>
      <c r="K3190" s="10" t="s">
        <v>85</v>
      </c>
      <c r="L3190" s="24" t="s">
        <v>18</v>
      </c>
    </row>
    <row r="3191" spans="1:12">
      <c r="A3191" s="21" t="s">
        <v>5121</v>
      </c>
      <c r="B3191" s="9" t="s">
        <v>336</v>
      </c>
      <c r="C3191" s="9" t="s">
        <v>1431</v>
      </c>
      <c r="D3191" s="9" t="s">
        <v>41</v>
      </c>
      <c r="E3191" s="10" t="s">
        <v>16</v>
      </c>
      <c r="F3191" s="11">
        <v>67433.350000000006</v>
      </c>
      <c r="G3191" s="12">
        <v>2</v>
      </c>
      <c r="H3191" s="13">
        <v>46018</v>
      </c>
      <c r="I3191" s="10" t="s">
        <v>62</v>
      </c>
      <c r="J3191" s="10" t="s">
        <v>17</v>
      </c>
      <c r="K3191" s="10" t="s">
        <v>36</v>
      </c>
      <c r="L3191" s="24" t="s">
        <v>18</v>
      </c>
    </row>
    <row r="3192" spans="1:12">
      <c r="A3192" s="21" t="s">
        <v>5122</v>
      </c>
      <c r="B3192" s="9" t="s">
        <v>128</v>
      </c>
      <c r="C3192" s="9" t="s">
        <v>3291</v>
      </c>
      <c r="D3192" s="9" t="s">
        <v>78</v>
      </c>
      <c r="E3192" s="10" t="s">
        <v>16</v>
      </c>
      <c r="F3192" s="11">
        <v>721.42</v>
      </c>
      <c r="G3192" s="12">
        <v>3</v>
      </c>
      <c r="H3192" s="13">
        <v>45309</v>
      </c>
      <c r="I3192" s="10" t="s">
        <v>62</v>
      </c>
      <c r="J3192" s="10" t="s">
        <v>17</v>
      </c>
      <c r="K3192" s="10" t="s">
        <v>24</v>
      </c>
      <c r="L3192" s="24" t="s">
        <v>44</v>
      </c>
    </row>
    <row r="3193" spans="1:12">
      <c r="A3193" s="21" t="s">
        <v>5123</v>
      </c>
      <c r="B3193" s="9" t="s">
        <v>275</v>
      </c>
      <c r="C3193" s="9" t="s">
        <v>2563</v>
      </c>
      <c r="D3193" s="9" t="s">
        <v>117</v>
      </c>
      <c r="E3193" s="10" t="s">
        <v>58</v>
      </c>
      <c r="F3193" s="11">
        <v>42017.96</v>
      </c>
      <c r="G3193" s="12">
        <v>1</v>
      </c>
      <c r="H3193" s="13">
        <v>45413</v>
      </c>
      <c r="I3193" s="10" t="s">
        <v>92</v>
      </c>
      <c r="J3193" s="10" t="s">
        <v>17</v>
      </c>
      <c r="K3193" s="10" t="s">
        <v>24</v>
      </c>
      <c r="L3193" s="24" t="s">
        <v>37</v>
      </c>
    </row>
    <row r="3194" spans="1:12">
      <c r="A3194" s="21" t="s">
        <v>5124</v>
      </c>
      <c r="B3194" s="9" t="s">
        <v>336</v>
      </c>
      <c r="C3194" s="9" t="s">
        <v>4796</v>
      </c>
      <c r="D3194" s="9" t="s">
        <v>53</v>
      </c>
      <c r="E3194" s="10" t="s">
        <v>58</v>
      </c>
      <c r="F3194" s="11">
        <v>9382.08</v>
      </c>
      <c r="G3194" s="12">
        <v>3</v>
      </c>
      <c r="H3194" s="13">
        <v>45238</v>
      </c>
      <c r="I3194" s="10" t="s">
        <v>49</v>
      </c>
      <c r="J3194" s="10" t="s">
        <v>17</v>
      </c>
      <c r="K3194" s="10" t="s">
        <v>24</v>
      </c>
      <c r="L3194" s="24" t="s">
        <v>31</v>
      </c>
    </row>
    <row r="3195" spans="1:12">
      <c r="A3195" s="21" t="s">
        <v>5125</v>
      </c>
      <c r="B3195" s="9" t="s">
        <v>184</v>
      </c>
      <c r="C3195" s="9" t="s">
        <v>2963</v>
      </c>
      <c r="D3195" s="9" t="s">
        <v>41</v>
      </c>
      <c r="E3195" s="10" t="s">
        <v>42</v>
      </c>
      <c r="F3195" s="11">
        <v>36689.199999999997</v>
      </c>
      <c r="G3195" s="12">
        <v>3</v>
      </c>
      <c r="H3195" s="13">
        <v>45758</v>
      </c>
      <c r="I3195" s="10" t="s">
        <v>23</v>
      </c>
      <c r="J3195" s="10" t="s">
        <v>17</v>
      </c>
      <c r="K3195" s="10" t="s">
        <v>85</v>
      </c>
      <c r="L3195" s="24" t="s">
        <v>31</v>
      </c>
    </row>
    <row r="3196" spans="1:12">
      <c r="A3196" s="21" t="s">
        <v>5126</v>
      </c>
      <c r="B3196" s="9" t="s">
        <v>390</v>
      </c>
      <c r="C3196" s="9" t="s">
        <v>5127</v>
      </c>
      <c r="D3196" s="9" t="s">
        <v>61</v>
      </c>
      <c r="E3196" s="10" t="s">
        <v>42</v>
      </c>
      <c r="F3196" s="11">
        <v>70936.19</v>
      </c>
      <c r="G3196" s="12">
        <v>5</v>
      </c>
      <c r="H3196" s="13">
        <v>45411</v>
      </c>
      <c r="I3196" s="10" t="s">
        <v>23</v>
      </c>
      <c r="J3196" s="10" t="s">
        <v>17</v>
      </c>
      <c r="K3196" s="10" t="s">
        <v>36</v>
      </c>
      <c r="L3196" s="24" t="s">
        <v>18</v>
      </c>
    </row>
    <row r="3197" spans="1:12">
      <c r="A3197" s="21" t="s">
        <v>5128</v>
      </c>
      <c r="B3197" s="9" t="s">
        <v>292</v>
      </c>
      <c r="C3197" s="9" t="s">
        <v>2642</v>
      </c>
      <c r="D3197" s="9" t="s">
        <v>117</v>
      </c>
      <c r="E3197" s="10" t="s">
        <v>42</v>
      </c>
      <c r="F3197" s="11">
        <v>18695.669999999998</v>
      </c>
      <c r="G3197" s="12">
        <v>4</v>
      </c>
      <c r="H3197" s="13">
        <v>45268</v>
      </c>
      <c r="I3197" s="10" t="s">
        <v>35</v>
      </c>
      <c r="J3197" s="10" t="s">
        <v>17</v>
      </c>
      <c r="K3197" s="10" t="s">
        <v>24</v>
      </c>
      <c r="L3197" s="24" t="s">
        <v>44</v>
      </c>
    </row>
    <row r="3198" spans="1:12">
      <c r="A3198" s="21" t="s">
        <v>5129</v>
      </c>
      <c r="B3198" s="9" t="s">
        <v>760</v>
      </c>
      <c r="C3198" s="9" t="s">
        <v>4025</v>
      </c>
      <c r="D3198" s="9" t="s">
        <v>48</v>
      </c>
      <c r="E3198" s="10" t="s">
        <v>42</v>
      </c>
      <c r="F3198" s="11">
        <v>69525.7</v>
      </c>
      <c r="G3198" s="12">
        <v>5</v>
      </c>
      <c r="H3198" s="13">
        <v>45517</v>
      </c>
      <c r="I3198" s="10" t="s">
        <v>92</v>
      </c>
      <c r="J3198" s="10" t="s">
        <v>17</v>
      </c>
      <c r="K3198" s="10" t="s">
        <v>55</v>
      </c>
      <c r="L3198" s="24" t="s">
        <v>18</v>
      </c>
    </row>
    <row r="3199" spans="1:12">
      <c r="A3199" s="21" t="s">
        <v>5130</v>
      </c>
      <c r="B3199" s="9" t="s">
        <v>329</v>
      </c>
      <c r="C3199" s="9" t="s">
        <v>5131</v>
      </c>
      <c r="D3199" s="9" t="s">
        <v>41</v>
      </c>
      <c r="E3199" s="10" t="s">
        <v>42</v>
      </c>
      <c r="F3199" s="11">
        <v>73417.02</v>
      </c>
      <c r="G3199" s="12">
        <v>4</v>
      </c>
      <c r="H3199" s="13">
        <v>45591</v>
      </c>
      <c r="I3199" s="10" t="s">
        <v>23</v>
      </c>
      <c r="J3199" s="10" t="s">
        <v>17</v>
      </c>
      <c r="K3199" s="10" t="s">
        <v>55</v>
      </c>
      <c r="L3199" s="24" t="s">
        <v>31</v>
      </c>
    </row>
    <row r="3200" spans="1:12">
      <c r="A3200" s="21" t="s">
        <v>5132</v>
      </c>
      <c r="B3200" s="9" t="s">
        <v>584</v>
      </c>
      <c r="C3200" s="9" t="s">
        <v>5133</v>
      </c>
      <c r="D3200" s="9" t="s">
        <v>53</v>
      </c>
      <c r="E3200" s="10" t="s">
        <v>42</v>
      </c>
      <c r="F3200" s="11">
        <v>72038.39</v>
      </c>
      <c r="G3200" s="12">
        <v>4</v>
      </c>
      <c r="H3200" s="13">
        <v>45136</v>
      </c>
      <c r="I3200" s="10" t="s">
        <v>92</v>
      </c>
      <c r="J3200" s="10" t="s">
        <v>17</v>
      </c>
      <c r="K3200" s="10" t="s">
        <v>24</v>
      </c>
      <c r="L3200" s="24" t="s">
        <v>44</v>
      </c>
    </row>
    <row r="3201" spans="1:12">
      <c r="A3201" s="21" t="s">
        <v>5134</v>
      </c>
      <c r="B3201" s="9" t="s">
        <v>193</v>
      </c>
      <c r="C3201" s="9" t="s">
        <v>970</v>
      </c>
      <c r="D3201" s="9" t="s">
        <v>53</v>
      </c>
      <c r="E3201" s="10" t="s">
        <v>42</v>
      </c>
      <c r="F3201" s="11">
        <v>17661.78</v>
      </c>
      <c r="G3201" s="12">
        <v>4</v>
      </c>
      <c r="H3201" s="13">
        <v>45441</v>
      </c>
      <c r="I3201" s="10" t="s">
        <v>92</v>
      </c>
      <c r="J3201" s="10" t="s">
        <v>17</v>
      </c>
      <c r="K3201" s="10" t="s">
        <v>24</v>
      </c>
      <c r="L3201" s="24" t="s">
        <v>44</v>
      </c>
    </row>
    <row r="3202" spans="1:12">
      <c r="A3202" s="21" t="s">
        <v>5135</v>
      </c>
      <c r="B3202" s="9" t="s">
        <v>176</v>
      </c>
      <c r="C3202" s="9" t="s">
        <v>5136</v>
      </c>
      <c r="D3202" s="9" t="s">
        <v>29</v>
      </c>
      <c r="E3202" s="10" t="s">
        <v>42</v>
      </c>
      <c r="F3202" s="11">
        <v>50466.93</v>
      </c>
      <c r="G3202" s="12">
        <v>1</v>
      </c>
      <c r="H3202" s="13">
        <v>45320</v>
      </c>
      <c r="I3202" s="10" t="s">
        <v>23</v>
      </c>
      <c r="J3202" s="10" t="s">
        <v>17</v>
      </c>
      <c r="K3202" s="10" t="s">
        <v>6820</v>
      </c>
      <c r="L3202" s="24" t="s">
        <v>44</v>
      </c>
    </row>
    <row r="3203" spans="1:12">
      <c r="A3203" s="21" t="s">
        <v>5137</v>
      </c>
      <c r="B3203" s="9" t="s">
        <v>69</v>
      </c>
      <c r="C3203" s="9" t="s">
        <v>3432</v>
      </c>
      <c r="D3203" s="9" t="s">
        <v>15</v>
      </c>
      <c r="E3203" s="10" t="s">
        <v>16</v>
      </c>
      <c r="F3203" s="11">
        <v>38453.54</v>
      </c>
      <c r="G3203" s="12">
        <v>2</v>
      </c>
      <c r="H3203" s="13">
        <v>45212</v>
      </c>
      <c r="I3203" s="10" t="s">
        <v>30</v>
      </c>
      <c r="J3203" s="10" t="s">
        <v>17</v>
      </c>
      <c r="K3203" s="10" t="s">
        <v>6820</v>
      </c>
      <c r="L3203" s="24" t="s">
        <v>37</v>
      </c>
    </row>
    <row r="3204" spans="1:12">
      <c r="A3204" s="21" t="s">
        <v>5138</v>
      </c>
      <c r="B3204" s="9" t="s">
        <v>178</v>
      </c>
      <c r="C3204" s="9" t="s">
        <v>4432</v>
      </c>
      <c r="D3204" s="9" t="s">
        <v>15</v>
      </c>
      <c r="E3204" s="10" t="s">
        <v>42</v>
      </c>
      <c r="F3204" s="11">
        <v>34729.519999999997</v>
      </c>
      <c r="G3204" s="12">
        <v>5</v>
      </c>
      <c r="H3204" s="13">
        <v>45040</v>
      </c>
      <c r="I3204" s="10" t="s">
        <v>62</v>
      </c>
      <c r="J3204" s="10" t="s">
        <v>17</v>
      </c>
      <c r="K3204" s="10" t="s">
        <v>24</v>
      </c>
      <c r="L3204" s="24" t="s">
        <v>25</v>
      </c>
    </row>
    <row r="3205" spans="1:12">
      <c r="A3205" s="21" t="s">
        <v>5139</v>
      </c>
      <c r="B3205" s="9" t="s">
        <v>115</v>
      </c>
      <c r="C3205" s="9" t="s">
        <v>2029</v>
      </c>
      <c r="D3205" s="9" t="s">
        <v>29</v>
      </c>
      <c r="E3205" s="10" t="s">
        <v>42</v>
      </c>
      <c r="F3205" s="11">
        <v>79990.740000000005</v>
      </c>
      <c r="G3205" s="12">
        <v>3</v>
      </c>
      <c r="H3205" s="13">
        <v>45954</v>
      </c>
      <c r="I3205" s="10" t="s">
        <v>30</v>
      </c>
      <c r="J3205" s="10" t="s">
        <v>17</v>
      </c>
      <c r="K3205" s="10" t="s">
        <v>24</v>
      </c>
      <c r="L3205" s="24" t="s">
        <v>31</v>
      </c>
    </row>
    <row r="3206" spans="1:12">
      <c r="A3206" s="21" t="s">
        <v>5140</v>
      </c>
      <c r="B3206" s="9" t="s">
        <v>268</v>
      </c>
      <c r="C3206" s="9" t="s">
        <v>5141</v>
      </c>
      <c r="D3206" s="9" t="s">
        <v>117</v>
      </c>
      <c r="E3206" s="10" t="s">
        <v>42</v>
      </c>
      <c r="F3206" s="11">
        <v>79172.649999999994</v>
      </c>
      <c r="G3206" s="12">
        <v>4</v>
      </c>
      <c r="H3206" s="13">
        <v>45030</v>
      </c>
      <c r="I3206" s="10" t="s">
        <v>62</v>
      </c>
      <c r="J3206" s="10" t="s">
        <v>17</v>
      </c>
      <c r="K3206" s="10" t="s">
        <v>6820</v>
      </c>
      <c r="L3206" s="24" t="s">
        <v>25</v>
      </c>
    </row>
    <row r="3207" spans="1:12">
      <c r="A3207" s="21" t="s">
        <v>5142</v>
      </c>
      <c r="B3207" s="9" t="s">
        <v>20</v>
      </c>
      <c r="C3207" s="9" t="s">
        <v>1200</v>
      </c>
      <c r="D3207" s="9" t="s">
        <v>78</v>
      </c>
      <c r="E3207" s="10" t="s">
        <v>16</v>
      </c>
      <c r="F3207" s="11">
        <v>5776.22</v>
      </c>
      <c r="G3207" s="12">
        <v>3</v>
      </c>
      <c r="H3207" s="13">
        <v>45842</v>
      </c>
      <c r="I3207" s="10" t="s">
        <v>49</v>
      </c>
      <c r="J3207" s="10" t="s">
        <v>17</v>
      </c>
      <c r="K3207" s="10" t="s">
        <v>55</v>
      </c>
      <c r="L3207" s="24" t="s">
        <v>25</v>
      </c>
    </row>
    <row r="3208" spans="1:12">
      <c r="A3208" s="21" t="s">
        <v>5143</v>
      </c>
      <c r="B3208" s="9" t="s">
        <v>923</v>
      </c>
      <c r="C3208" s="9" t="s">
        <v>534</v>
      </c>
      <c r="D3208" s="9" t="s">
        <v>61</v>
      </c>
      <c r="E3208" s="10" t="s">
        <v>42</v>
      </c>
      <c r="F3208" s="11">
        <v>38083.949999999997</v>
      </c>
      <c r="G3208" s="12">
        <v>1</v>
      </c>
      <c r="H3208" s="13">
        <v>45019</v>
      </c>
      <c r="I3208" s="10" t="s">
        <v>49</v>
      </c>
      <c r="J3208" s="10" t="s">
        <v>17</v>
      </c>
      <c r="K3208" s="10" t="s">
        <v>36</v>
      </c>
      <c r="L3208" s="24" t="s">
        <v>25</v>
      </c>
    </row>
    <row r="3209" spans="1:12">
      <c r="A3209" s="21" t="s">
        <v>5144</v>
      </c>
      <c r="B3209" s="9" t="s">
        <v>39</v>
      </c>
      <c r="C3209" s="9" t="s">
        <v>621</v>
      </c>
      <c r="D3209" s="9" t="s">
        <v>22</v>
      </c>
      <c r="E3209" s="10" t="s">
        <v>42</v>
      </c>
      <c r="F3209" s="11">
        <v>15039.77</v>
      </c>
      <c r="G3209" s="12">
        <v>5</v>
      </c>
      <c r="H3209" s="13">
        <v>45014</v>
      </c>
      <c r="I3209" s="10" t="s">
        <v>54</v>
      </c>
      <c r="J3209" s="10" t="s">
        <v>17</v>
      </c>
      <c r="K3209" s="10" t="s">
        <v>24</v>
      </c>
      <c r="L3209" s="24" t="s">
        <v>31</v>
      </c>
    </row>
    <row r="3210" spans="1:12">
      <c r="A3210" s="21" t="s">
        <v>5145</v>
      </c>
      <c r="B3210" s="9" t="s">
        <v>1020</v>
      </c>
      <c r="C3210" s="9" t="s">
        <v>3053</v>
      </c>
      <c r="D3210" s="9" t="s">
        <v>29</v>
      </c>
      <c r="E3210" s="10" t="s">
        <v>58</v>
      </c>
      <c r="F3210" s="11">
        <v>77867.58</v>
      </c>
      <c r="G3210" s="12">
        <v>2</v>
      </c>
      <c r="H3210" s="13">
        <v>45995</v>
      </c>
      <c r="I3210" s="10" t="s">
        <v>35</v>
      </c>
      <c r="J3210" s="10" t="s">
        <v>17</v>
      </c>
      <c r="K3210" s="10" t="s">
        <v>24</v>
      </c>
      <c r="L3210" s="24" t="s">
        <v>25</v>
      </c>
    </row>
    <row r="3211" spans="1:12">
      <c r="A3211" s="21" t="s">
        <v>5146</v>
      </c>
      <c r="B3211" s="9" t="s">
        <v>463</v>
      </c>
      <c r="C3211" s="9" t="s">
        <v>1903</v>
      </c>
      <c r="D3211" s="9" t="s">
        <v>22</v>
      </c>
      <c r="E3211" s="10" t="s">
        <v>58</v>
      </c>
      <c r="F3211" s="11">
        <v>57290.03</v>
      </c>
      <c r="G3211" s="12">
        <v>2</v>
      </c>
      <c r="H3211" s="13">
        <v>46008</v>
      </c>
      <c r="I3211" s="10" t="s">
        <v>23</v>
      </c>
      <c r="J3211" s="10" t="s">
        <v>17</v>
      </c>
      <c r="K3211" s="10" t="s">
        <v>6820</v>
      </c>
      <c r="L3211" s="24" t="s">
        <v>18</v>
      </c>
    </row>
    <row r="3212" spans="1:12">
      <c r="A3212" s="21" t="s">
        <v>5147</v>
      </c>
      <c r="B3212" s="9" t="s">
        <v>130</v>
      </c>
      <c r="C3212" s="9" t="s">
        <v>5148</v>
      </c>
      <c r="D3212" s="9" t="s">
        <v>29</v>
      </c>
      <c r="E3212" s="10" t="s">
        <v>42</v>
      </c>
      <c r="F3212" s="11">
        <v>38564.720000000001</v>
      </c>
      <c r="G3212" s="12">
        <v>1</v>
      </c>
      <c r="H3212" s="13">
        <v>45090</v>
      </c>
      <c r="I3212" s="10" t="s">
        <v>49</v>
      </c>
      <c r="J3212" s="10" t="s">
        <v>17</v>
      </c>
      <c r="K3212" s="10" t="s">
        <v>85</v>
      </c>
      <c r="L3212" s="24" t="s">
        <v>18</v>
      </c>
    </row>
    <row r="3213" spans="1:12">
      <c r="A3213" s="21" t="s">
        <v>5149</v>
      </c>
      <c r="B3213" s="9" t="s">
        <v>282</v>
      </c>
      <c r="C3213" s="9" t="s">
        <v>65</v>
      </c>
      <c r="D3213" s="9" t="s">
        <v>41</v>
      </c>
      <c r="E3213" s="10" t="s">
        <v>58</v>
      </c>
      <c r="F3213" s="11">
        <v>71515.94</v>
      </c>
      <c r="G3213" s="12">
        <v>5</v>
      </c>
      <c r="H3213" s="13">
        <v>45141</v>
      </c>
      <c r="I3213" s="10" t="s">
        <v>49</v>
      </c>
      <c r="J3213" s="10" t="s">
        <v>17</v>
      </c>
      <c r="K3213" s="10" t="s">
        <v>24</v>
      </c>
      <c r="L3213" s="24" t="s">
        <v>18</v>
      </c>
    </row>
    <row r="3214" spans="1:12">
      <c r="A3214" s="21" t="s">
        <v>5150</v>
      </c>
      <c r="B3214" s="9" t="s">
        <v>164</v>
      </c>
      <c r="C3214" s="9" t="s">
        <v>1300</v>
      </c>
      <c r="D3214" s="9" t="s">
        <v>61</v>
      </c>
      <c r="E3214" s="10" t="s">
        <v>42</v>
      </c>
      <c r="F3214" s="11">
        <v>41589</v>
      </c>
      <c r="G3214" s="12">
        <v>2</v>
      </c>
      <c r="H3214" s="13">
        <v>45596</v>
      </c>
      <c r="I3214" s="10" t="s">
        <v>43</v>
      </c>
      <c r="J3214" s="10" t="s">
        <v>17</v>
      </c>
      <c r="K3214" s="10" t="s">
        <v>6820</v>
      </c>
      <c r="L3214" s="24" t="s">
        <v>25</v>
      </c>
    </row>
    <row r="3215" spans="1:12">
      <c r="A3215" s="21" t="s">
        <v>5151</v>
      </c>
      <c r="B3215" s="9" t="s">
        <v>406</v>
      </c>
      <c r="C3215" s="9" t="s">
        <v>5152</v>
      </c>
      <c r="D3215" s="9" t="s">
        <v>41</v>
      </c>
      <c r="E3215" s="10" t="s">
        <v>42</v>
      </c>
      <c r="F3215" s="11">
        <v>9323.24</v>
      </c>
      <c r="G3215" s="12">
        <v>3</v>
      </c>
      <c r="H3215" s="13">
        <v>45805</v>
      </c>
      <c r="I3215" s="10" t="s">
        <v>43</v>
      </c>
      <c r="J3215" s="10" t="s">
        <v>17</v>
      </c>
      <c r="K3215" s="10" t="s">
        <v>85</v>
      </c>
      <c r="L3215" s="24" t="s">
        <v>25</v>
      </c>
    </row>
    <row r="3216" spans="1:12">
      <c r="A3216" s="21" t="s">
        <v>5153</v>
      </c>
      <c r="B3216" s="9" t="s">
        <v>554</v>
      </c>
      <c r="C3216" s="9" t="s">
        <v>3131</v>
      </c>
      <c r="D3216" s="9" t="s">
        <v>117</v>
      </c>
      <c r="E3216" s="10" t="s">
        <v>42</v>
      </c>
      <c r="F3216" s="11">
        <v>42494.36</v>
      </c>
      <c r="G3216" s="12">
        <v>5</v>
      </c>
      <c r="H3216" s="13">
        <v>45841</v>
      </c>
      <c r="I3216" s="10" t="s">
        <v>62</v>
      </c>
      <c r="J3216" s="10" t="s">
        <v>17</v>
      </c>
      <c r="K3216" s="10" t="s">
        <v>6820</v>
      </c>
      <c r="L3216" s="24" t="s">
        <v>44</v>
      </c>
    </row>
    <row r="3217" spans="1:12">
      <c r="A3217" s="21" t="s">
        <v>5154</v>
      </c>
      <c r="B3217" s="9" t="s">
        <v>121</v>
      </c>
      <c r="C3217" s="9" t="s">
        <v>2609</v>
      </c>
      <c r="D3217" s="9" t="s">
        <v>117</v>
      </c>
      <c r="E3217" s="10" t="s">
        <v>58</v>
      </c>
      <c r="F3217" s="11">
        <v>61954.65</v>
      </c>
      <c r="G3217" s="12">
        <v>4</v>
      </c>
      <c r="H3217" s="13">
        <v>45612</v>
      </c>
      <c r="I3217" s="10" t="s">
        <v>43</v>
      </c>
      <c r="J3217" s="10" t="s">
        <v>17</v>
      </c>
      <c r="K3217" s="10" t="s">
        <v>36</v>
      </c>
      <c r="L3217" s="24" t="s">
        <v>44</v>
      </c>
    </row>
    <row r="3218" spans="1:12">
      <c r="A3218" s="21" t="s">
        <v>5155</v>
      </c>
      <c r="B3218" s="9" t="s">
        <v>167</v>
      </c>
      <c r="C3218" s="9" t="s">
        <v>1596</v>
      </c>
      <c r="D3218" s="9" t="s">
        <v>29</v>
      </c>
      <c r="E3218" s="10" t="s">
        <v>58</v>
      </c>
      <c r="F3218" s="11">
        <v>33304.800000000003</v>
      </c>
      <c r="G3218" s="12">
        <v>2</v>
      </c>
      <c r="H3218" s="13">
        <v>45744</v>
      </c>
      <c r="I3218" s="10" t="s">
        <v>92</v>
      </c>
      <c r="J3218" s="10" t="s">
        <v>17</v>
      </c>
      <c r="K3218" s="10" t="s">
        <v>55</v>
      </c>
      <c r="L3218" s="24" t="s">
        <v>31</v>
      </c>
    </row>
    <row r="3219" spans="1:12">
      <c r="A3219" s="21" t="s">
        <v>5156</v>
      </c>
      <c r="B3219" s="9" t="s">
        <v>665</v>
      </c>
      <c r="C3219" s="9" t="s">
        <v>1272</v>
      </c>
      <c r="D3219" s="9" t="s">
        <v>119</v>
      </c>
      <c r="E3219" s="10" t="s">
        <v>42</v>
      </c>
      <c r="F3219" s="11">
        <v>12087.04</v>
      </c>
      <c r="G3219" s="12">
        <v>5</v>
      </c>
      <c r="H3219" s="13">
        <v>45341</v>
      </c>
      <c r="I3219" s="10" t="s">
        <v>54</v>
      </c>
      <c r="J3219" s="10" t="s">
        <v>17</v>
      </c>
      <c r="K3219" s="10" t="s">
        <v>85</v>
      </c>
      <c r="L3219" s="24" t="s">
        <v>18</v>
      </c>
    </row>
    <row r="3220" spans="1:12">
      <c r="A3220" s="21" t="s">
        <v>5157</v>
      </c>
      <c r="B3220" s="9" t="s">
        <v>238</v>
      </c>
      <c r="C3220" s="9" t="s">
        <v>5158</v>
      </c>
      <c r="D3220" s="9" t="s">
        <v>117</v>
      </c>
      <c r="E3220" s="10" t="s">
        <v>16</v>
      </c>
      <c r="F3220" s="11">
        <v>45226.7</v>
      </c>
      <c r="G3220" s="12">
        <v>3</v>
      </c>
      <c r="H3220" s="13">
        <v>45601</v>
      </c>
      <c r="I3220" s="10" t="s">
        <v>62</v>
      </c>
      <c r="J3220" s="10" t="s">
        <v>17</v>
      </c>
      <c r="K3220" s="10" t="s">
        <v>36</v>
      </c>
      <c r="L3220" s="24" t="s">
        <v>31</v>
      </c>
    </row>
    <row r="3221" spans="1:12">
      <c r="A3221" s="21" t="s">
        <v>5159</v>
      </c>
      <c r="B3221" s="9" t="s">
        <v>146</v>
      </c>
      <c r="C3221" s="9" t="s">
        <v>2601</v>
      </c>
      <c r="D3221" s="9" t="s">
        <v>117</v>
      </c>
      <c r="E3221" s="10" t="s">
        <v>16</v>
      </c>
      <c r="F3221" s="11">
        <v>41936</v>
      </c>
      <c r="G3221" s="12">
        <v>3</v>
      </c>
      <c r="H3221" s="13">
        <v>45915</v>
      </c>
      <c r="I3221" s="10" t="s">
        <v>43</v>
      </c>
      <c r="J3221" s="10" t="s">
        <v>17</v>
      </c>
      <c r="K3221" s="10" t="s">
        <v>55</v>
      </c>
      <c r="L3221" s="24" t="s">
        <v>31</v>
      </c>
    </row>
    <row r="3222" spans="1:12">
      <c r="A3222" s="21" t="s">
        <v>5160</v>
      </c>
      <c r="B3222" s="9" t="s">
        <v>149</v>
      </c>
      <c r="C3222" s="9" t="s">
        <v>1162</v>
      </c>
      <c r="D3222" s="9" t="s">
        <v>29</v>
      </c>
      <c r="E3222" s="10" t="s">
        <v>42</v>
      </c>
      <c r="F3222" s="11">
        <v>78210.23</v>
      </c>
      <c r="G3222" s="12">
        <v>5</v>
      </c>
      <c r="H3222" s="13">
        <v>45356</v>
      </c>
      <c r="I3222" s="10" t="s">
        <v>54</v>
      </c>
      <c r="J3222" s="10" t="s">
        <v>17</v>
      </c>
      <c r="K3222" s="10" t="s">
        <v>6820</v>
      </c>
      <c r="L3222" s="24" t="s">
        <v>31</v>
      </c>
    </row>
    <row r="3223" spans="1:12">
      <c r="A3223" s="21" t="s">
        <v>5161</v>
      </c>
      <c r="B3223" s="9" t="s">
        <v>304</v>
      </c>
      <c r="C3223" s="9" t="s">
        <v>1346</v>
      </c>
      <c r="D3223" s="9" t="s">
        <v>119</v>
      </c>
      <c r="E3223" s="10" t="s">
        <v>58</v>
      </c>
      <c r="F3223" s="11">
        <v>39582.83</v>
      </c>
      <c r="G3223" s="12">
        <v>2</v>
      </c>
      <c r="H3223" s="13">
        <v>45369</v>
      </c>
      <c r="I3223" s="10" t="s">
        <v>92</v>
      </c>
      <c r="J3223" s="10" t="s">
        <v>17</v>
      </c>
      <c r="K3223" s="10" t="s">
        <v>36</v>
      </c>
      <c r="L3223" s="24" t="s">
        <v>25</v>
      </c>
    </row>
    <row r="3224" spans="1:12">
      <c r="A3224" s="21" t="s">
        <v>5162</v>
      </c>
      <c r="B3224" s="9" t="s">
        <v>776</v>
      </c>
      <c r="C3224" s="9" t="s">
        <v>81</v>
      </c>
      <c r="D3224" s="9" t="s">
        <v>117</v>
      </c>
      <c r="E3224" s="10" t="s">
        <v>42</v>
      </c>
      <c r="F3224" s="11">
        <v>70351.5</v>
      </c>
      <c r="G3224" s="12">
        <v>1</v>
      </c>
      <c r="H3224" s="13">
        <v>45997</v>
      </c>
      <c r="I3224" s="10" t="s">
        <v>35</v>
      </c>
      <c r="J3224" s="10" t="s">
        <v>17</v>
      </c>
      <c r="K3224" s="10" t="s">
        <v>6820</v>
      </c>
      <c r="L3224" s="24" t="s">
        <v>44</v>
      </c>
    </row>
    <row r="3225" spans="1:12">
      <c r="A3225" s="21" t="s">
        <v>5163</v>
      </c>
      <c r="B3225" s="9" t="s">
        <v>64</v>
      </c>
      <c r="C3225" s="9" t="s">
        <v>2485</v>
      </c>
      <c r="D3225" s="9" t="s">
        <v>119</v>
      </c>
      <c r="E3225" s="10" t="s">
        <v>58</v>
      </c>
      <c r="F3225" s="11">
        <v>55763.64</v>
      </c>
      <c r="G3225" s="12">
        <v>3</v>
      </c>
      <c r="H3225" s="13">
        <v>45192</v>
      </c>
      <c r="I3225" s="10" t="s">
        <v>49</v>
      </c>
      <c r="J3225" s="10" t="s">
        <v>17</v>
      </c>
      <c r="K3225" s="10" t="s">
        <v>85</v>
      </c>
      <c r="L3225" s="24" t="s">
        <v>18</v>
      </c>
    </row>
    <row r="3226" spans="1:12">
      <c r="A3226" s="21" t="s">
        <v>5164</v>
      </c>
      <c r="B3226" s="9" t="s">
        <v>149</v>
      </c>
      <c r="C3226" s="9" t="s">
        <v>5165</v>
      </c>
      <c r="D3226" s="9" t="s">
        <v>53</v>
      </c>
      <c r="E3226" s="10" t="s">
        <v>16</v>
      </c>
      <c r="F3226" s="11">
        <v>51997.1</v>
      </c>
      <c r="G3226" s="12">
        <v>4</v>
      </c>
      <c r="H3226" s="13">
        <v>44977</v>
      </c>
      <c r="I3226" s="10" t="s">
        <v>23</v>
      </c>
      <c r="J3226" s="10" t="s">
        <v>17</v>
      </c>
      <c r="K3226" s="10" t="s">
        <v>36</v>
      </c>
      <c r="L3226" s="24" t="s">
        <v>18</v>
      </c>
    </row>
    <row r="3227" spans="1:12">
      <c r="A3227" s="21" t="s">
        <v>5166</v>
      </c>
      <c r="B3227" s="9" t="s">
        <v>268</v>
      </c>
      <c r="C3227" s="9" t="s">
        <v>889</v>
      </c>
      <c r="D3227" s="9" t="s">
        <v>53</v>
      </c>
      <c r="E3227" s="10" t="s">
        <v>42</v>
      </c>
      <c r="F3227" s="11">
        <v>8590.7800000000007</v>
      </c>
      <c r="G3227" s="12">
        <v>3</v>
      </c>
      <c r="H3227" s="13">
        <v>46006</v>
      </c>
      <c r="I3227" s="10" t="s">
        <v>23</v>
      </c>
      <c r="J3227" s="10" t="s">
        <v>17</v>
      </c>
      <c r="K3227" s="10" t="s">
        <v>85</v>
      </c>
      <c r="L3227" s="24" t="s">
        <v>18</v>
      </c>
    </row>
    <row r="3228" spans="1:12">
      <c r="A3228" s="21" t="s">
        <v>5167</v>
      </c>
      <c r="B3228" s="9" t="s">
        <v>307</v>
      </c>
      <c r="C3228" s="9" t="s">
        <v>3351</v>
      </c>
      <c r="D3228" s="9" t="s">
        <v>48</v>
      </c>
      <c r="E3228" s="10" t="s">
        <v>42</v>
      </c>
      <c r="F3228" s="11">
        <v>12867.46</v>
      </c>
      <c r="G3228" s="12">
        <v>4</v>
      </c>
      <c r="H3228" s="13">
        <v>45411</v>
      </c>
      <c r="I3228" s="10" t="s">
        <v>43</v>
      </c>
      <c r="J3228" s="10" t="s">
        <v>17</v>
      </c>
      <c r="K3228" s="10" t="s">
        <v>6820</v>
      </c>
      <c r="L3228" s="24" t="s">
        <v>31</v>
      </c>
    </row>
    <row r="3229" spans="1:12">
      <c r="A3229" s="21" t="s">
        <v>5168</v>
      </c>
      <c r="B3229" s="9" t="s">
        <v>238</v>
      </c>
      <c r="C3229" s="9" t="s">
        <v>3464</v>
      </c>
      <c r="D3229" s="9" t="s">
        <v>29</v>
      </c>
      <c r="E3229" s="10" t="s">
        <v>42</v>
      </c>
      <c r="F3229" s="11">
        <v>57139.39</v>
      </c>
      <c r="G3229" s="12">
        <v>4</v>
      </c>
      <c r="H3229" s="13">
        <v>46022</v>
      </c>
      <c r="I3229" s="10" t="s">
        <v>49</v>
      </c>
      <c r="J3229" s="10" t="s">
        <v>17</v>
      </c>
      <c r="K3229" s="10" t="s">
        <v>24</v>
      </c>
      <c r="L3229" s="24" t="s">
        <v>31</v>
      </c>
    </row>
    <row r="3230" spans="1:12">
      <c r="A3230" s="21" t="s">
        <v>5169</v>
      </c>
      <c r="B3230" s="9" t="s">
        <v>476</v>
      </c>
      <c r="C3230" s="9" t="s">
        <v>3432</v>
      </c>
      <c r="D3230" s="9" t="s">
        <v>78</v>
      </c>
      <c r="E3230" s="10" t="s">
        <v>42</v>
      </c>
      <c r="F3230" s="11">
        <v>67212.05</v>
      </c>
      <c r="G3230" s="12">
        <v>4</v>
      </c>
      <c r="H3230" s="13">
        <v>45364</v>
      </c>
      <c r="I3230" s="10" t="s">
        <v>54</v>
      </c>
      <c r="J3230" s="10" t="s">
        <v>17</v>
      </c>
      <c r="K3230" s="10" t="s">
        <v>24</v>
      </c>
      <c r="L3230" s="24" t="s">
        <v>31</v>
      </c>
    </row>
    <row r="3231" spans="1:12">
      <c r="A3231" s="21" t="s">
        <v>5170</v>
      </c>
      <c r="B3231" s="9" t="s">
        <v>420</v>
      </c>
      <c r="C3231" s="9" t="s">
        <v>2727</v>
      </c>
      <c r="D3231" s="9" t="s">
        <v>22</v>
      </c>
      <c r="E3231" s="10" t="s">
        <v>42</v>
      </c>
      <c r="F3231" s="11">
        <v>40826.92</v>
      </c>
      <c r="G3231" s="12">
        <v>3</v>
      </c>
      <c r="H3231" s="13">
        <v>45612</v>
      </c>
      <c r="I3231" s="10" t="s">
        <v>62</v>
      </c>
      <c r="J3231" s="10" t="s">
        <v>17</v>
      </c>
      <c r="K3231" s="10" t="s">
        <v>85</v>
      </c>
      <c r="L3231" s="24" t="s">
        <v>44</v>
      </c>
    </row>
    <row r="3232" spans="1:12">
      <c r="A3232" s="21" t="s">
        <v>5171</v>
      </c>
      <c r="B3232" s="9" t="s">
        <v>460</v>
      </c>
      <c r="C3232" s="9" t="s">
        <v>5172</v>
      </c>
      <c r="D3232" s="9" t="s">
        <v>41</v>
      </c>
      <c r="E3232" s="10" t="s">
        <v>58</v>
      </c>
      <c r="F3232" s="11">
        <v>48104.52</v>
      </c>
      <c r="G3232" s="12">
        <v>4</v>
      </c>
      <c r="H3232" s="13">
        <v>45344</v>
      </c>
      <c r="I3232" s="10" t="s">
        <v>92</v>
      </c>
      <c r="J3232" s="10" t="s">
        <v>17</v>
      </c>
      <c r="K3232" s="10" t="s">
        <v>55</v>
      </c>
      <c r="L3232" s="24" t="s">
        <v>44</v>
      </c>
    </row>
    <row r="3233" spans="1:12">
      <c r="A3233" s="21" t="s">
        <v>5173</v>
      </c>
      <c r="B3233" s="9" t="s">
        <v>207</v>
      </c>
      <c r="C3233" s="9" t="s">
        <v>3679</v>
      </c>
      <c r="D3233" s="9" t="s">
        <v>53</v>
      </c>
      <c r="E3233" s="10" t="s">
        <v>42</v>
      </c>
      <c r="F3233" s="11">
        <v>74435.17</v>
      </c>
      <c r="G3233" s="12">
        <v>4</v>
      </c>
      <c r="H3233" s="13">
        <v>45666</v>
      </c>
      <c r="I3233" s="10" t="s">
        <v>23</v>
      </c>
      <c r="J3233" s="10" t="s">
        <v>17</v>
      </c>
      <c r="K3233" s="10" t="s">
        <v>85</v>
      </c>
      <c r="L3233" s="24" t="s">
        <v>31</v>
      </c>
    </row>
    <row r="3234" spans="1:12">
      <c r="A3234" s="21" t="s">
        <v>5174</v>
      </c>
      <c r="B3234" s="9" t="s">
        <v>20</v>
      </c>
      <c r="C3234" s="9" t="s">
        <v>4964</v>
      </c>
      <c r="D3234" s="9" t="s">
        <v>29</v>
      </c>
      <c r="E3234" s="10" t="s">
        <v>16</v>
      </c>
      <c r="F3234" s="11">
        <v>50942.34</v>
      </c>
      <c r="G3234" s="12">
        <v>5</v>
      </c>
      <c r="H3234" s="13">
        <v>45474</v>
      </c>
      <c r="I3234" s="10" t="s">
        <v>43</v>
      </c>
      <c r="J3234" s="10" t="s">
        <v>17</v>
      </c>
      <c r="K3234" s="10" t="s">
        <v>36</v>
      </c>
      <c r="L3234" s="24" t="s">
        <v>31</v>
      </c>
    </row>
    <row r="3235" spans="1:12">
      <c r="A3235" s="21" t="s">
        <v>5175</v>
      </c>
      <c r="B3235" s="9" t="s">
        <v>33</v>
      </c>
      <c r="C3235" s="9" t="s">
        <v>5176</v>
      </c>
      <c r="D3235" s="9" t="s">
        <v>15</v>
      </c>
      <c r="E3235" s="10" t="s">
        <v>16</v>
      </c>
      <c r="F3235" s="11">
        <v>14722.78</v>
      </c>
      <c r="G3235" s="12">
        <v>1</v>
      </c>
      <c r="H3235" s="13">
        <v>45834</v>
      </c>
      <c r="I3235" s="10" t="s">
        <v>23</v>
      </c>
      <c r="J3235" s="10" t="s">
        <v>17</v>
      </c>
      <c r="K3235" s="10" t="s">
        <v>55</v>
      </c>
      <c r="L3235" s="24" t="s">
        <v>37</v>
      </c>
    </row>
    <row r="3236" spans="1:12">
      <c r="A3236" s="21" t="s">
        <v>5177</v>
      </c>
      <c r="B3236" s="9" t="s">
        <v>988</v>
      </c>
      <c r="C3236" s="9" t="s">
        <v>634</v>
      </c>
      <c r="D3236" s="9" t="s">
        <v>15</v>
      </c>
      <c r="E3236" s="10" t="s">
        <v>42</v>
      </c>
      <c r="F3236" s="11">
        <v>30603.55</v>
      </c>
      <c r="G3236" s="12">
        <v>4</v>
      </c>
      <c r="H3236" s="13">
        <v>45510</v>
      </c>
      <c r="I3236" s="10" t="s">
        <v>23</v>
      </c>
      <c r="J3236" s="10" t="s">
        <v>17</v>
      </c>
      <c r="K3236" s="10" t="s">
        <v>6820</v>
      </c>
      <c r="L3236" s="24" t="s">
        <v>44</v>
      </c>
    </row>
    <row r="3237" spans="1:12">
      <c r="A3237" s="21" t="s">
        <v>5178</v>
      </c>
      <c r="B3237" s="9" t="s">
        <v>362</v>
      </c>
      <c r="C3237" s="9" t="s">
        <v>5055</v>
      </c>
      <c r="D3237" s="9" t="s">
        <v>78</v>
      </c>
      <c r="E3237" s="10" t="s">
        <v>16</v>
      </c>
      <c r="F3237" s="11">
        <v>374.04</v>
      </c>
      <c r="G3237" s="12">
        <v>5</v>
      </c>
      <c r="H3237" s="13">
        <v>45627</v>
      </c>
      <c r="I3237" s="10" t="s">
        <v>43</v>
      </c>
      <c r="J3237" s="10" t="s">
        <v>17</v>
      </c>
      <c r="K3237" s="10" t="s">
        <v>85</v>
      </c>
      <c r="L3237" s="24" t="s">
        <v>18</v>
      </c>
    </row>
    <row r="3238" spans="1:12">
      <c r="A3238" s="21" t="s">
        <v>5179</v>
      </c>
      <c r="B3238" s="9" t="s">
        <v>390</v>
      </c>
      <c r="C3238" s="9" t="s">
        <v>570</v>
      </c>
      <c r="D3238" s="9" t="s">
        <v>29</v>
      </c>
      <c r="E3238" s="10" t="s">
        <v>58</v>
      </c>
      <c r="F3238" s="11">
        <v>36929.760000000002</v>
      </c>
      <c r="G3238" s="12">
        <v>3</v>
      </c>
      <c r="H3238" s="13">
        <v>45739</v>
      </c>
      <c r="I3238" s="10" t="s">
        <v>35</v>
      </c>
      <c r="J3238" s="10" t="s">
        <v>17</v>
      </c>
      <c r="K3238" s="10" t="s">
        <v>85</v>
      </c>
      <c r="L3238" s="24" t="s">
        <v>25</v>
      </c>
    </row>
    <row r="3239" spans="1:12">
      <c r="A3239" s="21" t="s">
        <v>5180</v>
      </c>
      <c r="B3239" s="9" t="s">
        <v>180</v>
      </c>
      <c r="C3239" s="9" t="s">
        <v>889</v>
      </c>
      <c r="D3239" s="9" t="s">
        <v>53</v>
      </c>
      <c r="E3239" s="10" t="s">
        <v>42</v>
      </c>
      <c r="F3239" s="11">
        <v>11465.24</v>
      </c>
      <c r="G3239" s="12">
        <v>2</v>
      </c>
      <c r="H3239" s="13">
        <v>45314</v>
      </c>
      <c r="I3239" s="10" t="s">
        <v>23</v>
      </c>
      <c r="J3239" s="10" t="s">
        <v>17</v>
      </c>
      <c r="K3239" s="10" t="s">
        <v>36</v>
      </c>
      <c r="L3239" s="24" t="s">
        <v>31</v>
      </c>
    </row>
    <row r="3240" spans="1:12">
      <c r="A3240" s="21" t="s">
        <v>5181</v>
      </c>
      <c r="B3240" s="9" t="s">
        <v>193</v>
      </c>
      <c r="C3240" s="9" t="s">
        <v>5182</v>
      </c>
      <c r="D3240" s="9" t="s">
        <v>15</v>
      </c>
      <c r="E3240" s="10" t="s">
        <v>42</v>
      </c>
      <c r="F3240" s="11">
        <v>54966.8</v>
      </c>
      <c r="G3240" s="12">
        <v>1</v>
      </c>
      <c r="H3240" s="13">
        <v>44985</v>
      </c>
      <c r="I3240" s="10" t="s">
        <v>43</v>
      </c>
      <c r="J3240" s="10" t="s">
        <v>17</v>
      </c>
      <c r="K3240" s="10" t="s">
        <v>6820</v>
      </c>
      <c r="L3240" s="24" t="s">
        <v>25</v>
      </c>
    </row>
    <row r="3241" spans="1:12">
      <c r="A3241" s="21" t="s">
        <v>5183</v>
      </c>
      <c r="B3241" s="9" t="s">
        <v>187</v>
      </c>
      <c r="C3241" s="9" t="s">
        <v>98</v>
      </c>
      <c r="D3241" s="9" t="s">
        <v>29</v>
      </c>
      <c r="E3241" s="10" t="s">
        <v>42</v>
      </c>
      <c r="F3241" s="11">
        <v>5458.99</v>
      </c>
      <c r="G3241" s="12">
        <v>4</v>
      </c>
      <c r="H3241" s="13">
        <v>45796</v>
      </c>
      <c r="I3241" s="10" t="s">
        <v>35</v>
      </c>
      <c r="J3241" s="10" t="s">
        <v>17</v>
      </c>
      <c r="K3241" s="10" t="s">
        <v>85</v>
      </c>
      <c r="L3241" s="24" t="s">
        <v>25</v>
      </c>
    </row>
    <row r="3242" spans="1:12">
      <c r="A3242" s="21" t="s">
        <v>5184</v>
      </c>
      <c r="B3242" s="9" t="s">
        <v>204</v>
      </c>
      <c r="C3242" s="9" t="s">
        <v>3230</v>
      </c>
      <c r="D3242" s="9" t="s">
        <v>117</v>
      </c>
      <c r="E3242" s="10" t="s">
        <v>42</v>
      </c>
      <c r="F3242" s="11">
        <v>19885.45</v>
      </c>
      <c r="G3242" s="12">
        <v>4</v>
      </c>
      <c r="H3242" s="13">
        <v>45939</v>
      </c>
      <c r="I3242" s="10" t="s">
        <v>43</v>
      </c>
      <c r="J3242" s="10" t="s">
        <v>17</v>
      </c>
      <c r="K3242" s="10" t="s">
        <v>24</v>
      </c>
      <c r="L3242" s="24" t="s">
        <v>37</v>
      </c>
    </row>
    <row r="3243" spans="1:12">
      <c r="A3243" s="21" t="s">
        <v>5185</v>
      </c>
      <c r="B3243" s="9" t="s">
        <v>59</v>
      </c>
      <c r="C3243" s="9" t="s">
        <v>202</v>
      </c>
      <c r="D3243" s="9" t="s">
        <v>78</v>
      </c>
      <c r="E3243" s="10" t="s">
        <v>42</v>
      </c>
      <c r="F3243" s="11">
        <v>34140.129999999997</v>
      </c>
      <c r="G3243" s="12">
        <v>1</v>
      </c>
      <c r="H3243" s="13">
        <v>45903</v>
      </c>
      <c r="I3243" s="10" t="s">
        <v>35</v>
      </c>
      <c r="J3243" s="10" t="s">
        <v>17</v>
      </c>
      <c r="K3243" s="10" t="s">
        <v>85</v>
      </c>
      <c r="L3243" s="24" t="s">
        <v>18</v>
      </c>
    </row>
    <row r="3244" spans="1:12">
      <c r="A3244" s="21" t="s">
        <v>5186</v>
      </c>
      <c r="B3244" s="9" t="s">
        <v>261</v>
      </c>
      <c r="C3244" s="9" t="s">
        <v>4033</v>
      </c>
      <c r="D3244" s="9" t="s">
        <v>15</v>
      </c>
      <c r="E3244" s="10" t="s">
        <v>42</v>
      </c>
      <c r="F3244" s="11">
        <v>39426.129999999997</v>
      </c>
      <c r="G3244" s="12">
        <v>5</v>
      </c>
      <c r="H3244" s="13">
        <v>45271</v>
      </c>
      <c r="I3244" s="10" t="s">
        <v>23</v>
      </c>
      <c r="J3244" s="10" t="s">
        <v>17</v>
      </c>
      <c r="K3244" s="10" t="s">
        <v>24</v>
      </c>
      <c r="L3244" s="24" t="s">
        <v>25</v>
      </c>
    </row>
    <row r="3245" spans="1:12">
      <c r="A3245" s="21" t="s">
        <v>5187</v>
      </c>
      <c r="B3245" s="9" t="s">
        <v>99</v>
      </c>
      <c r="C3245" s="9" t="s">
        <v>2302</v>
      </c>
      <c r="D3245" s="9" t="s">
        <v>53</v>
      </c>
      <c r="E3245" s="10" t="s">
        <v>16</v>
      </c>
      <c r="F3245" s="11">
        <v>77958.73</v>
      </c>
      <c r="G3245" s="12">
        <v>1</v>
      </c>
      <c r="H3245" s="13">
        <v>45907</v>
      </c>
      <c r="I3245" s="10" t="s">
        <v>92</v>
      </c>
      <c r="J3245" s="10" t="s">
        <v>17</v>
      </c>
      <c r="K3245" s="10" t="s">
        <v>55</v>
      </c>
      <c r="L3245" s="24" t="s">
        <v>37</v>
      </c>
    </row>
    <row r="3246" spans="1:12">
      <c r="A3246" s="21" t="s">
        <v>5188</v>
      </c>
      <c r="B3246" s="9" t="s">
        <v>184</v>
      </c>
      <c r="C3246" s="9" t="s">
        <v>1424</v>
      </c>
      <c r="D3246" s="9" t="s">
        <v>48</v>
      </c>
      <c r="E3246" s="10" t="s">
        <v>42</v>
      </c>
      <c r="F3246" s="11">
        <v>26821.31</v>
      </c>
      <c r="G3246" s="12">
        <v>1</v>
      </c>
      <c r="H3246" s="13">
        <v>45779</v>
      </c>
      <c r="I3246" s="10" t="s">
        <v>30</v>
      </c>
      <c r="J3246" s="10" t="s">
        <v>17</v>
      </c>
      <c r="K3246" s="10" t="s">
        <v>55</v>
      </c>
      <c r="L3246" s="24" t="s">
        <v>18</v>
      </c>
    </row>
    <row r="3247" spans="1:12">
      <c r="A3247" s="21" t="s">
        <v>5189</v>
      </c>
      <c r="B3247" s="9" t="s">
        <v>584</v>
      </c>
      <c r="C3247" s="9" t="s">
        <v>1563</v>
      </c>
      <c r="D3247" s="9" t="s">
        <v>48</v>
      </c>
      <c r="E3247" s="10" t="s">
        <v>42</v>
      </c>
      <c r="F3247" s="11">
        <v>41618.199999999997</v>
      </c>
      <c r="G3247" s="12">
        <v>2</v>
      </c>
      <c r="H3247" s="13">
        <v>45884</v>
      </c>
      <c r="I3247" s="10" t="s">
        <v>54</v>
      </c>
      <c r="J3247" s="10" t="s">
        <v>17</v>
      </c>
      <c r="K3247" s="10" t="s">
        <v>24</v>
      </c>
      <c r="L3247" s="24" t="s">
        <v>37</v>
      </c>
    </row>
    <row r="3248" spans="1:12">
      <c r="A3248" s="21" t="s">
        <v>5190</v>
      </c>
      <c r="B3248" s="9" t="s">
        <v>957</v>
      </c>
      <c r="C3248" s="9" t="s">
        <v>947</v>
      </c>
      <c r="D3248" s="9" t="s">
        <v>119</v>
      </c>
      <c r="E3248" s="10" t="s">
        <v>16</v>
      </c>
      <c r="F3248" s="11">
        <v>68169.820000000007</v>
      </c>
      <c r="G3248" s="12">
        <v>5</v>
      </c>
      <c r="H3248" s="13">
        <v>45899</v>
      </c>
      <c r="I3248" s="10" t="s">
        <v>43</v>
      </c>
      <c r="J3248" s="10" t="s">
        <v>17</v>
      </c>
      <c r="K3248" s="10" t="s">
        <v>36</v>
      </c>
      <c r="L3248" s="24" t="s">
        <v>25</v>
      </c>
    </row>
    <row r="3249" spans="1:12">
      <c r="A3249" s="21" t="s">
        <v>5191</v>
      </c>
      <c r="B3249" s="9" t="s">
        <v>74</v>
      </c>
      <c r="C3249" s="9" t="s">
        <v>4145</v>
      </c>
      <c r="D3249" s="9" t="s">
        <v>119</v>
      </c>
      <c r="E3249" s="10" t="s">
        <v>42</v>
      </c>
      <c r="F3249" s="11">
        <v>12259.37</v>
      </c>
      <c r="G3249" s="12">
        <v>1</v>
      </c>
      <c r="H3249" s="13">
        <v>45452</v>
      </c>
      <c r="I3249" s="10" t="s">
        <v>23</v>
      </c>
      <c r="J3249" s="10" t="s">
        <v>17</v>
      </c>
      <c r="K3249" s="10" t="s">
        <v>85</v>
      </c>
      <c r="L3249" s="24" t="s">
        <v>44</v>
      </c>
    </row>
    <row r="3250" spans="1:12">
      <c r="A3250" s="21" t="s">
        <v>5192</v>
      </c>
      <c r="B3250" s="9" t="s">
        <v>20</v>
      </c>
      <c r="C3250" s="9" t="s">
        <v>5193</v>
      </c>
      <c r="D3250" s="9" t="s">
        <v>61</v>
      </c>
      <c r="E3250" s="10" t="s">
        <v>42</v>
      </c>
      <c r="F3250" s="11">
        <v>77851.22</v>
      </c>
      <c r="G3250" s="12">
        <v>1</v>
      </c>
      <c r="H3250" s="13">
        <v>45468</v>
      </c>
      <c r="I3250" s="10" t="s">
        <v>62</v>
      </c>
      <c r="J3250" s="10" t="s">
        <v>17</v>
      </c>
      <c r="K3250" s="10" t="s">
        <v>24</v>
      </c>
      <c r="L3250" s="24" t="s">
        <v>25</v>
      </c>
    </row>
    <row r="3251" spans="1:12">
      <c r="A3251" s="21" t="s">
        <v>5194</v>
      </c>
      <c r="B3251" s="9" t="s">
        <v>225</v>
      </c>
      <c r="C3251" s="9" t="s">
        <v>1993</v>
      </c>
      <c r="D3251" s="9" t="s">
        <v>117</v>
      </c>
      <c r="E3251" s="10" t="s">
        <v>42</v>
      </c>
      <c r="F3251" s="11">
        <v>24269.55</v>
      </c>
      <c r="G3251" s="12">
        <v>3</v>
      </c>
      <c r="H3251" s="13">
        <v>45483</v>
      </c>
      <c r="I3251" s="10" t="s">
        <v>23</v>
      </c>
      <c r="J3251" s="10" t="s">
        <v>17</v>
      </c>
      <c r="K3251" s="10" t="s">
        <v>6820</v>
      </c>
      <c r="L3251" s="24" t="s">
        <v>37</v>
      </c>
    </row>
    <row r="3252" spans="1:12">
      <c r="A3252" s="21" t="s">
        <v>5195</v>
      </c>
      <c r="B3252" s="9" t="s">
        <v>83</v>
      </c>
      <c r="C3252" s="9" t="s">
        <v>2113</v>
      </c>
      <c r="D3252" s="9" t="s">
        <v>15</v>
      </c>
      <c r="E3252" s="10" t="s">
        <v>42</v>
      </c>
      <c r="F3252" s="11">
        <v>55783.85</v>
      </c>
      <c r="G3252" s="12">
        <v>5</v>
      </c>
      <c r="H3252" s="13">
        <v>45999</v>
      </c>
      <c r="I3252" s="10" t="s">
        <v>23</v>
      </c>
      <c r="J3252" s="10" t="s">
        <v>17</v>
      </c>
      <c r="K3252" s="10" t="s">
        <v>36</v>
      </c>
      <c r="L3252" s="24" t="s">
        <v>25</v>
      </c>
    </row>
    <row r="3253" spans="1:12">
      <c r="A3253" s="21" t="s">
        <v>5196</v>
      </c>
      <c r="B3253" s="9" t="s">
        <v>234</v>
      </c>
      <c r="C3253" s="9" t="s">
        <v>1736</v>
      </c>
      <c r="D3253" s="9" t="s">
        <v>15</v>
      </c>
      <c r="E3253" s="10" t="s">
        <v>16</v>
      </c>
      <c r="F3253" s="11">
        <v>41668.959999999999</v>
      </c>
      <c r="G3253" s="12">
        <v>4</v>
      </c>
      <c r="H3253" s="13">
        <v>45746</v>
      </c>
      <c r="I3253" s="10" t="s">
        <v>92</v>
      </c>
      <c r="J3253" s="10" t="s">
        <v>17</v>
      </c>
      <c r="K3253" s="10" t="s">
        <v>55</v>
      </c>
      <c r="L3253" s="24" t="s">
        <v>25</v>
      </c>
    </row>
    <row r="3254" spans="1:12">
      <c r="A3254" s="21" t="s">
        <v>5197</v>
      </c>
      <c r="B3254" s="9" t="s">
        <v>415</v>
      </c>
      <c r="C3254" s="9" t="s">
        <v>4816</v>
      </c>
      <c r="D3254" s="9" t="s">
        <v>48</v>
      </c>
      <c r="E3254" s="10" t="s">
        <v>16</v>
      </c>
      <c r="F3254" s="11">
        <v>55541.73</v>
      </c>
      <c r="G3254" s="12">
        <v>1</v>
      </c>
      <c r="H3254" s="13">
        <v>45939</v>
      </c>
      <c r="I3254" s="10" t="s">
        <v>43</v>
      </c>
      <c r="J3254" s="10" t="s">
        <v>17</v>
      </c>
      <c r="K3254" s="10" t="s">
        <v>6820</v>
      </c>
      <c r="L3254" s="24" t="s">
        <v>18</v>
      </c>
    </row>
    <row r="3255" spans="1:12">
      <c r="A3255" s="21" t="s">
        <v>5198</v>
      </c>
      <c r="B3255" s="9" t="s">
        <v>143</v>
      </c>
      <c r="C3255" s="9" t="s">
        <v>509</v>
      </c>
      <c r="D3255" s="9" t="s">
        <v>29</v>
      </c>
      <c r="E3255" s="10" t="s">
        <v>42</v>
      </c>
      <c r="F3255" s="11">
        <v>60928.28</v>
      </c>
      <c r="G3255" s="12">
        <v>5</v>
      </c>
      <c r="H3255" s="13">
        <v>45304</v>
      </c>
      <c r="I3255" s="10" t="s">
        <v>49</v>
      </c>
      <c r="J3255" s="10" t="s">
        <v>17</v>
      </c>
      <c r="K3255" s="10" t="s">
        <v>85</v>
      </c>
      <c r="L3255" s="24" t="s">
        <v>18</v>
      </c>
    </row>
    <row r="3256" spans="1:12">
      <c r="A3256" s="21" t="s">
        <v>5199</v>
      </c>
      <c r="B3256" s="9" t="s">
        <v>295</v>
      </c>
      <c r="C3256" s="9" t="s">
        <v>4625</v>
      </c>
      <c r="D3256" s="9" t="s">
        <v>15</v>
      </c>
      <c r="E3256" s="10" t="s">
        <v>42</v>
      </c>
      <c r="F3256" s="11">
        <v>67171.44</v>
      </c>
      <c r="G3256" s="12">
        <v>5</v>
      </c>
      <c r="H3256" s="13">
        <v>45509</v>
      </c>
      <c r="I3256" s="10" t="s">
        <v>43</v>
      </c>
      <c r="J3256" s="10" t="s">
        <v>17</v>
      </c>
      <c r="K3256" s="10" t="s">
        <v>85</v>
      </c>
      <c r="L3256" s="24" t="s">
        <v>18</v>
      </c>
    </row>
    <row r="3257" spans="1:12">
      <c r="A3257" s="21" t="s">
        <v>5200</v>
      </c>
      <c r="B3257" s="9" t="s">
        <v>420</v>
      </c>
      <c r="C3257" s="9" t="s">
        <v>5201</v>
      </c>
      <c r="D3257" s="9" t="s">
        <v>53</v>
      </c>
      <c r="E3257" s="10" t="s">
        <v>42</v>
      </c>
      <c r="F3257" s="11">
        <v>7639.87</v>
      </c>
      <c r="G3257" s="12">
        <v>3</v>
      </c>
      <c r="H3257" s="13">
        <v>45545</v>
      </c>
      <c r="I3257" s="10" t="s">
        <v>92</v>
      </c>
      <c r="J3257" s="10" t="s">
        <v>17</v>
      </c>
      <c r="K3257" s="10" t="s">
        <v>24</v>
      </c>
      <c r="L3257" s="24" t="s">
        <v>31</v>
      </c>
    </row>
    <row r="3258" spans="1:12">
      <c r="A3258" s="21" t="s">
        <v>5202</v>
      </c>
      <c r="B3258" s="9" t="s">
        <v>760</v>
      </c>
      <c r="C3258" s="9" t="s">
        <v>5203</v>
      </c>
      <c r="D3258" s="9" t="s">
        <v>117</v>
      </c>
      <c r="E3258" s="10" t="s">
        <v>58</v>
      </c>
      <c r="F3258" s="11">
        <v>45480.26</v>
      </c>
      <c r="G3258" s="12">
        <v>3</v>
      </c>
      <c r="H3258" s="13">
        <v>45652</v>
      </c>
      <c r="I3258" s="10" t="s">
        <v>43</v>
      </c>
      <c r="J3258" s="10" t="s">
        <v>17</v>
      </c>
      <c r="K3258" s="10" t="s">
        <v>85</v>
      </c>
      <c r="L3258" s="24" t="s">
        <v>37</v>
      </c>
    </row>
    <row r="3259" spans="1:12">
      <c r="A3259" s="21" t="s">
        <v>5204</v>
      </c>
      <c r="B3259" s="9" t="s">
        <v>251</v>
      </c>
      <c r="C3259" s="9" t="s">
        <v>438</v>
      </c>
      <c r="D3259" s="9" t="s">
        <v>15</v>
      </c>
      <c r="E3259" s="10" t="s">
        <v>16</v>
      </c>
      <c r="F3259" s="11">
        <v>47928.55</v>
      </c>
      <c r="G3259" s="12">
        <v>4</v>
      </c>
      <c r="H3259" s="13">
        <v>45175</v>
      </c>
      <c r="I3259" s="10" t="s">
        <v>35</v>
      </c>
      <c r="J3259" s="10" t="s">
        <v>17</v>
      </c>
      <c r="K3259" s="10" t="s">
        <v>24</v>
      </c>
      <c r="L3259" s="24" t="s">
        <v>25</v>
      </c>
    </row>
    <row r="3260" spans="1:12">
      <c r="A3260" s="21" t="s">
        <v>5205</v>
      </c>
      <c r="B3260" s="9" t="s">
        <v>339</v>
      </c>
      <c r="C3260" s="9" t="s">
        <v>5206</v>
      </c>
      <c r="D3260" s="9" t="s">
        <v>22</v>
      </c>
      <c r="E3260" s="10" t="s">
        <v>42</v>
      </c>
      <c r="F3260" s="11">
        <v>26993.07</v>
      </c>
      <c r="G3260" s="12">
        <v>2</v>
      </c>
      <c r="H3260" s="13">
        <v>45257</v>
      </c>
      <c r="I3260" s="10" t="s">
        <v>54</v>
      </c>
      <c r="J3260" s="10" t="s">
        <v>17</v>
      </c>
      <c r="K3260" s="10" t="s">
        <v>85</v>
      </c>
      <c r="L3260" s="24" t="s">
        <v>44</v>
      </c>
    </row>
    <row r="3261" spans="1:12">
      <c r="A3261" s="21" t="s">
        <v>5207</v>
      </c>
      <c r="B3261" s="9" t="s">
        <v>261</v>
      </c>
      <c r="C3261" s="9" t="s">
        <v>3324</v>
      </c>
      <c r="D3261" s="9" t="s">
        <v>53</v>
      </c>
      <c r="E3261" s="10" t="s">
        <v>16</v>
      </c>
      <c r="F3261" s="11">
        <v>44646.46</v>
      </c>
      <c r="G3261" s="12">
        <v>1</v>
      </c>
      <c r="H3261" s="13">
        <v>45474</v>
      </c>
      <c r="I3261" s="10" t="s">
        <v>30</v>
      </c>
      <c r="J3261" s="10" t="s">
        <v>17</v>
      </c>
      <c r="K3261" s="10" t="s">
        <v>36</v>
      </c>
      <c r="L3261" s="24" t="s">
        <v>44</v>
      </c>
    </row>
    <row r="3262" spans="1:12">
      <c r="A3262" s="21" t="s">
        <v>5208</v>
      </c>
      <c r="B3262" s="9" t="s">
        <v>645</v>
      </c>
      <c r="C3262" s="9" t="s">
        <v>5209</v>
      </c>
      <c r="D3262" s="9" t="s">
        <v>29</v>
      </c>
      <c r="E3262" s="10" t="s">
        <v>58</v>
      </c>
      <c r="F3262" s="11">
        <v>79091.81</v>
      </c>
      <c r="G3262" s="12">
        <v>1</v>
      </c>
      <c r="H3262" s="13">
        <v>45048</v>
      </c>
      <c r="I3262" s="10" t="s">
        <v>62</v>
      </c>
      <c r="J3262" s="10" t="s">
        <v>17</v>
      </c>
      <c r="K3262" s="10" t="s">
        <v>85</v>
      </c>
      <c r="L3262" s="24" t="s">
        <v>44</v>
      </c>
    </row>
    <row r="3263" spans="1:12">
      <c r="A3263" s="21" t="s">
        <v>5210</v>
      </c>
      <c r="B3263" s="9" t="s">
        <v>83</v>
      </c>
      <c r="C3263" s="9" t="s">
        <v>5211</v>
      </c>
      <c r="D3263" s="9" t="s">
        <v>53</v>
      </c>
      <c r="E3263" s="10" t="s">
        <v>42</v>
      </c>
      <c r="F3263" s="11">
        <v>30769.65</v>
      </c>
      <c r="G3263" s="12">
        <v>1</v>
      </c>
      <c r="H3263" s="13">
        <v>45093</v>
      </c>
      <c r="I3263" s="10" t="s">
        <v>62</v>
      </c>
      <c r="J3263" s="10" t="s">
        <v>17</v>
      </c>
      <c r="K3263" s="10" t="s">
        <v>24</v>
      </c>
      <c r="L3263" s="24" t="s">
        <v>18</v>
      </c>
    </row>
    <row r="3264" spans="1:12">
      <c r="A3264" s="21" t="s">
        <v>5212</v>
      </c>
      <c r="B3264" s="9" t="s">
        <v>130</v>
      </c>
      <c r="C3264" s="9" t="s">
        <v>992</v>
      </c>
      <c r="D3264" s="9" t="s">
        <v>48</v>
      </c>
      <c r="E3264" s="10" t="s">
        <v>42</v>
      </c>
      <c r="F3264" s="11">
        <v>46072.03</v>
      </c>
      <c r="G3264" s="12">
        <v>2</v>
      </c>
      <c r="H3264" s="13">
        <v>45656</v>
      </c>
      <c r="I3264" s="10" t="s">
        <v>54</v>
      </c>
      <c r="J3264" s="10" t="s">
        <v>17</v>
      </c>
      <c r="K3264" s="10" t="s">
        <v>6820</v>
      </c>
      <c r="L3264" s="24" t="s">
        <v>44</v>
      </c>
    </row>
    <row r="3265" spans="1:12">
      <c r="A3265" s="21" t="s">
        <v>5213</v>
      </c>
      <c r="B3265" s="9" t="s">
        <v>344</v>
      </c>
      <c r="C3265" s="9" t="s">
        <v>1686</v>
      </c>
      <c r="D3265" s="9" t="s">
        <v>15</v>
      </c>
      <c r="E3265" s="10" t="s">
        <v>58</v>
      </c>
      <c r="F3265" s="11">
        <v>17059.400000000001</v>
      </c>
      <c r="G3265" s="12">
        <v>1</v>
      </c>
      <c r="H3265" s="13">
        <v>45286</v>
      </c>
      <c r="I3265" s="10" t="s">
        <v>35</v>
      </c>
      <c r="J3265" s="10" t="s">
        <v>17</v>
      </c>
      <c r="K3265" s="10" t="s">
        <v>36</v>
      </c>
      <c r="L3265" s="24" t="s">
        <v>18</v>
      </c>
    </row>
    <row r="3266" spans="1:12">
      <c r="A3266" s="21" t="s">
        <v>5214</v>
      </c>
      <c r="B3266" s="9" t="s">
        <v>776</v>
      </c>
      <c r="C3266" s="9" t="s">
        <v>1369</v>
      </c>
      <c r="D3266" s="9" t="s">
        <v>29</v>
      </c>
      <c r="E3266" s="10" t="s">
        <v>42</v>
      </c>
      <c r="F3266" s="11">
        <v>27323.360000000001</v>
      </c>
      <c r="G3266" s="12">
        <v>5</v>
      </c>
      <c r="H3266" s="13">
        <v>45928</v>
      </c>
      <c r="I3266" s="10" t="s">
        <v>23</v>
      </c>
      <c r="J3266" s="10" t="s">
        <v>17</v>
      </c>
      <c r="K3266" s="10" t="s">
        <v>85</v>
      </c>
      <c r="L3266" s="24" t="s">
        <v>18</v>
      </c>
    </row>
    <row r="3267" spans="1:12">
      <c r="A3267" s="21" t="s">
        <v>5215</v>
      </c>
      <c r="B3267" s="9" t="s">
        <v>476</v>
      </c>
      <c r="C3267" s="9" t="s">
        <v>1469</v>
      </c>
      <c r="D3267" s="9" t="s">
        <v>61</v>
      </c>
      <c r="E3267" s="10" t="s">
        <v>16</v>
      </c>
      <c r="F3267" s="11">
        <v>3770.7</v>
      </c>
      <c r="G3267" s="12">
        <v>1</v>
      </c>
      <c r="H3267" s="13">
        <v>45051</v>
      </c>
      <c r="I3267" s="10" t="s">
        <v>23</v>
      </c>
      <c r="J3267" s="10" t="s">
        <v>17</v>
      </c>
      <c r="K3267" s="10" t="s">
        <v>24</v>
      </c>
      <c r="L3267" s="24" t="s">
        <v>44</v>
      </c>
    </row>
    <row r="3268" spans="1:12">
      <c r="A3268" s="21" t="s">
        <v>5216</v>
      </c>
      <c r="B3268" s="9" t="s">
        <v>94</v>
      </c>
      <c r="C3268" s="9" t="s">
        <v>5217</v>
      </c>
      <c r="D3268" s="9" t="s">
        <v>15</v>
      </c>
      <c r="E3268" s="10" t="s">
        <v>42</v>
      </c>
      <c r="F3268" s="11">
        <v>3946.31</v>
      </c>
      <c r="G3268" s="12">
        <v>4</v>
      </c>
      <c r="H3268" s="13">
        <v>45862</v>
      </c>
      <c r="I3268" s="10" t="s">
        <v>92</v>
      </c>
      <c r="J3268" s="10" t="s">
        <v>17</v>
      </c>
      <c r="K3268" s="10" t="s">
        <v>36</v>
      </c>
      <c r="L3268" s="24" t="s">
        <v>18</v>
      </c>
    </row>
    <row r="3269" spans="1:12">
      <c r="A3269" s="21" t="s">
        <v>5218</v>
      </c>
      <c r="B3269" s="9" t="s">
        <v>665</v>
      </c>
      <c r="C3269" s="9" t="s">
        <v>4200</v>
      </c>
      <c r="D3269" s="9" t="s">
        <v>48</v>
      </c>
      <c r="E3269" s="10" t="s">
        <v>42</v>
      </c>
      <c r="F3269" s="11">
        <v>2387.34</v>
      </c>
      <c r="G3269" s="12">
        <v>2</v>
      </c>
      <c r="H3269" s="13">
        <v>45985</v>
      </c>
      <c r="I3269" s="10" t="s">
        <v>54</v>
      </c>
      <c r="J3269" s="10" t="s">
        <v>17</v>
      </c>
      <c r="K3269" s="10" t="s">
        <v>85</v>
      </c>
      <c r="L3269" s="24" t="s">
        <v>37</v>
      </c>
    </row>
    <row r="3270" spans="1:12">
      <c r="A3270" s="21" t="s">
        <v>5219</v>
      </c>
      <c r="B3270" s="9" t="s">
        <v>90</v>
      </c>
      <c r="C3270" s="9" t="s">
        <v>1477</v>
      </c>
      <c r="D3270" s="9" t="s">
        <v>29</v>
      </c>
      <c r="E3270" s="10" t="s">
        <v>42</v>
      </c>
      <c r="F3270" s="11">
        <v>78170.89</v>
      </c>
      <c r="G3270" s="12">
        <v>2</v>
      </c>
      <c r="H3270" s="13">
        <v>45331</v>
      </c>
      <c r="I3270" s="10" t="s">
        <v>43</v>
      </c>
      <c r="J3270" s="10" t="s">
        <v>17</v>
      </c>
      <c r="K3270" s="10" t="s">
        <v>85</v>
      </c>
      <c r="L3270" s="24" t="s">
        <v>18</v>
      </c>
    </row>
    <row r="3271" spans="1:12">
      <c r="A3271" s="21" t="s">
        <v>5220</v>
      </c>
      <c r="B3271" s="9" t="s">
        <v>319</v>
      </c>
      <c r="C3271" s="9" t="s">
        <v>1637</v>
      </c>
      <c r="D3271" s="9" t="s">
        <v>53</v>
      </c>
      <c r="E3271" s="10" t="s">
        <v>42</v>
      </c>
      <c r="F3271" s="11">
        <v>69079.39</v>
      </c>
      <c r="G3271" s="12">
        <v>2</v>
      </c>
      <c r="H3271" s="13">
        <v>45929</v>
      </c>
      <c r="I3271" s="10" t="s">
        <v>30</v>
      </c>
      <c r="J3271" s="10" t="s">
        <v>17</v>
      </c>
      <c r="K3271" s="10" t="s">
        <v>85</v>
      </c>
      <c r="L3271" s="24" t="s">
        <v>18</v>
      </c>
    </row>
    <row r="3272" spans="1:12">
      <c r="A3272" s="21" t="s">
        <v>5221</v>
      </c>
      <c r="B3272" s="9" t="s">
        <v>69</v>
      </c>
      <c r="C3272" s="9" t="s">
        <v>4251</v>
      </c>
      <c r="D3272" s="9" t="s">
        <v>117</v>
      </c>
      <c r="E3272" s="10" t="s">
        <v>42</v>
      </c>
      <c r="F3272" s="11">
        <v>36771.19</v>
      </c>
      <c r="G3272" s="12">
        <v>1</v>
      </c>
      <c r="H3272" s="13">
        <v>45306</v>
      </c>
      <c r="I3272" s="10" t="s">
        <v>23</v>
      </c>
      <c r="J3272" s="10" t="s">
        <v>17</v>
      </c>
      <c r="K3272" s="10" t="s">
        <v>24</v>
      </c>
      <c r="L3272" s="24" t="s">
        <v>25</v>
      </c>
    </row>
    <row r="3273" spans="1:12">
      <c r="A3273" s="21" t="s">
        <v>5222</v>
      </c>
      <c r="B3273" s="9" t="s">
        <v>146</v>
      </c>
      <c r="C3273" s="9" t="s">
        <v>2154</v>
      </c>
      <c r="D3273" s="9" t="s">
        <v>61</v>
      </c>
      <c r="E3273" s="10" t="s">
        <v>42</v>
      </c>
      <c r="F3273" s="11">
        <v>56219.69</v>
      </c>
      <c r="G3273" s="12">
        <v>3</v>
      </c>
      <c r="H3273" s="13">
        <v>45015</v>
      </c>
      <c r="I3273" s="10" t="s">
        <v>23</v>
      </c>
      <c r="J3273" s="10" t="s">
        <v>17</v>
      </c>
      <c r="K3273" s="10" t="s">
        <v>24</v>
      </c>
      <c r="L3273" s="24" t="s">
        <v>25</v>
      </c>
    </row>
    <row r="3274" spans="1:12">
      <c r="A3274" s="21" t="s">
        <v>5223</v>
      </c>
      <c r="B3274" s="9" t="s">
        <v>178</v>
      </c>
      <c r="C3274" s="9" t="s">
        <v>850</v>
      </c>
      <c r="D3274" s="9" t="s">
        <v>29</v>
      </c>
      <c r="E3274" s="10" t="s">
        <v>16</v>
      </c>
      <c r="F3274" s="11">
        <v>22066.53</v>
      </c>
      <c r="G3274" s="12">
        <v>4</v>
      </c>
      <c r="H3274" s="13">
        <v>44946</v>
      </c>
      <c r="I3274" s="10" t="s">
        <v>43</v>
      </c>
      <c r="J3274" s="10" t="s">
        <v>17</v>
      </c>
      <c r="K3274" s="10" t="s">
        <v>24</v>
      </c>
      <c r="L3274" s="24" t="s">
        <v>18</v>
      </c>
    </row>
    <row r="3275" spans="1:12">
      <c r="A3275" s="21" t="s">
        <v>5224</v>
      </c>
      <c r="B3275" s="9" t="s">
        <v>39</v>
      </c>
      <c r="C3275" s="9" t="s">
        <v>5225</v>
      </c>
      <c r="D3275" s="9" t="s">
        <v>53</v>
      </c>
      <c r="E3275" s="10" t="s">
        <v>58</v>
      </c>
      <c r="F3275" s="11">
        <v>74746.64</v>
      </c>
      <c r="G3275" s="12">
        <v>3</v>
      </c>
      <c r="H3275" s="13">
        <v>45419</v>
      </c>
      <c r="I3275" s="10" t="s">
        <v>35</v>
      </c>
      <c r="J3275" s="10" t="s">
        <v>17</v>
      </c>
      <c r="K3275" s="10" t="s">
        <v>24</v>
      </c>
      <c r="L3275" s="24" t="s">
        <v>31</v>
      </c>
    </row>
    <row r="3276" spans="1:12">
      <c r="A3276" s="21" t="s">
        <v>5226</v>
      </c>
      <c r="B3276" s="9" t="s">
        <v>71</v>
      </c>
      <c r="C3276" s="9" t="s">
        <v>3464</v>
      </c>
      <c r="D3276" s="9" t="s">
        <v>29</v>
      </c>
      <c r="E3276" s="10" t="s">
        <v>42</v>
      </c>
      <c r="F3276" s="11">
        <v>10499.16</v>
      </c>
      <c r="G3276" s="12">
        <v>2</v>
      </c>
      <c r="H3276" s="13">
        <v>45463</v>
      </c>
      <c r="I3276" s="10" t="s">
        <v>43</v>
      </c>
      <c r="J3276" s="10" t="s">
        <v>17</v>
      </c>
      <c r="K3276" s="10" t="s">
        <v>85</v>
      </c>
      <c r="L3276" s="24" t="s">
        <v>37</v>
      </c>
    </row>
    <row r="3277" spans="1:12">
      <c r="A3277" s="21" t="s">
        <v>5227</v>
      </c>
      <c r="B3277" s="9" t="s">
        <v>221</v>
      </c>
      <c r="C3277" s="9" t="s">
        <v>4495</v>
      </c>
      <c r="D3277" s="9" t="s">
        <v>29</v>
      </c>
      <c r="E3277" s="10" t="s">
        <v>42</v>
      </c>
      <c r="F3277" s="11">
        <v>67972.179999999993</v>
      </c>
      <c r="G3277" s="12">
        <v>3</v>
      </c>
      <c r="H3277" s="13">
        <v>45789</v>
      </c>
      <c r="I3277" s="10" t="s">
        <v>30</v>
      </c>
      <c r="J3277" s="10" t="s">
        <v>17</v>
      </c>
      <c r="K3277" s="10" t="s">
        <v>85</v>
      </c>
      <c r="L3277" s="24" t="s">
        <v>18</v>
      </c>
    </row>
    <row r="3278" spans="1:12">
      <c r="A3278" s="21" t="s">
        <v>5228</v>
      </c>
      <c r="B3278" s="9" t="s">
        <v>241</v>
      </c>
      <c r="C3278" s="9" t="s">
        <v>5229</v>
      </c>
      <c r="D3278" s="9" t="s">
        <v>53</v>
      </c>
      <c r="E3278" s="10" t="s">
        <v>42</v>
      </c>
      <c r="F3278" s="11">
        <v>64901.73</v>
      </c>
      <c r="G3278" s="12">
        <v>2</v>
      </c>
      <c r="H3278" s="13">
        <v>45311</v>
      </c>
      <c r="I3278" s="10" t="s">
        <v>23</v>
      </c>
      <c r="J3278" s="10" t="s">
        <v>17</v>
      </c>
      <c r="K3278" s="10" t="s">
        <v>6820</v>
      </c>
      <c r="L3278" s="24" t="s">
        <v>44</v>
      </c>
    </row>
    <row r="3279" spans="1:12">
      <c r="A3279" s="21" t="s">
        <v>5230</v>
      </c>
      <c r="B3279" s="9" t="s">
        <v>67</v>
      </c>
      <c r="C3279" s="9" t="s">
        <v>5231</v>
      </c>
      <c r="D3279" s="9" t="s">
        <v>119</v>
      </c>
      <c r="E3279" s="10" t="s">
        <v>16</v>
      </c>
      <c r="F3279" s="11">
        <v>59061.95</v>
      </c>
      <c r="G3279" s="12">
        <v>4</v>
      </c>
      <c r="H3279" s="13">
        <v>45932</v>
      </c>
      <c r="I3279" s="10" t="s">
        <v>92</v>
      </c>
      <c r="J3279" s="10" t="s">
        <v>17</v>
      </c>
      <c r="K3279" s="10" t="s">
        <v>85</v>
      </c>
      <c r="L3279" s="24" t="s">
        <v>37</v>
      </c>
    </row>
    <row r="3280" spans="1:12">
      <c r="A3280" s="21" t="s">
        <v>5232</v>
      </c>
      <c r="B3280" s="9" t="s">
        <v>223</v>
      </c>
      <c r="C3280" s="9" t="s">
        <v>1471</v>
      </c>
      <c r="D3280" s="9" t="s">
        <v>29</v>
      </c>
      <c r="E3280" s="10" t="s">
        <v>16</v>
      </c>
      <c r="F3280" s="11">
        <v>2206.09</v>
      </c>
      <c r="G3280" s="12">
        <v>1</v>
      </c>
      <c r="H3280" s="13">
        <v>45847</v>
      </c>
      <c r="I3280" s="10" t="s">
        <v>54</v>
      </c>
      <c r="J3280" s="10" t="s">
        <v>17</v>
      </c>
      <c r="K3280" s="10" t="s">
        <v>36</v>
      </c>
      <c r="L3280" s="24" t="s">
        <v>18</v>
      </c>
    </row>
    <row r="3281" spans="1:12">
      <c r="A3281" s="21" t="s">
        <v>5233</v>
      </c>
      <c r="B3281" s="9" t="s">
        <v>77</v>
      </c>
      <c r="C3281" s="9" t="s">
        <v>885</v>
      </c>
      <c r="D3281" s="9" t="s">
        <v>48</v>
      </c>
      <c r="E3281" s="10" t="s">
        <v>16</v>
      </c>
      <c r="F3281" s="11">
        <v>28345.14</v>
      </c>
      <c r="G3281" s="12">
        <v>2</v>
      </c>
      <c r="H3281" s="13">
        <v>45361</v>
      </c>
      <c r="I3281" s="10" t="s">
        <v>43</v>
      </c>
      <c r="J3281" s="10" t="s">
        <v>17</v>
      </c>
      <c r="K3281" s="10" t="s">
        <v>85</v>
      </c>
      <c r="L3281" s="24" t="s">
        <v>18</v>
      </c>
    </row>
    <row r="3282" spans="1:12">
      <c r="A3282" s="21" t="s">
        <v>5234</v>
      </c>
      <c r="B3282" s="9" t="s">
        <v>123</v>
      </c>
      <c r="C3282" s="9" t="s">
        <v>2555</v>
      </c>
      <c r="D3282" s="9" t="s">
        <v>15</v>
      </c>
      <c r="E3282" s="10" t="s">
        <v>42</v>
      </c>
      <c r="F3282" s="11">
        <v>72130.33</v>
      </c>
      <c r="G3282" s="12">
        <v>3</v>
      </c>
      <c r="H3282" s="13">
        <v>45077</v>
      </c>
      <c r="I3282" s="10" t="s">
        <v>49</v>
      </c>
      <c r="J3282" s="10" t="s">
        <v>17</v>
      </c>
      <c r="K3282" s="10" t="s">
        <v>85</v>
      </c>
      <c r="L3282" s="24" t="s">
        <v>44</v>
      </c>
    </row>
    <row r="3283" spans="1:12">
      <c r="A3283" s="21" t="s">
        <v>5235</v>
      </c>
      <c r="B3283" s="9" t="s">
        <v>118</v>
      </c>
      <c r="C3283" s="9" t="s">
        <v>1995</v>
      </c>
      <c r="D3283" s="9" t="s">
        <v>29</v>
      </c>
      <c r="E3283" s="10" t="s">
        <v>16</v>
      </c>
      <c r="F3283" s="11">
        <v>20592.79</v>
      </c>
      <c r="G3283" s="12">
        <v>3</v>
      </c>
      <c r="H3283" s="13">
        <v>45783</v>
      </c>
      <c r="I3283" s="10" t="s">
        <v>23</v>
      </c>
      <c r="J3283" s="10" t="s">
        <v>17</v>
      </c>
      <c r="K3283" s="10" t="s">
        <v>36</v>
      </c>
      <c r="L3283" s="24" t="s">
        <v>25</v>
      </c>
    </row>
    <row r="3284" spans="1:12">
      <c r="A3284" s="21" t="s">
        <v>5236</v>
      </c>
      <c r="B3284" s="9" t="s">
        <v>645</v>
      </c>
      <c r="C3284" s="9" t="s">
        <v>371</v>
      </c>
      <c r="D3284" s="9" t="s">
        <v>22</v>
      </c>
      <c r="E3284" s="10" t="s">
        <v>58</v>
      </c>
      <c r="F3284" s="11">
        <v>49305.1</v>
      </c>
      <c r="G3284" s="12">
        <v>1</v>
      </c>
      <c r="H3284" s="13">
        <v>45521</v>
      </c>
      <c r="I3284" s="10" t="s">
        <v>35</v>
      </c>
      <c r="J3284" s="10" t="s">
        <v>17</v>
      </c>
      <c r="K3284" s="10" t="s">
        <v>24</v>
      </c>
      <c r="L3284" s="24" t="s">
        <v>37</v>
      </c>
    </row>
    <row r="3285" spans="1:12">
      <c r="A3285" s="21" t="s">
        <v>5237</v>
      </c>
      <c r="B3285" s="9" t="s">
        <v>238</v>
      </c>
      <c r="C3285" s="9" t="s">
        <v>5238</v>
      </c>
      <c r="D3285" s="9" t="s">
        <v>78</v>
      </c>
      <c r="E3285" s="10" t="s">
        <v>42</v>
      </c>
      <c r="F3285" s="11">
        <v>24703.759999999998</v>
      </c>
      <c r="G3285" s="12">
        <v>1</v>
      </c>
      <c r="H3285" s="13">
        <v>45608</v>
      </c>
      <c r="I3285" s="10" t="s">
        <v>23</v>
      </c>
      <c r="J3285" s="10" t="s">
        <v>17</v>
      </c>
      <c r="K3285" s="10" t="s">
        <v>6820</v>
      </c>
      <c r="L3285" s="24" t="s">
        <v>18</v>
      </c>
    </row>
    <row r="3286" spans="1:12">
      <c r="A3286" s="21" t="s">
        <v>5239</v>
      </c>
      <c r="B3286" s="9" t="s">
        <v>152</v>
      </c>
      <c r="C3286" s="9" t="s">
        <v>598</v>
      </c>
      <c r="D3286" s="9" t="s">
        <v>41</v>
      </c>
      <c r="E3286" s="10" t="s">
        <v>42</v>
      </c>
      <c r="F3286" s="11">
        <v>69747.360000000001</v>
      </c>
      <c r="G3286" s="12">
        <v>1</v>
      </c>
      <c r="H3286" s="13">
        <v>45153</v>
      </c>
      <c r="I3286" s="10" t="s">
        <v>43</v>
      </c>
      <c r="J3286" s="10" t="s">
        <v>17</v>
      </c>
      <c r="K3286" s="10" t="s">
        <v>24</v>
      </c>
      <c r="L3286" s="24" t="s">
        <v>18</v>
      </c>
    </row>
    <row r="3287" spans="1:12">
      <c r="A3287" s="21" t="s">
        <v>5240</v>
      </c>
      <c r="B3287" s="9" t="s">
        <v>923</v>
      </c>
      <c r="C3287" s="9" t="s">
        <v>5241</v>
      </c>
      <c r="D3287" s="9" t="s">
        <v>117</v>
      </c>
      <c r="E3287" s="10" t="s">
        <v>42</v>
      </c>
      <c r="F3287" s="11">
        <v>22241.57</v>
      </c>
      <c r="G3287" s="12">
        <v>1</v>
      </c>
      <c r="H3287" s="13">
        <v>46007</v>
      </c>
      <c r="I3287" s="10" t="s">
        <v>30</v>
      </c>
      <c r="J3287" s="10" t="s">
        <v>17</v>
      </c>
      <c r="K3287" s="10" t="s">
        <v>36</v>
      </c>
      <c r="L3287" s="24" t="s">
        <v>18</v>
      </c>
    </row>
    <row r="3288" spans="1:12">
      <c r="A3288" s="21" t="s">
        <v>5242</v>
      </c>
      <c r="B3288" s="9" t="s">
        <v>292</v>
      </c>
      <c r="C3288" s="9" t="s">
        <v>325</v>
      </c>
      <c r="D3288" s="9" t="s">
        <v>119</v>
      </c>
      <c r="E3288" s="10" t="s">
        <v>42</v>
      </c>
      <c r="F3288" s="11">
        <v>11888.89</v>
      </c>
      <c r="G3288" s="12">
        <v>1</v>
      </c>
      <c r="H3288" s="13">
        <v>45618</v>
      </c>
      <c r="I3288" s="10" t="s">
        <v>54</v>
      </c>
      <c r="J3288" s="10" t="s">
        <v>17</v>
      </c>
      <c r="K3288" s="10" t="s">
        <v>24</v>
      </c>
      <c r="L3288" s="24" t="s">
        <v>37</v>
      </c>
    </row>
    <row r="3289" spans="1:12">
      <c r="A3289" s="21" t="s">
        <v>5243</v>
      </c>
      <c r="B3289" s="9" t="s">
        <v>244</v>
      </c>
      <c r="C3289" s="9" t="s">
        <v>3589</v>
      </c>
      <c r="D3289" s="9" t="s">
        <v>117</v>
      </c>
      <c r="E3289" s="10" t="s">
        <v>42</v>
      </c>
      <c r="F3289" s="11">
        <v>24563.87</v>
      </c>
      <c r="G3289" s="12">
        <v>5</v>
      </c>
      <c r="H3289" s="13">
        <v>45401</v>
      </c>
      <c r="I3289" s="10" t="s">
        <v>43</v>
      </c>
      <c r="J3289" s="10" t="s">
        <v>17</v>
      </c>
      <c r="K3289" s="10" t="s">
        <v>85</v>
      </c>
      <c r="L3289" s="24" t="s">
        <v>18</v>
      </c>
    </row>
    <row r="3290" spans="1:12">
      <c r="A3290" s="21" t="s">
        <v>5244</v>
      </c>
      <c r="B3290" s="9" t="s">
        <v>415</v>
      </c>
      <c r="C3290" s="9" t="s">
        <v>2232</v>
      </c>
      <c r="D3290" s="9" t="s">
        <v>117</v>
      </c>
      <c r="E3290" s="10" t="s">
        <v>42</v>
      </c>
      <c r="F3290" s="11">
        <v>2438.5</v>
      </c>
      <c r="G3290" s="12">
        <v>3</v>
      </c>
      <c r="H3290" s="13">
        <v>45405</v>
      </c>
      <c r="I3290" s="10" t="s">
        <v>43</v>
      </c>
      <c r="J3290" s="10" t="s">
        <v>17</v>
      </c>
      <c r="K3290" s="10" t="s">
        <v>85</v>
      </c>
      <c r="L3290" s="24" t="s">
        <v>18</v>
      </c>
    </row>
    <row r="3291" spans="1:12">
      <c r="A3291" s="21" t="s">
        <v>5245</v>
      </c>
      <c r="B3291" s="9" t="s">
        <v>275</v>
      </c>
      <c r="C3291" s="9" t="s">
        <v>5246</v>
      </c>
      <c r="D3291" s="9" t="s">
        <v>119</v>
      </c>
      <c r="E3291" s="10" t="s">
        <v>58</v>
      </c>
      <c r="F3291" s="11">
        <v>24642.2</v>
      </c>
      <c r="G3291" s="12">
        <v>4</v>
      </c>
      <c r="H3291" s="13">
        <v>45034</v>
      </c>
      <c r="I3291" s="10" t="s">
        <v>49</v>
      </c>
      <c r="J3291" s="10" t="s">
        <v>17</v>
      </c>
      <c r="K3291" s="10" t="s">
        <v>6820</v>
      </c>
      <c r="L3291" s="24" t="s">
        <v>18</v>
      </c>
    </row>
    <row r="3292" spans="1:12">
      <c r="A3292" s="21" t="s">
        <v>5247</v>
      </c>
      <c r="B3292" s="9" t="s">
        <v>90</v>
      </c>
      <c r="C3292" s="9" t="s">
        <v>1577</v>
      </c>
      <c r="D3292" s="9" t="s">
        <v>29</v>
      </c>
      <c r="E3292" s="10" t="s">
        <v>42</v>
      </c>
      <c r="F3292" s="11">
        <v>18358.53</v>
      </c>
      <c r="G3292" s="12">
        <v>4</v>
      </c>
      <c r="H3292" s="13">
        <v>45649</v>
      </c>
      <c r="I3292" s="10" t="s">
        <v>43</v>
      </c>
      <c r="J3292" s="10" t="s">
        <v>17</v>
      </c>
      <c r="K3292" s="10" t="s">
        <v>85</v>
      </c>
      <c r="L3292" s="24" t="s">
        <v>25</v>
      </c>
    </row>
    <row r="3293" spans="1:12">
      <c r="A3293" s="21" t="s">
        <v>5248</v>
      </c>
      <c r="B3293" s="9" t="s">
        <v>415</v>
      </c>
      <c r="C3293" s="9" t="s">
        <v>3361</v>
      </c>
      <c r="D3293" s="9" t="s">
        <v>41</v>
      </c>
      <c r="E3293" s="10" t="s">
        <v>42</v>
      </c>
      <c r="F3293" s="11">
        <v>79658.62</v>
      </c>
      <c r="G3293" s="12">
        <v>2</v>
      </c>
      <c r="H3293" s="13">
        <v>45733</v>
      </c>
      <c r="I3293" s="10" t="s">
        <v>23</v>
      </c>
      <c r="J3293" s="10" t="s">
        <v>17</v>
      </c>
      <c r="K3293" s="10" t="s">
        <v>85</v>
      </c>
      <c r="L3293" s="24" t="s">
        <v>18</v>
      </c>
    </row>
    <row r="3294" spans="1:12">
      <c r="A3294" s="21" t="s">
        <v>5249</v>
      </c>
      <c r="B3294" s="9" t="s">
        <v>437</v>
      </c>
      <c r="C3294" s="9" t="s">
        <v>5250</v>
      </c>
      <c r="D3294" s="9" t="s">
        <v>61</v>
      </c>
      <c r="E3294" s="10" t="s">
        <v>58</v>
      </c>
      <c r="F3294" s="11">
        <v>56625.43</v>
      </c>
      <c r="G3294" s="12">
        <v>3</v>
      </c>
      <c r="H3294" s="13">
        <v>45523</v>
      </c>
      <c r="I3294" s="10" t="s">
        <v>49</v>
      </c>
      <c r="J3294" s="10" t="s">
        <v>17</v>
      </c>
      <c r="K3294" s="10" t="s">
        <v>24</v>
      </c>
      <c r="L3294" s="24" t="s">
        <v>31</v>
      </c>
    </row>
    <row r="3295" spans="1:12">
      <c r="A3295" s="21" t="s">
        <v>5251</v>
      </c>
      <c r="B3295" s="9" t="s">
        <v>490</v>
      </c>
      <c r="C3295" s="9" t="s">
        <v>854</v>
      </c>
      <c r="D3295" s="9" t="s">
        <v>15</v>
      </c>
      <c r="E3295" s="10" t="s">
        <v>42</v>
      </c>
      <c r="F3295" s="11">
        <v>16274.29</v>
      </c>
      <c r="G3295" s="12">
        <v>3</v>
      </c>
      <c r="H3295" s="13">
        <v>45064</v>
      </c>
      <c r="I3295" s="10" t="s">
        <v>43</v>
      </c>
      <c r="J3295" s="10" t="s">
        <v>17</v>
      </c>
      <c r="K3295" s="10" t="s">
        <v>55</v>
      </c>
      <c r="L3295" s="24" t="s">
        <v>37</v>
      </c>
    </row>
    <row r="3296" spans="1:12">
      <c r="A3296" s="21" t="s">
        <v>5252</v>
      </c>
      <c r="B3296" s="9" t="s">
        <v>251</v>
      </c>
      <c r="C3296" s="9" t="s">
        <v>3379</v>
      </c>
      <c r="D3296" s="9" t="s">
        <v>15</v>
      </c>
      <c r="E3296" s="10" t="s">
        <v>16</v>
      </c>
      <c r="F3296" s="11">
        <v>35862.85</v>
      </c>
      <c r="G3296" s="12">
        <v>1</v>
      </c>
      <c r="H3296" s="13">
        <v>45451</v>
      </c>
      <c r="I3296" s="10" t="s">
        <v>62</v>
      </c>
      <c r="J3296" s="10" t="s">
        <v>17</v>
      </c>
      <c r="K3296" s="10" t="s">
        <v>85</v>
      </c>
      <c r="L3296" s="24" t="s">
        <v>37</v>
      </c>
    </row>
    <row r="3297" spans="1:12">
      <c r="A3297" s="21" t="s">
        <v>5253</v>
      </c>
      <c r="B3297" s="9" t="s">
        <v>437</v>
      </c>
      <c r="C3297" s="9" t="s">
        <v>3671</v>
      </c>
      <c r="D3297" s="9" t="s">
        <v>61</v>
      </c>
      <c r="E3297" s="10" t="s">
        <v>42</v>
      </c>
      <c r="F3297" s="11">
        <v>59516.23</v>
      </c>
      <c r="G3297" s="12">
        <v>4</v>
      </c>
      <c r="H3297" s="13">
        <v>45622</v>
      </c>
      <c r="I3297" s="10" t="s">
        <v>92</v>
      </c>
      <c r="J3297" s="10" t="s">
        <v>17</v>
      </c>
      <c r="K3297" s="10" t="s">
        <v>85</v>
      </c>
      <c r="L3297" s="24" t="s">
        <v>37</v>
      </c>
    </row>
    <row r="3298" spans="1:12">
      <c r="A3298" s="21" t="s">
        <v>5254</v>
      </c>
      <c r="B3298" s="9" t="s">
        <v>138</v>
      </c>
      <c r="C3298" s="9" t="s">
        <v>2347</v>
      </c>
      <c r="D3298" s="9" t="s">
        <v>61</v>
      </c>
      <c r="E3298" s="10" t="s">
        <v>16</v>
      </c>
      <c r="F3298" s="11">
        <v>62849.02</v>
      </c>
      <c r="G3298" s="12">
        <v>5</v>
      </c>
      <c r="H3298" s="13">
        <v>45229</v>
      </c>
      <c r="I3298" s="10" t="s">
        <v>92</v>
      </c>
      <c r="J3298" s="10" t="s">
        <v>17</v>
      </c>
      <c r="K3298" s="10" t="s">
        <v>6820</v>
      </c>
      <c r="L3298" s="24" t="s">
        <v>37</v>
      </c>
    </row>
    <row r="3299" spans="1:12">
      <c r="A3299" s="21" t="s">
        <v>5255</v>
      </c>
      <c r="B3299" s="9" t="s">
        <v>234</v>
      </c>
      <c r="C3299" s="9" t="s">
        <v>84</v>
      </c>
      <c r="D3299" s="9" t="s">
        <v>48</v>
      </c>
      <c r="E3299" s="10" t="s">
        <v>58</v>
      </c>
      <c r="F3299" s="11">
        <v>56952.57</v>
      </c>
      <c r="G3299" s="12">
        <v>2</v>
      </c>
      <c r="H3299" s="13">
        <v>44933</v>
      </c>
      <c r="I3299" s="10" t="s">
        <v>62</v>
      </c>
      <c r="J3299" s="10" t="s">
        <v>17</v>
      </c>
      <c r="K3299" s="10" t="s">
        <v>24</v>
      </c>
      <c r="L3299" s="24" t="s">
        <v>37</v>
      </c>
    </row>
    <row r="3300" spans="1:12">
      <c r="A3300" s="21" t="s">
        <v>5256</v>
      </c>
      <c r="B3300" s="9" t="s">
        <v>152</v>
      </c>
      <c r="C3300" s="9" t="s">
        <v>5257</v>
      </c>
      <c r="D3300" s="9" t="s">
        <v>29</v>
      </c>
      <c r="E3300" s="10" t="s">
        <v>16</v>
      </c>
      <c r="F3300" s="11">
        <v>11709.59</v>
      </c>
      <c r="G3300" s="12">
        <v>3</v>
      </c>
      <c r="H3300" s="13">
        <v>45389</v>
      </c>
      <c r="I3300" s="10" t="s">
        <v>49</v>
      </c>
      <c r="J3300" s="10" t="s">
        <v>17</v>
      </c>
      <c r="K3300" s="10" t="s">
        <v>36</v>
      </c>
      <c r="L3300" s="24" t="s">
        <v>44</v>
      </c>
    </row>
    <row r="3301" spans="1:12">
      <c r="A3301" s="21" t="s">
        <v>5258</v>
      </c>
      <c r="B3301" s="9" t="s">
        <v>344</v>
      </c>
      <c r="C3301" s="9" t="s">
        <v>5025</v>
      </c>
      <c r="D3301" s="9" t="s">
        <v>48</v>
      </c>
      <c r="E3301" s="10" t="s">
        <v>42</v>
      </c>
      <c r="F3301" s="11">
        <v>1312.6</v>
      </c>
      <c r="G3301" s="12">
        <v>3</v>
      </c>
      <c r="H3301" s="13">
        <v>45956</v>
      </c>
      <c r="I3301" s="10" t="s">
        <v>43</v>
      </c>
      <c r="J3301" s="10" t="s">
        <v>17</v>
      </c>
      <c r="K3301" s="10" t="s">
        <v>36</v>
      </c>
      <c r="L3301" s="24" t="s">
        <v>18</v>
      </c>
    </row>
    <row r="3302" spans="1:12">
      <c r="A3302" s="21" t="s">
        <v>5259</v>
      </c>
      <c r="B3302" s="9" t="s">
        <v>164</v>
      </c>
      <c r="C3302" s="9" t="s">
        <v>1879</v>
      </c>
      <c r="D3302" s="9" t="s">
        <v>22</v>
      </c>
      <c r="E3302" s="10" t="s">
        <v>42</v>
      </c>
      <c r="F3302" s="11">
        <v>8760.33</v>
      </c>
      <c r="G3302" s="12">
        <v>4</v>
      </c>
      <c r="H3302" s="13">
        <v>45859</v>
      </c>
      <c r="I3302" s="10" t="s">
        <v>35</v>
      </c>
      <c r="J3302" s="10" t="s">
        <v>17</v>
      </c>
      <c r="K3302" s="10" t="s">
        <v>6820</v>
      </c>
      <c r="L3302" s="24" t="s">
        <v>18</v>
      </c>
    </row>
    <row r="3303" spans="1:12">
      <c r="A3303" s="21" t="s">
        <v>5260</v>
      </c>
      <c r="B3303" s="9" t="s">
        <v>776</v>
      </c>
      <c r="C3303" s="9" t="s">
        <v>4316</v>
      </c>
      <c r="D3303" s="9" t="s">
        <v>78</v>
      </c>
      <c r="E3303" s="10" t="s">
        <v>42</v>
      </c>
      <c r="F3303" s="11">
        <v>38548.400000000001</v>
      </c>
      <c r="G3303" s="12">
        <v>5</v>
      </c>
      <c r="H3303" s="13">
        <v>45852</v>
      </c>
      <c r="I3303" s="10" t="s">
        <v>43</v>
      </c>
      <c r="J3303" s="10" t="s">
        <v>17</v>
      </c>
      <c r="K3303" s="10" t="s">
        <v>36</v>
      </c>
      <c r="L3303" s="24" t="s">
        <v>18</v>
      </c>
    </row>
    <row r="3304" spans="1:12">
      <c r="A3304" s="21" t="s">
        <v>5261</v>
      </c>
      <c r="B3304" s="9" t="s">
        <v>164</v>
      </c>
      <c r="C3304" s="9" t="s">
        <v>5262</v>
      </c>
      <c r="D3304" s="9" t="s">
        <v>48</v>
      </c>
      <c r="E3304" s="10" t="s">
        <v>42</v>
      </c>
      <c r="F3304" s="11">
        <v>16047.57</v>
      </c>
      <c r="G3304" s="12">
        <v>4</v>
      </c>
      <c r="H3304" s="13">
        <v>45857</v>
      </c>
      <c r="I3304" s="10" t="s">
        <v>43</v>
      </c>
      <c r="J3304" s="10" t="s">
        <v>17</v>
      </c>
      <c r="K3304" s="10" t="s">
        <v>55</v>
      </c>
      <c r="L3304" s="24" t="s">
        <v>25</v>
      </c>
    </row>
    <row r="3305" spans="1:12">
      <c r="A3305" s="21" t="s">
        <v>5263</v>
      </c>
      <c r="B3305" s="9" t="s">
        <v>80</v>
      </c>
      <c r="C3305" s="9" t="s">
        <v>5264</v>
      </c>
      <c r="D3305" s="9" t="s">
        <v>61</v>
      </c>
      <c r="E3305" s="10" t="s">
        <v>42</v>
      </c>
      <c r="F3305" s="11">
        <v>70486.25</v>
      </c>
      <c r="G3305" s="12">
        <v>4</v>
      </c>
      <c r="H3305" s="13">
        <v>45970</v>
      </c>
      <c r="I3305" s="10" t="s">
        <v>62</v>
      </c>
      <c r="J3305" s="10" t="s">
        <v>17</v>
      </c>
      <c r="K3305" s="10" t="s">
        <v>24</v>
      </c>
      <c r="L3305" s="24" t="s">
        <v>31</v>
      </c>
    </row>
    <row r="3306" spans="1:12">
      <c r="A3306" s="21" t="s">
        <v>5265</v>
      </c>
      <c r="B3306" s="9" t="s">
        <v>295</v>
      </c>
      <c r="C3306" s="9" t="s">
        <v>5266</v>
      </c>
      <c r="D3306" s="9" t="s">
        <v>119</v>
      </c>
      <c r="E3306" s="10" t="s">
        <v>16</v>
      </c>
      <c r="F3306" s="11">
        <v>63691.46</v>
      </c>
      <c r="G3306" s="12">
        <v>2</v>
      </c>
      <c r="H3306" s="13">
        <v>45777</v>
      </c>
      <c r="I3306" s="10" t="s">
        <v>43</v>
      </c>
      <c r="J3306" s="10" t="s">
        <v>17</v>
      </c>
      <c r="K3306" s="10" t="s">
        <v>55</v>
      </c>
      <c r="L3306" s="24" t="s">
        <v>37</v>
      </c>
    </row>
    <row r="3307" spans="1:12">
      <c r="A3307" s="21" t="s">
        <v>5267</v>
      </c>
      <c r="B3307" s="9" t="s">
        <v>83</v>
      </c>
      <c r="C3307" s="9" t="s">
        <v>2113</v>
      </c>
      <c r="D3307" s="9" t="s">
        <v>41</v>
      </c>
      <c r="E3307" s="10" t="s">
        <v>42</v>
      </c>
      <c r="F3307" s="11">
        <v>71164.649999999994</v>
      </c>
      <c r="G3307" s="12">
        <v>5</v>
      </c>
      <c r="H3307" s="13">
        <v>44995</v>
      </c>
      <c r="I3307" s="10" t="s">
        <v>92</v>
      </c>
      <c r="J3307" s="10" t="s">
        <v>17</v>
      </c>
      <c r="K3307" s="10" t="s">
        <v>6820</v>
      </c>
      <c r="L3307" s="24" t="s">
        <v>18</v>
      </c>
    </row>
    <row r="3308" spans="1:12">
      <c r="A3308" s="21" t="s">
        <v>5268</v>
      </c>
      <c r="B3308" s="9" t="s">
        <v>64</v>
      </c>
      <c r="C3308" s="9" t="s">
        <v>5269</v>
      </c>
      <c r="D3308" s="9" t="s">
        <v>53</v>
      </c>
      <c r="E3308" s="10" t="s">
        <v>42</v>
      </c>
      <c r="F3308" s="11">
        <v>51225</v>
      </c>
      <c r="G3308" s="12">
        <v>4</v>
      </c>
      <c r="H3308" s="13">
        <v>45406</v>
      </c>
      <c r="I3308" s="10" t="s">
        <v>49</v>
      </c>
      <c r="J3308" s="10" t="s">
        <v>17</v>
      </c>
      <c r="K3308" s="10" t="s">
        <v>55</v>
      </c>
      <c r="L3308" s="24" t="s">
        <v>44</v>
      </c>
    </row>
    <row r="3309" spans="1:12">
      <c r="A3309" s="21" t="s">
        <v>5270</v>
      </c>
      <c r="B3309" s="9" t="s">
        <v>128</v>
      </c>
      <c r="C3309" s="9" t="s">
        <v>5271</v>
      </c>
      <c r="D3309" s="9" t="s">
        <v>29</v>
      </c>
      <c r="E3309" s="10" t="s">
        <v>16</v>
      </c>
      <c r="F3309" s="11">
        <v>59547.33</v>
      </c>
      <c r="G3309" s="12">
        <v>2</v>
      </c>
      <c r="H3309" s="13">
        <v>45432</v>
      </c>
      <c r="I3309" s="10" t="s">
        <v>43</v>
      </c>
      <c r="J3309" s="10" t="s">
        <v>17</v>
      </c>
      <c r="K3309" s="10" t="s">
        <v>6820</v>
      </c>
      <c r="L3309" s="24" t="s">
        <v>44</v>
      </c>
    </row>
    <row r="3310" spans="1:12">
      <c r="A3310" s="21" t="s">
        <v>5272</v>
      </c>
      <c r="B3310" s="9" t="s">
        <v>988</v>
      </c>
      <c r="C3310" s="9" t="s">
        <v>1775</v>
      </c>
      <c r="D3310" s="9" t="s">
        <v>41</v>
      </c>
      <c r="E3310" s="10" t="s">
        <v>42</v>
      </c>
      <c r="F3310" s="11">
        <v>16912.16</v>
      </c>
      <c r="G3310" s="12">
        <v>4</v>
      </c>
      <c r="H3310" s="13">
        <v>45871</v>
      </c>
      <c r="I3310" s="10" t="s">
        <v>49</v>
      </c>
      <c r="J3310" s="10" t="s">
        <v>17</v>
      </c>
      <c r="K3310" s="10" t="s">
        <v>24</v>
      </c>
      <c r="L3310" s="24" t="s">
        <v>31</v>
      </c>
    </row>
    <row r="3311" spans="1:12">
      <c r="A3311" s="21" t="s">
        <v>5273</v>
      </c>
      <c r="B3311" s="9" t="s">
        <v>362</v>
      </c>
      <c r="C3311" s="9" t="s">
        <v>3584</v>
      </c>
      <c r="D3311" s="9" t="s">
        <v>119</v>
      </c>
      <c r="E3311" s="10" t="s">
        <v>42</v>
      </c>
      <c r="F3311" s="11">
        <v>43869.62</v>
      </c>
      <c r="G3311" s="12">
        <v>1</v>
      </c>
      <c r="H3311" s="13">
        <v>45083</v>
      </c>
      <c r="I3311" s="10" t="s">
        <v>43</v>
      </c>
      <c r="J3311" s="10" t="s">
        <v>17</v>
      </c>
      <c r="K3311" s="10" t="s">
        <v>55</v>
      </c>
      <c r="L3311" s="24" t="s">
        <v>37</v>
      </c>
    </row>
    <row r="3312" spans="1:12">
      <c r="A3312" s="21" t="s">
        <v>5274</v>
      </c>
      <c r="B3312" s="9" t="s">
        <v>473</v>
      </c>
      <c r="C3312" s="9" t="s">
        <v>1654</v>
      </c>
      <c r="D3312" s="9" t="s">
        <v>15</v>
      </c>
      <c r="E3312" s="10" t="s">
        <v>42</v>
      </c>
      <c r="F3312" s="11">
        <v>17556.64</v>
      </c>
      <c r="G3312" s="12">
        <v>1</v>
      </c>
      <c r="H3312" s="13">
        <v>45586</v>
      </c>
      <c r="I3312" s="10" t="s">
        <v>30</v>
      </c>
      <c r="J3312" s="10" t="s">
        <v>17</v>
      </c>
      <c r="K3312" s="10" t="s">
        <v>55</v>
      </c>
      <c r="L3312" s="24" t="s">
        <v>44</v>
      </c>
    </row>
    <row r="3313" spans="1:12">
      <c r="A3313" s="21" t="s">
        <v>5275</v>
      </c>
      <c r="B3313" s="9" t="s">
        <v>152</v>
      </c>
      <c r="C3313" s="9" t="s">
        <v>1983</v>
      </c>
      <c r="D3313" s="9" t="s">
        <v>41</v>
      </c>
      <c r="E3313" s="10" t="s">
        <v>16</v>
      </c>
      <c r="F3313" s="11">
        <v>51871.27</v>
      </c>
      <c r="G3313" s="12">
        <v>5</v>
      </c>
      <c r="H3313" s="13">
        <v>45492</v>
      </c>
      <c r="I3313" s="10" t="s">
        <v>43</v>
      </c>
      <c r="J3313" s="10" t="s">
        <v>17</v>
      </c>
      <c r="K3313" s="10" t="s">
        <v>6820</v>
      </c>
      <c r="L3313" s="24" t="s">
        <v>18</v>
      </c>
    </row>
    <row r="3314" spans="1:12">
      <c r="A3314" s="21" t="s">
        <v>5276</v>
      </c>
      <c r="B3314" s="9" t="s">
        <v>87</v>
      </c>
      <c r="C3314" s="9" t="s">
        <v>1405</v>
      </c>
      <c r="D3314" s="9" t="s">
        <v>48</v>
      </c>
      <c r="E3314" s="10" t="s">
        <v>58</v>
      </c>
      <c r="F3314" s="11">
        <v>18672.91</v>
      </c>
      <c r="G3314" s="12">
        <v>2</v>
      </c>
      <c r="H3314" s="13">
        <v>45141</v>
      </c>
      <c r="I3314" s="10" t="s">
        <v>43</v>
      </c>
      <c r="J3314" s="10" t="s">
        <v>17</v>
      </c>
      <c r="K3314" s="10" t="s">
        <v>36</v>
      </c>
      <c r="L3314" s="24" t="s">
        <v>18</v>
      </c>
    </row>
    <row r="3315" spans="1:12">
      <c r="A3315" s="21" t="s">
        <v>5277</v>
      </c>
      <c r="B3315" s="9" t="s">
        <v>390</v>
      </c>
      <c r="C3315" s="9" t="s">
        <v>5278</v>
      </c>
      <c r="D3315" s="9" t="s">
        <v>53</v>
      </c>
      <c r="E3315" s="10" t="s">
        <v>42</v>
      </c>
      <c r="F3315" s="11">
        <v>73702.06</v>
      </c>
      <c r="G3315" s="12">
        <v>5</v>
      </c>
      <c r="H3315" s="13">
        <v>45956</v>
      </c>
      <c r="I3315" s="10" t="s">
        <v>43</v>
      </c>
      <c r="J3315" s="10" t="s">
        <v>17</v>
      </c>
      <c r="K3315" s="10" t="s">
        <v>55</v>
      </c>
      <c r="L3315" s="24" t="s">
        <v>18</v>
      </c>
    </row>
    <row r="3316" spans="1:12">
      <c r="A3316" s="21" t="s">
        <v>5279</v>
      </c>
      <c r="B3316" s="9" t="s">
        <v>460</v>
      </c>
      <c r="C3316" s="9" t="s">
        <v>3361</v>
      </c>
      <c r="D3316" s="9" t="s">
        <v>78</v>
      </c>
      <c r="E3316" s="10" t="s">
        <v>16</v>
      </c>
      <c r="F3316" s="11">
        <v>31610.89</v>
      </c>
      <c r="G3316" s="12">
        <v>5</v>
      </c>
      <c r="H3316" s="13">
        <v>45907</v>
      </c>
      <c r="I3316" s="10" t="s">
        <v>43</v>
      </c>
      <c r="J3316" s="10" t="s">
        <v>17</v>
      </c>
      <c r="K3316" s="10" t="s">
        <v>55</v>
      </c>
      <c r="L3316" s="24" t="s">
        <v>18</v>
      </c>
    </row>
    <row r="3317" spans="1:12">
      <c r="A3317" s="21" t="s">
        <v>5280</v>
      </c>
      <c r="B3317" s="9" t="s">
        <v>90</v>
      </c>
      <c r="C3317" s="9" t="s">
        <v>210</v>
      </c>
      <c r="D3317" s="9" t="s">
        <v>117</v>
      </c>
      <c r="E3317" s="10" t="s">
        <v>42</v>
      </c>
      <c r="F3317" s="11">
        <v>65735.83</v>
      </c>
      <c r="G3317" s="12">
        <v>5</v>
      </c>
      <c r="H3317" s="13">
        <v>45234</v>
      </c>
      <c r="I3317" s="10" t="s">
        <v>30</v>
      </c>
      <c r="J3317" s="10" t="s">
        <v>17</v>
      </c>
      <c r="K3317" s="10" t="s">
        <v>36</v>
      </c>
      <c r="L3317" s="24" t="s">
        <v>31</v>
      </c>
    </row>
    <row r="3318" spans="1:12">
      <c r="A3318" s="21" t="s">
        <v>5281</v>
      </c>
      <c r="B3318" s="9" t="s">
        <v>339</v>
      </c>
      <c r="C3318" s="9" t="s">
        <v>5282</v>
      </c>
      <c r="D3318" s="9" t="s">
        <v>78</v>
      </c>
      <c r="E3318" s="10" t="s">
        <v>42</v>
      </c>
      <c r="F3318" s="11">
        <v>39085.18</v>
      </c>
      <c r="G3318" s="12">
        <v>5</v>
      </c>
      <c r="H3318" s="13">
        <v>45718</v>
      </c>
      <c r="I3318" s="10" t="s">
        <v>30</v>
      </c>
      <c r="J3318" s="10" t="s">
        <v>17</v>
      </c>
      <c r="K3318" s="10" t="s">
        <v>36</v>
      </c>
      <c r="L3318" s="24" t="s">
        <v>25</v>
      </c>
    </row>
    <row r="3319" spans="1:12">
      <c r="A3319" s="21" t="s">
        <v>5283</v>
      </c>
      <c r="B3319" s="9" t="s">
        <v>51</v>
      </c>
      <c r="C3319" s="9" t="s">
        <v>5284</v>
      </c>
      <c r="D3319" s="9" t="s">
        <v>61</v>
      </c>
      <c r="E3319" s="10" t="s">
        <v>42</v>
      </c>
      <c r="F3319" s="11">
        <v>64414.55</v>
      </c>
      <c r="G3319" s="12">
        <v>1</v>
      </c>
      <c r="H3319" s="13">
        <v>45692</v>
      </c>
      <c r="I3319" s="10" t="s">
        <v>30</v>
      </c>
      <c r="J3319" s="10" t="s">
        <v>17</v>
      </c>
      <c r="K3319" s="10" t="s">
        <v>6820</v>
      </c>
      <c r="L3319" s="24" t="s">
        <v>18</v>
      </c>
    </row>
    <row r="3320" spans="1:12">
      <c r="A3320" s="21" t="s">
        <v>5285</v>
      </c>
      <c r="B3320" s="9" t="s">
        <v>118</v>
      </c>
      <c r="C3320" s="9" t="s">
        <v>5286</v>
      </c>
      <c r="D3320" s="9" t="s">
        <v>119</v>
      </c>
      <c r="E3320" s="10" t="s">
        <v>16</v>
      </c>
      <c r="F3320" s="11">
        <v>79163.87</v>
      </c>
      <c r="G3320" s="12">
        <v>3</v>
      </c>
      <c r="H3320" s="13">
        <v>45718</v>
      </c>
      <c r="I3320" s="10" t="s">
        <v>54</v>
      </c>
      <c r="J3320" s="10" t="s">
        <v>17</v>
      </c>
      <c r="K3320" s="10" t="s">
        <v>36</v>
      </c>
      <c r="L3320" s="24" t="s">
        <v>37</v>
      </c>
    </row>
    <row r="3321" spans="1:12">
      <c r="A3321" s="21" t="s">
        <v>5287</v>
      </c>
      <c r="B3321" s="9" t="s">
        <v>27</v>
      </c>
      <c r="C3321" s="9" t="s">
        <v>5288</v>
      </c>
      <c r="D3321" s="9" t="s">
        <v>48</v>
      </c>
      <c r="E3321" s="10" t="s">
        <v>16</v>
      </c>
      <c r="F3321" s="11">
        <v>26478.43</v>
      </c>
      <c r="G3321" s="12">
        <v>4</v>
      </c>
      <c r="H3321" s="13">
        <v>45552</v>
      </c>
      <c r="I3321" s="10" t="s">
        <v>23</v>
      </c>
      <c r="J3321" s="10" t="s">
        <v>17</v>
      </c>
      <c r="K3321" s="10" t="s">
        <v>55</v>
      </c>
      <c r="L3321" s="24" t="s">
        <v>31</v>
      </c>
    </row>
    <row r="3322" spans="1:12">
      <c r="A3322" s="21" t="s">
        <v>5289</v>
      </c>
      <c r="B3322" s="9" t="s">
        <v>184</v>
      </c>
      <c r="C3322" s="9" t="s">
        <v>4702</v>
      </c>
      <c r="D3322" s="9" t="s">
        <v>61</v>
      </c>
      <c r="E3322" s="10" t="s">
        <v>58</v>
      </c>
      <c r="F3322" s="11">
        <v>34163.11</v>
      </c>
      <c r="G3322" s="12">
        <v>3</v>
      </c>
      <c r="H3322" s="13">
        <v>45794</v>
      </c>
      <c r="I3322" s="10" t="s">
        <v>43</v>
      </c>
      <c r="J3322" s="10" t="s">
        <v>17</v>
      </c>
      <c r="K3322" s="10" t="s">
        <v>85</v>
      </c>
      <c r="L3322" s="24" t="s">
        <v>25</v>
      </c>
    </row>
    <row r="3323" spans="1:12">
      <c r="A3323" s="21" t="s">
        <v>5290</v>
      </c>
      <c r="B3323" s="9" t="s">
        <v>268</v>
      </c>
      <c r="C3323" s="9" t="s">
        <v>885</v>
      </c>
      <c r="D3323" s="9" t="s">
        <v>53</v>
      </c>
      <c r="E3323" s="10" t="s">
        <v>42</v>
      </c>
      <c r="F3323" s="11">
        <v>46724.51</v>
      </c>
      <c r="G3323" s="12">
        <v>1</v>
      </c>
      <c r="H3323" s="13">
        <v>45145</v>
      </c>
      <c r="I3323" s="10" t="s">
        <v>43</v>
      </c>
      <c r="J3323" s="10" t="s">
        <v>17</v>
      </c>
      <c r="K3323" s="10" t="s">
        <v>24</v>
      </c>
      <c r="L3323" s="24" t="s">
        <v>18</v>
      </c>
    </row>
    <row r="3324" spans="1:12">
      <c r="A3324" s="21" t="s">
        <v>5291</v>
      </c>
      <c r="B3324" s="9" t="s">
        <v>339</v>
      </c>
      <c r="C3324" s="9" t="s">
        <v>5206</v>
      </c>
      <c r="D3324" s="9" t="s">
        <v>48</v>
      </c>
      <c r="E3324" s="10" t="s">
        <v>42</v>
      </c>
      <c r="F3324" s="11">
        <v>62446.48</v>
      </c>
      <c r="G3324" s="12">
        <v>2</v>
      </c>
      <c r="H3324" s="13">
        <v>45664</v>
      </c>
      <c r="I3324" s="10" t="s">
        <v>43</v>
      </c>
      <c r="J3324" s="10" t="s">
        <v>17</v>
      </c>
      <c r="K3324" s="10" t="s">
        <v>36</v>
      </c>
      <c r="L3324" s="24" t="s">
        <v>18</v>
      </c>
    </row>
    <row r="3325" spans="1:12">
      <c r="A3325" s="21" t="s">
        <v>5292</v>
      </c>
      <c r="B3325" s="9" t="s">
        <v>760</v>
      </c>
      <c r="C3325" s="9" t="s">
        <v>239</v>
      </c>
      <c r="D3325" s="9" t="s">
        <v>29</v>
      </c>
      <c r="E3325" s="10" t="s">
        <v>42</v>
      </c>
      <c r="F3325" s="11">
        <v>17231.48</v>
      </c>
      <c r="G3325" s="12">
        <v>3</v>
      </c>
      <c r="H3325" s="13">
        <v>45998</v>
      </c>
      <c r="I3325" s="10" t="s">
        <v>62</v>
      </c>
      <c r="J3325" s="10" t="s">
        <v>17</v>
      </c>
      <c r="K3325" s="10" t="s">
        <v>55</v>
      </c>
      <c r="L3325" s="24" t="s">
        <v>31</v>
      </c>
    </row>
    <row r="3326" spans="1:12">
      <c r="A3326" s="21" t="s">
        <v>5293</v>
      </c>
      <c r="B3326" s="9" t="s">
        <v>329</v>
      </c>
      <c r="C3326" s="9" t="s">
        <v>634</v>
      </c>
      <c r="D3326" s="9" t="s">
        <v>41</v>
      </c>
      <c r="E3326" s="10" t="s">
        <v>58</v>
      </c>
      <c r="F3326" s="11">
        <v>72254.3</v>
      </c>
      <c r="G3326" s="12">
        <v>3</v>
      </c>
      <c r="H3326" s="13">
        <v>45621</v>
      </c>
      <c r="I3326" s="10" t="s">
        <v>49</v>
      </c>
      <c r="J3326" s="10" t="s">
        <v>17</v>
      </c>
      <c r="K3326" s="10" t="s">
        <v>24</v>
      </c>
      <c r="L3326" s="24" t="s">
        <v>18</v>
      </c>
    </row>
    <row r="3327" spans="1:12">
      <c r="A3327" s="21" t="s">
        <v>5294</v>
      </c>
      <c r="B3327" s="9" t="s">
        <v>164</v>
      </c>
      <c r="C3327" s="9" t="s">
        <v>3994</v>
      </c>
      <c r="D3327" s="9" t="s">
        <v>61</v>
      </c>
      <c r="E3327" s="10" t="s">
        <v>42</v>
      </c>
      <c r="F3327" s="11">
        <v>54982.15</v>
      </c>
      <c r="G3327" s="12">
        <v>2</v>
      </c>
      <c r="H3327" s="13">
        <v>45370</v>
      </c>
      <c r="I3327" s="10" t="s">
        <v>92</v>
      </c>
      <c r="J3327" s="10" t="s">
        <v>17</v>
      </c>
      <c r="K3327" s="10" t="s">
        <v>24</v>
      </c>
      <c r="L3327" s="24" t="s">
        <v>44</v>
      </c>
    </row>
    <row r="3328" spans="1:12">
      <c r="A3328" s="21" t="s">
        <v>5295</v>
      </c>
      <c r="B3328" s="9" t="s">
        <v>362</v>
      </c>
      <c r="C3328" s="9" t="s">
        <v>1119</v>
      </c>
      <c r="D3328" s="9" t="s">
        <v>22</v>
      </c>
      <c r="E3328" s="10" t="s">
        <v>16</v>
      </c>
      <c r="F3328" s="11">
        <v>39669.279999999999</v>
      </c>
      <c r="G3328" s="12">
        <v>2</v>
      </c>
      <c r="H3328" s="13">
        <v>46015</v>
      </c>
      <c r="I3328" s="10" t="s">
        <v>43</v>
      </c>
      <c r="J3328" s="10" t="s">
        <v>17</v>
      </c>
      <c r="K3328" s="10" t="s">
        <v>6820</v>
      </c>
      <c r="L3328" s="24" t="s">
        <v>25</v>
      </c>
    </row>
    <row r="3329" spans="1:12">
      <c r="A3329" s="21" t="s">
        <v>5296</v>
      </c>
      <c r="B3329" s="9" t="s">
        <v>234</v>
      </c>
      <c r="C3329" s="9" t="s">
        <v>5297</v>
      </c>
      <c r="D3329" s="9" t="s">
        <v>119</v>
      </c>
      <c r="E3329" s="10" t="s">
        <v>16</v>
      </c>
      <c r="F3329" s="11">
        <v>11912</v>
      </c>
      <c r="G3329" s="12">
        <v>5</v>
      </c>
      <c r="H3329" s="13">
        <v>45249</v>
      </c>
      <c r="I3329" s="10" t="s">
        <v>43</v>
      </c>
      <c r="J3329" s="10" t="s">
        <v>17</v>
      </c>
      <c r="K3329" s="10" t="s">
        <v>36</v>
      </c>
      <c r="L3329" s="24" t="s">
        <v>31</v>
      </c>
    </row>
    <row r="3330" spans="1:12">
      <c r="A3330" s="21" t="s">
        <v>5298</v>
      </c>
      <c r="B3330" s="9" t="s">
        <v>470</v>
      </c>
      <c r="C3330" s="9" t="s">
        <v>5299</v>
      </c>
      <c r="D3330" s="9" t="s">
        <v>53</v>
      </c>
      <c r="E3330" s="10" t="s">
        <v>42</v>
      </c>
      <c r="F3330" s="11">
        <v>57263.18</v>
      </c>
      <c r="G3330" s="12">
        <v>2</v>
      </c>
      <c r="H3330" s="13">
        <v>45620</v>
      </c>
      <c r="I3330" s="10" t="s">
        <v>43</v>
      </c>
      <c r="J3330" s="10" t="s">
        <v>17</v>
      </c>
      <c r="K3330" s="10" t="s">
        <v>85</v>
      </c>
      <c r="L3330" s="24" t="s">
        <v>18</v>
      </c>
    </row>
    <row r="3331" spans="1:12">
      <c r="A3331" s="21" t="s">
        <v>5300</v>
      </c>
      <c r="B3331" s="9" t="s">
        <v>164</v>
      </c>
      <c r="C3331" s="9" t="s">
        <v>165</v>
      </c>
      <c r="D3331" s="9" t="s">
        <v>15</v>
      </c>
      <c r="E3331" s="10" t="s">
        <v>16</v>
      </c>
      <c r="F3331" s="11">
        <v>39333.29</v>
      </c>
      <c r="G3331" s="12">
        <v>2</v>
      </c>
      <c r="H3331" s="13">
        <v>45658</v>
      </c>
      <c r="I3331" s="10" t="s">
        <v>43</v>
      </c>
      <c r="J3331" s="10" t="s">
        <v>17</v>
      </c>
      <c r="K3331" s="10" t="s">
        <v>85</v>
      </c>
      <c r="L3331" s="24" t="s">
        <v>25</v>
      </c>
    </row>
    <row r="3332" spans="1:12">
      <c r="A3332" s="21" t="s">
        <v>5301</v>
      </c>
      <c r="B3332" s="9" t="s">
        <v>554</v>
      </c>
      <c r="C3332" s="9" t="s">
        <v>5203</v>
      </c>
      <c r="D3332" s="9" t="s">
        <v>78</v>
      </c>
      <c r="E3332" s="10" t="s">
        <v>42</v>
      </c>
      <c r="F3332" s="11">
        <v>79552.710000000006</v>
      </c>
      <c r="G3332" s="12">
        <v>1</v>
      </c>
      <c r="H3332" s="13">
        <v>45904</v>
      </c>
      <c r="I3332" s="10" t="s">
        <v>92</v>
      </c>
      <c r="J3332" s="10" t="s">
        <v>17</v>
      </c>
      <c r="K3332" s="10" t="s">
        <v>6820</v>
      </c>
      <c r="L3332" s="24" t="s">
        <v>25</v>
      </c>
    </row>
    <row r="3333" spans="1:12">
      <c r="A3333" s="21" t="s">
        <v>5302</v>
      </c>
      <c r="B3333" s="9" t="s">
        <v>201</v>
      </c>
      <c r="C3333" s="9" t="s">
        <v>3225</v>
      </c>
      <c r="D3333" s="9" t="s">
        <v>48</v>
      </c>
      <c r="E3333" s="10" t="s">
        <v>58</v>
      </c>
      <c r="F3333" s="11">
        <v>70704.61</v>
      </c>
      <c r="G3333" s="12">
        <v>1</v>
      </c>
      <c r="H3333" s="13">
        <v>45790</v>
      </c>
      <c r="I3333" s="10" t="s">
        <v>23</v>
      </c>
      <c r="J3333" s="10" t="s">
        <v>17</v>
      </c>
      <c r="K3333" s="10" t="s">
        <v>36</v>
      </c>
      <c r="L3333" s="24" t="s">
        <v>37</v>
      </c>
    </row>
    <row r="3334" spans="1:12">
      <c r="A3334" s="21" t="s">
        <v>5303</v>
      </c>
      <c r="B3334" s="9" t="s">
        <v>176</v>
      </c>
      <c r="C3334" s="9" t="s">
        <v>2553</v>
      </c>
      <c r="D3334" s="9" t="s">
        <v>22</v>
      </c>
      <c r="E3334" s="10" t="s">
        <v>42</v>
      </c>
      <c r="F3334" s="11">
        <v>48990.23</v>
      </c>
      <c r="G3334" s="12">
        <v>4</v>
      </c>
      <c r="H3334" s="13">
        <v>45642</v>
      </c>
      <c r="I3334" s="10" t="s">
        <v>43</v>
      </c>
      <c r="J3334" s="10" t="s">
        <v>17</v>
      </c>
      <c r="K3334" s="10" t="s">
        <v>55</v>
      </c>
      <c r="L3334" s="24" t="s">
        <v>44</v>
      </c>
    </row>
    <row r="3335" spans="1:12">
      <c r="A3335" s="21" t="s">
        <v>5304</v>
      </c>
      <c r="B3335" s="9" t="s">
        <v>500</v>
      </c>
      <c r="C3335" s="9" t="s">
        <v>738</v>
      </c>
      <c r="D3335" s="9" t="s">
        <v>15</v>
      </c>
      <c r="E3335" s="10" t="s">
        <v>42</v>
      </c>
      <c r="F3335" s="11">
        <v>53073.69</v>
      </c>
      <c r="G3335" s="12">
        <v>2</v>
      </c>
      <c r="H3335" s="13">
        <v>45082</v>
      </c>
      <c r="I3335" s="10" t="s">
        <v>92</v>
      </c>
      <c r="J3335" s="10" t="s">
        <v>17</v>
      </c>
      <c r="K3335" s="10" t="s">
        <v>55</v>
      </c>
      <c r="L3335" s="24" t="s">
        <v>31</v>
      </c>
    </row>
    <row r="3336" spans="1:12">
      <c r="A3336" s="21" t="s">
        <v>5305</v>
      </c>
      <c r="B3336" s="9" t="s">
        <v>130</v>
      </c>
      <c r="C3336" s="9" t="s">
        <v>1831</v>
      </c>
      <c r="D3336" s="9" t="s">
        <v>15</v>
      </c>
      <c r="E3336" s="10" t="s">
        <v>42</v>
      </c>
      <c r="F3336" s="11">
        <v>41969.4</v>
      </c>
      <c r="G3336" s="12">
        <v>1</v>
      </c>
      <c r="H3336" s="13">
        <v>45639</v>
      </c>
      <c r="I3336" s="10" t="s">
        <v>35</v>
      </c>
      <c r="J3336" s="10" t="s">
        <v>17</v>
      </c>
      <c r="K3336" s="10" t="s">
        <v>55</v>
      </c>
      <c r="L3336" s="24" t="s">
        <v>31</v>
      </c>
    </row>
    <row r="3337" spans="1:12">
      <c r="A3337" s="21" t="s">
        <v>5306</v>
      </c>
      <c r="B3337" s="9" t="s">
        <v>460</v>
      </c>
      <c r="C3337" s="9" t="s">
        <v>666</v>
      </c>
      <c r="D3337" s="9" t="s">
        <v>117</v>
      </c>
      <c r="E3337" s="10" t="s">
        <v>16</v>
      </c>
      <c r="F3337" s="11">
        <v>46230.69</v>
      </c>
      <c r="G3337" s="12">
        <v>5</v>
      </c>
      <c r="H3337" s="13">
        <v>45280</v>
      </c>
      <c r="I3337" s="10" t="s">
        <v>35</v>
      </c>
      <c r="J3337" s="10" t="s">
        <v>17</v>
      </c>
      <c r="K3337" s="10" t="s">
        <v>55</v>
      </c>
      <c r="L3337" s="24" t="s">
        <v>25</v>
      </c>
    </row>
    <row r="3338" spans="1:12">
      <c r="A3338" s="21" t="s">
        <v>5307</v>
      </c>
      <c r="B3338" s="9" t="s">
        <v>344</v>
      </c>
      <c r="C3338" s="9" t="s">
        <v>214</v>
      </c>
      <c r="D3338" s="9" t="s">
        <v>22</v>
      </c>
      <c r="E3338" s="10" t="s">
        <v>16</v>
      </c>
      <c r="F3338" s="11">
        <v>59712.5</v>
      </c>
      <c r="G3338" s="12">
        <v>1</v>
      </c>
      <c r="H3338" s="13">
        <v>45243</v>
      </c>
      <c r="I3338" s="10" t="s">
        <v>92</v>
      </c>
      <c r="J3338" s="10" t="s">
        <v>17</v>
      </c>
      <c r="K3338" s="10" t="s">
        <v>36</v>
      </c>
      <c r="L3338" s="24" t="s">
        <v>37</v>
      </c>
    </row>
    <row r="3339" spans="1:12">
      <c r="A3339" s="21" t="s">
        <v>5308</v>
      </c>
      <c r="B3339" s="9" t="s">
        <v>298</v>
      </c>
      <c r="C3339" s="9" t="s">
        <v>748</v>
      </c>
      <c r="D3339" s="9" t="s">
        <v>29</v>
      </c>
      <c r="E3339" s="10" t="s">
        <v>16</v>
      </c>
      <c r="F3339" s="11">
        <v>6255.42</v>
      </c>
      <c r="G3339" s="12">
        <v>3</v>
      </c>
      <c r="H3339" s="13">
        <v>45567</v>
      </c>
      <c r="I3339" s="10" t="s">
        <v>62</v>
      </c>
      <c r="J3339" s="10" t="s">
        <v>17</v>
      </c>
      <c r="K3339" s="10" t="s">
        <v>6820</v>
      </c>
      <c r="L3339" s="24" t="s">
        <v>25</v>
      </c>
    </row>
    <row r="3340" spans="1:12">
      <c r="A3340" s="21" t="s">
        <v>5309</v>
      </c>
      <c r="B3340" s="9" t="s">
        <v>397</v>
      </c>
      <c r="C3340" s="9" t="s">
        <v>712</v>
      </c>
      <c r="D3340" s="9" t="s">
        <v>61</v>
      </c>
      <c r="E3340" s="10" t="s">
        <v>42</v>
      </c>
      <c r="F3340" s="11">
        <v>66486.490000000005</v>
      </c>
      <c r="G3340" s="12">
        <v>1</v>
      </c>
      <c r="H3340" s="13">
        <v>45609</v>
      </c>
      <c r="I3340" s="10" t="s">
        <v>62</v>
      </c>
      <c r="J3340" s="10" t="s">
        <v>17</v>
      </c>
      <c r="K3340" s="10" t="s">
        <v>24</v>
      </c>
      <c r="L3340" s="24" t="s">
        <v>18</v>
      </c>
    </row>
    <row r="3341" spans="1:12">
      <c r="A3341" s="21" t="s">
        <v>5310</v>
      </c>
      <c r="B3341" s="9" t="s">
        <v>225</v>
      </c>
      <c r="C3341" s="9" t="s">
        <v>5311</v>
      </c>
      <c r="D3341" s="9" t="s">
        <v>48</v>
      </c>
      <c r="E3341" s="10" t="s">
        <v>42</v>
      </c>
      <c r="F3341" s="11">
        <v>79057.42</v>
      </c>
      <c r="G3341" s="12">
        <v>5</v>
      </c>
      <c r="H3341" s="13">
        <v>45600</v>
      </c>
      <c r="I3341" s="10" t="s">
        <v>43</v>
      </c>
      <c r="J3341" s="10" t="s">
        <v>17</v>
      </c>
      <c r="K3341" s="10" t="s">
        <v>24</v>
      </c>
      <c r="L3341" s="24" t="s">
        <v>18</v>
      </c>
    </row>
    <row r="3342" spans="1:12">
      <c r="A3342" s="21" t="s">
        <v>5312</v>
      </c>
      <c r="B3342" s="9" t="s">
        <v>760</v>
      </c>
      <c r="C3342" s="9" t="s">
        <v>2487</v>
      </c>
      <c r="D3342" s="9" t="s">
        <v>61</v>
      </c>
      <c r="E3342" s="10" t="s">
        <v>42</v>
      </c>
      <c r="F3342" s="11">
        <v>10023.81</v>
      </c>
      <c r="G3342" s="12">
        <v>4</v>
      </c>
      <c r="H3342" s="13">
        <v>45382</v>
      </c>
      <c r="I3342" s="10" t="s">
        <v>23</v>
      </c>
      <c r="J3342" s="10" t="s">
        <v>17</v>
      </c>
      <c r="K3342" s="10" t="s">
        <v>24</v>
      </c>
      <c r="L3342" s="24" t="s">
        <v>18</v>
      </c>
    </row>
    <row r="3343" spans="1:12">
      <c r="A3343" s="21" t="s">
        <v>5313</v>
      </c>
      <c r="B3343" s="9" t="s">
        <v>336</v>
      </c>
      <c r="C3343" s="9" t="s">
        <v>702</v>
      </c>
      <c r="D3343" s="9" t="s">
        <v>22</v>
      </c>
      <c r="E3343" s="10" t="s">
        <v>42</v>
      </c>
      <c r="F3343" s="11">
        <v>8556.61</v>
      </c>
      <c r="G3343" s="12">
        <v>3</v>
      </c>
      <c r="H3343" s="13">
        <v>45198</v>
      </c>
      <c r="I3343" s="10" t="s">
        <v>35</v>
      </c>
      <c r="J3343" s="10" t="s">
        <v>17</v>
      </c>
      <c r="K3343" s="10" t="s">
        <v>36</v>
      </c>
      <c r="L3343" s="24" t="s">
        <v>18</v>
      </c>
    </row>
    <row r="3344" spans="1:12">
      <c r="A3344" s="21" t="s">
        <v>5314</v>
      </c>
      <c r="B3344" s="9" t="s">
        <v>1020</v>
      </c>
      <c r="C3344" s="9" t="s">
        <v>1346</v>
      </c>
      <c r="D3344" s="9" t="s">
        <v>41</v>
      </c>
      <c r="E3344" s="10" t="s">
        <v>42</v>
      </c>
      <c r="F3344" s="11">
        <v>44177.33</v>
      </c>
      <c r="G3344" s="12">
        <v>2</v>
      </c>
      <c r="H3344" s="13">
        <v>45327</v>
      </c>
      <c r="I3344" s="10" t="s">
        <v>35</v>
      </c>
      <c r="J3344" s="10" t="s">
        <v>17</v>
      </c>
      <c r="K3344" s="10" t="s">
        <v>36</v>
      </c>
      <c r="L3344" s="24" t="s">
        <v>37</v>
      </c>
    </row>
    <row r="3345" spans="1:12">
      <c r="A3345" s="21" t="s">
        <v>5315</v>
      </c>
      <c r="B3345" s="9" t="s">
        <v>275</v>
      </c>
      <c r="C3345" s="9" t="s">
        <v>4609</v>
      </c>
      <c r="D3345" s="9" t="s">
        <v>41</v>
      </c>
      <c r="E3345" s="10" t="s">
        <v>42</v>
      </c>
      <c r="F3345" s="11">
        <v>53171.19</v>
      </c>
      <c r="G3345" s="12">
        <v>4</v>
      </c>
      <c r="H3345" s="13">
        <v>45372</v>
      </c>
      <c r="I3345" s="10" t="s">
        <v>30</v>
      </c>
      <c r="J3345" s="10" t="s">
        <v>17</v>
      </c>
      <c r="K3345" s="10" t="s">
        <v>85</v>
      </c>
      <c r="L3345" s="24" t="s">
        <v>18</v>
      </c>
    </row>
    <row r="3346" spans="1:12">
      <c r="A3346" s="21" t="s">
        <v>5316</v>
      </c>
      <c r="B3346" s="9" t="s">
        <v>470</v>
      </c>
      <c r="C3346" s="9" t="s">
        <v>3139</v>
      </c>
      <c r="D3346" s="9" t="s">
        <v>29</v>
      </c>
      <c r="E3346" s="10" t="s">
        <v>16</v>
      </c>
      <c r="F3346" s="11">
        <v>2834.14</v>
      </c>
      <c r="G3346" s="12">
        <v>2</v>
      </c>
      <c r="H3346" s="13">
        <v>45121</v>
      </c>
      <c r="I3346" s="10" t="s">
        <v>49</v>
      </c>
      <c r="J3346" s="10" t="s">
        <v>17</v>
      </c>
      <c r="K3346" s="10" t="s">
        <v>55</v>
      </c>
      <c r="L3346" s="24" t="s">
        <v>44</v>
      </c>
    </row>
    <row r="3347" spans="1:12">
      <c r="A3347" s="21" t="s">
        <v>5317</v>
      </c>
      <c r="B3347" s="9" t="s">
        <v>83</v>
      </c>
      <c r="C3347" s="9" t="s">
        <v>1533</v>
      </c>
      <c r="D3347" s="9" t="s">
        <v>22</v>
      </c>
      <c r="E3347" s="10" t="s">
        <v>16</v>
      </c>
      <c r="F3347" s="11">
        <v>24631.85</v>
      </c>
      <c r="G3347" s="12">
        <v>4</v>
      </c>
      <c r="H3347" s="13">
        <v>45742</v>
      </c>
      <c r="I3347" s="10" t="s">
        <v>30</v>
      </c>
      <c r="J3347" s="10" t="s">
        <v>17</v>
      </c>
      <c r="K3347" s="10" t="s">
        <v>24</v>
      </c>
      <c r="L3347" s="24" t="s">
        <v>31</v>
      </c>
    </row>
    <row r="3348" spans="1:12">
      <c r="A3348" s="21" t="s">
        <v>5318</v>
      </c>
      <c r="B3348" s="9" t="s">
        <v>71</v>
      </c>
      <c r="C3348" s="9" t="s">
        <v>839</v>
      </c>
      <c r="D3348" s="9" t="s">
        <v>29</v>
      </c>
      <c r="E3348" s="10" t="s">
        <v>42</v>
      </c>
      <c r="F3348" s="11">
        <v>31639.52</v>
      </c>
      <c r="G3348" s="12">
        <v>5</v>
      </c>
      <c r="H3348" s="13">
        <v>45907</v>
      </c>
      <c r="I3348" s="10" t="s">
        <v>62</v>
      </c>
      <c r="J3348" s="10" t="s">
        <v>17</v>
      </c>
      <c r="K3348" s="10" t="s">
        <v>55</v>
      </c>
      <c r="L3348" s="24" t="s">
        <v>18</v>
      </c>
    </row>
    <row r="3349" spans="1:12">
      <c r="A3349" s="21" t="s">
        <v>5319</v>
      </c>
      <c r="B3349" s="9" t="s">
        <v>490</v>
      </c>
      <c r="C3349" s="9" t="s">
        <v>4960</v>
      </c>
      <c r="D3349" s="9" t="s">
        <v>53</v>
      </c>
      <c r="E3349" s="10" t="s">
        <v>16</v>
      </c>
      <c r="F3349" s="11">
        <v>71577.27</v>
      </c>
      <c r="G3349" s="12">
        <v>3</v>
      </c>
      <c r="H3349" s="13">
        <v>45130</v>
      </c>
      <c r="I3349" s="10" t="s">
        <v>49</v>
      </c>
      <c r="J3349" s="10" t="s">
        <v>17</v>
      </c>
      <c r="K3349" s="10" t="s">
        <v>85</v>
      </c>
      <c r="L3349" s="24" t="s">
        <v>18</v>
      </c>
    </row>
    <row r="3350" spans="1:12">
      <c r="A3350" s="21" t="s">
        <v>5320</v>
      </c>
      <c r="B3350" s="9" t="s">
        <v>590</v>
      </c>
      <c r="C3350" s="9" t="s">
        <v>4142</v>
      </c>
      <c r="D3350" s="9" t="s">
        <v>78</v>
      </c>
      <c r="E3350" s="10" t="s">
        <v>42</v>
      </c>
      <c r="F3350" s="11">
        <v>42902.67</v>
      </c>
      <c r="G3350" s="12">
        <v>4</v>
      </c>
      <c r="H3350" s="13">
        <v>45042</v>
      </c>
      <c r="I3350" s="10" t="s">
        <v>43</v>
      </c>
      <c r="J3350" s="10" t="s">
        <v>17</v>
      </c>
      <c r="K3350" s="10" t="s">
        <v>85</v>
      </c>
      <c r="L3350" s="24" t="s">
        <v>37</v>
      </c>
    </row>
    <row r="3351" spans="1:12">
      <c r="A3351" s="21" t="s">
        <v>5321</v>
      </c>
      <c r="B3351" s="9" t="s">
        <v>207</v>
      </c>
      <c r="C3351" s="9" t="s">
        <v>1099</v>
      </c>
      <c r="D3351" s="9" t="s">
        <v>117</v>
      </c>
      <c r="E3351" s="10" t="s">
        <v>42</v>
      </c>
      <c r="F3351" s="11">
        <v>76686.92</v>
      </c>
      <c r="G3351" s="12">
        <v>5</v>
      </c>
      <c r="H3351" s="13">
        <v>45795</v>
      </c>
      <c r="I3351" s="10" t="s">
        <v>43</v>
      </c>
      <c r="J3351" s="10" t="s">
        <v>17</v>
      </c>
      <c r="K3351" s="10" t="s">
        <v>36</v>
      </c>
      <c r="L3351" s="24" t="s">
        <v>44</v>
      </c>
    </row>
    <row r="3352" spans="1:12">
      <c r="A3352" s="21" t="s">
        <v>5322</v>
      </c>
      <c r="B3352" s="9" t="s">
        <v>261</v>
      </c>
      <c r="C3352" s="9" t="s">
        <v>5323</v>
      </c>
      <c r="D3352" s="9" t="s">
        <v>29</v>
      </c>
      <c r="E3352" s="10" t="s">
        <v>58</v>
      </c>
      <c r="F3352" s="11">
        <v>55495.12</v>
      </c>
      <c r="G3352" s="12">
        <v>2</v>
      </c>
      <c r="H3352" s="13">
        <v>45040</v>
      </c>
      <c r="I3352" s="10" t="s">
        <v>43</v>
      </c>
      <c r="J3352" s="10" t="s">
        <v>17</v>
      </c>
      <c r="K3352" s="10" t="s">
        <v>55</v>
      </c>
      <c r="L3352" s="24" t="s">
        <v>37</v>
      </c>
    </row>
    <row r="3353" spans="1:12">
      <c r="A3353" s="21" t="s">
        <v>5324</v>
      </c>
      <c r="B3353" s="9" t="s">
        <v>292</v>
      </c>
      <c r="C3353" s="9" t="s">
        <v>5325</v>
      </c>
      <c r="D3353" s="9" t="s">
        <v>41</v>
      </c>
      <c r="E3353" s="10" t="s">
        <v>42</v>
      </c>
      <c r="F3353" s="11">
        <v>49855.19</v>
      </c>
      <c r="G3353" s="12">
        <v>4</v>
      </c>
      <c r="H3353" s="13">
        <v>45423</v>
      </c>
      <c r="I3353" s="10" t="s">
        <v>23</v>
      </c>
      <c r="J3353" s="10" t="s">
        <v>17</v>
      </c>
      <c r="K3353" s="10" t="s">
        <v>24</v>
      </c>
      <c r="L3353" s="24" t="s">
        <v>31</v>
      </c>
    </row>
    <row r="3354" spans="1:12">
      <c r="A3354" s="21" t="s">
        <v>5326</v>
      </c>
      <c r="B3354" s="9" t="s">
        <v>336</v>
      </c>
      <c r="C3354" s="9" t="s">
        <v>305</v>
      </c>
      <c r="D3354" s="9" t="s">
        <v>29</v>
      </c>
      <c r="E3354" s="10" t="s">
        <v>42</v>
      </c>
      <c r="F3354" s="11">
        <v>57144.56</v>
      </c>
      <c r="G3354" s="12">
        <v>4</v>
      </c>
      <c r="H3354" s="13">
        <v>45310</v>
      </c>
      <c r="I3354" s="10" t="s">
        <v>35</v>
      </c>
      <c r="J3354" s="10" t="s">
        <v>17</v>
      </c>
      <c r="K3354" s="10" t="s">
        <v>6820</v>
      </c>
      <c r="L3354" s="24" t="s">
        <v>44</v>
      </c>
    </row>
    <row r="3355" spans="1:12">
      <c r="A3355" s="21" t="s">
        <v>5327</v>
      </c>
      <c r="B3355" s="9" t="s">
        <v>94</v>
      </c>
      <c r="C3355" s="9" t="s">
        <v>5328</v>
      </c>
      <c r="D3355" s="9" t="s">
        <v>41</v>
      </c>
      <c r="E3355" s="10" t="s">
        <v>58</v>
      </c>
      <c r="F3355" s="11">
        <v>5974.06</v>
      </c>
      <c r="G3355" s="12">
        <v>5</v>
      </c>
      <c r="H3355" s="13">
        <v>45257</v>
      </c>
      <c r="I3355" s="10" t="s">
        <v>43</v>
      </c>
      <c r="J3355" s="10" t="s">
        <v>17</v>
      </c>
      <c r="K3355" s="10" t="s">
        <v>24</v>
      </c>
      <c r="L3355" s="24" t="s">
        <v>31</v>
      </c>
    </row>
    <row r="3356" spans="1:12">
      <c r="A3356" s="21" t="s">
        <v>5329</v>
      </c>
      <c r="B3356" s="9" t="s">
        <v>316</v>
      </c>
      <c r="C3356" s="9" t="s">
        <v>1516</v>
      </c>
      <c r="D3356" s="9" t="s">
        <v>78</v>
      </c>
      <c r="E3356" s="10" t="s">
        <v>58</v>
      </c>
      <c r="F3356" s="11">
        <v>61596.33</v>
      </c>
      <c r="G3356" s="12">
        <v>5</v>
      </c>
      <c r="H3356" s="13">
        <v>45618</v>
      </c>
      <c r="I3356" s="10" t="s">
        <v>35</v>
      </c>
      <c r="J3356" s="10" t="s">
        <v>17</v>
      </c>
      <c r="K3356" s="10" t="s">
        <v>55</v>
      </c>
      <c r="L3356" s="24" t="s">
        <v>37</v>
      </c>
    </row>
    <row r="3357" spans="1:12">
      <c r="A3357" s="21" t="s">
        <v>5330</v>
      </c>
      <c r="B3357" s="9" t="s">
        <v>470</v>
      </c>
      <c r="C3357" s="9" t="s">
        <v>2031</v>
      </c>
      <c r="D3357" s="9" t="s">
        <v>78</v>
      </c>
      <c r="E3357" s="10" t="s">
        <v>42</v>
      </c>
      <c r="F3357" s="11">
        <v>32725.279999999999</v>
      </c>
      <c r="G3357" s="12">
        <v>3</v>
      </c>
      <c r="H3357" s="13">
        <v>45383</v>
      </c>
      <c r="I3357" s="10" t="s">
        <v>43</v>
      </c>
      <c r="J3357" s="10" t="s">
        <v>17</v>
      </c>
      <c r="K3357" s="10" t="s">
        <v>36</v>
      </c>
      <c r="L3357" s="24" t="s">
        <v>37</v>
      </c>
    </row>
    <row r="3358" spans="1:12">
      <c r="A3358" s="21" t="s">
        <v>5331</v>
      </c>
      <c r="B3358" s="9" t="s">
        <v>201</v>
      </c>
      <c r="C3358" s="9" t="s">
        <v>1036</v>
      </c>
      <c r="D3358" s="9" t="s">
        <v>119</v>
      </c>
      <c r="E3358" s="10" t="s">
        <v>58</v>
      </c>
      <c r="F3358" s="11">
        <v>36227.5</v>
      </c>
      <c r="G3358" s="12">
        <v>5</v>
      </c>
      <c r="H3358" s="13">
        <v>45266</v>
      </c>
      <c r="I3358" s="10" t="s">
        <v>92</v>
      </c>
      <c r="J3358" s="10" t="s">
        <v>17</v>
      </c>
      <c r="K3358" s="10" t="s">
        <v>36</v>
      </c>
      <c r="L3358" s="24" t="s">
        <v>37</v>
      </c>
    </row>
    <row r="3359" spans="1:12">
      <c r="A3359" s="21" t="s">
        <v>5332</v>
      </c>
      <c r="B3359" s="9" t="s">
        <v>46</v>
      </c>
      <c r="C3359" s="9" t="s">
        <v>5333</v>
      </c>
      <c r="D3359" s="9" t="s">
        <v>41</v>
      </c>
      <c r="E3359" s="10" t="s">
        <v>16</v>
      </c>
      <c r="F3359" s="11">
        <v>54416.76</v>
      </c>
      <c r="G3359" s="12">
        <v>4</v>
      </c>
      <c r="H3359" s="13">
        <v>45732</v>
      </c>
      <c r="I3359" s="10" t="s">
        <v>43</v>
      </c>
      <c r="J3359" s="10" t="s">
        <v>17</v>
      </c>
      <c r="K3359" s="10" t="s">
        <v>6820</v>
      </c>
      <c r="L3359" s="24" t="s">
        <v>18</v>
      </c>
    </row>
    <row r="3360" spans="1:12">
      <c r="A3360" s="21" t="s">
        <v>5334</v>
      </c>
      <c r="B3360" s="9" t="s">
        <v>118</v>
      </c>
      <c r="C3360" s="9" t="s">
        <v>3556</v>
      </c>
      <c r="D3360" s="9" t="s">
        <v>61</v>
      </c>
      <c r="E3360" s="10" t="s">
        <v>16</v>
      </c>
      <c r="F3360" s="11">
        <v>58484.61</v>
      </c>
      <c r="G3360" s="12">
        <v>3</v>
      </c>
      <c r="H3360" s="13">
        <v>45808</v>
      </c>
      <c r="I3360" s="10" t="s">
        <v>62</v>
      </c>
      <c r="J3360" s="10" t="s">
        <v>17</v>
      </c>
      <c r="K3360" s="10" t="s">
        <v>6820</v>
      </c>
      <c r="L3360" s="24" t="s">
        <v>31</v>
      </c>
    </row>
    <row r="3361" spans="1:12">
      <c r="A3361" s="21" t="s">
        <v>5335</v>
      </c>
      <c r="B3361" s="9" t="s">
        <v>130</v>
      </c>
      <c r="C3361" s="9" t="s">
        <v>5336</v>
      </c>
      <c r="D3361" s="9" t="s">
        <v>15</v>
      </c>
      <c r="E3361" s="10" t="s">
        <v>42</v>
      </c>
      <c r="F3361" s="11">
        <v>75524.66</v>
      </c>
      <c r="G3361" s="12">
        <v>4</v>
      </c>
      <c r="H3361" s="13">
        <v>45544</v>
      </c>
      <c r="I3361" s="10" t="s">
        <v>92</v>
      </c>
      <c r="J3361" s="10" t="s">
        <v>17</v>
      </c>
      <c r="K3361" s="10" t="s">
        <v>24</v>
      </c>
      <c r="L3361" s="24" t="s">
        <v>18</v>
      </c>
    </row>
    <row r="3362" spans="1:12">
      <c r="A3362" s="21" t="s">
        <v>5337</v>
      </c>
      <c r="B3362" s="9" t="s">
        <v>83</v>
      </c>
      <c r="C3362" s="9" t="s">
        <v>5338</v>
      </c>
      <c r="D3362" s="9" t="s">
        <v>15</v>
      </c>
      <c r="E3362" s="10" t="s">
        <v>42</v>
      </c>
      <c r="F3362" s="11">
        <v>72908.92</v>
      </c>
      <c r="G3362" s="12">
        <v>3</v>
      </c>
      <c r="H3362" s="13">
        <v>45225</v>
      </c>
      <c r="I3362" s="10" t="s">
        <v>30</v>
      </c>
      <c r="J3362" s="10" t="s">
        <v>17</v>
      </c>
      <c r="K3362" s="10" t="s">
        <v>24</v>
      </c>
      <c r="L3362" s="24" t="s">
        <v>18</v>
      </c>
    </row>
    <row r="3363" spans="1:12">
      <c r="A3363" s="21" t="s">
        <v>5339</v>
      </c>
      <c r="B3363" s="9" t="s">
        <v>584</v>
      </c>
      <c r="C3363" s="9" t="s">
        <v>1105</v>
      </c>
      <c r="D3363" s="9" t="s">
        <v>29</v>
      </c>
      <c r="E3363" s="10" t="s">
        <v>42</v>
      </c>
      <c r="F3363" s="11">
        <v>66557.66</v>
      </c>
      <c r="G3363" s="12">
        <v>5</v>
      </c>
      <c r="H3363" s="13">
        <v>45230</v>
      </c>
      <c r="I3363" s="10" t="s">
        <v>49</v>
      </c>
      <c r="J3363" s="10" t="s">
        <v>17</v>
      </c>
      <c r="K3363" s="10" t="s">
        <v>36</v>
      </c>
      <c r="L3363" s="24" t="s">
        <v>18</v>
      </c>
    </row>
    <row r="3364" spans="1:12">
      <c r="A3364" s="21" t="s">
        <v>5340</v>
      </c>
      <c r="B3364" s="9" t="s">
        <v>101</v>
      </c>
      <c r="C3364" s="9" t="s">
        <v>2138</v>
      </c>
      <c r="D3364" s="9" t="s">
        <v>78</v>
      </c>
      <c r="E3364" s="10" t="s">
        <v>42</v>
      </c>
      <c r="F3364" s="11">
        <v>55857.8</v>
      </c>
      <c r="G3364" s="12">
        <v>3</v>
      </c>
      <c r="H3364" s="13">
        <v>45589</v>
      </c>
      <c r="I3364" s="10" t="s">
        <v>49</v>
      </c>
      <c r="J3364" s="10" t="s">
        <v>17</v>
      </c>
      <c r="K3364" s="10" t="s">
        <v>55</v>
      </c>
      <c r="L3364" s="24" t="s">
        <v>44</v>
      </c>
    </row>
    <row r="3365" spans="1:12">
      <c r="A3365" s="21" t="s">
        <v>5341</v>
      </c>
      <c r="B3365" s="9" t="s">
        <v>152</v>
      </c>
      <c r="C3365" s="9" t="s">
        <v>2903</v>
      </c>
      <c r="D3365" s="9" t="s">
        <v>41</v>
      </c>
      <c r="E3365" s="10" t="s">
        <v>16</v>
      </c>
      <c r="F3365" s="11">
        <v>59336.11</v>
      </c>
      <c r="G3365" s="12">
        <v>2</v>
      </c>
      <c r="H3365" s="13">
        <v>44956</v>
      </c>
      <c r="I3365" s="10" t="s">
        <v>54</v>
      </c>
      <c r="J3365" s="10" t="s">
        <v>17</v>
      </c>
      <c r="K3365" s="10" t="s">
        <v>24</v>
      </c>
      <c r="L3365" s="24" t="s">
        <v>44</v>
      </c>
    </row>
    <row r="3366" spans="1:12">
      <c r="A3366" s="21" t="s">
        <v>5342</v>
      </c>
      <c r="B3366" s="9" t="s">
        <v>295</v>
      </c>
      <c r="C3366" s="9" t="s">
        <v>1773</v>
      </c>
      <c r="D3366" s="9" t="s">
        <v>78</v>
      </c>
      <c r="E3366" s="10" t="s">
        <v>42</v>
      </c>
      <c r="F3366" s="11">
        <v>21336.15</v>
      </c>
      <c r="G3366" s="12">
        <v>4</v>
      </c>
      <c r="H3366" s="13">
        <v>45637</v>
      </c>
      <c r="I3366" s="10" t="s">
        <v>30</v>
      </c>
      <c r="J3366" s="10" t="s">
        <v>17</v>
      </c>
      <c r="K3366" s="10" t="s">
        <v>85</v>
      </c>
      <c r="L3366" s="24" t="s">
        <v>37</v>
      </c>
    </row>
    <row r="3367" spans="1:12">
      <c r="A3367" s="21" t="s">
        <v>5343</v>
      </c>
      <c r="B3367" s="9" t="s">
        <v>59</v>
      </c>
      <c r="C3367" s="9" t="s">
        <v>555</v>
      </c>
      <c r="D3367" s="9" t="s">
        <v>78</v>
      </c>
      <c r="E3367" s="10" t="s">
        <v>58</v>
      </c>
      <c r="F3367" s="11">
        <v>49628.43</v>
      </c>
      <c r="G3367" s="12">
        <v>5</v>
      </c>
      <c r="H3367" s="13">
        <v>45171</v>
      </c>
      <c r="I3367" s="10" t="s">
        <v>30</v>
      </c>
      <c r="J3367" s="10" t="s">
        <v>17</v>
      </c>
      <c r="K3367" s="10" t="s">
        <v>36</v>
      </c>
      <c r="L3367" s="24" t="s">
        <v>18</v>
      </c>
    </row>
    <row r="3368" spans="1:12">
      <c r="A3368" s="21" t="s">
        <v>5344</v>
      </c>
      <c r="B3368" s="9" t="s">
        <v>99</v>
      </c>
      <c r="C3368" s="9" t="s">
        <v>5345</v>
      </c>
      <c r="D3368" s="9" t="s">
        <v>61</v>
      </c>
      <c r="E3368" s="10" t="s">
        <v>42</v>
      </c>
      <c r="F3368" s="11">
        <v>71141.31</v>
      </c>
      <c r="G3368" s="12">
        <v>2</v>
      </c>
      <c r="H3368" s="13">
        <v>45084</v>
      </c>
      <c r="I3368" s="10" t="s">
        <v>30</v>
      </c>
      <c r="J3368" s="10" t="s">
        <v>17</v>
      </c>
      <c r="K3368" s="10" t="s">
        <v>55</v>
      </c>
      <c r="L3368" s="24" t="s">
        <v>25</v>
      </c>
    </row>
    <row r="3369" spans="1:12">
      <c r="A3369" s="21" t="s">
        <v>5346</v>
      </c>
      <c r="B3369" s="9" t="s">
        <v>67</v>
      </c>
      <c r="C3369" s="9" t="s">
        <v>454</v>
      </c>
      <c r="D3369" s="9" t="s">
        <v>119</v>
      </c>
      <c r="E3369" s="10" t="s">
        <v>16</v>
      </c>
      <c r="F3369" s="11">
        <v>48021.32</v>
      </c>
      <c r="G3369" s="12">
        <v>2</v>
      </c>
      <c r="H3369" s="13">
        <v>45308</v>
      </c>
      <c r="I3369" s="10" t="s">
        <v>23</v>
      </c>
      <c r="J3369" s="10" t="s">
        <v>17</v>
      </c>
      <c r="K3369" s="10" t="s">
        <v>6820</v>
      </c>
      <c r="L3369" s="24" t="s">
        <v>31</v>
      </c>
    </row>
    <row r="3370" spans="1:12">
      <c r="A3370" s="21" t="s">
        <v>5347</v>
      </c>
      <c r="B3370" s="9" t="s">
        <v>645</v>
      </c>
      <c r="C3370" s="9" t="s">
        <v>1179</v>
      </c>
      <c r="D3370" s="9" t="s">
        <v>61</v>
      </c>
      <c r="E3370" s="10" t="s">
        <v>42</v>
      </c>
      <c r="F3370" s="11">
        <v>58852.99</v>
      </c>
      <c r="G3370" s="12">
        <v>3</v>
      </c>
      <c r="H3370" s="13">
        <v>45274</v>
      </c>
      <c r="I3370" s="10" t="s">
        <v>43</v>
      </c>
      <c r="J3370" s="10" t="s">
        <v>17</v>
      </c>
      <c r="K3370" s="10" t="s">
        <v>55</v>
      </c>
      <c r="L3370" s="24" t="s">
        <v>44</v>
      </c>
    </row>
    <row r="3371" spans="1:12">
      <c r="A3371" s="21" t="s">
        <v>5348</v>
      </c>
      <c r="B3371" s="9" t="s">
        <v>77</v>
      </c>
      <c r="C3371" s="9" t="s">
        <v>5349</v>
      </c>
      <c r="D3371" s="9" t="s">
        <v>117</v>
      </c>
      <c r="E3371" s="10" t="s">
        <v>16</v>
      </c>
      <c r="F3371" s="11">
        <v>57712.46</v>
      </c>
      <c r="G3371" s="12">
        <v>5</v>
      </c>
      <c r="H3371" s="13">
        <v>45226</v>
      </c>
      <c r="I3371" s="10" t="s">
        <v>43</v>
      </c>
      <c r="J3371" s="10" t="s">
        <v>17</v>
      </c>
      <c r="K3371" s="10" t="s">
        <v>36</v>
      </c>
      <c r="L3371" s="24" t="s">
        <v>18</v>
      </c>
    </row>
    <row r="3372" spans="1:12">
      <c r="A3372" s="21" t="s">
        <v>5350</v>
      </c>
      <c r="B3372" s="9" t="s">
        <v>460</v>
      </c>
      <c r="C3372" s="9" t="s">
        <v>5351</v>
      </c>
      <c r="D3372" s="9" t="s">
        <v>48</v>
      </c>
      <c r="E3372" s="10" t="s">
        <v>16</v>
      </c>
      <c r="F3372" s="11">
        <v>79349.899999999994</v>
      </c>
      <c r="G3372" s="12">
        <v>5</v>
      </c>
      <c r="H3372" s="13">
        <v>45032</v>
      </c>
      <c r="I3372" s="10" t="s">
        <v>54</v>
      </c>
      <c r="J3372" s="10" t="s">
        <v>17</v>
      </c>
      <c r="K3372" s="10" t="s">
        <v>24</v>
      </c>
      <c r="L3372" s="24" t="s">
        <v>37</v>
      </c>
    </row>
    <row r="3373" spans="1:12">
      <c r="A3373" s="21" t="s">
        <v>5352</v>
      </c>
      <c r="B3373" s="9" t="s">
        <v>773</v>
      </c>
      <c r="C3373" s="9" t="s">
        <v>5353</v>
      </c>
      <c r="D3373" s="9" t="s">
        <v>119</v>
      </c>
      <c r="E3373" s="10" t="s">
        <v>16</v>
      </c>
      <c r="F3373" s="11">
        <v>56663.09</v>
      </c>
      <c r="G3373" s="12">
        <v>4</v>
      </c>
      <c r="H3373" s="13">
        <v>45873</v>
      </c>
      <c r="I3373" s="10" t="s">
        <v>30</v>
      </c>
      <c r="J3373" s="10" t="s">
        <v>17</v>
      </c>
      <c r="K3373" s="10" t="s">
        <v>85</v>
      </c>
      <c r="L3373" s="24" t="s">
        <v>18</v>
      </c>
    </row>
    <row r="3374" spans="1:12">
      <c r="A3374" s="21" t="s">
        <v>5354</v>
      </c>
      <c r="B3374" s="9" t="s">
        <v>126</v>
      </c>
      <c r="C3374" s="9" t="s">
        <v>1210</v>
      </c>
      <c r="D3374" s="9" t="s">
        <v>119</v>
      </c>
      <c r="E3374" s="10" t="s">
        <v>42</v>
      </c>
      <c r="F3374" s="11">
        <v>29310.03</v>
      </c>
      <c r="G3374" s="12">
        <v>4</v>
      </c>
      <c r="H3374" s="13">
        <v>45852</v>
      </c>
      <c r="I3374" s="10" t="s">
        <v>43</v>
      </c>
      <c r="J3374" s="10" t="s">
        <v>17</v>
      </c>
      <c r="K3374" s="10" t="s">
        <v>55</v>
      </c>
      <c r="L3374" s="24" t="s">
        <v>18</v>
      </c>
    </row>
    <row r="3375" spans="1:12">
      <c r="A3375" s="21" t="s">
        <v>5355</v>
      </c>
      <c r="B3375" s="9" t="s">
        <v>653</v>
      </c>
      <c r="C3375" s="9" t="s">
        <v>1272</v>
      </c>
      <c r="D3375" s="9" t="s">
        <v>48</v>
      </c>
      <c r="E3375" s="10" t="s">
        <v>16</v>
      </c>
      <c r="F3375" s="11">
        <v>12629.03</v>
      </c>
      <c r="G3375" s="12">
        <v>4</v>
      </c>
      <c r="H3375" s="13">
        <v>45129</v>
      </c>
      <c r="I3375" s="10" t="s">
        <v>54</v>
      </c>
      <c r="J3375" s="10" t="s">
        <v>17</v>
      </c>
      <c r="K3375" s="10" t="s">
        <v>6820</v>
      </c>
      <c r="L3375" s="24" t="s">
        <v>44</v>
      </c>
    </row>
    <row r="3376" spans="1:12">
      <c r="A3376" s="21" t="s">
        <v>5356</v>
      </c>
      <c r="B3376" s="9" t="s">
        <v>187</v>
      </c>
      <c r="C3376" s="9" t="s">
        <v>1401</v>
      </c>
      <c r="D3376" s="9" t="s">
        <v>78</v>
      </c>
      <c r="E3376" s="10" t="s">
        <v>42</v>
      </c>
      <c r="F3376" s="11">
        <v>42075.94</v>
      </c>
      <c r="G3376" s="12">
        <v>2</v>
      </c>
      <c r="H3376" s="13">
        <v>45870</v>
      </c>
      <c r="I3376" s="10" t="s">
        <v>43</v>
      </c>
      <c r="J3376" s="10" t="s">
        <v>17</v>
      </c>
      <c r="K3376" s="10" t="s">
        <v>36</v>
      </c>
      <c r="L3376" s="24" t="s">
        <v>18</v>
      </c>
    </row>
    <row r="3377" spans="1:12">
      <c r="A3377" s="21" t="s">
        <v>5357</v>
      </c>
      <c r="B3377" s="9" t="s">
        <v>554</v>
      </c>
      <c r="C3377" s="9" t="s">
        <v>431</v>
      </c>
      <c r="D3377" s="9" t="s">
        <v>15</v>
      </c>
      <c r="E3377" s="10" t="s">
        <v>42</v>
      </c>
      <c r="F3377" s="11">
        <v>13294.19</v>
      </c>
      <c r="G3377" s="12">
        <v>1</v>
      </c>
      <c r="H3377" s="13">
        <v>45218</v>
      </c>
      <c r="I3377" s="10" t="s">
        <v>92</v>
      </c>
      <c r="J3377" s="10" t="s">
        <v>17</v>
      </c>
      <c r="K3377" s="10" t="s">
        <v>36</v>
      </c>
      <c r="L3377" s="24" t="s">
        <v>44</v>
      </c>
    </row>
    <row r="3378" spans="1:12">
      <c r="A3378" s="21" t="s">
        <v>5358</v>
      </c>
      <c r="B3378" s="9" t="s">
        <v>176</v>
      </c>
      <c r="C3378" s="9" t="s">
        <v>5359</v>
      </c>
      <c r="D3378" s="9" t="s">
        <v>29</v>
      </c>
      <c r="E3378" s="10" t="s">
        <v>58</v>
      </c>
      <c r="F3378" s="11">
        <v>45045.55</v>
      </c>
      <c r="G3378" s="12">
        <v>5</v>
      </c>
      <c r="H3378" s="13">
        <v>45892</v>
      </c>
      <c r="I3378" s="10" t="s">
        <v>23</v>
      </c>
      <c r="J3378" s="10" t="s">
        <v>17</v>
      </c>
      <c r="K3378" s="10" t="s">
        <v>55</v>
      </c>
      <c r="L3378" s="24" t="s">
        <v>37</v>
      </c>
    </row>
    <row r="3379" spans="1:12">
      <c r="A3379" s="21" t="s">
        <v>5360</v>
      </c>
      <c r="B3379" s="9" t="s">
        <v>74</v>
      </c>
      <c r="C3379" s="9" t="s">
        <v>5361</v>
      </c>
      <c r="D3379" s="9" t="s">
        <v>78</v>
      </c>
      <c r="E3379" s="10" t="s">
        <v>42</v>
      </c>
      <c r="F3379" s="11">
        <v>72175.259999999995</v>
      </c>
      <c r="G3379" s="12">
        <v>1</v>
      </c>
      <c r="H3379" s="13">
        <v>45823</v>
      </c>
      <c r="I3379" s="10" t="s">
        <v>49</v>
      </c>
      <c r="J3379" s="10" t="s">
        <v>17</v>
      </c>
      <c r="K3379" s="10" t="s">
        <v>24</v>
      </c>
      <c r="L3379" s="24" t="s">
        <v>44</v>
      </c>
    </row>
    <row r="3380" spans="1:12">
      <c r="A3380" s="21" t="s">
        <v>5362</v>
      </c>
      <c r="B3380" s="9" t="s">
        <v>90</v>
      </c>
      <c r="C3380" s="9" t="s">
        <v>2877</v>
      </c>
      <c r="D3380" s="9" t="s">
        <v>61</v>
      </c>
      <c r="E3380" s="10" t="s">
        <v>42</v>
      </c>
      <c r="F3380" s="11">
        <v>9848.17</v>
      </c>
      <c r="G3380" s="12">
        <v>4</v>
      </c>
      <c r="H3380" s="13">
        <v>45773</v>
      </c>
      <c r="I3380" s="10" t="s">
        <v>49</v>
      </c>
      <c r="J3380" s="10" t="s">
        <v>17</v>
      </c>
      <c r="K3380" s="10" t="s">
        <v>85</v>
      </c>
      <c r="L3380" s="24" t="s">
        <v>18</v>
      </c>
    </row>
    <row r="3381" spans="1:12">
      <c r="A3381" s="21" t="s">
        <v>5363</v>
      </c>
      <c r="B3381" s="9" t="s">
        <v>275</v>
      </c>
      <c r="C3381" s="9" t="s">
        <v>5364</v>
      </c>
      <c r="D3381" s="9" t="s">
        <v>22</v>
      </c>
      <c r="E3381" s="10" t="s">
        <v>58</v>
      </c>
      <c r="F3381" s="11">
        <v>42617.17</v>
      </c>
      <c r="G3381" s="12">
        <v>3</v>
      </c>
      <c r="H3381" s="13">
        <v>45210</v>
      </c>
      <c r="I3381" s="10" t="s">
        <v>92</v>
      </c>
      <c r="J3381" s="10" t="s">
        <v>17</v>
      </c>
      <c r="K3381" s="10" t="s">
        <v>24</v>
      </c>
      <c r="L3381" s="24" t="s">
        <v>18</v>
      </c>
    </row>
    <row r="3382" spans="1:12">
      <c r="A3382" s="21" t="s">
        <v>5365</v>
      </c>
      <c r="B3382" s="9" t="s">
        <v>204</v>
      </c>
      <c r="C3382" s="9" t="s">
        <v>4345</v>
      </c>
      <c r="D3382" s="9" t="s">
        <v>119</v>
      </c>
      <c r="E3382" s="10" t="s">
        <v>58</v>
      </c>
      <c r="F3382" s="11">
        <v>67036.649999999994</v>
      </c>
      <c r="G3382" s="12">
        <v>5</v>
      </c>
      <c r="H3382" s="13">
        <v>45407</v>
      </c>
      <c r="I3382" s="10" t="s">
        <v>54</v>
      </c>
      <c r="J3382" s="10" t="s">
        <v>17</v>
      </c>
      <c r="K3382" s="10" t="s">
        <v>6820</v>
      </c>
      <c r="L3382" s="24" t="s">
        <v>18</v>
      </c>
    </row>
    <row r="3383" spans="1:12">
      <c r="A3383" s="21" t="s">
        <v>5366</v>
      </c>
      <c r="B3383" s="9" t="s">
        <v>415</v>
      </c>
      <c r="C3383" s="9" t="s">
        <v>3324</v>
      </c>
      <c r="D3383" s="9" t="s">
        <v>29</v>
      </c>
      <c r="E3383" s="10" t="s">
        <v>42</v>
      </c>
      <c r="F3383" s="11">
        <v>48883.83</v>
      </c>
      <c r="G3383" s="12">
        <v>3</v>
      </c>
      <c r="H3383" s="13">
        <v>45652</v>
      </c>
      <c r="I3383" s="10" t="s">
        <v>43</v>
      </c>
      <c r="J3383" s="10" t="s">
        <v>17</v>
      </c>
      <c r="K3383" s="10" t="s">
        <v>55</v>
      </c>
      <c r="L3383" s="24" t="s">
        <v>37</v>
      </c>
    </row>
    <row r="3384" spans="1:12">
      <c r="A3384" s="21" t="s">
        <v>5367</v>
      </c>
      <c r="B3384" s="9" t="s">
        <v>128</v>
      </c>
      <c r="C3384" s="9" t="s">
        <v>3595</v>
      </c>
      <c r="D3384" s="9" t="s">
        <v>117</v>
      </c>
      <c r="E3384" s="10" t="s">
        <v>58</v>
      </c>
      <c r="F3384" s="11">
        <v>56239.63</v>
      </c>
      <c r="G3384" s="12">
        <v>5</v>
      </c>
      <c r="H3384" s="13">
        <v>44961</v>
      </c>
      <c r="I3384" s="10" t="s">
        <v>62</v>
      </c>
      <c r="J3384" s="10" t="s">
        <v>17</v>
      </c>
      <c r="K3384" s="10" t="s">
        <v>85</v>
      </c>
      <c r="L3384" s="24" t="s">
        <v>18</v>
      </c>
    </row>
    <row r="3385" spans="1:12">
      <c r="A3385" s="21" t="s">
        <v>5368</v>
      </c>
      <c r="B3385" s="9" t="s">
        <v>113</v>
      </c>
      <c r="C3385" s="9" t="s">
        <v>5369</v>
      </c>
      <c r="D3385" s="9" t="s">
        <v>15</v>
      </c>
      <c r="E3385" s="10" t="s">
        <v>42</v>
      </c>
      <c r="F3385" s="11">
        <v>18746.96</v>
      </c>
      <c r="G3385" s="12">
        <v>1</v>
      </c>
      <c r="H3385" s="13">
        <v>45168</v>
      </c>
      <c r="I3385" s="10" t="s">
        <v>30</v>
      </c>
      <c r="J3385" s="10" t="s">
        <v>17</v>
      </c>
      <c r="K3385" s="10" t="s">
        <v>36</v>
      </c>
      <c r="L3385" s="24" t="s">
        <v>37</v>
      </c>
    </row>
    <row r="3386" spans="1:12">
      <c r="A3386" s="21" t="s">
        <v>5370</v>
      </c>
      <c r="B3386" s="9" t="s">
        <v>157</v>
      </c>
      <c r="C3386" s="9" t="s">
        <v>1659</v>
      </c>
      <c r="D3386" s="9" t="s">
        <v>22</v>
      </c>
      <c r="E3386" s="10" t="s">
        <v>42</v>
      </c>
      <c r="F3386" s="11">
        <v>24396.93</v>
      </c>
      <c r="G3386" s="12">
        <v>4</v>
      </c>
      <c r="H3386" s="13">
        <v>45912</v>
      </c>
      <c r="I3386" s="10" t="s">
        <v>49</v>
      </c>
      <c r="J3386" s="10" t="s">
        <v>17</v>
      </c>
      <c r="K3386" s="10" t="s">
        <v>85</v>
      </c>
      <c r="L3386" s="24" t="s">
        <v>37</v>
      </c>
    </row>
    <row r="3387" spans="1:12">
      <c r="A3387" s="21" t="s">
        <v>5371</v>
      </c>
      <c r="B3387" s="9" t="s">
        <v>128</v>
      </c>
      <c r="C3387" s="9" t="s">
        <v>4642</v>
      </c>
      <c r="D3387" s="9" t="s">
        <v>61</v>
      </c>
      <c r="E3387" s="10" t="s">
        <v>42</v>
      </c>
      <c r="F3387" s="11">
        <v>51657.279999999999</v>
      </c>
      <c r="G3387" s="12">
        <v>3</v>
      </c>
      <c r="H3387" s="13">
        <v>45743</v>
      </c>
      <c r="I3387" s="10" t="s">
        <v>30</v>
      </c>
      <c r="J3387" s="10" t="s">
        <v>17</v>
      </c>
      <c r="K3387" s="10" t="s">
        <v>85</v>
      </c>
      <c r="L3387" s="24" t="s">
        <v>18</v>
      </c>
    </row>
    <row r="3388" spans="1:12">
      <c r="A3388" s="21" t="s">
        <v>5372</v>
      </c>
      <c r="B3388" s="9" t="s">
        <v>460</v>
      </c>
      <c r="C3388" s="9" t="s">
        <v>3173</v>
      </c>
      <c r="D3388" s="9" t="s">
        <v>61</v>
      </c>
      <c r="E3388" s="10" t="s">
        <v>42</v>
      </c>
      <c r="F3388" s="11">
        <v>24118.74</v>
      </c>
      <c r="G3388" s="12">
        <v>2</v>
      </c>
      <c r="H3388" s="13">
        <v>45207</v>
      </c>
      <c r="I3388" s="10" t="s">
        <v>30</v>
      </c>
      <c r="J3388" s="10" t="s">
        <v>17</v>
      </c>
      <c r="K3388" s="10" t="s">
        <v>85</v>
      </c>
      <c r="L3388" s="24" t="s">
        <v>31</v>
      </c>
    </row>
    <row r="3389" spans="1:12">
      <c r="A3389" s="21" t="s">
        <v>5373</v>
      </c>
      <c r="B3389" s="9" t="s">
        <v>724</v>
      </c>
      <c r="C3389" s="9" t="s">
        <v>2148</v>
      </c>
      <c r="D3389" s="9" t="s">
        <v>117</v>
      </c>
      <c r="E3389" s="10" t="s">
        <v>42</v>
      </c>
      <c r="F3389" s="11">
        <v>37369.980000000003</v>
      </c>
      <c r="G3389" s="12">
        <v>1</v>
      </c>
      <c r="H3389" s="13">
        <v>45560</v>
      </c>
      <c r="I3389" s="10" t="s">
        <v>49</v>
      </c>
      <c r="J3389" s="10" t="s">
        <v>17</v>
      </c>
      <c r="K3389" s="10" t="s">
        <v>6820</v>
      </c>
      <c r="L3389" s="24" t="s">
        <v>37</v>
      </c>
    </row>
    <row r="3390" spans="1:12">
      <c r="A3390" s="21" t="s">
        <v>5374</v>
      </c>
      <c r="B3390" s="9" t="s">
        <v>319</v>
      </c>
      <c r="C3390" s="9" t="s">
        <v>2332</v>
      </c>
      <c r="D3390" s="9" t="s">
        <v>119</v>
      </c>
      <c r="E3390" s="10" t="s">
        <v>42</v>
      </c>
      <c r="F3390" s="11">
        <v>6730.51</v>
      </c>
      <c r="G3390" s="12">
        <v>4</v>
      </c>
      <c r="H3390" s="13">
        <v>45888</v>
      </c>
      <c r="I3390" s="10" t="s">
        <v>43</v>
      </c>
      <c r="J3390" s="10" t="s">
        <v>17</v>
      </c>
      <c r="K3390" s="10" t="s">
        <v>6820</v>
      </c>
      <c r="L3390" s="24" t="s">
        <v>25</v>
      </c>
    </row>
    <row r="3391" spans="1:12">
      <c r="A3391" s="21" t="s">
        <v>5375</v>
      </c>
      <c r="B3391" s="9" t="s">
        <v>584</v>
      </c>
      <c r="C3391" s="9" t="s">
        <v>3220</v>
      </c>
      <c r="D3391" s="9" t="s">
        <v>119</v>
      </c>
      <c r="E3391" s="10" t="s">
        <v>42</v>
      </c>
      <c r="F3391" s="11">
        <v>45787.49</v>
      </c>
      <c r="G3391" s="12">
        <v>1</v>
      </c>
      <c r="H3391" s="13">
        <v>45688</v>
      </c>
      <c r="I3391" s="10" t="s">
        <v>43</v>
      </c>
      <c r="J3391" s="10" t="s">
        <v>17</v>
      </c>
      <c r="K3391" s="10" t="s">
        <v>85</v>
      </c>
      <c r="L3391" s="24" t="s">
        <v>37</v>
      </c>
    </row>
    <row r="3392" spans="1:12">
      <c r="A3392" s="21" t="s">
        <v>5376</v>
      </c>
      <c r="B3392" s="9" t="s">
        <v>590</v>
      </c>
      <c r="C3392" s="9" t="s">
        <v>2214</v>
      </c>
      <c r="D3392" s="9" t="s">
        <v>117</v>
      </c>
      <c r="E3392" s="10" t="s">
        <v>42</v>
      </c>
      <c r="F3392" s="11">
        <v>49485.599999999999</v>
      </c>
      <c r="G3392" s="12">
        <v>5</v>
      </c>
      <c r="H3392" s="13">
        <v>45056</v>
      </c>
      <c r="I3392" s="10" t="s">
        <v>35</v>
      </c>
      <c r="J3392" s="10" t="s">
        <v>17</v>
      </c>
      <c r="K3392" s="10" t="s">
        <v>85</v>
      </c>
      <c r="L3392" s="24" t="s">
        <v>37</v>
      </c>
    </row>
    <row r="3393" spans="1:12">
      <c r="A3393" s="21" t="s">
        <v>5377</v>
      </c>
      <c r="B3393" s="9" t="s">
        <v>39</v>
      </c>
      <c r="C3393" s="9" t="s">
        <v>5378</v>
      </c>
      <c r="D3393" s="9" t="s">
        <v>117</v>
      </c>
      <c r="E3393" s="10" t="s">
        <v>16</v>
      </c>
      <c r="F3393" s="11">
        <v>15340.74</v>
      </c>
      <c r="G3393" s="12">
        <v>5</v>
      </c>
      <c r="H3393" s="13">
        <v>45779</v>
      </c>
      <c r="I3393" s="10" t="s">
        <v>43</v>
      </c>
      <c r="J3393" s="10" t="s">
        <v>17</v>
      </c>
      <c r="K3393" s="10" t="s">
        <v>6820</v>
      </c>
      <c r="L3393" s="24" t="s">
        <v>18</v>
      </c>
    </row>
    <row r="3394" spans="1:12">
      <c r="A3394" s="21" t="s">
        <v>5379</v>
      </c>
      <c r="B3394" s="9" t="s">
        <v>176</v>
      </c>
      <c r="C3394" s="9" t="s">
        <v>1566</v>
      </c>
      <c r="D3394" s="9" t="s">
        <v>15</v>
      </c>
      <c r="E3394" s="10" t="s">
        <v>42</v>
      </c>
      <c r="F3394" s="11">
        <v>15222.52</v>
      </c>
      <c r="G3394" s="12">
        <v>5</v>
      </c>
      <c r="H3394" s="13">
        <v>45658</v>
      </c>
      <c r="I3394" s="10" t="s">
        <v>62</v>
      </c>
      <c r="J3394" s="10" t="s">
        <v>17</v>
      </c>
      <c r="K3394" s="10" t="s">
        <v>55</v>
      </c>
      <c r="L3394" s="24" t="s">
        <v>25</v>
      </c>
    </row>
    <row r="3395" spans="1:12">
      <c r="A3395" s="21" t="s">
        <v>5380</v>
      </c>
      <c r="B3395" s="9" t="s">
        <v>282</v>
      </c>
      <c r="C3395" s="9" t="s">
        <v>105</v>
      </c>
      <c r="D3395" s="9" t="s">
        <v>15</v>
      </c>
      <c r="E3395" s="10" t="s">
        <v>42</v>
      </c>
      <c r="F3395" s="11">
        <v>58965.7</v>
      </c>
      <c r="G3395" s="12">
        <v>2</v>
      </c>
      <c r="H3395" s="13">
        <v>45327</v>
      </c>
      <c r="I3395" s="10" t="s">
        <v>62</v>
      </c>
      <c r="J3395" s="10" t="s">
        <v>17</v>
      </c>
      <c r="K3395" s="10" t="s">
        <v>6820</v>
      </c>
      <c r="L3395" s="24" t="s">
        <v>31</v>
      </c>
    </row>
    <row r="3396" spans="1:12">
      <c r="A3396" s="21" t="s">
        <v>5381</v>
      </c>
      <c r="B3396" s="9" t="s">
        <v>174</v>
      </c>
      <c r="C3396" s="9" t="s">
        <v>1610</v>
      </c>
      <c r="D3396" s="9" t="s">
        <v>29</v>
      </c>
      <c r="E3396" s="10" t="s">
        <v>42</v>
      </c>
      <c r="F3396" s="11">
        <v>28201.54</v>
      </c>
      <c r="G3396" s="12">
        <v>1</v>
      </c>
      <c r="H3396" s="13">
        <v>45496</v>
      </c>
      <c r="I3396" s="10" t="s">
        <v>35</v>
      </c>
      <c r="J3396" s="10" t="s">
        <v>17</v>
      </c>
      <c r="K3396" s="10" t="s">
        <v>6820</v>
      </c>
      <c r="L3396" s="24" t="s">
        <v>44</v>
      </c>
    </row>
    <row r="3397" spans="1:12">
      <c r="A3397" s="21" t="s">
        <v>5382</v>
      </c>
      <c r="B3397" s="9" t="s">
        <v>193</v>
      </c>
      <c r="C3397" s="9" t="s">
        <v>5383</v>
      </c>
      <c r="D3397" s="9" t="s">
        <v>53</v>
      </c>
      <c r="E3397" s="10" t="s">
        <v>42</v>
      </c>
      <c r="F3397" s="11">
        <v>32908.79</v>
      </c>
      <c r="G3397" s="12">
        <v>2</v>
      </c>
      <c r="H3397" s="13">
        <v>45547</v>
      </c>
      <c r="I3397" s="10" t="s">
        <v>62</v>
      </c>
      <c r="J3397" s="10" t="s">
        <v>17</v>
      </c>
      <c r="K3397" s="10" t="s">
        <v>55</v>
      </c>
      <c r="L3397" s="24" t="s">
        <v>44</v>
      </c>
    </row>
    <row r="3398" spans="1:12">
      <c r="A3398" s="21" t="s">
        <v>5384</v>
      </c>
      <c r="B3398" s="9" t="s">
        <v>121</v>
      </c>
      <c r="C3398" s="9" t="s">
        <v>2073</v>
      </c>
      <c r="D3398" s="9" t="s">
        <v>117</v>
      </c>
      <c r="E3398" s="10" t="s">
        <v>42</v>
      </c>
      <c r="F3398" s="11">
        <v>40618.080000000002</v>
      </c>
      <c r="G3398" s="12">
        <v>1</v>
      </c>
      <c r="H3398" s="13">
        <v>45934</v>
      </c>
      <c r="I3398" s="10" t="s">
        <v>43</v>
      </c>
      <c r="J3398" s="10" t="s">
        <v>17</v>
      </c>
      <c r="K3398" s="10" t="s">
        <v>55</v>
      </c>
      <c r="L3398" s="24" t="s">
        <v>25</v>
      </c>
    </row>
    <row r="3399" spans="1:12">
      <c r="A3399" s="21" t="s">
        <v>5385</v>
      </c>
      <c r="B3399" s="9" t="s">
        <v>298</v>
      </c>
      <c r="C3399" s="9" t="s">
        <v>283</v>
      </c>
      <c r="D3399" s="9" t="s">
        <v>22</v>
      </c>
      <c r="E3399" s="10" t="s">
        <v>42</v>
      </c>
      <c r="F3399" s="11">
        <v>17271.330000000002</v>
      </c>
      <c r="G3399" s="12">
        <v>5</v>
      </c>
      <c r="H3399" s="13">
        <v>45758</v>
      </c>
      <c r="I3399" s="10" t="s">
        <v>62</v>
      </c>
      <c r="J3399" s="10" t="s">
        <v>17</v>
      </c>
      <c r="K3399" s="10" t="s">
        <v>85</v>
      </c>
      <c r="L3399" s="24" t="s">
        <v>44</v>
      </c>
    </row>
    <row r="3400" spans="1:12">
      <c r="A3400" s="21" t="s">
        <v>5386</v>
      </c>
      <c r="B3400" s="9" t="s">
        <v>923</v>
      </c>
      <c r="C3400" s="9" t="s">
        <v>3075</v>
      </c>
      <c r="D3400" s="9" t="s">
        <v>41</v>
      </c>
      <c r="E3400" s="10" t="s">
        <v>58</v>
      </c>
      <c r="F3400" s="11">
        <v>52937.99</v>
      </c>
      <c r="G3400" s="12">
        <v>2</v>
      </c>
      <c r="H3400" s="13">
        <v>45667</v>
      </c>
      <c r="I3400" s="10" t="s">
        <v>43</v>
      </c>
      <c r="J3400" s="10" t="s">
        <v>17</v>
      </c>
      <c r="K3400" s="10" t="s">
        <v>85</v>
      </c>
      <c r="L3400" s="24" t="s">
        <v>18</v>
      </c>
    </row>
    <row r="3401" spans="1:12">
      <c r="A3401" s="21" t="s">
        <v>5387</v>
      </c>
      <c r="B3401" s="9" t="s">
        <v>90</v>
      </c>
      <c r="C3401" s="9" t="s">
        <v>3556</v>
      </c>
      <c r="D3401" s="9" t="s">
        <v>78</v>
      </c>
      <c r="E3401" s="10" t="s">
        <v>16</v>
      </c>
      <c r="F3401" s="11">
        <v>9956.41</v>
      </c>
      <c r="G3401" s="12">
        <v>5</v>
      </c>
      <c r="H3401" s="13">
        <v>45212</v>
      </c>
      <c r="I3401" s="10" t="s">
        <v>54</v>
      </c>
      <c r="J3401" s="10" t="s">
        <v>17</v>
      </c>
      <c r="K3401" s="10" t="s">
        <v>6820</v>
      </c>
      <c r="L3401" s="24" t="s">
        <v>18</v>
      </c>
    </row>
    <row r="3402" spans="1:12">
      <c r="A3402" s="21" t="s">
        <v>5388</v>
      </c>
      <c r="B3402" s="9" t="s">
        <v>460</v>
      </c>
      <c r="C3402" s="9" t="s">
        <v>1236</v>
      </c>
      <c r="D3402" s="9" t="s">
        <v>48</v>
      </c>
      <c r="E3402" s="10" t="s">
        <v>42</v>
      </c>
      <c r="F3402" s="11">
        <v>20298.310000000001</v>
      </c>
      <c r="G3402" s="12">
        <v>3</v>
      </c>
      <c r="H3402" s="13">
        <v>45105</v>
      </c>
      <c r="I3402" s="10" t="s">
        <v>43</v>
      </c>
      <c r="J3402" s="10" t="s">
        <v>17</v>
      </c>
      <c r="K3402" s="10" t="s">
        <v>24</v>
      </c>
      <c r="L3402" s="24" t="s">
        <v>37</v>
      </c>
    </row>
    <row r="3403" spans="1:12">
      <c r="A3403" s="21" t="s">
        <v>5389</v>
      </c>
      <c r="B3403" s="9" t="s">
        <v>123</v>
      </c>
      <c r="C3403" s="9" t="s">
        <v>1771</v>
      </c>
      <c r="D3403" s="9" t="s">
        <v>61</v>
      </c>
      <c r="E3403" s="10" t="s">
        <v>16</v>
      </c>
      <c r="F3403" s="11">
        <v>11649.74</v>
      </c>
      <c r="G3403" s="12">
        <v>3</v>
      </c>
      <c r="H3403" s="13">
        <v>45129</v>
      </c>
      <c r="I3403" s="10" t="s">
        <v>43</v>
      </c>
      <c r="J3403" s="10" t="s">
        <v>17</v>
      </c>
      <c r="K3403" s="10" t="s">
        <v>36</v>
      </c>
      <c r="L3403" s="24" t="s">
        <v>44</v>
      </c>
    </row>
    <row r="3404" spans="1:12">
      <c r="A3404" s="21" t="s">
        <v>5390</v>
      </c>
      <c r="B3404" s="9" t="s">
        <v>423</v>
      </c>
      <c r="C3404" s="9" t="s">
        <v>5391</v>
      </c>
      <c r="D3404" s="9" t="s">
        <v>117</v>
      </c>
      <c r="E3404" s="10" t="s">
        <v>42</v>
      </c>
      <c r="F3404" s="11">
        <v>5477.43</v>
      </c>
      <c r="G3404" s="12">
        <v>2</v>
      </c>
      <c r="H3404" s="13">
        <v>45606</v>
      </c>
      <c r="I3404" s="10" t="s">
        <v>49</v>
      </c>
      <c r="J3404" s="10" t="s">
        <v>17</v>
      </c>
      <c r="K3404" s="10" t="s">
        <v>85</v>
      </c>
      <c r="L3404" s="24" t="s">
        <v>18</v>
      </c>
    </row>
    <row r="3405" spans="1:12">
      <c r="A3405" s="21" t="s">
        <v>5392</v>
      </c>
      <c r="B3405" s="9" t="s">
        <v>329</v>
      </c>
      <c r="C3405" s="9" t="s">
        <v>1299</v>
      </c>
      <c r="D3405" s="9" t="s">
        <v>22</v>
      </c>
      <c r="E3405" s="10" t="s">
        <v>42</v>
      </c>
      <c r="F3405" s="11">
        <v>19572.419999999998</v>
      </c>
      <c r="G3405" s="12">
        <v>5</v>
      </c>
      <c r="H3405" s="13">
        <v>45395</v>
      </c>
      <c r="I3405" s="10" t="s">
        <v>43</v>
      </c>
      <c r="J3405" s="10" t="s">
        <v>17</v>
      </c>
      <c r="K3405" s="10" t="s">
        <v>6820</v>
      </c>
      <c r="L3405" s="24" t="s">
        <v>37</v>
      </c>
    </row>
    <row r="3406" spans="1:12">
      <c r="A3406" s="21" t="s">
        <v>5393</v>
      </c>
      <c r="B3406" s="9" t="s">
        <v>460</v>
      </c>
      <c r="C3406" s="9" t="s">
        <v>1341</v>
      </c>
      <c r="D3406" s="9" t="s">
        <v>117</v>
      </c>
      <c r="E3406" s="10" t="s">
        <v>16</v>
      </c>
      <c r="F3406" s="11">
        <v>55897.66</v>
      </c>
      <c r="G3406" s="12">
        <v>5</v>
      </c>
      <c r="H3406" s="13">
        <v>45393</v>
      </c>
      <c r="I3406" s="10" t="s">
        <v>62</v>
      </c>
      <c r="J3406" s="10" t="s">
        <v>17</v>
      </c>
      <c r="K3406" s="10" t="s">
        <v>55</v>
      </c>
      <c r="L3406" s="24" t="s">
        <v>18</v>
      </c>
    </row>
    <row r="3407" spans="1:12">
      <c r="A3407" s="21" t="s">
        <v>5394</v>
      </c>
      <c r="B3407" s="9" t="s">
        <v>307</v>
      </c>
      <c r="C3407" s="9" t="s">
        <v>5395</v>
      </c>
      <c r="D3407" s="9" t="s">
        <v>119</v>
      </c>
      <c r="E3407" s="10" t="s">
        <v>42</v>
      </c>
      <c r="F3407" s="11">
        <v>79067.5</v>
      </c>
      <c r="G3407" s="12">
        <v>4</v>
      </c>
      <c r="H3407" s="13">
        <v>45027</v>
      </c>
      <c r="I3407" s="10" t="s">
        <v>30</v>
      </c>
      <c r="J3407" s="10" t="s">
        <v>17</v>
      </c>
      <c r="K3407" s="10" t="s">
        <v>36</v>
      </c>
      <c r="L3407" s="24" t="s">
        <v>25</v>
      </c>
    </row>
    <row r="3408" spans="1:12">
      <c r="A3408" s="21" t="s">
        <v>5396</v>
      </c>
      <c r="B3408" s="9" t="s">
        <v>344</v>
      </c>
      <c r="C3408" s="9" t="s">
        <v>5397</v>
      </c>
      <c r="D3408" s="9" t="s">
        <v>61</v>
      </c>
      <c r="E3408" s="10" t="s">
        <v>42</v>
      </c>
      <c r="F3408" s="11">
        <v>15941.54</v>
      </c>
      <c r="G3408" s="12">
        <v>2</v>
      </c>
      <c r="H3408" s="13">
        <v>45830</v>
      </c>
      <c r="I3408" s="10" t="s">
        <v>43</v>
      </c>
      <c r="J3408" s="10" t="s">
        <v>17</v>
      </c>
      <c r="K3408" s="10" t="s">
        <v>6820</v>
      </c>
      <c r="L3408" s="24" t="s">
        <v>18</v>
      </c>
    </row>
    <row r="3409" spans="1:12">
      <c r="A3409" s="21" t="s">
        <v>5398</v>
      </c>
      <c r="B3409" s="9" t="s">
        <v>476</v>
      </c>
      <c r="C3409" s="9" t="s">
        <v>5399</v>
      </c>
      <c r="D3409" s="9" t="s">
        <v>29</v>
      </c>
      <c r="E3409" s="10" t="s">
        <v>16</v>
      </c>
      <c r="F3409" s="11">
        <v>33307.919999999998</v>
      </c>
      <c r="G3409" s="12">
        <v>2</v>
      </c>
      <c r="H3409" s="13">
        <v>45641</v>
      </c>
      <c r="I3409" s="10" t="s">
        <v>23</v>
      </c>
      <c r="J3409" s="10" t="s">
        <v>17</v>
      </c>
      <c r="K3409" s="10" t="s">
        <v>24</v>
      </c>
      <c r="L3409" s="24" t="s">
        <v>37</v>
      </c>
    </row>
    <row r="3410" spans="1:12">
      <c r="A3410" s="21" t="s">
        <v>5400</v>
      </c>
      <c r="B3410" s="9" t="s">
        <v>336</v>
      </c>
      <c r="C3410" s="9" t="s">
        <v>4634</v>
      </c>
      <c r="D3410" s="9" t="s">
        <v>117</v>
      </c>
      <c r="E3410" s="10" t="s">
        <v>58</v>
      </c>
      <c r="F3410" s="11">
        <v>33339.32</v>
      </c>
      <c r="G3410" s="12">
        <v>5</v>
      </c>
      <c r="H3410" s="13">
        <v>45463</v>
      </c>
      <c r="I3410" s="10" t="s">
        <v>35</v>
      </c>
      <c r="J3410" s="10" t="s">
        <v>17</v>
      </c>
      <c r="K3410" s="10" t="s">
        <v>85</v>
      </c>
      <c r="L3410" s="24" t="s">
        <v>44</v>
      </c>
    </row>
    <row r="3411" spans="1:12">
      <c r="A3411" s="21" t="s">
        <v>5401</v>
      </c>
      <c r="B3411" s="9" t="s">
        <v>304</v>
      </c>
      <c r="C3411" s="9" t="s">
        <v>3111</v>
      </c>
      <c r="D3411" s="9" t="s">
        <v>29</v>
      </c>
      <c r="E3411" s="10" t="s">
        <v>16</v>
      </c>
      <c r="F3411" s="11">
        <v>55199.43</v>
      </c>
      <c r="G3411" s="12">
        <v>1</v>
      </c>
      <c r="H3411" s="13">
        <v>45226</v>
      </c>
      <c r="I3411" s="10" t="s">
        <v>49</v>
      </c>
      <c r="J3411" s="10" t="s">
        <v>17</v>
      </c>
      <c r="K3411" s="10" t="s">
        <v>24</v>
      </c>
      <c r="L3411" s="24" t="s">
        <v>18</v>
      </c>
    </row>
    <row r="3412" spans="1:12">
      <c r="A3412" s="21" t="s">
        <v>5402</v>
      </c>
      <c r="B3412" s="9" t="s">
        <v>83</v>
      </c>
      <c r="C3412" s="9" t="s">
        <v>1527</v>
      </c>
      <c r="D3412" s="9" t="s">
        <v>29</v>
      </c>
      <c r="E3412" s="10" t="s">
        <v>42</v>
      </c>
      <c r="F3412" s="11">
        <v>56839.69</v>
      </c>
      <c r="G3412" s="12">
        <v>3</v>
      </c>
      <c r="H3412" s="13">
        <v>45884</v>
      </c>
      <c r="I3412" s="10" t="s">
        <v>43</v>
      </c>
      <c r="J3412" s="10" t="s">
        <v>17</v>
      </c>
      <c r="K3412" s="10" t="s">
        <v>55</v>
      </c>
      <c r="L3412" s="24" t="s">
        <v>25</v>
      </c>
    </row>
    <row r="3413" spans="1:12">
      <c r="A3413" s="21" t="s">
        <v>5403</v>
      </c>
      <c r="B3413" s="9" t="s">
        <v>988</v>
      </c>
      <c r="C3413" s="9" t="s">
        <v>2730</v>
      </c>
      <c r="D3413" s="9" t="s">
        <v>117</v>
      </c>
      <c r="E3413" s="10" t="s">
        <v>42</v>
      </c>
      <c r="F3413" s="11">
        <v>35664.32</v>
      </c>
      <c r="G3413" s="12">
        <v>1</v>
      </c>
      <c r="H3413" s="13">
        <v>45962</v>
      </c>
      <c r="I3413" s="10" t="s">
        <v>49</v>
      </c>
      <c r="J3413" s="10" t="s">
        <v>17</v>
      </c>
      <c r="K3413" s="10" t="s">
        <v>36</v>
      </c>
      <c r="L3413" s="24" t="s">
        <v>18</v>
      </c>
    </row>
    <row r="3414" spans="1:12">
      <c r="A3414" s="21" t="s">
        <v>5404</v>
      </c>
      <c r="B3414" s="9" t="s">
        <v>988</v>
      </c>
      <c r="C3414" s="9" t="s">
        <v>1667</v>
      </c>
      <c r="D3414" s="9" t="s">
        <v>29</v>
      </c>
      <c r="E3414" s="10" t="s">
        <v>42</v>
      </c>
      <c r="F3414" s="11">
        <v>25587.94</v>
      </c>
      <c r="G3414" s="12">
        <v>5</v>
      </c>
      <c r="H3414" s="13">
        <v>45836</v>
      </c>
      <c r="I3414" s="10" t="s">
        <v>54</v>
      </c>
      <c r="J3414" s="10" t="s">
        <v>17</v>
      </c>
      <c r="K3414" s="10" t="s">
        <v>24</v>
      </c>
      <c r="L3414" s="24" t="s">
        <v>18</v>
      </c>
    </row>
    <row r="3415" spans="1:12">
      <c r="A3415" s="21" t="s">
        <v>5405</v>
      </c>
      <c r="B3415" s="9" t="s">
        <v>470</v>
      </c>
      <c r="C3415" s="9" t="s">
        <v>578</v>
      </c>
      <c r="D3415" s="9" t="s">
        <v>15</v>
      </c>
      <c r="E3415" s="10" t="s">
        <v>16</v>
      </c>
      <c r="F3415" s="11">
        <v>59749.99</v>
      </c>
      <c r="G3415" s="12">
        <v>4</v>
      </c>
      <c r="H3415" s="13">
        <v>44939</v>
      </c>
      <c r="I3415" s="10" t="s">
        <v>49</v>
      </c>
      <c r="J3415" s="10" t="s">
        <v>17</v>
      </c>
      <c r="K3415" s="10" t="s">
        <v>6820</v>
      </c>
      <c r="L3415" s="24" t="s">
        <v>18</v>
      </c>
    </row>
    <row r="3416" spans="1:12">
      <c r="A3416" s="21" t="s">
        <v>5406</v>
      </c>
      <c r="B3416" s="9" t="s">
        <v>207</v>
      </c>
      <c r="C3416" s="9" t="s">
        <v>5407</v>
      </c>
      <c r="D3416" s="9" t="s">
        <v>29</v>
      </c>
      <c r="E3416" s="10" t="s">
        <v>42</v>
      </c>
      <c r="F3416" s="11">
        <v>31678.01</v>
      </c>
      <c r="G3416" s="12">
        <v>3</v>
      </c>
      <c r="H3416" s="13">
        <v>45760</v>
      </c>
      <c r="I3416" s="10" t="s">
        <v>43</v>
      </c>
      <c r="J3416" s="10" t="s">
        <v>17</v>
      </c>
      <c r="K3416" s="10" t="s">
        <v>6820</v>
      </c>
      <c r="L3416" s="24" t="s">
        <v>31</v>
      </c>
    </row>
    <row r="3417" spans="1:12">
      <c r="A3417" s="21" t="s">
        <v>5408</v>
      </c>
      <c r="B3417" s="9" t="s">
        <v>83</v>
      </c>
      <c r="C3417" s="9" t="s">
        <v>2616</v>
      </c>
      <c r="D3417" s="9" t="s">
        <v>29</v>
      </c>
      <c r="E3417" s="10" t="s">
        <v>42</v>
      </c>
      <c r="F3417" s="11">
        <v>34145.269999999997</v>
      </c>
      <c r="G3417" s="12">
        <v>2</v>
      </c>
      <c r="H3417" s="13">
        <v>45679</v>
      </c>
      <c r="I3417" s="10" t="s">
        <v>23</v>
      </c>
      <c r="J3417" s="10" t="s">
        <v>17</v>
      </c>
      <c r="K3417" s="10" t="s">
        <v>24</v>
      </c>
      <c r="L3417" s="24" t="s">
        <v>25</v>
      </c>
    </row>
    <row r="3418" spans="1:12">
      <c r="A3418" s="21" t="s">
        <v>5409</v>
      </c>
      <c r="B3418" s="9" t="s">
        <v>665</v>
      </c>
      <c r="C3418" s="9" t="s">
        <v>1152</v>
      </c>
      <c r="D3418" s="9" t="s">
        <v>22</v>
      </c>
      <c r="E3418" s="10" t="s">
        <v>42</v>
      </c>
      <c r="F3418" s="11">
        <v>24236.04</v>
      </c>
      <c r="G3418" s="12">
        <v>5</v>
      </c>
      <c r="H3418" s="13">
        <v>45091</v>
      </c>
      <c r="I3418" s="10" t="s">
        <v>23</v>
      </c>
      <c r="J3418" s="10" t="s">
        <v>17</v>
      </c>
      <c r="K3418" s="10" t="s">
        <v>24</v>
      </c>
      <c r="L3418" s="24" t="s">
        <v>44</v>
      </c>
    </row>
    <row r="3419" spans="1:12">
      <c r="A3419" s="21" t="s">
        <v>5410</v>
      </c>
      <c r="B3419" s="9" t="s">
        <v>164</v>
      </c>
      <c r="C3419" s="9" t="s">
        <v>3984</v>
      </c>
      <c r="D3419" s="9" t="s">
        <v>78</v>
      </c>
      <c r="E3419" s="10" t="s">
        <v>16</v>
      </c>
      <c r="F3419" s="11">
        <v>1503.49</v>
      </c>
      <c r="G3419" s="12">
        <v>5</v>
      </c>
      <c r="H3419" s="13">
        <v>45195</v>
      </c>
      <c r="I3419" s="10" t="s">
        <v>43</v>
      </c>
      <c r="J3419" s="10" t="s">
        <v>17</v>
      </c>
      <c r="K3419" s="10" t="s">
        <v>24</v>
      </c>
      <c r="L3419" s="24" t="s">
        <v>44</v>
      </c>
    </row>
    <row r="3420" spans="1:12">
      <c r="A3420" s="21" t="s">
        <v>5411</v>
      </c>
      <c r="B3420" s="9" t="s">
        <v>176</v>
      </c>
      <c r="C3420" s="9" t="s">
        <v>5412</v>
      </c>
      <c r="D3420" s="9" t="s">
        <v>22</v>
      </c>
      <c r="E3420" s="10" t="s">
        <v>16</v>
      </c>
      <c r="F3420" s="11">
        <v>44467.95</v>
      </c>
      <c r="G3420" s="12">
        <v>3</v>
      </c>
      <c r="H3420" s="13">
        <v>45707</v>
      </c>
      <c r="I3420" s="10" t="s">
        <v>49</v>
      </c>
      <c r="J3420" s="10" t="s">
        <v>17</v>
      </c>
      <c r="K3420" s="10" t="s">
        <v>36</v>
      </c>
      <c r="L3420" s="24" t="s">
        <v>18</v>
      </c>
    </row>
    <row r="3421" spans="1:12">
      <c r="A3421" s="21" t="s">
        <v>5413</v>
      </c>
      <c r="B3421" s="9" t="s">
        <v>174</v>
      </c>
      <c r="C3421" s="9" t="s">
        <v>1944</v>
      </c>
      <c r="D3421" s="9" t="s">
        <v>61</v>
      </c>
      <c r="E3421" s="10" t="s">
        <v>42</v>
      </c>
      <c r="F3421" s="11">
        <v>41307.370000000003</v>
      </c>
      <c r="G3421" s="12">
        <v>2</v>
      </c>
      <c r="H3421" s="13">
        <v>45388</v>
      </c>
      <c r="I3421" s="10" t="s">
        <v>23</v>
      </c>
      <c r="J3421" s="10" t="s">
        <v>17</v>
      </c>
      <c r="K3421" s="10" t="s">
        <v>36</v>
      </c>
      <c r="L3421" s="24" t="s">
        <v>25</v>
      </c>
    </row>
    <row r="3422" spans="1:12">
      <c r="A3422" s="21" t="s">
        <v>5414</v>
      </c>
      <c r="B3422" s="9" t="s">
        <v>59</v>
      </c>
      <c r="C3422" s="9" t="s">
        <v>2132</v>
      </c>
      <c r="D3422" s="9" t="s">
        <v>53</v>
      </c>
      <c r="E3422" s="10" t="s">
        <v>42</v>
      </c>
      <c r="F3422" s="11">
        <v>58614.47</v>
      </c>
      <c r="G3422" s="12">
        <v>3</v>
      </c>
      <c r="H3422" s="13">
        <v>45672</v>
      </c>
      <c r="I3422" s="10" t="s">
        <v>23</v>
      </c>
      <c r="J3422" s="10" t="s">
        <v>17</v>
      </c>
      <c r="K3422" s="10" t="s">
        <v>24</v>
      </c>
      <c r="L3422" s="24" t="s">
        <v>31</v>
      </c>
    </row>
    <row r="3423" spans="1:12">
      <c r="A3423" s="21" t="s">
        <v>5415</v>
      </c>
      <c r="B3423" s="9" t="s">
        <v>420</v>
      </c>
      <c r="C3423" s="9" t="s">
        <v>5416</v>
      </c>
      <c r="D3423" s="9" t="s">
        <v>48</v>
      </c>
      <c r="E3423" s="10" t="s">
        <v>42</v>
      </c>
      <c r="F3423" s="11">
        <v>38391.230000000003</v>
      </c>
      <c r="G3423" s="12">
        <v>5</v>
      </c>
      <c r="H3423" s="13">
        <v>45695</v>
      </c>
      <c r="I3423" s="10" t="s">
        <v>30</v>
      </c>
      <c r="J3423" s="10" t="s">
        <v>17</v>
      </c>
      <c r="K3423" s="10" t="s">
        <v>36</v>
      </c>
      <c r="L3423" s="24" t="s">
        <v>37</v>
      </c>
    </row>
    <row r="3424" spans="1:12">
      <c r="A3424" s="21" t="s">
        <v>5417</v>
      </c>
      <c r="B3424" s="9" t="s">
        <v>107</v>
      </c>
      <c r="C3424" s="9" t="s">
        <v>2708</v>
      </c>
      <c r="D3424" s="9" t="s">
        <v>117</v>
      </c>
      <c r="E3424" s="10" t="s">
        <v>42</v>
      </c>
      <c r="F3424" s="11">
        <v>12402.28</v>
      </c>
      <c r="G3424" s="12">
        <v>1</v>
      </c>
      <c r="H3424" s="13">
        <v>45411</v>
      </c>
      <c r="I3424" s="10" t="s">
        <v>35</v>
      </c>
      <c r="J3424" s="10" t="s">
        <v>17</v>
      </c>
      <c r="K3424" s="10" t="s">
        <v>36</v>
      </c>
      <c r="L3424" s="24" t="s">
        <v>18</v>
      </c>
    </row>
    <row r="3425" spans="1:12">
      <c r="A3425" s="21" t="s">
        <v>5418</v>
      </c>
      <c r="B3425" s="9" t="s">
        <v>115</v>
      </c>
      <c r="C3425" s="9" t="s">
        <v>5419</v>
      </c>
      <c r="D3425" s="9" t="s">
        <v>119</v>
      </c>
      <c r="E3425" s="10" t="s">
        <v>58</v>
      </c>
      <c r="F3425" s="11">
        <v>34588.019999999997</v>
      </c>
      <c r="G3425" s="12">
        <v>1</v>
      </c>
      <c r="H3425" s="13">
        <v>45245</v>
      </c>
      <c r="I3425" s="10" t="s">
        <v>49</v>
      </c>
      <c r="J3425" s="10" t="s">
        <v>17</v>
      </c>
      <c r="K3425" s="10" t="s">
        <v>24</v>
      </c>
      <c r="L3425" s="24" t="s">
        <v>31</v>
      </c>
    </row>
    <row r="3426" spans="1:12">
      <c r="A3426" s="21" t="s">
        <v>5420</v>
      </c>
      <c r="B3426" s="9" t="s">
        <v>225</v>
      </c>
      <c r="C3426" s="9" t="s">
        <v>2163</v>
      </c>
      <c r="D3426" s="9" t="s">
        <v>22</v>
      </c>
      <c r="E3426" s="10" t="s">
        <v>42</v>
      </c>
      <c r="F3426" s="11">
        <v>8948.07</v>
      </c>
      <c r="G3426" s="12">
        <v>4</v>
      </c>
      <c r="H3426" s="13">
        <v>45141</v>
      </c>
      <c r="I3426" s="10" t="s">
        <v>62</v>
      </c>
      <c r="J3426" s="10" t="s">
        <v>17</v>
      </c>
      <c r="K3426" s="10" t="s">
        <v>85</v>
      </c>
      <c r="L3426" s="24" t="s">
        <v>37</v>
      </c>
    </row>
    <row r="3427" spans="1:12">
      <c r="A3427" s="21" t="s">
        <v>5421</v>
      </c>
      <c r="B3427" s="9" t="s">
        <v>590</v>
      </c>
      <c r="C3427" s="9" t="s">
        <v>1223</v>
      </c>
      <c r="D3427" s="9" t="s">
        <v>53</v>
      </c>
      <c r="E3427" s="10" t="s">
        <v>16</v>
      </c>
      <c r="F3427" s="11">
        <v>66661.23</v>
      </c>
      <c r="G3427" s="12">
        <v>2</v>
      </c>
      <c r="H3427" s="13">
        <v>45419</v>
      </c>
      <c r="I3427" s="10" t="s">
        <v>30</v>
      </c>
      <c r="J3427" s="10" t="s">
        <v>17</v>
      </c>
      <c r="K3427" s="10" t="s">
        <v>85</v>
      </c>
      <c r="L3427" s="24" t="s">
        <v>18</v>
      </c>
    </row>
    <row r="3428" spans="1:12">
      <c r="A3428" s="21" t="s">
        <v>5422</v>
      </c>
      <c r="B3428" s="9" t="s">
        <v>724</v>
      </c>
      <c r="C3428" s="9" t="s">
        <v>3233</v>
      </c>
      <c r="D3428" s="9" t="s">
        <v>78</v>
      </c>
      <c r="E3428" s="10" t="s">
        <v>42</v>
      </c>
      <c r="F3428" s="11">
        <v>29664.82</v>
      </c>
      <c r="G3428" s="12">
        <v>1</v>
      </c>
      <c r="H3428" s="13">
        <v>45384</v>
      </c>
      <c r="I3428" s="10" t="s">
        <v>54</v>
      </c>
      <c r="J3428" s="10" t="s">
        <v>17</v>
      </c>
      <c r="K3428" s="10" t="s">
        <v>36</v>
      </c>
      <c r="L3428" s="24" t="s">
        <v>18</v>
      </c>
    </row>
    <row r="3429" spans="1:12">
      <c r="A3429" s="21" t="s">
        <v>5423</v>
      </c>
      <c r="B3429" s="9" t="s">
        <v>51</v>
      </c>
      <c r="C3429" s="9" t="s">
        <v>4342</v>
      </c>
      <c r="D3429" s="9" t="s">
        <v>41</v>
      </c>
      <c r="E3429" s="10" t="s">
        <v>42</v>
      </c>
      <c r="F3429" s="11">
        <v>25994.080000000002</v>
      </c>
      <c r="G3429" s="12">
        <v>2</v>
      </c>
      <c r="H3429" s="13">
        <v>45637</v>
      </c>
      <c r="I3429" s="10" t="s">
        <v>92</v>
      </c>
      <c r="J3429" s="10" t="s">
        <v>17</v>
      </c>
      <c r="K3429" s="10" t="s">
        <v>85</v>
      </c>
      <c r="L3429" s="24" t="s">
        <v>37</v>
      </c>
    </row>
    <row r="3430" spans="1:12">
      <c r="A3430" s="21" t="s">
        <v>5424</v>
      </c>
      <c r="B3430" s="9" t="s">
        <v>957</v>
      </c>
      <c r="C3430" s="9" t="s">
        <v>1524</v>
      </c>
      <c r="D3430" s="9" t="s">
        <v>78</v>
      </c>
      <c r="E3430" s="10" t="s">
        <v>42</v>
      </c>
      <c r="F3430" s="11">
        <v>37346.67</v>
      </c>
      <c r="G3430" s="12">
        <v>5</v>
      </c>
      <c r="H3430" s="13">
        <v>45608</v>
      </c>
      <c r="I3430" s="10" t="s">
        <v>92</v>
      </c>
      <c r="J3430" s="10" t="s">
        <v>17</v>
      </c>
      <c r="K3430" s="10" t="s">
        <v>36</v>
      </c>
      <c r="L3430" s="24" t="s">
        <v>37</v>
      </c>
    </row>
    <row r="3431" spans="1:12">
      <c r="A3431" s="21" t="s">
        <v>5425</v>
      </c>
      <c r="B3431" s="9" t="s">
        <v>146</v>
      </c>
      <c r="C3431" s="9" t="s">
        <v>5426</v>
      </c>
      <c r="D3431" s="9" t="s">
        <v>119</v>
      </c>
      <c r="E3431" s="10" t="s">
        <v>42</v>
      </c>
      <c r="F3431" s="11">
        <v>50100.65</v>
      </c>
      <c r="G3431" s="12">
        <v>5</v>
      </c>
      <c r="H3431" s="13">
        <v>45370</v>
      </c>
      <c r="I3431" s="10" t="s">
        <v>23</v>
      </c>
      <c r="J3431" s="10" t="s">
        <v>17</v>
      </c>
      <c r="K3431" s="10" t="s">
        <v>6820</v>
      </c>
      <c r="L3431" s="24" t="s">
        <v>44</v>
      </c>
    </row>
    <row r="3432" spans="1:12">
      <c r="A3432" s="21" t="s">
        <v>5427</v>
      </c>
      <c r="B3432" s="9" t="s">
        <v>225</v>
      </c>
      <c r="C3432" s="9" t="s">
        <v>2922</v>
      </c>
      <c r="D3432" s="9" t="s">
        <v>48</v>
      </c>
      <c r="E3432" s="10" t="s">
        <v>42</v>
      </c>
      <c r="F3432" s="11">
        <v>48724.18</v>
      </c>
      <c r="G3432" s="12">
        <v>3</v>
      </c>
      <c r="H3432" s="13">
        <v>45977</v>
      </c>
      <c r="I3432" s="10" t="s">
        <v>43</v>
      </c>
      <c r="J3432" s="10" t="s">
        <v>17</v>
      </c>
      <c r="K3432" s="10" t="s">
        <v>6820</v>
      </c>
      <c r="L3432" s="24" t="s">
        <v>44</v>
      </c>
    </row>
    <row r="3433" spans="1:12">
      <c r="A3433" s="21" t="s">
        <v>5428</v>
      </c>
      <c r="B3433" s="9" t="s">
        <v>923</v>
      </c>
      <c r="C3433" s="9" t="s">
        <v>887</v>
      </c>
      <c r="D3433" s="9" t="s">
        <v>119</v>
      </c>
      <c r="E3433" s="10" t="s">
        <v>42</v>
      </c>
      <c r="F3433" s="11">
        <v>4121.74</v>
      </c>
      <c r="G3433" s="12">
        <v>1</v>
      </c>
      <c r="H3433" s="13">
        <v>45669</v>
      </c>
      <c r="I3433" s="10" t="s">
        <v>35</v>
      </c>
      <c r="J3433" s="10" t="s">
        <v>17</v>
      </c>
      <c r="K3433" s="10" t="s">
        <v>24</v>
      </c>
      <c r="L3433" s="24" t="s">
        <v>44</v>
      </c>
    </row>
    <row r="3434" spans="1:12">
      <c r="A3434" s="21" t="s">
        <v>5429</v>
      </c>
      <c r="B3434" s="9" t="s">
        <v>423</v>
      </c>
      <c r="C3434" s="9" t="s">
        <v>2826</v>
      </c>
      <c r="D3434" s="9" t="s">
        <v>53</v>
      </c>
      <c r="E3434" s="10" t="s">
        <v>42</v>
      </c>
      <c r="F3434" s="11">
        <v>35085.79</v>
      </c>
      <c r="G3434" s="12">
        <v>3</v>
      </c>
      <c r="H3434" s="13">
        <v>45696</v>
      </c>
      <c r="I3434" s="10" t="s">
        <v>35</v>
      </c>
      <c r="J3434" s="10" t="s">
        <v>17</v>
      </c>
      <c r="K3434" s="10" t="s">
        <v>6820</v>
      </c>
      <c r="L3434" s="24" t="s">
        <v>31</v>
      </c>
    </row>
    <row r="3435" spans="1:12">
      <c r="A3435" s="21" t="s">
        <v>5430</v>
      </c>
      <c r="B3435" s="9" t="s">
        <v>207</v>
      </c>
      <c r="C3435" s="9" t="s">
        <v>3091</v>
      </c>
      <c r="D3435" s="9" t="s">
        <v>78</v>
      </c>
      <c r="E3435" s="10" t="s">
        <v>16</v>
      </c>
      <c r="F3435" s="11">
        <v>1275.6500000000001</v>
      </c>
      <c r="G3435" s="12">
        <v>2</v>
      </c>
      <c r="H3435" s="13">
        <v>45180</v>
      </c>
      <c r="I3435" s="10" t="s">
        <v>43</v>
      </c>
      <c r="J3435" s="10" t="s">
        <v>17</v>
      </c>
      <c r="K3435" s="10" t="s">
        <v>85</v>
      </c>
      <c r="L3435" s="24" t="s">
        <v>18</v>
      </c>
    </row>
    <row r="3436" spans="1:12">
      <c r="A3436" s="21" t="s">
        <v>5431</v>
      </c>
      <c r="B3436" s="9" t="s">
        <v>115</v>
      </c>
      <c r="C3436" s="9" t="s">
        <v>3617</v>
      </c>
      <c r="D3436" s="9" t="s">
        <v>61</v>
      </c>
      <c r="E3436" s="10" t="s">
        <v>16</v>
      </c>
      <c r="F3436" s="11">
        <v>41929.83</v>
      </c>
      <c r="G3436" s="12">
        <v>5</v>
      </c>
      <c r="H3436" s="13">
        <v>45387</v>
      </c>
      <c r="I3436" s="10" t="s">
        <v>43</v>
      </c>
      <c r="J3436" s="10" t="s">
        <v>17</v>
      </c>
      <c r="K3436" s="10" t="s">
        <v>36</v>
      </c>
      <c r="L3436" s="24" t="s">
        <v>37</v>
      </c>
    </row>
    <row r="3437" spans="1:12">
      <c r="A3437" s="21" t="s">
        <v>5432</v>
      </c>
      <c r="B3437" s="9" t="s">
        <v>406</v>
      </c>
      <c r="C3437" s="9" t="s">
        <v>2658</v>
      </c>
      <c r="D3437" s="9" t="s">
        <v>41</v>
      </c>
      <c r="E3437" s="10" t="s">
        <v>16</v>
      </c>
      <c r="F3437" s="11">
        <v>21354.36</v>
      </c>
      <c r="G3437" s="12">
        <v>1</v>
      </c>
      <c r="H3437" s="13">
        <v>45030</v>
      </c>
      <c r="I3437" s="10" t="s">
        <v>43</v>
      </c>
      <c r="J3437" s="10" t="s">
        <v>17</v>
      </c>
      <c r="K3437" s="10" t="s">
        <v>36</v>
      </c>
      <c r="L3437" s="24" t="s">
        <v>25</v>
      </c>
    </row>
    <row r="3438" spans="1:12">
      <c r="A3438" s="21" t="s">
        <v>5433</v>
      </c>
      <c r="B3438" s="9" t="s">
        <v>473</v>
      </c>
      <c r="C3438" s="9" t="s">
        <v>5434</v>
      </c>
      <c r="D3438" s="9" t="s">
        <v>48</v>
      </c>
      <c r="E3438" s="10" t="s">
        <v>42</v>
      </c>
      <c r="F3438" s="11">
        <v>57023.82</v>
      </c>
      <c r="G3438" s="12">
        <v>2</v>
      </c>
      <c r="H3438" s="13">
        <v>45712</v>
      </c>
      <c r="I3438" s="10" t="s">
        <v>43</v>
      </c>
      <c r="J3438" s="10" t="s">
        <v>17</v>
      </c>
      <c r="K3438" s="10" t="s">
        <v>55</v>
      </c>
      <c r="L3438" s="24" t="s">
        <v>37</v>
      </c>
    </row>
    <row r="3439" spans="1:12">
      <c r="A3439" s="21" t="s">
        <v>5435</v>
      </c>
      <c r="B3439" s="9" t="s">
        <v>569</v>
      </c>
      <c r="C3439" s="9" t="s">
        <v>1320</v>
      </c>
      <c r="D3439" s="9" t="s">
        <v>117</v>
      </c>
      <c r="E3439" s="10" t="s">
        <v>42</v>
      </c>
      <c r="F3439" s="11">
        <v>76715.12</v>
      </c>
      <c r="G3439" s="12">
        <v>2</v>
      </c>
      <c r="H3439" s="13">
        <v>45340</v>
      </c>
      <c r="I3439" s="10" t="s">
        <v>49</v>
      </c>
      <c r="J3439" s="10" t="s">
        <v>17</v>
      </c>
      <c r="K3439" s="10" t="s">
        <v>6820</v>
      </c>
      <c r="L3439" s="24" t="s">
        <v>37</v>
      </c>
    </row>
    <row r="3440" spans="1:12">
      <c r="A3440" s="21" t="s">
        <v>5436</v>
      </c>
      <c r="B3440" s="9" t="s">
        <v>123</v>
      </c>
      <c r="C3440" s="9" t="s">
        <v>706</v>
      </c>
      <c r="D3440" s="9" t="s">
        <v>61</v>
      </c>
      <c r="E3440" s="10" t="s">
        <v>16</v>
      </c>
      <c r="F3440" s="11">
        <v>58306.81</v>
      </c>
      <c r="G3440" s="12">
        <v>4</v>
      </c>
      <c r="H3440" s="13">
        <v>45468</v>
      </c>
      <c r="I3440" s="10" t="s">
        <v>43</v>
      </c>
      <c r="J3440" s="10" t="s">
        <v>17</v>
      </c>
      <c r="K3440" s="10" t="s">
        <v>85</v>
      </c>
      <c r="L3440" s="24" t="s">
        <v>37</v>
      </c>
    </row>
    <row r="3441" spans="1:12">
      <c r="A3441" s="21" t="s">
        <v>5437</v>
      </c>
      <c r="B3441" s="9" t="s">
        <v>51</v>
      </c>
      <c r="C3441" s="9" t="s">
        <v>466</v>
      </c>
      <c r="D3441" s="9" t="s">
        <v>53</v>
      </c>
      <c r="E3441" s="10" t="s">
        <v>16</v>
      </c>
      <c r="F3441" s="11">
        <v>54365.26</v>
      </c>
      <c r="G3441" s="12">
        <v>2</v>
      </c>
      <c r="H3441" s="13">
        <v>45187</v>
      </c>
      <c r="I3441" s="10" t="s">
        <v>54</v>
      </c>
      <c r="J3441" s="10" t="s">
        <v>17</v>
      </c>
      <c r="K3441" s="10" t="s">
        <v>36</v>
      </c>
      <c r="L3441" s="24" t="s">
        <v>18</v>
      </c>
    </row>
    <row r="3442" spans="1:12">
      <c r="A3442" s="21" t="s">
        <v>5438</v>
      </c>
      <c r="B3442" s="9" t="s">
        <v>190</v>
      </c>
      <c r="C3442" s="9" t="s">
        <v>2866</v>
      </c>
      <c r="D3442" s="9" t="s">
        <v>78</v>
      </c>
      <c r="E3442" s="10" t="s">
        <v>16</v>
      </c>
      <c r="F3442" s="11">
        <v>27154.58</v>
      </c>
      <c r="G3442" s="12">
        <v>5</v>
      </c>
      <c r="H3442" s="13">
        <v>45878</v>
      </c>
      <c r="I3442" s="10" t="s">
        <v>43</v>
      </c>
      <c r="J3442" s="10" t="s">
        <v>17</v>
      </c>
      <c r="K3442" s="10" t="s">
        <v>55</v>
      </c>
      <c r="L3442" s="24" t="s">
        <v>18</v>
      </c>
    </row>
    <row r="3443" spans="1:12">
      <c r="A3443" s="21" t="s">
        <v>5439</v>
      </c>
      <c r="B3443" s="9" t="s">
        <v>397</v>
      </c>
      <c r="C3443" s="9" t="s">
        <v>779</v>
      </c>
      <c r="D3443" s="9" t="s">
        <v>22</v>
      </c>
      <c r="E3443" s="10" t="s">
        <v>42</v>
      </c>
      <c r="F3443" s="11">
        <v>9778.92</v>
      </c>
      <c r="G3443" s="12">
        <v>2</v>
      </c>
      <c r="H3443" s="13">
        <v>45159</v>
      </c>
      <c r="I3443" s="10" t="s">
        <v>35</v>
      </c>
      <c r="J3443" s="10" t="s">
        <v>17</v>
      </c>
      <c r="K3443" s="10" t="s">
        <v>24</v>
      </c>
      <c r="L3443" s="24" t="s">
        <v>18</v>
      </c>
    </row>
    <row r="3444" spans="1:12">
      <c r="A3444" s="21" t="s">
        <v>5440</v>
      </c>
      <c r="B3444" s="9" t="s">
        <v>46</v>
      </c>
      <c r="C3444" s="9" t="s">
        <v>2243</v>
      </c>
      <c r="D3444" s="9" t="s">
        <v>78</v>
      </c>
      <c r="E3444" s="10" t="s">
        <v>42</v>
      </c>
      <c r="F3444" s="11">
        <v>47172.44</v>
      </c>
      <c r="G3444" s="12">
        <v>1</v>
      </c>
      <c r="H3444" s="13">
        <v>45114</v>
      </c>
      <c r="I3444" s="10" t="s">
        <v>92</v>
      </c>
      <c r="J3444" s="10" t="s">
        <v>17</v>
      </c>
      <c r="K3444" s="10" t="s">
        <v>36</v>
      </c>
      <c r="L3444" s="24" t="s">
        <v>18</v>
      </c>
    </row>
    <row r="3445" spans="1:12">
      <c r="A3445" s="21" t="s">
        <v>5441</v>
      </c>
      <c r="B3445" s="9" t="s">
        <v>352</v>
      </c>
      <c r="C3445" s="9" t="s">
        <v>5442</v>
      </c>
      <c r="D3445" s="9" t="s">
        <v>29</v>
      </c>
      <c r="E3445" s="10" t="s">
        <v>58</v>
      </c>
      <c r="F3445" s="11">
        <v>56483.25</v>
      </c>
      <c r="G3445" s="12">
        <v>2</v>
      </c>
      <c r="H3445" s="13">
        <v>45146</v>
      </c>
      <c r="I3445" s="10" t="s">
        <v>43</v>
      </c>
      <c r="J3445" s="10" t="s">
        <v>17</v>
      </c>
      <c r="K3445" s="10" t="s">
        <v>6820</v>
      </c>
      <c r="L3445" s="24" t="s">
        <v>18</v>
      </c>
    </row>
    <row r="3446" spans="1:12">
      <c r="A3446" s="21" t="s">
        <v>5443</v>
      </c>
      <c r="B3446" s="9" t="s">
        <v>437</v>
      </c>
      <c r="C3446" s="9" t="s">
        <v>1570</v>
      </c>
      <c r="D3446" s="9" t="s">
        <v>61</v>
      </c>
      <c r="E3446" s="10" t="s">
        <v>42</v>
      </c>
      <c r="F3446" s="11">
        <v>20001.54</v>
      </c>
      <c r="G3446" s="12">
        <v>1</v>
      </c>
      <c r="H3446" s="13">
        <v>45846</v>
      </c>
      <c r="I3446" s="10" t="s">
        <v>92</v>
      </c>
      <c r="J3446" s="10" t="s">
        <v>17</v>
      </c>
      <c r="K3446" s="10" t="s">
        <v>85</v>
      </c>
      <c r="L3446" s="24" t="s">
        <v>25</v>
      </c>
    </row>
    <row r="3447" spans="1:12">
      <c r="A3447" s="21" t="s">
        <v>5444</v>
      </c>
      <c r="B3447" s="9" t="s">
        <v>352</v>
      </c>
      <c r="C3447" s="9" t="s">
        <v>5445</v>
      </c>
      <c r="D3447" s="9" t="s">
        <v>22</v>
      </c>
      <c r="E3447" s="10" t="s">
        <v>42</v>
      </c>
      <c r="F3447" s="11">
        <v>67406.710000000006</v>
      </c>
      <c r="G3447" s="12">
        <v>5</v>
      </c>
      <c r="H3447" s="13">
        <v>45373</v>
      </c>
      <c r="I3447" s="10" t="s">
        <v>23</v>
      </c>
      <c r="J3447" s="10" t="s">
        <v>17</v>
      </c>
      <c r="K3447" s="10" t="s">
        <v>85</v>
      </c>
      <c r="L3447" s="24" t="s">
        <v>25</v>
      </c>
    </row>
    <row r="3448" spans="1:12">
      <c r="A3448" s="21" t="s">
        <v>5446</v>
      </c>
      <c r="B3448" s="9" t="s">
        <v>465</v>
      </c>
      <c r="C3448" s="9" t="s">
        <v>5447</v>
      </c>
      <c r="D3448" s="9" t="s">
        <v>15</v>
      </c>
      <c r="E3448" s="10" t="s">
        <v>16</v>
      </c>
      <c r="F3448" s="11">
        <v>34830.449999999997</v>
      </c>
      <c r="G3448" s="12">
        <v>2</v>
      </c>
      <c r="H3448" s="13">
        <v>45502</v>
      </c>
      <c r="I3448" s="10" t="s">
        <v>43</v>
      </c>
      <c r="J3448" s="10" t="s">
        <v>17</v>
      </c>
      <c r="K3448" s="10" t="s">
        <v>24</v>
      </c>
      <c r="L3448" s="24" t="s">
        <v>37</v>
      </c>
    </row>
    <row r="3449" spans="1:12">
      <c r="A3449" s="21" t="s">
        <v>5448</v>
      </c>
      <c r="B3449" s="9" t="s">
        <v>590</v>
      </c>
      <c r="C3449" s="9" t="s">
        <v>1467</v>
      </c>
      <c r="D3449" s="9" t="s">
        <v>15</v>
      </c>
      <c r="E3449" s="10" t="s">
        <v>42</v>
      </c>
      <c r="F3449" s="11">
        <v>58977.8</v>
      </c>
      <c r="G3449" s="12">
        <v>1</v>
      </c>
      <c r="H3449" s="13">
        <v>45974</v>
      </c>
      <c r="I3449" s="10" t="s">
        <v>30</v>
      </c>
      <c r="J3449" s="10" t="s">
        <v>17</v>
      </c>
      <c r="K3449" s="10" t="s">
        <v>85</v>
      </c>
      <c r="L3449" s="24" t="s">
        <v>37</v>
      </c>
    </row>
    <row r="3450" spans="1:12">
      <c r="A3450" s="21" t="s">
        <v>5449</v>
      </c>
      <c r="B3450" s="9" t="s">
        <v>67</v>
      </c>
      <c r="C3450" s="9" t="s">
        <v>379</v>
      </c>
      <c r="D3450" s="9" t="s">
        <v>22</v>
      </c>
      <c r="E3450" s="10" t="s">
        <v>42</v>
      </c>
      <c r="F3450" s="11">
        <v>14376.34</v>
      </c>
      <c r="G3450" s="12">
        <v>5</v>
      </c>
      <c r="H3450" s="13">
        <v>45952</v>
      </c>
      <c r="I3450" s="10" t="s">
        <v>54</v>
      </c>
      <c r="J3450" s="10" t="s">
        <v>17</v>
      </c>
      <c r="K3450" s="10" t="s">
        <v>24</v>
      </c>
      <c r="L3450" s="24" t="s">
        <v>18</v>
      </c>
    </row>
    <row r="3451" spans="1:12">
      <c r="A3451" s="21" t="s">
        <v>5450</v>
      </c>
      <c r="B3451" s="9" t="s">
        <v>645</v>
      </c>
      <c r="C3451" s="9" t="s">
        <v>1962</v>
      </c>
      <c r="D3451" s="9" t="s">
        <v>117</v>
      </c>
      <c r="E3451" s="10" t="s">
        <v>42</v>
      </c>
      <c r="F3451" s="11">
        <v>48653.13</v>
      </c>
      <c r="G3451" s="12">
        <v>2</v>
      </c>
      <c r="H3451" s="13">
        <v>44968</v>
      </c>
      <c r="I3451" s="10" t="s">
        <v>54</v>
      </c>
      <c r="J3451" s="10" t="s">
        <v>17</v>
      </c>
      <c r="K3451" s="10" t="s">
        <v>36</v>
      </c>
      <c r="L3451" s="24" t="s">
        <v>37</v>
      </c>
    </row>
    <row r="3452" spans="1:12">
      <c r="A3452" s="21" t="s">
        <v>5451</v>
      </c>
      <c r="B3452" s="9" t="s">
        <v>164</v>
      </c>
      <c r="C3452" s="9" t="s">
        <v>5378</v>
      </c>
      <c r="D3452" s="9" t="s">
        <v>41</v>
      </c>
      <c r="E3452" s="10" t="s">
        <v>42</v>
      </c>
      <c r="F3452" s="11">
        <v>75090.509999999995</v>
      </c>
      <c r="G3452" s="12">
        <v>3</v>
      </c>
      <c r="H3452" s="13">
        <v>45510</v>
      </c>
      <c r="I3452" s="10" t="s">
        <v>30</v>
      </c>
      <c r="J3452" s="10" t="s">
        <v>17</v>
      </c>
      <c r="K3452" s="10" t="s">
        <v>85</v>
      </c>
      <c r="L3452" s="24" t="s">
        <v>18</v>
      </c>
    </row>
    <row r="3453" spans="1:12">
      <c r="A3453" s="21" t="s">
        <v>5452</v>
      </c>
      <c r="B3453" s="9" t="s">
        <v>101</v>
      </c>
      <c r="C3453" s="9" t="s">
        <v>2993</v>
      </c>
      <c r="D3453" s="9" t="s">
        <v>117</v>
      </c>
      <c r="E3453" s="10" t="s">
        <v>16</v>
      </c>
      <c r="F3453" s="11">
        <v>37991.25</v>
      </c>
      <c r="G3453" s="12">
        <v>4</v>
      </c>
      <c r="H3453" s="13">
        <v>45414</v>
      </c>
      <c r="I3453" s="10" t="s">
        <v>43</v>
      </c>
      <c r="J3453" s="10" t="s">
        <v>17</v>
      </c>
      <c r="K3453" s="10" t="s">
        <v>6820</v>
      </c>
      <c r="L3453" s="24" t="s">
        <v>18</v>
      </c>
    </row>
    <row r="3454" spans="1:12">
      <c r="A3454" s="21" t="s">
        <v>5453</v>
      </c>
      <c r="B3454" s="9" t="s">
        <v>123</v>
      </c>
      <c r="C3454" s="9" t="s">
        <v>5025</v>
      </c>
      <c r="D3454" s="9" t="s">
        <v>117</v>
      </c>
      <c r="E3454" s="10" t="s">
        <v>16</v>
      </c>
      <c r="F3454" s="11">
        <v>79345.240000000005</v>
      </c>
      <c r="G3454" s="12">
        <v>1</v>
      </c>
      <c r="H3454" s="13">
        <v>45667</v>
      </c>
      <c r="I3454" s="10" t="s">
        <v>62</v>
      </c>
      <c r="J3454" s="10" t="s">
        <v>17</v>
      </c>
      <c r="K3454" s="10" t="s">
        <v>36</v>
      </c>
      <c r="L3454" s="24" t="s">
        <v>18</v>
      </c>
    </row>
    <row r="3455" spans="1:12">
      <c r="A3455" s="21" t="s">
        <v>5454</v>
      </c>
      <c r="B3455" s="9" t="s">
        <v>357</v>
      </c>
      <c r="C3455" s="9" t="s">
        <v>4021</v>
      </c>
      <c r="D3455" s="9" t="s">
        <v>22</v>
      </c>
      <c r="E3455" s="10" t="s">
        <v>42</v>
      </c>
      <c r="F3455" s="11">
        <v>8420.7199999999993</v>
      </c>
      <c r="G3455" s="12">
        <v>3</v>
      </c>
      <c r="H3455" s="13">
        <v>45714</v>
      </c>
      <c r="I3455" s="10" t="s">
        <v>35</v>
      </c>
      <c r="J3455" s="10" t="s">
        <v>17</v>
      </c>
      <c r="K3455" s="10" t="s">
        <v>6820</v>
      </c>
      <c r="L3455" s="24" t="s">
        <v>25</v>
      </c>
    </row>
    <row r="3456" spans="1:12">
      <c r="A3456" s="21" t="s">
        <v>5455</v>
      </c>
      <c r="B3456" s="9" t="s">
        <v>77</v>
      </c>
      <c r="C3456" s="9" t="s">
        <v>976</v>
      </c>
      <c r="D3456" s="9" t="s">
        <v>48</v>
      </c>
      <c r="E3456" s="10" t="s">
        <v>42</v>
      </c>
      <c r="F3456" s="11">
        <v>75850.14</v>
      </c>
      <c r="G3456" s="12">
        <v>3</v>
      </c>
      <c r="H3456" s="13">
        <v>45527</v>
      </c>
      <c r="I3456" s="10" t="s">
        <v>92</v>
      </c>
      <c r="J3456" s="10" t="s">
        <v>17</v>
      </c>
      <c r="K3456" s="10" t="s">
        <v>85</v>
      </c>
      <c r="L3456" s="24" t="s">
        <v>44</v>
      </c>
    </row>
    <row r="3457" spans="1:12">
      <c r="A3457" s="21" t="s">
        <v>5456</v>
      </c>
      <c r="B3457" s="9" t="s">
        <v>207</v>
      </c>
      <c r="C3457" s="9" t="s">
        <v>141</v>
      </c>
      <c r="D3457" s="9" t="s">
        <v>48</v>
      </c>
      <c r="E3457" s="10" t="s">
        <v>58</v>
      </c>
      <c r="F3457" s="11">
        <v>71452.06</v>
      </c>
      <c r="G3457" s="12">
        <v>5</v>
      </c>
      <c r="H3457" s="13">
        <v>45223</v>
      </c>
      <c r="I3457" s="10" t="s">
        <v>23</v>
      </c>
      <c r="J3457" s="10" t="s">
        <v>17</v>
      </c>
      <c r="K3457" s="10" t="s">
        <v>85</v>
      </c>
      <c r="L3457" s="24" t="s">
        <v>18</v>
      </c>
    </row>
    <row r="3458" spans="1:12">
      <c r="A3458" s="21" t="s">
        <v>5457</v>
      </c>
      <c r="B3458" s="9" t="s">
        <v>190</v>
      </c>
      <c r="C3458" s="9" t="s">
        <v>2727</v>
      </c>
      <c r="D3458" s="9" t="s">
        <v>53</v>
      </c>
      <c r="E3458" s="10" t="s">
        <v>16</v>
      </c>
      <c r="F3458" s="11">
        <v>76532.710000000006</v>
      </c>
      <c r="G3458" s="12">
        <v>1</v>
      </c>
      <c r="H3458" s="13">
        <v>45637</v>
      </c>
      <c r="I3458" s="10" t="s">
        <v>43</v>
      </c>
      <c r="J3458" s="10" t="s">
        <v>17</v>
      </c>
      <c r="K3458" s="10" t="s">
        <v>85</v>
      </c>
      <c r="L3458" s="24" t="s">
        <v>44</v>
      </c>
    </row>
    <row r="3459" spans="1:12">
      <c r="A3459" s="21" t="s">
        <v>5458</v>
      </c>
      <c r="B3459" s="9" t="s">
        <v>653</v>
      </c>
      <c r="C3459" s="9" t="s">
        <v>3298</v>
      </c>
      <c r="D3459" s="9" t="s">
        <v>117</v>
      </c>
      <c r="E3459" s="10" t="s">
        <v>42</v>
      </c>
      <c r="F3459" s="11">
        <v>33319.82</v>
      </c>
      <c r="G3459" s="12">
        <v>2</v>
      </c>
      <c r="H3459" s="13">
        <v>45893</v>
      </c>
      <c r="I3459" s="10" t="s">
        <v>49</v>
      </c>
      <c r="J3459" s="10" t="s">
        <v>17</v>
      </c>
      <c r="K3459" s="10" t="s">
        <v>24</v>
      </c>
      <c r="L3459" s="24" t="s">
        <v>18</v>
      </c>
    </row>
    <row r="3460" spans="1:12">
      <c r="A3460" s="21" t="s">
        <v>5459</v>
      </c>
      <c r="B3460" s="9" t="s">
        <v>244</v>
      </c>
      <c r="C3460" s="9" t="s">
        <v>656</v>
      </c>
      <c r="D3460" s="9" t="s">
        <v>61</v>
      </c>
      <c r="E3460" s="10" t="s">
        <v>42</v>
      </c>
      <c r="F3460" s="11">
        <v>35466.17</v>
      </c>
      <c r="G3460" s="12">
        <v>5</v>
      </c>
      <c r="H3460" s="13">
        <v>45791</v>
      </c>
      <c r="I3460" s="10" t="s">
        <v>62</v>
      </c>
      <c r="J3460" s="10" t="s">
        <v>17</v>
      </c>
      <c r="K3460" s="10" t="s">
        <v>85</v>
      </c>
      <c r="L3460" s="24" t="s">
        <v>25</v>
      </c>
    </row>
    <row r="3461" spans="1:12">
      <c r="A3461" s="21" t="s">
        <v>5460</v>
      </c>
      <c r="B3461" s="9" t="s">
        <v>152</v>
      </c>
      <c r="C3461" s="9" t="s">
        <v>627</v>
      </c>
      <c r="D3461" s="9" t="s">
        <v>29</v>
      </c>
      <c r="E3461" s="10" t="s">
        <v>42</v>
      </c>
      <c r="F3461" s="11">
        <v>66896.460000000006</v>
      </c>
      <c r="G3461" s="12">
        <v>5</v>
      </c>
      <c r="H3461" s="13">
        <v>45236</v>
      </c>
      <c r="I3461" s="10" t="s">
        <v>54</v>
      </c>
      <c r="J3461" s="10" t="s">
        <v>17</v>
      </c>
      <c r="K3461" s="10" t="s">
        <v>36</v>
      </c>
      <c r="L3461" s="24" t="s">
        <v>44</v>
      </c>
    </row>
    <row r="3462" spans="1:12">
      <c r="A3462" s="21" t="s">
        <v>5461</v>
      </c>
      <c r="B3462" s="9" t="s">
        <v>90</v>
      </c>
      <c r="C3462" s="9" t="s">
        <v>5462</v>
      </c>
      <c r="D3462" s="9" t="s">
        <v>53</v>
      </c>
      <c r="E3462" s="10" t="s">
        <v>42</v>
      </c>
      <c r="F3462" s="11">
        <v>72879.44</v>
      </c>
      <c r="G3462" s="12">
        <v>2</v>
      </c>
      <c r="H3462" s="13">
        <v>45822</v>
      </c>
      <c r="I3462" s="10" t="s">
        <v>54</v>
      </c>
      <c r="J3462" s="10" t="s">
        <v>17</v>
      </c>
      <c r="K3462" s="10" t="s">
        <v>55</v>
      </c>
      <c r="L3462" s="24" t="s">
        <v>18</v>
      </c>
    </row>
    <row r="3463" spans="1:12">
      <c r="A3463" s="21" t="s">
        <v>5463</v>
      </c>
      <c r="B3463" s="9" t="s">
        <v>128</v>
      </c>
      <c r="C3463" s="9" t="s">
        <v>5464</v>
      </c>
      <c r="D3463" s="9" t="s">
        <v>53</v>
      </c>
      <c r="E3463" s="10" t="s">
        <v>16</v>
      </c>
      <c r="F3463" s="11">
        <v>12528.63</v>
      </c>
      <c r="G3463" s="12">
        <v>3</v>
      </c>
      <c r="H3463" s="13">
        <v>45513</v>
      </c>
      <c r="I3463" s="10" t="s">
        <v>23</v>
      </c>
      <c r="J3463" s="10" t="s">
        <v>17</v>
      </c>
      <c r="K3463" s="10" t="s">
        <v>55</v>
      </c>
      <c r="L3463" s="24" t="s">
        <v>25</v>
      </c>
    </row>
    <row r="3464" spans="1:12">
      <c r="A3464" s="21" t="s">
        <v>5465</v>
      </c>
      <c r="B3464" s="9" t="s">
        <v>465</v>
      </c>
      <c r="C3464" s="9" t="s">
        <v>2025</v>
      </c>
      <c r="D3464" s="9" t="s">
        <v>41</v>
      </c>
      <c r="E3464" s="10" t="s">
        <v>58</v>
      </c>
      <c r="F3464" s="11">
        <v>42183.45</v>
      </c>
      <c r="G3464" s="12">
        <v>1</v>
      </c>
      <c r="H3464" s="13">
        <v>45413</v>
      </c>
      <c r="I3464" s="10" t="s">
        <v>35</v>
      </c>
      <c r="J3464" s="10" t="s">
        <v>17</v>
      </c>
      <c r="K3464" s="10" t="s">
        <v>24</v>
      </c>
      <c r="L3464" s="24" t="s">
        <v>18</v>
      </c>
    </row>
    <row r="3465" spans="1:12">
      <c r="A3465" s="21" t="s">
        <v>5466</v>
      </c>
      <c r="B3465" s="9" t="s">
        <v>39</v>
      </c>
      <c r="C3465" s="9" t="s">
        <v>1879</v>
      </c>
      <c r="D3465" s="9" t="s">
        <v>53</v>
      </c>
      <c r="E3465" s="10" t="s">
        <v>42</v>
      </c>
      <c r="F3465" s="11">
        <v>58392.59</v>
      </c>
      <c r="G3465" s="12">
        <v>3</v>
      </c>
      <c r="H3465" s="13">
        <v>45840</v>
      </c>
      <c r="I3465" s="10" t="s">
        <v>92</v>
      </c>
      <c r="J3465" s="10" t="s">
        <v>17</v>
      </c>
      <c r="K3465" s="10" t="s">
        <v>36</v>
      </c>
      <c r="L3465" s="24" t="s">
        <v>18</v>
      </c>
    </row>
    <row r="3466" spans="1:12">
      <c r="A3466" s="21" t="s">
        <v>5467</v>
      </c>
      <c r="B3466" s="9" t="s">
        <v>121</v>
      </c>
      <c r="C3466" s="9" t="s">
        <v>5468</v>
      </c>
      <c r="D3466" s="9" t="s">
        <v>61</v>
      </c>
      <c r="E3466" s="10" t="s">
        <v>16</v>
      </c>
      <c r="F3466" s="11">
        <v>35383.72</v>
      </c>
      <c r="G3466" s="12">
        <v>1</v>
      </c>
      <c r="H3466" s="13">
        <v>44934</v>
      </c>
      <c r="I3466" s="10" t="s">
        <v>23</v>
      </c>
      <c r="J3466" s="10" t="s">
        <v>17</v>
      </c>
      <c r="K3466" s="10" t="s">
        <v>85</v>
      </c>
      <c r="L3466" s="24" t="s">
        <v>37</v>
      </c>
    </row>
    <row r="3467" spans="1:12">
      <c r="A3467" s="21" t="s">
        <v>5469</v>
      </c>
      <c r="B3467" s="9" t="s">
        <v>64</v>
      </c>
      <c r="C3467" s="9" t="s">
        <v>2366</v>
      </c>
      <c r="D3467" s="9" t="s">
        <v>41</v>
      </c>
      <c r="E3467" s="10" t="s">
        <v>58</v>
      </c>
      <c r="F3467" s="11">
        <v>12536.61</v>
      </c>
      <c r="G3467" s="12">
        <v>1</v>
      </c>
      <c r="H3467" s="13">
        <v>45558</v>
      </c>
      <c r="I3467" s="10" t="s">
        <v>30</v>
      </c>
      <c r="J3467" s="10" t="s">
        <v>17</v>
      </c>
      <c r="K3467" s="10" t="s">
        <v>36</v>
      </c>
      <c r="L3467" s="24" t="s">
        <v>44</v>
      </c>
    </row>
    <row r="3468" spans="1:12">
      <c r="A3468" s="21" t="s">
        <v>5470</v>
      </c>
      <c r="B3468" s="9" t="s">
        <v>584</v>
      </c>
      <c r="C3468" s="9" t="s">
        <v>588</v>
      </c>
      <c r="D3468" s="9" t="s">
        <v>48</v>
      </c>
      <c r="E3468" s="10" t="s">
        <v>42</v>
      </c>
      <c r="F3468" s="11">
        <v>21295.15</v>
      </c>
      <c r="G3468" s="12">
        <v>5</v>
      </c>
      <c r="H3468" s="13">
        <v>45410</v>
      </c>
      <c r="I3468" s="10" t="s">
        <v>43</v>
      </c>
      <c r="J3468" s="10" t="s">
        <v>17</v>
      </c>
      <c r="K3468" s="10" t="s">
        <v>6820</v>
      </c>
      <c r="L3468" s="24" t="s">
        <v>25</v>
      </c>
    </row>
    <row r="3469" spans="1:12">
      <c r="A3469" s="21" t="s">
        <v>5471</v>
      </c>
      <c r="B3469" s="9" t="s">
        <v>463</v>
      </c>
      <c r="C3469" s="9" t="s">
        <v>3341</v>
      </c>
      <c r="D3469" s="9" t="s">
        <v>53</v>
      </c>
      <c r="E3469" s="10" t="s">
        <v>58</v>
      </c>
      <c r="F3469" s="11">
        <v>40801.300000000003</v>
      </c>
      <c r="G3469" s="12">
        <v>3</v>
      </c>
      <c r="H3469" s="13">
        <v>45183</v>
      </c>
      <c r="I3469" s="10" t="s">
        <v>49</v>
      </c>
      <c r="J3469" s="10" t="s">
        <v>17</v>
      </c>
      <c r="K3469" s="10" t="s">
        <v>6820</v>
      </c>
      <c r="L3469" s="24" t="s">
        <v>25</v>
      </c>
    </row>
    <row r="3470" spans="1:12">
      <c r="A3470" s="21" t="s">
        <v>5472</v>
      </c>
      <c r="B3470" s="9" t="s">
        <v>201</v>
      </c>
      <c r="C3470" s="9" t="s">
        <v>1496</v>
      </c>
      <c r="D3470" s="9" t="s">
        <v>78</v>
      </c>
      <c r="E3470" s="10" t="s">
        <v>16</v>
      </c>
      <c r="F3470" s="11">
        <v>35867.68</v>
      </c>
      <c r="G3470" s="12">
        <v>4</v>
      </c>
      <c r="H3470" s="13">
        <v>45341</v>
      </c>
      <c r="I3470" s="10" t="s">
        <v>49</v>
      </c>
      <c r="J3470" s="10" t="s">
        <v>17</v>
      </c>
      <c r="K3470" s="10" t="s">
        <v>55</v>
      </c>
      <c r="L3470" s="24" t="s">
        <v>18</v>
      </c>
    </row>
    <row r="3471" spans="1:12">
      <c r="A3471" s="21" t="s">
        <v>5473</v>
      </c>
      <c r="B3471" s="9" t="s">
        <v>344</v>
      </c>
      <c r="C3471" s="9" t="s">
        <v>5474</v>
      </c>
      <c r="D3471" s="9" t="s">
        <v>119</v>
      </c>
      <c r="E3471" s="10" t="s">
        <v>42</v>
      </c>
      <c r="F3471" s="11">
        <v>14869.26</v>
      </c>
      <c r="G3471" s="12">
        <v>3</v>
      </c>
      <c r="H3471" s="13">
        <v>45685</v>
      </c>
      <c r="I3471" s="10" t="s">
        <v>92</v>
      </c>
      <c r="J3471" s="10" t="s">
        <v>17</v>
      </c>
      <c r="K3471" s="10" t="s">
        <v>24</v>
      </c>
      <c r="L3471" s="24" t="s">
        <v>18</v>
      </c>
    </row>
    <row r="3472" spans="1:12">
      <c r="A3472" s="21" t="s">
        <v>5475</v>
      </c>
      <c r="B3472" s="9" t="s">
        <v>569</v>
      </c>
      <c r="C3472" s="9" t="s">
        <v>3158</v>
      </c>
      <c r="D3472" s="9" t="s">
        <v>22</v>
      </c>
      <c r="E3472" s="10" t="s">
        <v>42</v>
      </c>
      <c r="F3472" s="11">
        <v>13486.06</v>
      </c>
      <c r="G3472" s="12">
        <v>3</v>
      </c>
      <c r="H3472" s="13">
        <v>45099</v>
      </c>
      <c r="I3472" s="10" t="s">
        <v>49</v>
      </c>
      <c r="J3472" s="10" t="s">
        <v>17</v>
      </c>
      <c r="K3472" s="10" t="s">
        <v>55</v>
      </c>
      <c r="L3472" s="24" t="s">
        <v>18</v>
      </c>
    </row>
    <row r="3473" spans="1:12">
      <c r="A3473" s="21" t="s">
        <v>5476</v>
      </c>
      <c r="B3473" s="9" t="s">
        <v>569</v>
      </c>
      <c r="C3473" s="9" t="s">
        <v>5477</v>
      </c>
      <c r="D3473" s="9" t="s">
        <v>22</v>
      </c>
      <c r="E3473" s="10" t="s">
        <v>58</v>
      </c>
      <c r="F3473" s="11">
        <v>44211.32</v>
      </c>
      <c r="G3473" s="12">
        <v>4</v>
      </c>
      <c r="H3473" s="13">
        <v>45759</v>
      </c>
      <c r="I3473" s="10" t="s">
        <v>54</v>
      </c>
      <c r="J3473" s="10" t="s">
        <v>17</v>
      </c>
      <c r="K3473" s="10" t="s">
        <v>6820</v>
      </c>
      <c r="L3473" s="24" t="s">
        <v>18</v>
      </c>
    </row>
    <row r="3474" spans="1:12">
      <c r="A3474" s="21" t="s">
        <v>5478</v>
      </c>
      <c r="B3474" s="9" t="s">
        <v>390</v>
      </c>
      <c r="C3474" s="9" t="s">
        <v>242</v>
      </c>
      <c r="D3474" s="9" t="s">
        <v>53</v>
      </c>
      <c r="E3474" s="10" t="s">
        <v>42</v>
      </c>
      <c r="F3474" s="11">
        <v>27048.18</v>
      </c>
      <c r="G3474" s="12">
        <v>5</v>
      </c>
      <c r="H3474" s="13">
        <v>45248</v>
      </c>
      <c r="I3474" s="10" t="s">
        <v>54</v>
      </c>
      <c r="J3474" s="10" t="s">
        <v>17</v>
      </c>
      <c r="K3474" s="10" t="s">
        <v>85</v>
      </c>
      <c r="L3474" s="24" t="s">
        <v>31</v>
      </c>
    </row>
    <row r="3475" spans="1:12">
      <c r="A3475" s="21" t="s">
        <v>5479</v>
      </c>
      <c r="B3475" s="9" t="s">
        <v>923</v>
      </c>
      <c r="C3475" s="9" t="s">
        <v>1179</v>
      </c>
      <c r="D3475" s="9" t="s">
        <v>117</v>
      </c>
      <c r="E3475" s="10" t="s">
        <v>16</v>
      </c>
      <c r="F3475" s="11">
        <v>34591.550000000003</v>
      </c>
      <c r="G3475" s="12">
        <v>1</v>
      </c>
      <c r="H3475" s="13">
        <v>45397</v>
      </c>
      <c r="I3475" s="10" t="s">
        <v>35</v>
      </c>
      <c r="J3475" s="10" t="s">
        <v>17</v>
      </c>
      <c r="K3475" s="10" t="s">
        <v>24</v>
      </c>
      <c r="L3475" s="24" t="s">
        <v>31</v>
      </c>
    </row>
    <row r="3476" spans="1:12">
      <c r="A3476" s="21" t="s">
        <v>5480</v>
      </c>
      <c r="B3476" s="9" t="s">
        <v>157</v>
      </c>
      <c r="C3476" s="9" t="s">
        <v>3619</v>
      </c>
      <c r="D3476" s="9" t="s">
        <v>61</v>
      </c>
      <c r="E3476" s="10" t="s">
        <v>42</v>
      </c>
      <c r="F3476" s="11">
        <v>65584.89</v>
      </c>
      <c r="G3476" s="12">
        <v>5</v>
      </c>
      <c r="H3476" s="13">
        <v>45480</v>
      </c>
      <c r="I3476" s="10" t="s">
        <v>43</v>
      </c>
      <c r="J3476" s="10" t="s">
        <v>17</v>
      </c>
      <c r="K3476" s="10" t="s">
        <v>36</v>
      </c>
      <c r="L3476" s="24" t="s">
        <v>18</v>
      </c>
    </row>
    <row r="3477" spans="1:12">
      <c r="A3477" s="21" t="s">
        <v>5481</v>
      </c>
      <c r="B3477" s="9" t="s">
        <v>292</v>
      </c>
      <c r="C3477" s="9" t="s">
        <v>561</v>
      </c>
      <c r="D3477" s="9" t="s">
        <v>48</v>
      </c>
      <c r="E3477" s="10" t="s">
        <v>42</v>
      </c>
      <c r="F3477" s="11">
        <v>75918.16</v>
      </c>
      <c r="G3477" s="12">
        <v>4</v>
      </c>
      <c r="H3477" s="13">
        <v>45728</v>
      </c>
      <c r="I3477" s="10" t="s">
        <v>92</v>
      </c>
      <c r="J3477" s="10" t="s">
        <v>17</v>
      </c>
      <c r="K3477" s="10" t="s">
        <v>24</v>
      </c>
      <c r="L3477" s="24" t="s">
        <v>44</v>
      </c>
    </row>
    <row r="3478" spans="1:12">
      <c r="A3478" s="21" t="s">
        <v>5482</v>
      </c>
      <c r="B3478" s="9" t="s">
        <v>80</v>
      </c>
      <c r="C3478" s="9" t="s">
        <v>3726</v>
      </c>
      <c r="D3478" s="9" t="s">
        <v>15</v>
      </c>
      <c r="E3478" s="10" t="s">
        <v>58</v>
      </c>
      <c r="F3478" s="11">
        <v>19697.48</v>
      </c>
      <c r="G3478" s="12">
        <v>3</v>
      </c>
      <c r="H3478" s="13">
        <v>45408</v>
      </c>
      <c r="I3478" s="10" t="s">
        <v>49</v>
      </c>
      <c r="J3478" s="10" t="s">
        <v>17</v>
      </c>
      <c r="K3478" s="10" t="s">
        <v>6820</v>
      </c>
      <c r="L3478" s="24" t="s">
        <v>44</v>
      </c>
    </row>
    <row r="3479" spans="1:12">
      <c r="A3479" s="21" t="s">
        <v>5483</v>
      </c>
      <c r="B3479" s="9" t="s">
        <v>201</v>
      </c>
      <c r="C3479" s="9" t="s">
        <v>2592</v>
      </c>
      <c r="D3479" s="9" t="s">
        <v>117</v>
      </c>
      <c r="E3479" s="10" t="s">
        <v>42</v>
      </c>
      <c r="F3479" s="11">
        <v>67028.33</v>
      </c>
      <c r="G3479" s="12">
        <v>2</v>
      </c>
      <c r="H3479" s="13">
        <v>45635</v>
      </c>
      <c r="I3479" s="10" t="s">
        <v>23</v>
      </c>
      <c r="J3479" s="10" t="s">
        <v>17</v>
      </c>
      <c r="K3479" s="10" t="s">
        <v>85</v>
      </c>
      <c r="L3479" s="24" t="s">
        <v>31</v>
      </c>
    </row>
    <row r="3480" spans="1:12">
      <c r="A3480" s="21" t="s">
        <v>5484</v>
      </c>
      <c r="B3480" s="9" t="s">
        <v>223</v>
      </c>
      <c r="C3480" s="9" t="s">
        <v>885</v>
      </c>
      <c r="D3480" s="9" t="s">
        <v>117</v>
      </c>
      <c r="E3480" s="10" t="s">
        <v>58</v>
      </c>
      <c r="F3480" s="11">
        <v>39882.94</v>
      </c>
      <c r="G3480" s="12">
        <v>1</v>
      </c>
      <c r="H3480" s="13">
        <v>45416</v>
      </c>
      <c r="I3480" s="10" t="s">
        <v>43</v>
      </c>
      <c r="J3480" s="10" t="s">
        <v>17</v>
      </c>
      <c r="K3480" s="10" t="s">
        <v>36</v>
      </c>
      <c r="L3480" s="24" t="s">
        <v>18</v>
      </c>
    </row>
    <row r="3481" spans="1:12">
      <c r="A3481" s="21" t="s">
        <v>5485</v>
      </c>
      <c r="B3481" s="9" t="s">
        <v>13</v>
      </c>
      <c r="C3481" s="9" t="s">
        <v>4560</v>
      </c>
      <c r="D3481" s="9" t="s">
        <v>15</v>
      </c>
      <c r="E3481" s="10" t="s">
        <v>58</v>
      </c>
      <c r="F3481" s="11">
        <v>38635</v>
      </c>
      <c r="G3481" s="12">
        <v>3</v>
      </c>
      <c r="H3481" s="13">
        <v>45091</v>
      </c>
      <c r="I3481" s="10" t="s">
        <v>49</v>
      </c>
      <c r="J3481" s="10" t="s">
        <v>17</v>
      </c>
      <c r="K3481" s="10" t="s">
        <v>24</v>
      </c>
      <c r="L3481" s="24" t="s">
        <v>18</v>
      </c>
    </row>
    <row r="3482" spans="1:12">
      <c r="A3482" s="21" t="s">
        <v>5486</v>
      </c>
      <c r="B3482" s="9" t="s">
        <v>490</v>
      </c>
      <c r="C3482" s="9" t="s">
        <v>5487</v>
      </c>
      <c r="D3482" s="9" t="s">
        <v>48</v>
      </c>
      <c r="E3482" s="10" t="s">
        <v>42</v>
      </c>
      <c r="F3482" s="11">
        <v>22652.240000000002</v>
      </c>
      <c r="G3482" s="12">
        <v>3</v>
      </c>
      <c r="H3482" s="13">
        <v>45131</v>
      </c>
      <c r="I3482" s="10" t="s">
        <v>92</v>
      </c>
      <c r="J3482" s="10" t="s">
        <v>17</v>
      </c>
      <c r="K3482" s="10" t="s">
        <v>6820</v>
      </c>
      <c r="L3482" s="24" t="s">
        <v>18</v>
      </c>
    </row>
    <row r="3483" spans="1:12">
      <c r="A3483" s="21" t="s">
        <v>5488</v>
      </c>
      <c r="B3483" s="9" t="s">
        <v>69</v>
      </c>
      <c r="C3483" s="9" t="s">
        <v>740</v>
      </c>
      <c r="D3483" s="9" t="s">
        <v>29</v>
      </c>
      <c r="E3483" s="10" t="s">
        <v>42</v>
      </c>
      <c r="F3483" s="11">
        <v>53060.99</v>
      </c>
      <c r="G3483" s="12">
        <v>1</v>
      </c>
      <c r="H3483" s="13">
        <v>45869</v>
      </c>
      <c r="I3483" s="10" t="s">
        <v>23</v>
      </c>
      <c r="J3483" s="10" t="s">
        <v>17</v>
      </c>
      <c r="K3483" s="10" t="s">
        <v>6820</v>
      </c>
      <c r="L3483" s="24" t="s">
        <v>31</v>
      </c>
    </row>
    <row r="3484" spans="1:12">
      <c r="A3484" s="21" t="s">
        <v>5489</v>
      </c>
      <c r="B3484" s="9" t="s">
        <v>198</v>
      </c>
      <c r="C3484" s="9" t="s">
        <v>1524</v>
      </c>
      <c r="D3484" s="9" t="s">
        <v>61</v>
      </c>
      <c r="E3484" s="10" t="s">
        <v>42</v>
      </c>
      <c r="F3484" s="11">
        <v>19522.79</v>
      </c>
      <c r="G3484" s="12">
        <v>4</v>
      </c>
      <c r="H3484" s="13">
        <v>46016</v>
      </c>
      <c r="I3484" s="10" t="s">
        <v>54</v>
      </c>
      <c r="J3484" s="10" t="s">
        <v>17</v>
      </c>
      <c r="K3484" s="10" t="s">
        <v>85</v>
      </c>
      <c r="L3484" s="24" t="s">
        <v>37</v>
      </c>
    </row>
    <row r="3485" spans="1:12">
      <c r="A3485" s="21" t="s">
        <v>5490</v>
      </c>
      <c r="B3485" s="9" t="s">
        <v>101</v>
      </c>
      <c r="C3485" s="9" t="s">
        <v>2138</v>
      </c>
      <c r="D3485" s="9" t="s">
        <v>117</v>
      </c>
      <c r="E3485" s="10" t="s">
        <v>42</v>
      </c>
      <c r="F3485" s="11">
        <v>9443.74</v>
      </c>
      <c r="G3485" s="12">
        <v>5</v>
      </c>
      <c r="H3485" s="13">
        <v>45185</v>
      </c>
      <c r="I3485" s="10" t="s">
        <v>54</v>
      </c>
      <c r="J3485" s="10" t="s">
        <v>17</v>
      </c>
      <c r="K3485" s="10" t="s">
        <v>85</v>
      </c>
      <c r="L3485" s="24" t="s">
        <v>18</v>
      </c>
    </row>
    <row r="3486" spans="1:12">
      <c r="A3486" s="21" t="s">
        <v>5491</v>
      </c>
      <c r="B3486" s="9" t="s">
        <v>135</v>
      </c>
      <c r="C3486" s="9" t="s">
        <v>1358</v>
      </c>
      <c r="D3486" s="9" t="s">
        <v>53</v>
      </c>
      <c r="E3486" s="10" t="s">
        <v>42</v>
      </c>
      <c r="F3486" s="11">
        <v>22612.52</v>
      </c>
      <c r="G3486" s="12">
        <v>3</v>
      </c>
      <c r="H3486" s="13">
        <v>45218</v>
      </c>
      <c r="I3486" s="10" t="s">
        <v>92</v>
      </c>
      <c r="J3486" s="10" t="s">
        <v>17</v>
      </c>
      <c r="K3486" s="10" t="s">
        <v>24</v>
      </c>
      <c r="L3486" s="24" t="s">
        <v>31</v>
      </c>
    </row>
    <row r="3487" spans="1:12">
      <c r="A3487" s="21" t="s">
        <v>5492</v>
      </c>
      <c r="B3487" s="9" t="s">
        <v>313</v>
      </c>
      <c r="C3487" s="9" t="s">
        <v>2083</v>
      </c>
      <c r="D3487" s="9" t="s">
        <v>29</v>
      </c>
      <c r="E3487" s="10" t="s">
        <v>42</v>
      </c>
      <c r="F3487" s="11">
        <v>6621.65</v>
      </c>
      <c r="G3487" s="12">
        <v>1</v>
      </c>
      <c r="H3487" s="13">
        <v>45085</v>
      </c>
      <c r="I3487" s="10" t="s">
        <v>62</v>
      </c>
      <c r="J3487" s="10" t="s">
        <v>17</v>
      </c>
      <c r="K3487" s="10" t="s">
        <v>24</v>
      </c>
      <c r="L3487" s="24" t="s">
        <v>37</v>
      </c>
    </row>
    <row r="3488" spans="1:12">
      <c r="A3488" s="21" t="s">
        <v>5493</v>
      </c>
      <c r="B3488" s="9" t="s">
        <v>46</v>
      </c>
      <c r="C3488" s="9" t="s">
        <v>1316</v>
      </c>
      <c r="D3488" s="9" t="s">
        <v>78</v>
      </c>
      <c r="E3488" s="10" t="s">
        <v>42</v>
      </c>
      <c r="F3488" s="11">
        <v>70524.72</v>
      </c>
      <c r="G3488" s="12">
        <v>2</v>
      </c>
      <c r="H3488" s="13">
        <v>45896</v>
      </c>
      <c r="I3488" s="10" t="s">
        <v>30</v>
      </c>
      <c r="J3488" s="10" t="s">
        <v>17</v>
      </c>
      <c r="K3488" s="10" t="s">
        <v>55</v>
      </c>
      <c r="L3488" s="24" t="s">
        <v>44</v>
      </c>
    </row>
    <row r="3489" spans="1:12">
      <c r="A3489" s="21" t="s">
        <v>5494</v>
      </c>
      <c r="B3489" s="9" t="s">
        <v>339</v>
      </c>
      <c r="C3489" s="9" t="s">
        <v>3960</v>
      </c>
      <c r="D3489" s="9" t="s">
        <v>53</v>
      </c>
      <c r="E3489" s="10" t="s">
        <v>42</v>
      </c>
      <c r="F3489" s="11">
        <v>1950.3</v>
      </c>
      <c r="G3489" s="12">
        <v>2</v>
      </c>
      <c r="H3489" s="13">
        <v>45527</v>
      </c>
      <c r="I3489" s="10" t="s">
        <v>54</v>
      </c>
      <c r="J3489" s="10" t="s">
        <v>17</v>
      </c>
      <c r="K3489" s="10" t="s">
        <v>24</v>
      </c>
      <c r="L3489" s="24" t="s">
        <v>37</v>
      </c>
    </row>
    <row r="3490" spans="1:12">
      <c r="A3490" s="21" t="s">
        <v>5495</v>
      </c>
      <c r="B3490" s="9" t="s">
        <v>460</v>
      </c>
      <c r="C3490" s="9" t="s">
        <v>2300</v>
      </c>
      <c r="D3490" s="9" t="s">
        <v>78</v>
      </c>
      <c r="E3490" s="10" t="s">
        <v>42</v>
      </c>
      <c r="F3490" s="11">
        <v>17087.88</v>
      </c>
      <c r="G3490" s="12">
        <v>2</v>
      </c>
      <c r="H3490" s="13">
        <v>45939</v>
      </c>
      <c r="I3490" s="10" t="s">
        <v>54</v>
      </c>
      <c r="J3490" s="10" t="s">
        <v>17</v>
      </c>
      <c r="K3490" s="10" t="s">
        <v>36</v>
      </c>
      <c r="L3490" s="24" t="s">
        <v>37</v>
      </c>
    </row>
    <row r="3491" spans="1:12">
      <c r="A3491" s="21" t="s">
        <v>5496</v>
      </c>
      <c r="B3491" s="9" t="s">
        <v>138</v>
      </c>
      <c r="C3491" s="9" t="s">
        <v>4134</v>
      </c>
      <c r="D3491" s="9" t="s">
        <v>15</v>
      </c>
      <c r="E3491" s="10" t="s">
        <v>16</v>
      </c>
      <c r="F3491" s="11">
        <v>12313.01</v>
      </c>
      <c r="G3491" s="12">
        <v>1</v>
      </c>
      <c r="H3491" s="13">
        <v>45843</v>
      </c>
      <c r="I3491" s="10" t="s">
        <v>54</v>
      </c>
      <c r="J3491" s="10" t="s">
        <v>17</v>
      </c>
      <c r="K3491" s="10" t="s">
        <v>36</v>
      </c>
      <c r="L3491" s="24" t="s">
        <v>44</v>
      </c>
    </row>
    <row r="3492" spans="1:12">
      <c r="A3492" s="21" t="s">
        <v>5497</v>
      </c>
      <c r="B3492" s="9" t="s">
        <v>101</v>
      </c>
      <c r="C3492" s="9" t="s">
        <v>3379</v>
      </c>
      <c r="D3492" s="9" t="s">
        <v>41</v>
      </c>
      <c r="E3492" s="10" t="s">
        <v>42</v>
      </c>
      <c r="F3492" s="11">
        <v>9367.57</v>
      </c>
      <c r="G3492" s="12">
        <v>3</v>
      </c>
      <c r="H3492" s="13">
        <v>45621</v>
      </c>
      <c r="I3492" s="10" t="s">
        <v>54</v>
      </c>
      <c r="J3492" s="10" t="s">
        <v>17</v>
      </c>
      <c r="K3492" s="10" t="s">
        <v>55</v>
      </c>
      <c r="L3492" s="24" t="s">
        <v>25</v>
      </c>
    </row>
    <row r="3493" spans="1:12">
      <c r="A3493" s="21" t="s">
        <v>5498</v>
      </c>
      <c r="B3493" s="9" t="s">
        <v>724</v>
      </c>
      <c r="C3493" s="9" t="s">
        <v>4446</v>
      </c>
      <c r="D3493" s="9" t="s">
        <v>117</v>
      </c>
      <c r="E3493" s="10" t="s">
        <v>42</v>
      </c>
      <c r="F3493" s="11">
        <v>44558.2</v>
      </c>
      <c r="G3493" s="12">
        <v>3</v>
      </c>
      <c r="H3493" s="13">
        <v>45691</v>
      </c>
      <c r="I3493" s="10" t="s">
        <v>92</v>
      </c>
      <c r="J3493" s="10" t="s">
        <v>17</v>
      </c>
      <c r="K3493" s="10" t="s">
        <v>24</v>
      </c>
      <c r="L3493" s="24" t="s">
        <v>18</v>
      </c>
    </row>
    <row r="3494" spans="1:12">
      <c r="A3494" s="21" t="s">
        <v>5499</v>
      </c>
      <c r="B3494" s="9" t="s">
        <v>121</v>
      </c>
      <c r="C3494" s="9" t="s">
        <v>160</v>
      </c>
      <c r="D3494" s="9" t="s">
        <v>15</v>
      </c>
      <c r="E3494" s="10" t="s">
        <v>42</v>
      </c>
      <c r="F3494" s="11">
        <v>58824.36</v>
      </c>
      <c r="G3494" s="12">
        <v>3</v>
      </c>
      <c r="H3494" s="13">
        <v>45193</v>
      </c>
      <c r="I3494" s="10" t="s">
        <v>62</v>
      </c>
      <c r="J3494" s="10" t="s">
        <v>17</v>
      </c>
      <c r="K3494" s="10" t="s">
        <v>85</v>
      </c>
      <c r="L3494" s="24" t="s">
        <v>44</v>
      </c>
    </row>
    <row r="3495" spans="1:12">
      <c r="A3495" s="21" t="s">
        <v>5500</v>
      </c>
      <c r="B3495" s="9" t="s">
        <v>473</v>
      </c>
      <c r="C3495" s="9" t="s">
        <v>2191</v>
      </c>
      <c r="D3495" s="9" t="s">
        <v>53</v>
      </c>
      <c r="E3495" s="10" t="s">
        <v>42</v>
      </c>
      <c r="F3495" s="11">
        <v>65625.94</v>
      </c>
      <c r="G3495" s="12">
        <v>2</v>
      </c>
      <c r="H3495" s="13">
        <v>45299</v>
      </c>
      <c r="I3495" s="10" t="s">
        <v>92</v>
      </c>
      <c r="J3495" s="10" t="s">
        <v>17</v>
      </c>
      <c r="K3495" s="10" t="s">
        <v>6820</v>
      </c>
      <c r="L3495" s="24" t="s">
        <v>18</v>
      </c>
    </row>
    <row r="3496" spans="1:12">
      <c r="A3496" s="21" t="s">
        <v>5501</v>
      </c>
      <c r="B3496" s="9" t="s">
        <v>298</v>
      </c>
      <c r="C3496" s="9" t="s">
        <v>2468</v>
      </c>
      <c r="D3496" s="9" t="s">
        <v>119</v>
      </c>
      <c r="E3496" s="10" t="s">
        <v>16</v>
      </c>
      <c r="F3496" s="11">
        <v>65883.759999999995</v>
      </c>
      <c r="G3496" s="12">
        <v>4</v>
      </c>
      <c r="H3496" s="13">
        <v>45847</v>
      </c>
      <c r="I3496" s="10" t="s">
        <v>62</v>
      </c>
      <c r="J3496" s="10" t="s">
        <v>17</v>
      </c>
      <c r="K3496" s="10" t="s">
        <v>24</v>
      </c>
      <c r="L3496" s="24" t="s">
        <v>37</v>
      </c>
    </row>
    <row r="3497" spans="1:12">
      <c r="A3497" s="21" t="s">
        <v>5502</v>
      </c>
      <c r="B3497" s="9" t="s">
        <v>554</v>
      </c>
      <c r="C3497" s="9" t="s">
        <v>5503</v>
      </c>
      <c r="D3497" s="9" t="s">
        <v>48</v>
      </c>
      <c r="E3497" s="10" t="s">
        <v>42</v>
      </c>
      <c r="F3497" s="11">
        <v>58809.13</v>
      </c>
      <c r="G3497" s="12">
        <v>5</v>
      </c>
      <c r="H3497" s="13">
        <v>45077</v>
      </c>
      <c r="I3497" s="10" t="s">
        <v>30</v>
      </c>
      <c r="J3497" s="10" t="s">
        <v>17</v>
      </c>
      <c r="K3497" s="10" t="s">
        <v>55</v>
      </c>
      <c r="L3497" s="24" t="s">
        <v>25</v>
      </c>
    </row>
    <row r="3498" spans="1:12">
      <c r="A3498" s="21" t="s">
        <v>5504</v>
      </c>
      <c r="B3498" s="9" t="s">
        <v>187</v>
      </c>
      <c r="C3498" s="9" t="s">
        <v>5505</v>
      </c>
      <c r="D3498" s="9" t="s">
        <v>29</v>
      </c>
      <c r="E3498" s="10" t="s">
        <v>42</v>
      </c>
      <c r="F3498" s="11">
        <v>34653.08</v>
      </c>
      <c r="G3498" s="12">
        <v>1</v>
      </c>
      <c r="H3498" s="13">
        <v>45535</v>
      </c>
      <c r="I3498" s="10" t="s">
        <v>92</v>
      </c>
      <c r="J3498" s="10" t="s">
        <v>17</v>
      </c>
      <c r="K3498" s="10" t="s">
        <v>36</v>
      </c>
      <c r="L3498" s="24" t="s">
        <v>25</v>
      </c>
    </row>
    <row r="3499" spans="1:12">
      <c r="A3499" s="21" t="s">
        <v>5506</v>
      </c>
      <c r="B3499" s="9" t="s">
        <v>193</v>
      </c>
      <c r="C3499" s="9" t="s">
        <v>1208</v>
      </c>
      <c r="D3499" s="9" t="s">
        <v>61</v>
      </c>
      <c r="E3499" s="10" t="s">
        <v>16</v>
      </c>
      <c r="F3499" s="11">
        <v>74641.539999999994</v>
      </c>
      <c r="G3499" s="12">
        <v>2</v>
      </c>
      <c r="H3499" s="13">
        <v>45402</v>
      </c>
      <c r="I3499" s="10" t="s">
        <v>30</v>
      </c>
      <c r="J3499" s="10" t="s">
        <v>17</v>
      </c>
      <c r="K3499" s="10" t="s">
        <v>55</v>
      </c>
      <c r="L3499" s="24" t="s">
        <v>31</v>
      </c>
    </row>
    <row r="3500" spans="1:12">
      <c r="A3500" s="21" t="s">
        <v>5507</v>
      </c>
      <c r="B3500" s="9" t="s">
        <v>590</v>
      </c>
      <c r="C3500" s="9" t="s">
        <v>4758</v>
      </c>
      <c r="D3500" s="9" t="s">
        <v>29</v>
      </c>
      <c r="E3500" s="10" t="s">
        <v>42</v>
      </c>
      <c r="F3500" s="11">
        <v>12037.95</v>
      </c>
      <c r="G3500" s="12">
        <v>2</v>
      </c>
      <c r="H3500" s="13">
        <v>44995</v>
      </c>
      <c r="I3500" s="10" t="s">
        <v>54</v>
      </c>
      <c r="J3500" s="10" t="s">
        <v>17</v>
      </c>
      <c r="K3500" s="10" t="s">
        <v>24</v>
      </c>
      <c r="L3500" s="24" t="s">
        <v>18</v>
      </c>
    </row>
    <row r="3501" spans="1:12">
      <c r="A3501" s="21" t="s">
        <v>5508</v>
      </c>
      <c r="B3501" s="9" t="s">
        <v>347</v>
      </c>
      <c r="C3501" s="9" t="s">
        <v>348</v>
      </c>
      <c r="D3501" s="9" t="s">
        <v>61</v>
      </c>
      <c r="E3501" s="10" t="s">
        <v>42</v>
      </c>
      <c r="F3501" s="11">
        <v>39733.06</v>
      </c>
      <c r="G3501" s="12">
        <v>1</v>
      </c>
      <c r="H3501" s="13">
        <v>45589</v>
      </c>
      <c r="I3501" s="10" t="s">
        <v>92</v>
      </c>
      <c r="J3501" s="10" t="s">
        <v>17</v>
      </c>
      <c r="K3501" s="10" t="s">
        <v>55</v>
      </c>
      <c r="L3501" s="24" t="s">
        <v>18</v>
      </c>
    </row>
    <row r="3502" spans="1:12">
      <c r="A3502" s="21" t="s">
        <v>5509</v>
      </c>
      <c r="B3502" s="9" t="s">
        <v>490</v>
      </c>
      <c r="C3502" s="9" t="s">
        <v>5510</v>
      </c>
      <c r="D3502" s="9" t="s">
        <v>48</v>
      </c>
      <c r="E3502" s="10" t="s">
        <v>42</v>
      </c>
      <c r="F3502" s="11">
        <v>64510.36</v>
      </c>
      <c r="G3502" s="12">
        <v>2</v>
      </c>
      <c r="H3502" s="13">
        <v>45480</v>
      </c>
      <c r="I3502" s="10" t="s">
        <v>35</v>
      </c>
      <c r="J3502" s="10" t="s">
        <v>17</v>
      </c>
      <c r="K3502" s="10" t="s">
        <v>6820</v>
      </c>
      <c r="L3502" s="24" t="s">
        <v>25</v>
      </c>
    </row>
    <row r="3503" spans="1:12">
      <c r="A3503" s="21" t="s">
        <v>5511</v>
      </c>
      <c r="B3503" s="9" t="s">
        <v>381</v>
      </c>
      <c r="C3503" s="9" t="s">
        <v>4638</v>
      </c>
      <c r="D3503" s="9" t="s">
        <v>41</v>
      </c>
      <c r="E3503" s="10" t="s">
        <v>58</v>
      </c>
      <c r="F3503" s="11">
        <v>51620.75</v>
      </c>
      <c r="G3503" s="12">
        <v>4</v>
      </c>
      <c r="H3503" s="13">
        <v>45195</v>
      </c>
      <c r="I3503" s="10" t="s">
        <v>35</v>
      </c>
      <c r="J3503" s="10" t="s">
        <v>17</v>
      </c>
      <c r="K3503" s="10" t="s">
        <v>6820</v>
      </c>
      <c r="L3503" s="24" t="s">
        <v>31</v>
      </c>
    </row>
    <row r="3504" spans="1:12">
      <c r="A3504" s="21" t="s">
        <v>5512</v>
      </c>
      <c r="B3504" s="9" t="s">
        <v>261</v>
      </c>
      <c r="C3504" s="9" t="s">
        <v>2576</v>
      </c>
      <c r="D3504" s="9" t="s">
        <v>78</v>
      </c>
      <c r="E3504" s="10" t="s">
        <v>42</v>
      </c>
      <c r="F3504" s="11">
        <v>716.56</v>
      </c>
      <c r="G3504" s="12">
        <v>2</v>
      </c>
      <c r="H3504" s="13">
        <v>45739</v>
      </c>
      <c r="I3504" s="10" t="s">
        <v>92</v>
      </c>
      <c r="J3504" s="10" t="s">
        <v>17</v>
      </c>
      <c r="K3504" s="10" t="s">
        <v>55</v>
      </c>
      <c r="L3504" s="24" t="s">
        <v>25</v>
      </c>
    </row>
    <row r="3505" spans="1:12">
      <c r="A3505" s="21" t="s">
        <v>5513</v>
      </c>
      <c r="B3505" s="9" t="s">
        <v>470</v>
      </c>
      <c r="C3505" s="9" t="s">
        <v>1084</v>
      </c>
      <c r="D3505" s="9" t="s">
        <v>29</v>
      </c>
      <c r="E3505" s="10" t="s">
        <v>16</v>
      </c>
      <c r="F3505" s="11">
        <v>21634.06</v>
      </c>
      <c r="G3505" s="12">
        <v>1</v>
      </c>
      <c r="H3505" s="13">
        <v>45263</v>
      </c>
      <c r="I3505" s="10" t="s">
        <v>54</v>
      </c>
      <c r="J3505" s="10" t="s">
        <v>17</v>
      </c>
      <c r="K3505" s="10" t="s">
        <v>85</v>
      </c>
      <c r="L3505" s="24" t="s">
        <v>31</v>
      </c>
    </row>
    <row r="3506" spans="1:12">
      <c r="A3506" s="21" t="s">
        <v>5514</v>
      </c>
      <c r="B3506" s="9" t="s">
        <v>463</v>
      </c>
      <c r="C3506" s="9" t="s">
        <v>3823</v>
      </c>
      <c r="D3506" s="9" t="s">
        <v>22</v>
      </c>
      <c r="E3506" s="10" t="s">
        <v>42</v>
      </c>
      <c r="F3506" s="11">
        <v>78699.789999999994</v>
      </c>
      <c r="G3506" s="12">
        <v>4</v>
      </c>
      <c r="H3506" s="13">
        <v>45872</v>
      </c>
      <c r="I3506" s="10" t="s">
        <v>43</v>
      </c>
      <c r="J3506" s="10" t="s">
        <v>17</v>
      </c>
      <c r="K3506" s="10" t="s">
        <v>85</v>
      </c>
      <c r="L3506" s="24" t="s">
        <v>37</v>
      </c>
    </row>
    <row r="3507" spans="1:12">
      <c r="A3507" s="21" t="s">
        <v>5515</v>
      </c>
      <c r="B3507" s="9" t="s">
        <v>152</v>
      </c>
      <c r="C3507" s="9" t="s">
        <v>5516</v>
      </c>
      <c r="D3507" s="9" t="s">
        <v>41</v>
      </c>
      <c r="E3507" s="10" t="s">
        <v>58</v>
      </c>
      <c r="F3507" s="11">
        <v>8563.65</v>
      </c>
      <c r="G3507" s="12">
        <v>5</v>
      </c>
      <c r="H3507" s="13">
        <v>44979</v>
      </c>
      <c r="I3507" s="10" t="s">
        <v>30</v>
      </c>
      <c r="J3507" s="10" t="s">
        <v>17</v>
      </c>
      <c r="K3507" s="10" t="s">
        <v>36</v>
      </c>
      <c r="L3507" s="24" t="s">
        <v>18</v>
      </c>
    </row>
    <row r="3508" spans="1:12">
      <c r="A3508" s="21" t="s">
        <v>5517</v>
      </c>
      <c r="B3508" s="9" t="s">
        <v>69</v>
      </c>
      <c r="C3508" s="9" t="s">
        <v>2638</v>
      </c>
      <c r="D3508" s="9" t="s">
        <v>41</v>
      </c>
      <c r="E3508" s="10" t="s">
        <v>42</v>
      </c>
      <c r="F3508" s="11">
        <v>21399.83</v>
      </c>
      <c r="G3508" s="12">
        <v>1</v>
      </c>
      <c r="H3508" s="13">
        <v>44969</v>
      </c>
      <c r="I3508" s="10" t="s">
        <v>43</v>
      </c>
      <c r="J3508" s="10" t="s">
        <v>17</v>
      </c>
      <c r="K3508" s="10" t="s">
        <v>85</v>
      </c>
      <c r="L3508" s="24" t="s">
        <v>18</v>
      </c>
    </row>
    <row r="3509" spans="1:12">
      <c r="A3509" s="21" t="s">
        <v>5518</v>
      </c>
      <c r="B3509" s="9" t="s">
        <v>121</v>
      </c>
      <c r="C3509" s="9" t="s">
        <v>752</v>
      </c>
      <c r="D3509" s="9" t="s">
        <v>53</v>
      </c>
      <c r="E3509" s="10" t="s">
        <v>16</v>
      </c>
      <c r="F3509" s="11">
        <v>72152.97</v>
      </c>
      <c r="G3509" s="12">
        <v>3</v>
      </c>
      <c r="H3509" s="13">
        <v>45818</v>
      </c>
      <c r="I3509" s="10" t="s">
        <v>92</v>
      </c>
      <c r="J3509" s="10" t="s">
        <v>17</v>
      </c>
      <c r="K3509" s="10" t="s">
        <v>6820</v>
      </c>
      <c r="L3509" s="24" t="s">
        <v>18</v>
      </c>
    </row>
    <row r="3510" spans="1:12">
      <c r="A3510" s="21" t="s">
        <v>5519</v>
      </c>
      <c r="B3510" s="9" t="s">
        <v>347</v>
      </c>
      <c r="C3510" s="9" t="s">
        <v>684</v>
      </c>
      <c r="D3510" s="9" t="s">
        <v>53</v>
      </c>
      <c r="E3510" s="10" t="s">
        <v>42</v>
      </c>
      <c r="F3510" s="11">
        <v>76632.78</v>
      </c>
      <c r="G3510" s="12">
        <v>4</v>
      </c>
      <c r="H3510" s="13">
        <v>45821</v>
      </c>
      <c r="I3510" s="10" t="s">
        <v>43</v>
      </c>
      <c r="J3510" s="10" t="s">
        <v>17</v>
      </c>
      <c r="K3510" s="10" t="s">
        <v>55</v>
      </c>
      <c r="L3510" s="24" t="s">
        <v>25</v>
      </c>
    </row>
    <row r="3511" spans="1:12">
      <c r="A3511" s="21" t="s">
        <v>5520</v>
      </c>
      <c r="B3511" s="9" t="s">
        <v>99</v>
      </c>
      <c r="C3511" s="9" t="s">
        <v>1504</v>
      </c>
      <c r="D3511" s="9" t="s">
        <v>117</v>
      </c>
      <c r="E3511" s="10" t="s">
        <v>42</v>
      </c>
      <c r="F3511" s="11">
        <v>55984.25</v>
      </c>
      <c r="G3511" s="12">
        <v>1</v>
      </c>
      <c r="H3511" s="13">
        <v>45013</v>
      </c>
      <c r="I3511" s="10" t="s">
        <v>92</v>
      </c>
      <c r="J3511" s="10" t="s">
        <v>17</v>
      </c>
      <c r="K3511" s="10" t="s">
        <v>6820</v>
      </c>
      <c r="L3511" s="24" t="s">
        <v>44</v>
      </c>
    </row>
    <row r="3512" spans="1:12">
      <c r="A3512" s="21" t="s">
        <v>5521</v>
      </c>
      <c r="B3512" s="9" t="s">
        <v>143</v>
      </c>
      <c r="C3512" s="9" t="s">
        <v>2805</v>
      </c>
      <c r="D3512" s="9" t="s">
        <v>53</v>
      </c>
      <c r="E3512" s="10" t="s">
        <v>58</v>
      </c>
      <c r="F3512" s="11">
        <v>57394.83</v>
      </c>
      <c r="G3512" s="12">
        <v>1</v>
      </c>
      <c r="H3512" s="13">
        <v>45446</v>
      </c>
      <c r="I3512" s="10" t="s">
        <v>54</v>
      </c>
      <c r="J3512" s="10" t="s">
        <v>17</v>
      </c>
      <c r="K3512" s="10" t="s">
        <v>85</v>
      </c>
      <c r="L3512" s="24" t="s">
        <v>18</v>
      </c>
    </row>
    <row r="3513" spans="1:12">
      <c r="A3513" s="21" t="s">
        <v>5522</v>
      </c>
      <c r="B3513" s="9" t="s">
        <v>988</v>
      </c>
      <c r="C3513" s="9" t="s">
        <v>1730</v>
      </c>
      <c r="D3513" s="9" t="s">
        <v>119</v>
      </c>
      <c r="E3513" s="10" t="s">
        <v>58</v>
      </c>
      <c r="F3513" s="11">
        <v>8356.75</v>
      </c>
      <c r="G3513" s="12">
        <v>1</v>
      </c>
      <c r="H3513" s="13">
        <v>46019</v>
      </c>
      <c r="I3513" s="10" t="s">
        <v>30</v>
      </c>
      <c r="J3513" s="10" t="s">
        <v>17</v>
      </c>
      <c r="K3513" s="10" t="s">
        <v>85</v>
      </c>
      <c r="L3513" s="24" t="s">
        <v>31</v>
      </c>
    </row>
    <row r="3514" spans="1:12">
      <c r="A3514" s="21" t="s">
        <v>5523</v>
      </c>
      <c r="B3514" s="9" t="s">
        <v>207</v>
      </c>
      <c r="C3514" s="9" t="s">
        <v>641</v>
      </c>
      <c r="D3514" s="9" t="s">
        <v>78</v>
      </c>
      <c r="E3514" s="10" t="s">
        <v>42</v>
      </c>
      <c r="F3514" s="11">
        <v>34134.07</v>
      </c>
      <c r="G3514" s="12">
        <v>3</v>
      </c>
      <c r="H3514" s="13">
        <v>45759</v>
      </c>
      <c r="I3514" s="10" t="s">
        <v>35</v>
      </c>
      <c r="J3514" s="10" t="s">
        <v>17</v>
      </c>
      <c r="K3514" s="10" t="s">
        <v>36</v>
      </c>
      <c r="L3514" s="24" t="s">
        <v>18</v>
      </c>
    </row>
    <row r="3515" spans="1:12">
      <c r="A3515" s="21" t="s">
        <v>5524</v>
      </c>
      <c r="B3515" s="9" t="s">
        <v>251</v>
      </c>
      <c r="C3515" s="9" t="s">
        <v>2208</v>
      </c>
      <c r="D3515" s="9" t="s">
        <v>53</v>
      </c>
      <c r="E3515" s="10" t="s">
        <v>42</v>
      </c>
      <c r="F3515" s="11">
        <v>44633.03</v>
      </c>
      <c r="G3515" s="12">
        <v>4</v>
      </c>
      <c r="H3515" s="13">
        <v>45139</v>
      </c>
      <c r="I3515" s="10" t="s">
        <v>30</v>
      </c>
      <c r="J3515" s="10" t="s">
        <v>17</v>
      </c>
      <c r="K3515" s="10" t="s">
        <v>24</v>
      </c>
      <c r="L3515" s="24" t="s">
        <v>44</v>
      </c>
    </row>
    <row r="3516" spans="1:12">
      <c r="A3516" s="21" t="s">
        <v>5525</v>
      </c>
      <c r="B3516" s="9" t="s">
        <v>27</v>
      </c>
      <c r="C3516" s="9" t="s">
        <v>820</v>
      </c>
      <c r="D3516" s="9" t="s">
        <v>48</v>
      </c>
      <c r="E3516" s="10" t="s">
        <v>16</v>
      </c>
      <c r="F3516" s="11">
        <v>14139.92</v>
      </c>
      <c r="G3516" s="12">
        <v>5</v>
      </c>
      <c r="H3516" s="13">
        <v>45149</v>
      </c>
      <c r="I3516" s="10" t="s">
        <v>92</v>
      </c>
      <c r="J3516" s="10" t="s">
        <v>17</v>
      </c>
      <c r="K3516" s="10" t="s">
        <v>6820</v>
      </c>
      <c r="L3516" s="24" t="s">
        <v>37</v>
      </c>
    </row>
    <row r="3517" spans="1:12">
      <c r="A3517" s="21" t="s">
        <v>5526</v>
      </c>
      <c r="B3517" s="9" t="s">
        <v>221</v>
      </c>
      <c r="C3517" s="9" t="s">
        <v>5070</v>
      </c>
      <c r="D3517" s="9" t="s">
        <v>119</v>
      </c>
      <c r="E3517" s="10" t="s">
        <v>42</v>
      </c>
      <c r="F3517" s="11">
        <v>78399.399999999994</v>
      </c>
      <c r="G3517" s="12">
        <v>1</v>
      </c>
      <c r="H3517" s="13">
        <v>45867</v>
      </c>
      <c r="I3517" s="10" t="s">
        <v>54</v>
      </c>
      <c r="J3517" s="10" t="s">
        <v>17</v>
      </c>
      <c r="K3517" s="10" t="s">
        <v>6820</v>
      </c>
      <c r="L3517" s="24" t="s">
        <v>37</v>
      </c>
    </row>
    <row r="3518" spans="1:12">
      <c r="A3518" s="21" t="s">
        <v>5527</v>
      </c>
      <c r="B3518" s="9" t="s">
        <v>347</v>
      </c>
      <c r="C3518" s="9" t="s">
        <v>1793</v>
      </c>
      <c r="D3518" s="9" t="s">
        <v>48</v>
      </c>
      <c r="E3518" s="10" t="s">
        <v>42</v>
      </c>
      <c r="F3518" s="11">
        <v>48244.89</v>
      </c>
      <c r="G3518" s="12">
        <v>3</v>
      </c>
      <c r="H3518" s="13">
        <v>45814</v>
      </c>
      <c r="I3518" s="10" t="s">
        <v>30</v>
      </c>
      <c r="J3518" s="10" t="s">
        <v>17</v>
      </c>
      <c r="K3518" s="10" t="s">
        <v>36</v>
      </c>
      <c r="L3518" s="24" t="s">
        <v>44</v>
      </c>
    </row>
    <row r="3519" spans="1:12">
      <c r="A3519" s="21" t="s">
        <v>5528</v>
      </c>
      <c r="B3519" s="9" t="s">
        <v>33</v>
      </c>
      <c r="C3519" s="9" t="s">
        <v>3417</v>
      </c>
      <c r="D3519" s="9" t="s">
        <v>29</v>
      </c>
      <c r="E3519" s="10" t="s">
        <v>16</v>
      </c>
      <c r="F3519" s="11">
        <v>20252.57</v>
      </c>
      <c r="G3519" s="12">
        <v>1</v>
      </c>
      <c r="H3519" s="13">
        <v>45760</v>
      </c>
      <c r="I3519" s="10" t="s">
        <v>62</v>
      </c>
      <c r="J3519" s="10" t="s">
        <v>17</v>
      </c>
      <c r="K3519" s="10" t="s">
        <v>36</v>
      </c>
      <c r="L3519" s="24" t="s">
        <v>18</v>
      </c>
    </row>
    <row r="3520" spans="1:12">
      <c r="A3520" s="21" t="s">
        <v>5529</v>
      </c>
      <c r="B3520" s="9" t="s">
        <v>39</v>
      </c>
      <c r="C3520" s="9" t="s">
        <v>1375</v>
      </c>
      <c r="D3520" s="9" t="s">
        <v>15</v>
      </c>
      <c r="E3520" s="10" t="s">
        <v>42</v>
      </c>
      <c r="F3520" s="11">
        <v>27336.09</v>
      </c>
      <c r="G3520" s="12">
        <v>1</v>
      </c>
      <c r="H3520" s="13">
        <v>45615</v>
      </c>
      <c r="I3520" s="10" t="s">
        <v>49</v>
      </c>
      <c r="J3520" s="10" t="s">
        <v>17</v>
      </c>
      <c r="K3520" s="10" t="s">
        <v>36</v>
      </c>
      <c r="L3520" s="24" t="s">
        <v>18</v>
      </c>
    </row>
    <row r="3521" spans="1:12">
      <c r="A3521" s="21" t="s">
        <v>5530</v>
      </c>
      <c r="B3521" s="9" t="s">
        <v>118</v>
      </c>
      <c r="C3521" s="9" t="s">
        <v>3120</v>
      </c>
      <c r="D3521" s="9" t="s">
        <v>22</v>
      </c>
      <c r="E3521" s="10" t="s">
        <v>58</v>
      </c>
      <c r="F3521" s="11">
        <v>23344.7</v>
      </c>
      <c r="G3521" s="12">
        <v>2</v>
      </c>
      <c r="H3521" s="13">
        <v>45087</v>
      </c>
      <c r="I3521" s="10" t="s">
        <v>92</v>
      </c>
      <c r="J3521" s="10" t="s">
        <v>17</v>
      </c>
      <c r="K3521" s="10" t="s">
        <v>6820</v>
      </c>
      <c r="L3521" s="24" t="s">
        <v>31</v>
      </c>
    </row>
    <row r="3522" spans="1:12">
      <c r="A3522" s="21" t="s">
        <v>5531</v>
      </c>
      <c r="B3522" s="9" t="s">
        <v>773</v>
      </c>
      <c r="C3522" s="9" t="s">
        <v>5532</v>
      </c>
      <c r="D3522" s="9" t="s">
        <v>22</v>
      </c>
      <c r="E3522" s="10" t="s">
        <v>42</v>
      </c>
      <c r="F3522" s="11">
        <v>16719.12</v>
      </c>
      <c r="G3522" s="12">
        <v>3</v>
      </c>
      <c r="H3522" s="13">
        <v>45169</v>
      </c>
      <c r="I3522" s="10" t="s">
        <v>54</v>
      </c>
      <c r="J3522" s="10" t="s">
        <v>17</v>
      </c>
      <c r="K3522" s="10" t="s">
        <v>6820</v>
      </c>
      <c r="L3522" s="24" t="s">
        <v>18</v>
      </c>
    </row>
    <row r="3523" spans="1:12">
      <c r="A3523" s="21" t="s">
        <v>5533</v>
      </c>
      <c r="B3523" s="9" t="s">
        <v>344</v>
      </c>
      <c r="C3523" s="9" t="s">
        <v>5468</v>
      </c>
      <c r="D3523" s="9" t="s">
        <v>53</v>
      </c>
      <c r="E3523" s="10" t="s">
        <v>16</v>
      </c>
      <c r="F3523" s="11">
        <v>49861.02</v>
      </c>
      <c r="G3523" s="12">
        <v>5</v>
      </c>
      <c r="H3523" s="13">
        <v>45383</v>
      </c>
      <c r="I3523" s="10" t="s">
        <v>43</v>
      </c>
      <c r="J3523" s="10" t="s">
        <v>17</v>
      </c>
      <c r="K3523" s="10" t="s">
        <v>85</v>
      </c>
      <c r="L3523" s="24" t="s">
        <v>37</v>
      </c>
    </row>
    <row r="3524" spans="1:12">
      <c r="A3524" s="21" t="s">
        <v>5534</v>
      </c>
      <c r="B3524" s="9" t="s">
        <v>59</v>
      </c>
      <c r="C3524" s="9" t="s">
        <v>893</v>
      </c>
      <c r="D3524" s="9" t="s">
        <v>48</v>
      </c>
      <c r="E3524" s="10" t="s">
        <v>42</v>
      </c>
      <c r="F3524" s="11">
        <v>10431.290000000001</v>
      </c>
      <c r="G3524" s="12">
        <v>2</v>
      </c>
      <c r="H3524" s="13">
        <v>45797</v>
      </c>
      <c r="I3524" s="10" t="s">
        <v>43</v>
      </c>
      <c r="J3524" s="10" t="s">
        <v>17</v>
      </c>
      <c r="K3524" s="10" t="s">
        <v>36</v>
      </c>
      <c r="L3524" s="24" t="s">
        <v>31</v>
      </c>
    </row>
    <row r="3525" spans="1:12">
      <c r="A3525" s="21" t="s">
        <v>5535</v>
      </c>
      <c r="B3525" s="9" t="s">
        <v>64</v>
      </c>
      <c r="C3525" s="9" t="s">
        <v>2935</v>
      </c>
      <c r="D3525" s="9" t="s">
        <v>29</v>
      </c>
      <c r="E3525" s="10" t="s">
        <v>42</v>
      </c>
      <c r="F3525" s="11">
        <v>79226.33</v>
      </c>
      <c r="G3525" s="12">
        <v>2</v>
      </c>
      <c r="H3525" s="13">
        <v>45257</v>
      </c>
      <c r="I3525" s="10" t="s">
        <v>92</v>
      </c>
      <c r="J3525" s="10" t="s">
        <v>17</v>
      </c>
      <c r="K3525" s="10" t="s">
        <v>24</v>
      </c>
      <c r="L3525" s="24" t="s">
        <v>18</v>
      </c>
    </row>
    <row r="3526" spans="1:12">
      <c r="A3526" s="21" t="s">
        <v>5536</v>
      </c>
      <c r="B3526" s="9" t="s">
        <v>319</v>
      </c>
      <c r="C3526" s="9" t="s">
        <v>2435</v>
      </c>
      <c r="D3526" s="9" t="s">
        <v>117</v>
      </c>
      <c r="E3526" s="10" t="s">
        <v>42</v>
      </c>
      <c r="F3526" s="11">
        <v>20632.09</v>
      </c>
      <c r="G3526" s="12">
        <v>2</v>
      </c>
      <c r="H3526" s="13">
        <v>45871</v>
      </c>
      <c r="I3526" s="10" t="s">
        <v>54</v>
      </c>
      <c r="J3526" s="10" t="s">
        <v>17</v>
      </c>
      <c r="K3526" s="10" t="s">
        <v>24</v>
      </c>
      <c r="L3526" s="24" t="s">
        <v>18</v>
      </c>
    </row>
    <row r="3527" spans="1:12">
      <c r="A3527" s="21" t="s">
        <v>5537</v>
      </c>
      <c r="B3527" s="9" t="s">
        <v>336</v>
      </c>
      <c r="C3527" s="9" t="s">
        <v>955</v>
      </c>
      <c r="D3527" s="9" t="s">
        <v>61</v>
      </c>
      <c r="E3527" s="10" t="s">
        <v>42</v>
      </c>
      <c r="F3527" s="11">
        <v>79784.570000000007</v>
      </c>
      <c r="G3527" s="12">
        <v>4</v>
      </c>
      <c r="H3527" s="13">
        <v>45885</v>
      </c>
      <c r="I3527" s="10" t="s">
        <v>62</v>
      </c>
      <c r="J3527" s="10" t="s">
        <v>17</v>
      </c>
      <c r="K3527" s="10" t="s">
        <v>85</v>
      </c>
      <c r="L3527" s="24" t="s">
        <v>18</v>
      </c>
    </row>
    <row r="3528" spans="1:12">
      <c r="A3528" s="21" t="s">
        <v>5538</v>
      </c>
      <c r="B3528" s="9" t="s">
        <v>174</v>
      </c>
      <c r="C3528" s="9" t="s">
        <v>3619</v>
      </c>
      <c r="D3528" s="9" t="s">
        <v>61</v>
      </c>
      <c r="E3528" s="10" t="s">
        <v>42</v>
      </c>
      <c r="F3528" s="11">
        <v>64963.55</v>
      </c>
      <c r="G3528" s="12">
        <v>3</v>
      </c>
      <c r="H3528" s="13">
        <v>45109</v>
      </c>
      <c r="I3528" s="10" t="s">
        <v>35</v>
      </c>
      <c r="J3528" s="10" t="s">
        <v>17</v>
      </c>
      <c r="K3528" s="10" t="s">
        <v>24</v>
      </c>
      <c r="L3528" s="24" t="s">
        <v>31</v>
      </c>
    </row>
    <row r="3529" spans="1:12">
      <c r="A3529" s="21" t="s">
        <v>5539</v>
      </c>
      <c r="B3529" s="9" t="s">
        <v>115</v>
      </c>
      <c r="C3529" s="9" t="s">
        <v>345</v>
      </c>
      <c r="D3529" s="9" t="s">
        <v>22</v>
      </c>
      <c r="E3529" s="10" t="s">
        <v>42</v>
      </c>
      <c r="F3529" s="11">
        <v>20193.78</v>
      </c>
      <c r="G3529" s="12">
        <v>5</v>
      </c>
      <c r="H3529" s="13">
        <v>45146</v>
      </c>
      <c r="I3529" s="10" t="s">
        <v>23</v>
      </c>
      <c r="J3529" s="10" t="s">
        <v>17</v>
      </c>
      <c r="K3529" s="10" t="s">
        <v>85</v>
      </c>
      <c r="L3529" s="24" t="s">
        <v>44</v>
      </c>
    </row>
    <row r="3530" spans="1:12">
      <c r="A3530" s="21" t="s">
        <v>5540</v>
      </c>
      <c r="B3530" s="9" t="s">
        <v>724</v>
      </c>
      <c r="C3530" s="9" t="s">
        <v>3446</v>
      </c>
      <c r="D3530" s="9" t="s">
        <v>15</v>
      </c>
      <c r="E3530" s="10" t="s">
        <v>42</v>
      </c>
      <c r="F3530" s="11">
        <v>51622.82</v>
      </c>
      <c r="G3530" s="12">
        <v>4</v>
      </c>
      <c r="H3530" s="13">
        <v>45291</v>
      </c>
      <c r="I3530" s="10" t="s">
        <v>54</v>
      </c>
      <c r="J3530" s="10" t="s">
        <v>17</v>
      </c>
      <c r="K3530" s="10" t="s">
        <v>6820</v>
      </c>
      <c r="L3530" s="24" t="s">
        <v>37</v>
      </c>
    </row>
    <row r="3531" spans="1:12">
      <c r="A3531" s="21" t="s">
        <v>5541</v>
      </c>
      <c r="B3531" s="9" t="s">
        <v>143</v>
      </c>
      <c r="C3531" s="9" t="s">
        <v>682</v>
      </c>
      <c r="D3531" s="9" t="s">
        <v>41</v>
      </c>
      <c r="E3531" s="10" t="s">
        <v>58</v>
      </c>
      <c r="F3531" s="11">
        <v>28321.64</v>
      </c>
      <c r="G3531" s="12">
        <v>3</v>
      </c>
      <c r="H3531" s="13">
        <v>45344</v>
      </c>
      <c r="I3531" s="10" t="s">
        <v>30</v>
      </c>
      <c r="J3531" s="10" t="s">
        <v>17</v>
      </c>
      <c r="K3531" s="10" t="s">
        <v>24</v>
      </c>
      <c r="L3531" s="24" t="s">
        <v>37</v>
      </c>
    </row>
    <row r="3532" spans="1:12">
      <c r="A3532" s="21" t="s">
        <v>5542</v>
      </c>
      <c r="B3532" s="9" t="s">
        <v>67</v>
      </c>
      <c r="C3532" s="9" t="s">
        <v>2569</v>
      </c>
      <c r="D3532" s="9" t="s">
        <v>53</v>
      </c>
      <c r="E3532" s="10" t="s">
        <v>42</v>
      </c>
      <c r="F3532" s="11">
        <v>43854.19</v>
      </c>
      <c r="G3532" s="12">
        <v>2</v>
      </c>
      <c r="H3532" s="13">
        <v>45892</v>
      </c>
      <c r="I3532" s="10" t="s">
        <v>30</v>
      </c>
      <c r="J3532" s="10" t="s">
        <v>17</v>
      </c>
      <c r="K3532" s="10" t="s">
        <v>85</v>
      </c>
      <c r="L3532" s="24" t="s">
        <v>25</v>
      </c>
    </row>
    <row r="3533" spans="1:12">
      <c r="A3533" s="21" t="s">
        <v>5543</v>
      </c>
      <c r="B3533" s="9" t="s">
        <v>460</v>
      </c>
      <c r="C3533" s="9" t="s">
        <v>5544</v>
      </c>
      <c r="D3533" s="9" t="s">
        <v>117</v>
      </c>
      <c r="E3533" s="10" t="s">
        <v>42</v>
      </c>
      <c r="F3533" s="11">
        <v>78556.22</v>
      </c>
      <c r="G3533" s="12">
        <v>5</v>
      </c>
      <c r="H3533" s="13">
        <v>45531</v>
      </c>
      <c r="I3533" s="10" t="s">
        <v>43</v>
      </c>
      <c r="J3533" s="10" t="s">
        <v>17</v>
      </c>
      <c r="K3533" s="10" t="s">
        <v>85</v>
      </c>
      <c r="L3533" s="24" t="s">
        <v>25</v>
      </c>
    </row>
    <row r="3534" spans="1:12">
      <c r="A3534" s="21" t="s">
        <v>5545</v>
      </c>
      <c r="B3534" s="9" t="s">
        <v>64</v>
      </c>
      <c r="C3534" s="9" t="s">
        <v>883</v>
      </c>
      <c r="D3534" s="9" t="s">
        <v>48</v>
      </c>
      <c r="E3534" s="10" t="s">
        <v>42</v>
      </c>
      <c r="F3534" s="11">
        <v>38244.080000000002</v>
      </c>
      <c r="G3534" s="12">
        <v>2</v>
      </c>
      <c r="H3534" s="13">
        <v>45567</v>
      </c>
      <c r="I3534" s="10" t="s">
        <v>23</v>
      </c>
      <c r="J3534" s="10" t="s">
        <v>17</v>
      </c>
      <c r="K3534" s="10" t="s">
        <v>85</v>
      </c>
      <c r="L3534" s="24" t="s">
        <v>18</v>
      </c>
    </row>
    <row r="3535" spans="1:12">
      <c r="A3535" s="21" t="s">
        <v>5546</v>
      </c>
      <c r="B3535" s="9" t="s">
        <v>344</v>
      </c>
      <c r="C3535" s="9" t="s">
        <v>5193</v>
      </c>
      <c r="D3535" s="9" t="s">
        <v>48</v>
      </c>
      <c r="E3535" s="10" t="s">
        <v>58</v>
      </c>
      <c r="F3535" s="11">
        <v>2867.98</v>
      </c>
      <c r="G3535" s="12">
        <v>4</v>
      </c>
      <c r="H3535" s="13">
        <v>45341</v>
      </c>
      <c r="I3535" s="10" t="s">
        <v>30</v>
      </c>
      <c r="J3535" s="10" t="s">
        <v>17</v>
      </c>
      <c r="K3535" s="10" t="s">
        <v>6820</v>
      </c>
      <c r="L3535" s="24" t="s">
        <v>31</v>
      </c>
    </row>
    <row r="3536" spans="1:12">
      <c r="A3536" s="21" t="s">
        <v>5547</v>
      </c>
      <c r="B3536" s="9" t="s">
        <v>420</v>
      </c>
      <c r="C3536" s="9" t="s">
        <v>5548</v>
      </c>
      <c r="D3536" s="9" t="s">
        <v>119</v>
      </c>
      <c r="E3536" s="10" t="s">
        <v>42</v>
      </c>
      <c r="F3536" s="11">
        <v>28748.44</v>
      </c>
      <c r="G3536" s="12">
        <v>5</v>
      </c>
      <c r="H3536" s="13">
        <v>45117</v>
      </c>
      <c r="I3536" s="10" t="s">
        <v>35</v>
      </c>
      <c r="J3536" s="10" t="s">
        <v>17</v>
      </c>
      <c r="K3536" s="10" t="s">
        <v>36</v>
      </c>
      <c r="L3536" s="24" t="s">
        <v>18</v>
      </c>
    </row>
    <row r="3537" spans="1:12">
      <c r="A3537" s="21" t="s">
        <v>5549</v>
      </c>
      <c r="B3537" s="9" t="s">
        <v>1020</v>
      </c>
      <c r="C3537" s="9" t="s">
        <v>1928</v>
      </c>
      <c r="D3537" s="9" t="s">
        <v>78</v>
      </c>
      <c r="E3537" s="10" t="s">
        <v>16</v>
      </c>
      <c r="F3537" s="11">
        <v>6917.57</v>
      </c>
      <c r="G3537" s="12">
        <v>5</v>
      </c>
      <c r="H3537" s="13">
        <v>45467</v>
      </c>
      <c r="I3537" s="10" t="s">
        <v>23</v>
      </c>
      <c r="J3537" s="10" t="s">
        <v>17</v>
      </c>
      <c r="K3537" s="10" t="s">
        <v>55</v>
      </c>
      <c r="L3537" s="24" t="s">
        <v>37</v>
      </c>
    </row>
    <row r="3538" spans="1:12">
      <c r="A3538" s="21" t="s">
        <v>5550</v>
      </c>
      <c r="B3538" s="9" t="s">
        <v>118</v>
      </c>
      <c r="C3538" s="9" t="s">
        <v>1791</v>
      </c>
      <c r="D3538" s="9" t="s">
        <v>48</v>
      </c>
      <c r="E3538" s="10" t="s">
        <v>16</v>
      </c>
      <c r="F3538" s="11">
        <v>51796.33</v>
      </c>
      <c r="G3538" s="12">
        <v>3</v>
      </c>
      <c r="H3538" s="13">
        <v>45958</v>
      </c>
      <c r="I3538" s="10" t="s">
        <v>62</v>
      </c>
      <c r="J3538" s="10" t="s">
        <v>17</v>
      </c>
      <c r="K3538" s="10" t="s">
        <v>6820</v>
      </c>
      <c r="L3538" s="24" t="s">
        <v>31</v>
      </c>
    </row>
    <row r="3539" spans="1:12">
      <c r="A3539" s="21" t="s">
        <v>5551</v>
      </c>
      <c r="B3539" s="9" t="s">
        <v>584</v>
      </c>
      <c r="C3539" s="9" t="s">
        <v>2201</v>
      </c>
      <c r="D3539" s="9" t="s">
        <v>48</v>
      </c>
      <c r="E3539" s="10" t="s">
        <v>42</v>
      </c>
      <c r="F3539" s="11">
        <v>23356.240000000002</v>
      </c>
      <c r="G3539" s="12">
        <v>4</v>
      </c>
      <c r="H3539" s="13">
        <v>45138</v>
      </c>
      <c r="I3539" s="10" t="s">
        <v>62</v>
      </c>
      <c r="J3539" s="10" t="s">
        <v>17</v>
      </c>
      <c r="K3539" s="10" t="s">
        <v>36</v>
      </c>
      <c r="L3539" s="24" t="s">
        <v>18</v>
      </c>
    </row>
    <row r="3540" spans="1:12">
      <c r="A3540" s="21" t="s">
        <v>5552</v>
      </c>
      <c r="B3540" s="9" t="s">
        <v>465</v>
      </c>
      <c r="C3540" s="9" t="s">
        <v>1346</v>
      </c>
      <c r="D3540" s="9" t="s">
        <v>78</v>
      </c>
      <c r="E3540" s="10" t="s">
        <v>42</v>
      </c>
      <c r="F3540" s="11">
        <v>71779.42</v>
      </c>
      <c r="G3540" s="12">
        <v>5</v>
      </c>
      <c r="H3540" s="13">
        <v>45032</v>
      </c>
      <c r="I3540" s="10" t="s">
        <v>30</v>
      </c>
      <c r="J3540" s="10" t="s">
        <v>17</v>
      </c>
      <c r="K3540" s="10" t="s">
        <v>36</v>
      </c>
      <c r="L3540" s="24" t="s">
        <v>25</v>
      </c>
    </row>
    <row r="3541" spans="1:12">
      <c r="A3541" s="21" t="s">
        <v>5553</v>
      </c>
      <c r="B3541" s="9" t="s">
        <v>307</v>
      </c>
      <c r="C3541" s="9" t="s">
        <v>5554</v>
      </c>
      <c r="D3541" s="9" t="s">
        <v>78</v>
      </c>
      <c r="E3541" s="10" t="s">
        <v>58</v>
      </c>
      <c r="F3541" s="11">
        <v>42016.92</v>
      </c>
      <c r="G3541" s="12">
        <v>1</v>
      </c>
      <c r="H3541" s="13">
        <v>45971</v>
      </c>
      <c r="I3541" s="10" t="s">
        <v>43</v>
      </c>
      <c r="J3541" s="10" t="s">
        <v>17</v>
      </c>
      <c r="K3541" s="10" t="s">
        <v>36</v>
      </c>
      <c r="L3541" s="24" t="s">
        <v>44</v>
      </c>
    </row>
    <row r="3542" spans="1:12">
      <c r="A3542" s="21" t="s">
        <v>5555</v>
      </c>
      <c r="B3542" s="9" t="s">
        <v>184</v>
      </c>
      <c r="C3542" s="9" t="s">
        <v>3341</v>
      </c>
      <c r="D3542" s="9" t="s">
        <v>48</v>
      </c>
      <c r="E3542" s="10" t="s">
        <v>42</v>
      </c>
      <c r="F3542" s="11">
        <v>37316.199999999997</v>
      </c>
      <c r="G3542" s="12">
        <v>2</v>
      </c>
      <c r="H3542" s="13">
        <v>45877</v>
      </c>
      <c r="I3542" s="10" t="s">
        <v>23</v>
      </c>
      <c r="J3542" s="10" t="s">
        <v>17</v>
      </c>
      <c r="K3542" s="10" t="s">
        <v>24</v>
      </c>
      <c r="L3542" s="24" t="s">
        <v>37</v>
      </c>
    </row>
    <row r="3543" spans="1:12">
      <c r="A3543" s="21" t="s">
        <v>5556</v>
      </c>
      <c r="B3543" s="9" t="s">
        <v>490</v>
      </c>
      <c r="C3543" s="9" t="s">
        <v>2633</v>
      </c>
      <c r="D3543" s="9" t="s">
        <v>29</v>
      </c>
      <c r="E3543" s="10" t="s">
        <v>16</v>
      </c>
      <c r="F3543" s="11">
        <v>15415.65</v>
      </c>
      <c r="G3543" s="12">
        <v>4</v>
      </c>
      <c r="H3543" s="13">
        <v>45461</v>
      </c>
      <c r="I3543" s="10" t="s">
        <v>62</v>
      </c>
      <c r="J3543" s="10" t="s">
        <v>17</v>
      </c>
      <c r="K3543" s="10" t="s">
        <v>55</v>
      </c>
      <c r="L3543" s="24" t="s">
        <v>37</v>
      </c>
    </row>
    <row r="3544" spans="1:12">
      <c r="A3544" s="21" t="s">
        <v>5557</v>
      </c>
      <c r="B3544" s="9" t="s">
        <v>636</v>
      </c>
      <c r="C3544" s="9" t="s">
        <v>3302</v>
      </c>
      <c r="D3544" s="9" t="s">
        <v>48</v>
      </c>
      <c r="E3544" s="10" t="s">
        <v>42</v>
      </c>
      <c r="F3544" s="11">
        <v>40742.53</v>
      </c>
      <c r="G3544" s="12">
        <v>1</v>
      </c>
      <c r="H3544" s="13">
        <v>45373</v>
      </c>
      <c r="I3544" s="10" t="s">
        <v>35</v>
      </c>
      <c r="J3544" s="10" t="s">
        <v>17</v>
      </c>
      <c r="K3544" s="10" t="s">
        <v>6820</v>
      </c>
      <c r="L3544" s="24" t="s">
        <v>18</v>
      </c>
    </row>
    <row r="3545" spans="1:12">
      <c r="A3545" s="21" t="s">
        <v>5558</v>
      </c>
      <c r="B3545" s="9" t="s">
        <v>923</v>
      </c>
      <c r="C3545" s="9" t="s">
        <v>1082</v>
      </c>
      <c r="D3545" s="9" t="s">
        <v>22</v>
      </c>
      <c r="E3545" s="10" t="s">
        <v>42</v>
      </c>
      <c r="F3545" s="11">
        <v>67153.490000000005</v>
      </c>
      <c r="G3545" s="12">
        <v>4</v>
      </c>
      <c r="H3545" s="13">
        <v>45623</v>
      </c>
      <c r="I3545" s="10" t="s">
        <v>54</v>
      </c>
      <c r="J3545" s="10" t="s">
        <v>17</v>
      </c>
      <c r="K3545" s="10" t="s">
        <v>55</v>
      </c>
      <c r="L3545" s="24" t="s">
        <v>25</v>
      </c>
    </row>
    <row r="3546" spans="1:12">
      <c r="A3546" s="21" t="s">
        <v>5559</v>
      </c>
      <c r="B3546" s="9" t="s">
        <v>313</v>
      </c>
      <c r="C3546" s="9" t="s">
        <v>5560</v>
      </c>
      <c r="D3546" s="9" t="s">
        <v>29</v>
      </c>
      <c r="E3546" s="10" t="s">
        <v>16</v>
      </c>
      <c r="F3546" s="11">
        <v>7402.69</v>
      </c>
      <c r="G3546" s="12">
        <v>4</v>
      </c>
      <c r="H3546" s="13">
        <v>45285</v>
      </c>
      <c r="I3546" s="10" t="s">
        <v>49</v>
      </c>
      <c r="J3546" s="10" t="s">
        <v>17</v>
      </c>
      <c r="K3546" s="10" t="s">
        <v>24</v>
      </c>
      <c r="L3546" s="24" t="s">
        <v>18</v>
      </c>
    </row>
    <row r="3547" spans="1:12">
      <c r="A3547" s="21" t="s">
        <v>5561</v>
      </c>
      <c r="B3547" s="9" t="s">
        <v>460</v>
      </c>
      <c r="C3547" s="9" t="s">
        <v>654</v>
      </c>
      <c r="D3547" s="9" t="s">
        <v>41</v>
      </c>
      <c r="E3547" s="10" t="s">
        <v>42</v>
      </c>
      <c r="F3547" s="11">
        <v>65604.02</v>
      </c>
      <c r="G3547" s="12">
        <v>2</v>
      </c>
      <c r="H3547" s="13">
        <v>45063</v>
      </c>
      <c r="I3547" s="10" t="s">
        <v>49</v>
      </c>
      <c r="J3547" s="10" t="s">
        <v>17</v>
      </c>
      <c r="K3547" s="10" t="s">
        <v>85</v>
      </c>
      <c r="L3547" s="24" t="s">
        <v>31</v>
      </c>
    </row>
    <row r="3548" spans="1:12">
      <c r="A3548" s="21" t="s">
        <v>5562</v>
      </c>
      <c r="B3548" s="9" t="s">
        <v>104</v>
      </c>
      <c r="C3548" s="9" t="s">
        <v>4469</v>
      </c>
      <c r="D3548" s="9" t="s">
        <v>53</v>
      </c>
      <c r="E3548" s="10" t="s">
        <v>42</v>
      </c>
      <c r="F3548" s="11">
        <v>5619.02</v>
      </c>
      <c r="G3548" s="12">
        <v>5</v>
      </c>
      <c r="H3548" s="13">
        <v>45735</v>
      </c>
      <c r="I3548" s="10" t="s">
        <v>43</v>
      </c>
      <c r="J3548" s="10" t="s">
        <v>17</v>
      </c>
      <c r="K3548" s="10" t="s">
        <v>6820</v>
      </c>
      <c r="L3548" s="24" t="s">
        <v>44</v>
      </c>
    </row>
    <row r="3549" spans="1:12">
      <c r="A3549" s="21" t="s">
        <v>5563</v>
      </c>
      <c r="B3549" s="9" t="s">
        <v>381</v>
      </c>
      <c r="C3549" s="9" t="s">
        <v>3178</v>
      </c>
      <c r="D3549" s="9" t="s">
        <v>61</v>
      </c>
      <c r="E3549" s="10" t="s">
        <v>42</v>
      </c>
      <c r="F3549" s="11">
        <v>33804.639999999999</v>
      </c>
      <c r="G3549" s="12">
        <v>5</v>
      </c>
      <c r="H3549" s="13">
        <v>45977</v>
      </c>
      <c r="I3549" s="10" t="s">
        <v>43</v>
      </c>
      <c r="J3549" s="10" t="s">
        <v>17</v>
      </c>
      <c r="K3549" s="10" t="s">
        <v>36</v>
      </c>
      <c r="L3549" s="24" t="s">
        <v>25</v>
      </c>
    </row>
    <row r="3550" spans="1:12">
      <c r="A3550" s="21" t="s">
        <v>5564</v>
      </c>
      <c r="B3550" s="9" t="s">
        <v>307</v>
      </c>
      <c r="C3550" s="9" t="s">
        <v>964</v>
      </c>
      <c r="D3550" s="9" t="s">
        <v>53</v>
      </c>
      <c r="E3550" s="10" t="s">
        <v>42</v>
      </c>
      <c r="F3550" s="11">
        <v>36397.31</v>
      </c>
      <c r="G3550" s="12">
        <v>3</v>
      </c>
      <c r="H3550" s="13">
        <v>45108</v>
      </c>
      <c r="I3550" s="10" t="s">
        <v>43</v>
      </c>
      <c r="J3550" s="10" t="s">
        <v>17</v>
      </c>
      <c r="K3550" s="10" t="s">
        <v>55</v>
      </c>
      <c r="L3550" s="24" t="s">
        <v>31</v>
      </c>
    </row>
    <row r="3551" spans="1:12">
      <c r="A3551" s="21" t="s">
        <v>5565</v>
      </c>
      <c r="B3551" s="9" t="s">
        <v>289</v>
      </c>
      <c r="C3551" s="9" t="s">
        <v>1152</v>
      </c>
      <c r="D3551" s="9" t="s">
        <v>53</v>
      </c>
      <c r="E3551" s="10" t="s">
        <v>42</v>
      </c>
      <c r="F3551" s="11">
        <v>40649.230000000003</v>
      </c>
      <c r="G3551" s="12">
        <v>1</v>
      </c>
      <c r="H3551" s="13">
        <v>46000</v>
      </c>
      <c r="I3551" s="10" t="s">
        <v>35</v>
      </c>
      <c r="J3551" s="10" t="s">
        <v>17</v>
      </c>
      <c r="K3551" s="10" t="s">
        <v>85</v>
      </c>
      <c r="L3551" s="24" t="s">
        <v>44</v>
      </c>
    </row>
    <row r="3552" spans="1:12">
      <c r="A3552" s="21" t="s">
        <v>5566</v>
      </c>
      <c r="B3552" s="9" t="s">
        <v>336</v>
      </c>
      <c r="C3552" s="9" t="s">
        <v>4878</v>
      </c>
      <c r="D3552" s="9" t="s">
        <v>78</v>
      </c>
      <c r="E3552" s="10" t="s">
        <v>58</v>
      </c>
      <c r="F3552" s="11">
        <v>20807.71</v>
      </c>
      <c r="G3552" s="12">
        <v>1</v>
      </c>
      <c r="H3552" s="13">
        <v>45356</v>
      </c>
      <c r="I3552" s="10" t="s">
        <v>23</v>
      </c>
      <c r="J3552" s="10" t="s">
        <v>17</v>
      </c>
      <c r="K3552" s="10" t="s">
        <v>24</v>
      </c>
      <c r="L3552" s="24" t="s">
        <v>18</v>
      </c>
    </row>
    <row r="3553" spans="1:12">
      <c r="A3553" s="21" t="s">
        <v>5567</v>
      </c>
      <c r="B3553" s="9" t="s">
        <v>187</v>
      </c>
      <c r="C3553" s="9" t="s">
        <v>5548</v>
      </c>
      <c r="D3553" s="9" t="s">
        <v>119</v>
      </c>
      <c r="E3553" s="10" t="s">
        <v>42</v>
      </c>
      <c r="F3553" s="11">
        <v>57816.82</v>
      </c>
      <c r="G3553" s="12">
        <v>5</v>
      </c>
      <c r="H3553" s="13">
        <v>45224</v>
      </c>
      <c r="I3553" s="10" t="s">
        <v>54</v>
      </c>
      <c r="J3553" s="10" t="s">
        <v>17</v>
      </c>
      <c r="K3553" s="10" t="s">
        <v>85</v>
      </c>
      <c r="L3553" s="24" t="s">
        <v>44</v>
      </c>
    </row>
    <row r="3554" spans="1:12">
      <c r="A3554" s="21" t="s">
        <v>5568</v>
      </c>
      <c r="B3554" s="9" t="s">
        <v>87</v>
      </c>
      <c r="C3554" s="9" t="s">
        <v>5569</v>
      </c>
      <c r="D3554" s="9" t="s">
        <v>117</v>
      </c>
      <c r="E3554" s="10" t="s">
        <v>42</v>
      </c>
      <c r="F3554" s="11">
        <v>43212.08</v>
      </c>
      <c r="G3554" s="12">
        <v>4</v>
      </c>
      <c r="H3554" s="13">
        <v>45486</v>
      </c>
      <c r="I3554" s="10" t="s">
        <v>54</v>
      </c>
      <c r="J3554" s="10" t="s">
        <v>17</v>
      </c>
      <c r="K3554" s="10" t="s">
        <v>55</v>
      </c>
      <c r="L3554" s="24" t="s">
        <v>25</v>
      </c>
    </row>
    <row r="3555" spans="1:12">
      <c r="A3555" s="21" t="s">
        <v>5570</v>
      </c>
      <c r="B3555" s="9" t="s">
        <v>465</v>
      </c>
      <c r="C3555" s="9" t="s">
        <v>4659</v>
      </c>
      <c r="D3555" s="9" t="s">
        <v>22</v>
      </c>
      <c r="E3555" s="10" t="s">
        <v>42</v>
      </c>
      <c r="F3555" s="11">
        <v>46792.99</v>
      </c>
      <c r="G3555" s="12">
        <v>5</v>
      </c>
      <c r="H3555" s="13">
        <v>45382</v>
      </c>
      <c r="I3555" s="10" t="s">
        <v>92</v>
      </c>
      <c r="J3555" s="10" t="s">
        <v>17</v>
      </c>
      <c r="K3555" s="10" t="s">
        <v>85</v>
      </c>
      <c r="L3555" s="24" t="s">
        <v>18</v>
      </c>
    </row>
    <row r="3556" spans="1:12">
      <c r="A3556" s="21" t="s">
        <v>5571</v>
      </c>
      <c r="B3556" s="9" t="s">
        <v>316</v>
      </c>
      <c r="C3556" s="9" t="s">
        <v>4030</v>
      </c>
      <c r="D3556" s="9" t="s">
        <v>15</v>
      </c>
      <c r="E3556" s="10" t="s">
        <v>58</v>
      </c>
      <c r="F3556" s="11">
        <v>30005.14</v>
      </c>
      <c r="G3556" s="12">
        <v>5</v>
      </c>
      <c r="H3556" s="13">
        <v>45193</v>
      </c>
      <c r="I3556" s="10" t="s">
        <v>43</v>
      </c>
      <c r="J3556" s="10" t="s">
        <v>17</v>
      </c>
      <c r="K3556" s="10" t="s">
        <v>24</v>
      </c>
      <c r="L3556" s="24" t="s">
        <v>31</v>
      </c>
    </row>
    <row r="3557" spans="1:12">
      <c r="A3557" s="21" t="s">
        <v>5572</v>
      </c>
      <c r="B3557" s="9" t="s">
        <v>207</v>
      </c>
      <c r="C3557" s="9" t="s">
        <v>856</v>
      </c>
      <c r="D3557" s="9" t="s">
        <v>15</v>
      </c>
      <c r="E3557" s="10" t="s">
        <v>42</v>
      </c>
      <c r="F3557" s="11">
        <v>34899.11</v>
      </c>
      <c r="G3557" s="12">
        <v>4</v>
      </c>
      <c r="H3557" s="13">
        <v>45958</v>
      </c>
      <c r="I3557" s="10" t="s">
        <v>43</v>
      </c>
      <c r="J3557" s="10" t="s">
        <v>17</v>
      </c>
      <c r="K3557" s="10" t="s">
        <v>6820</v>
      </c>
      <c r="L3557" s="24" t="s">
        <v>18</v>
      </c>
    </row>
    <row r="3558" spans="1:12">
      <c r="A3558" s="21" t="s">
        <v>5573</v>
      </c>
      <c r="B3558" s="9" t="s">
        <v>357</v>
      </c>
      <c r="C3558" s="9" t="s">
        <v>3118</v>
      </c>
      <c r="D3558" s="9" t="s">
        <v>61</v>
      </c>
      <c r="E3558" s="10" t="s">
        <v>42</v>
      </c>
      <c r="F3558" s="11">
        <v>45693.48</v>
      </c>
      <c r="G3558" s="12">
        <v>1</v>
      </c>
      <c r="H3558" s="13">
        <v>45071</v>
      </c>
      <c r="I3558" s="10" t="s">
        <v>62</v>
      </c>
      <c r="J3558" s="10" t="s">
        <v>17</v>
      </c>
      <c r="K3558" s="10" t="s">
        <v>55</v>
      </c>
      <c r="L3558" s="24" t="s">
        <v>37</v>
      </c>
    </row>
    <row r="3559" spans="1:12">
      <c r="A3559" s="21" t="s">
        <v>5574</v>
      </c>
      <c r="B3559" s="9" t="s">
        <v>130</v>
      </c>
      <c r="C3559" s="9" t="s">
        <v>4074</v>
      </c>
      <c r="D3559" s="9" t="s">
        <v>15</v>
      </c>
      <c r="E3559" s="10" t="s">
        <v>42</v>
      </c>
      <c r="F3559" s="11">
        <v>42680.35</v>
      </c>
      <c r="G3559" s="12">
        <v>2</v>
      </c>
      <c r="H3559" s="13">
        <v>45743</v>
      </c>
      <c r="I3559" s="10" t="s">
        <v>92</v>
      </c>
      <c r="J3559" s="10" t="s">
        <v>17</v>
      </c>
      <c r="K3559" s="10" t="s">
        <v>6820</v>
      </c>
      <c r="L3559" s="24" t="s">
        <v>31</v>
      </c>
    </row>
    <row r="3560" spans="1:12">
      <c r="A3560" s="21" t="s">
        <v>5575</v>
      </c>
      <c r="B3560" s="9" t="s">
        <v>71</v>
      </c>
      <c r="C3560" s="9" t="s">
        <v>1574</v>
      </c>
      <c r="D3560" s="9" t="s">
        <v>61</v>
      </c>
      <c r="E3560" s="10" t="s">
        <v>42</v>
      </c>
      <c r="F3560" s="11">
        <v>18260.55</v>
      </c>
      <c r="G3560" s="12">
        <v>3</v>
      </c>
      <c r="H3560" s="13">
        <v>45074</v>
      </c>
      <c r="I3560" s="10" t="s">
        <v>23</v>
      </c>
      <c r="J3560" s="10" t="s">
        <v>17</v>
      </c>
      <c r="K3560" s="10" t="s">
        <v>6820</v>
      </c>
      <c r="L3560" s="24" t="s">
        <v>44</v>
      </c>
    </row>
    <row r="3561" spans="1:12">
      <c r="A3561" s="21" t="s">
        <v>5576</v>
      </c>
      <c r="B3561" s="9" t="s">
        <v>460</v>
      </c>
      <c r="C3561" s="9" t="s">
        <v>3298</v>
      </c>
      <c r="D3561" s="9" t="s">
        <v>117</v>
      </c>
      <c r="E3561" s="10" t="s">
        <v>58</v>
      </c>
      <c r="F3561" s="11">
        <v>58742.29</v>
      </c>
      <c r="G3561" s="12">
        <v>3</v>
      </c>
      <c r="H3561" s="13">
        <v>45208</v>
      </c>
      <c r="I3561" s="10" t="s">
        <v>23</v>
      </c>
      <c r="J3561" s="10" t="s">
        <v>17</v>
      </c>
      <c r="K3561" s="10" t="s">
        <v>55</v>
      </c>
      <c r="L3561" s="24" t="s">
        <v>18</v>
      </c>
    </row>
    <row r="3562" spans="1:12">
      <c r="A3562" s="21" t="s">
        <v>5577</v>
      </c>
      <c r="B3562" s="9" t="s">
        <v>336</v>
      </c>
      <c r="C3562" s="9" t="s">
        <v>5241</v>
      </c>
      <c r="D3562" s="9" t="s">
        <v>78</v>
      </c>
      <c r="E3562" s="10" t="s">
        <v>58</v>
      </c>
      <c r="F3562" s="11">
        <v>26478.99</v>
      </c>
      <c r="G3562" s="12">
        <v>1</v>
      </c>
      <c r="H3562" s="13">
        <v>45733</v>
      </c>
      <c r="I3562" s="10" t="s">
        <v>92</v>
      </c>
      <c r="J3562" s="10" t="s">
        <v>17</v>
      </c>
      <c r="K3562" s="10" t="s">
        <v>85</v>
      </c>
      <c r="L3562" s="24" t="s">
        <v>44</v>
      </c>
    </row>
    <row r="3563" spans="1:12">
      <c r="A3563" s="21" t="s">
        <v>5578</v>
      </c>
      <c r="B3563" s="9" t="s">
        <v>773</v>
      </c>
      <c r="C3563" s="9" t="s">
        <v>456</v>
      </c>
      <c r="D3563" s="9" t="s">
        <v>15</v>
      </c>
      <c r="E3563" s="10" t="s">
        <v>42</v>
      </c>
      <c r="F3563" s="11">
        <v>11373.39</v>
      </c>
      <c r="G3563" s="12">
        <v>4</v>
      </c>
      <c r="H3563" s="13">
        <v>45838</v>
      </c>
      <c r="I3563" s="10" t="s">
        <v>43</v>
      </c>
      <c r="J3563" s="10" t="s">
        <v>17</v>
      </c>
      <c r="K3563" s="10" t="s">
        <v>55</v>
      </c>
      <c r="L3563" s="24" t="s">
        <v>25</v>
      </c>
    </row>
    <row r="3564" spans="1:12">
      <c r="A3564" s="21" t="s">
        <v>5579</v>
      </c>
      <c r="B3564" s="9" t="s">
        <v>126</v>
      </c>
      <c r="C3564" s="9" t="s">
        <v>155</v>
      </c>
      <c r="D3564" s="9" t="s">
        <v>119</v>
      </c>
      <c r="E3564" s="10" t="s">
        <v>42</v>
      </c>
      <c r="F3564" s="11">
        <v>76409.83</v>
      </c>
      <c r="G3564" s="12">
        <v>1</v>
      </c>
      <c r="H3564" s="13">
        <v>44998</v>
      </c>
      <c r="I3564" s="10" t="s">
        <v>62</v>
      </c>
      <c r="J3564" s="10" t="s">
        <v>17</v>
      </c>
      <c r="K3564" s="10" t="s">
        <v>85</v>
      </c>
      <c r="L3564" s="24" t="s">
        <v>31</v>
      </c>
    </row>
    <row r="3565" spans="1:12">
      <c r="A3565" s="21" t="s">
        <v>5580</v>
      </c>
      <c r="B3565" s="9" t="s">
        <v>724</v>
      </c>
      <c r="C3565" s="9" t="s">
        <v>5581</v>
      </c>
      <c r="D3565" s="9" t="s">
        <v>61</v>
      </c>
      <c r="E3565" s="10" t="s">
        <v>58</v>
      </c>
      <c r="F3565" s="11">
        <v>51602.09</v>
      </c>
      <c r="G3565" s="12">
        <v>2</v>
      </c>
      <c r="H3565" s="13">
        <v>45098</v>
      </c>
      <c r="I3565" s="10" t="s">
        <v>54</v>
      </c>
      <c r="J3565" s="10" t="s">
        <v>17</v>
      </c>
      <c r="K3565" s="10" t="s">
        <v>6820</v>
      </c>
      <c r="L3565" s="24" t="s">
        <v>44</v>
      </c>
    </row>
    <row r="3566" spans="1:12">
      <c r="A3566" s="21" t="s">
        <v>5582</v>
      </c>
      <c r="B3566" s="9" t="s">
        <v>51</v>
      </c>
      <c r="C3566" s="9" t="s">
        <v>518</v>
      </c>
      <c r="D3566" s="9" t="s">
        <v>29</v>
      </c>
      <c r="E3566" s="10" t="s">
        <v>42</v>
      </c>
      <c r="F3566" s="11">
        <v>52573.84</v>
      </c>
      <c r="G3566" s="12">
        <v>5</v>
      </c>
      <c r="H3566" s="13">
        <v>44954</v>
      </c>
      <c r="I3566" s="10" t="s">
        <v>23</v>
      </c>
      <c r="J3566" s="10" t="s">
        <v>17</v>
      </c>
      <c r="K3566" s="10" t="s">
        <v>24</v>
      </c>
      <c r="L3566" s="24" t="s">
        <v>31</v>
      </c>
    </row>
    <row r="3567" spans="1:12">
      <c r="A3567" s="21" t="s">
        <v>5583</v>
      </c>
      <c r="B3567" s="9" t="s">
        <v>319</v>
      </c>
      <c r="C3567" s="9" t="s">
        <v>3196</v>
      </c>
      <c r="D3567" s="9" t="s">
        <v>61</v>
      </c>
      <c r="E3567" s="10" t="s">
        <v>42</v>
      </c>
      <c r="F3567" s="11">
        <v>77138.399999999994</v>
      </c>
      <c r="G3567" s="12">
        <v>2</v>
      </c>
      <c r="H3567" s="13">
        <v>45698</v>
      </c>
      <c r="I3567" s="10" t="s">
        <v>49</v>
      </c>
      <c r="J3567" s="10" t="s">
        <v>17</v>
      </c>
      <c r="K3567" s="10" t="s">
        <v>36</v>
      </c>
      <c r="L3567" s="24" t="s">
        <v>18</v>
      </c>
    </row>
    <row r="3568" spans="1:12">
      <c r="A3568" s="21" t="s">
        <v>5584</v>
      </c>
      <c r="B3568" s="9" t="s">
        <v>275</v>
      </c>
      <c r="C3568" s="9" t="s">
        <v>141</v>
      </c>
      <c r="D3568" s="9" t="s">
        <v>53</v>
      </c>
      <c r="E3568" s="10" t="s">
        <v>42</v>
      </c>
      <c r="F3568" s="11">
        <v>45594.66</v>
      </c>
      <c r="G3568" s="12">
        <v>5</v>
      </c>
      <c r="H3568" s="13">
        <v>45905</v>
      </c>
      <c r="I3568" s="10" t="s">
        <v>43</v>
      </c>
      <c r="J3568" s="10" t="s">
        <v>17</v>
      </c>
      <c r="K3568" s="10" t="s">
        <v>24</v>
      </c>
      <c r="L3568" s="24" t="s">
        <v>25</v>
      </c>
    </row>
    <row r="3569" spans="1:12">
      <c r="A3569" s="21" t="s">
        <v>5585</v>
      </c>
      <c r="B3569" s="9" t="s">
        <v>180</v>
      </c>
      <c r="C3569" s="9" t="s">
        <v>1326</v>
      </c>
      <c r="D3569" s="9" t="s">
        <v>29</v>
      </c>
      <c r="E3569" s="10" t="s">
        <v>42</v>
      </c>
      <c r="F3569" s="11">
        <v>39192.69</v>
      </c>
      <c r="G3569" s="12">
        <v>1</v>
      </c>
      <c r="H3569" s="13">
        <v>45230</v>
      </c>
      <c r="I3569" s="10" t="s">
        <v>43</v>
      </c>
      <c r="J3569" s="10" t="s">
        <v>17</v>
      </c>
      <c r="K3569" s="10" t="s">
        <v>6820</v>
      </c>
      <c r="L3569" s="24" t="s">
        <v>25</v>
      </c>
    </row>
    <row r="3570" spans="1:12">
      <c r="A3570" s="21" t="s">
        <v>5586</v>
      </c>
      <c r="B3570" s="9" t="s">
        <v>69</v>
      </c>
      <c r="C3570" s="9" t="s">
        <v>1807</v>
      </c>
      <c r="D3570" s="9" t="s">
        <v>61</v>
      </c>
      <c r="E3570" s="10" t="s">
        <v>42</v>
      </c>
      <c r="F3570" s="11">
        <v>65554.14</v>
      </c>
      <c r="G3570" s="12">
        <v>1</v>
      </c>
      <c r="H3570" s="13">
        <v>45915</v>
      </c>
      <c r="I3570" s="10" t="s">
        <v>30</v>
      </c>
      <c r="J3570" s="10" t="s">
        <v>17</v>
      </c>
      <c r="K3570" s="10" t="s">
        <v>36</v>
      </c>
      <c r="L3570" s="24" t="s">
        <v>18</v>
      </c>
    </row>
    <row r="3571" spans="1:12">
      <c r="A3571" s="21" t="s">
        <v>5587</v>
      </c>
      <c r="B3571" s="9" t="s">
        <v>319</v>
      </c>
      <c r="C3571" s="9" t="s">
        <v>4085</v>
      </c>
      <c r="D3571" s="9" t="s">
        <v>78</v>
      </c>
      <c r="E3571" s="10" t="s">
        <v>58</v>
      </c>
      <c r="F3571" s="11">
        <v>48347.02</v>
      </c>
      <c r="G3571" s="12">
        <v>3</v>
      </c>
      <c r="H3571" s="13">
        <v>45625</v>
      </c>
      <c r="I3571" s="10" t="s">
        <v>49</v>
      </c>
      <c r="J3571" s="10" t="s">
        <v>17</v>
      </c>
      <c r="K3571" s="10" t="s">
        <v>36</v>
      </c>
      <c r="L3571" s="24" t="s">
        <v>25</v>
      </c>
    </row>
    <row r="3572" spans="1:12">
      <c r="A3572" s="21" t="s">
        <v>5588</v>
      </c>
      <c r="B3572" s="9" t="s">
        <v>490</v>
      </c>
      <c r="C3572" s="9" t="s">
        <v>2941</v>
      </c>
      <c r="D3572" s="9" t="s">
        <v>48</v>
      </c>
      <c r="E3572" s="10" t="s">
        <v>58</v>
      </c>
      <c r="F3572" s="11">
        <v>46220.24</v>
      </c>
      <c r="G3572" s="12">
        <v>1</v>
      </c>
      <c r="H3572" s="13">
        <v>45849</v>
      </c>
      <c r="I3572" s="10" t="s">
        <v>23</v>
      </c>
      <c r="J3572" s="10" t="s">
        <v>17</v>
      </c>
      <c r="K3572" s="10" t="s">
        <v>55</v>
      </c>
      <c r="L3572" s="24" t="s">
        <v>44</v>
      </c>
    </row>
    <row r="3573" spans="1:12">
      <c r="A3573" s="21" t="s">
        <v>5589</v>
      </c>
      <c r="B3573" s="9" t="s">
        <v>465</v>
      </c>
      <c r="C3573" s="9" t="s">
        <v>4237</v>
      </c>
      <c r="D3573" s="9" t="s">
        <v>41</v>
      </c>
      <c r="E3573" s="10" t="s">
        <v>42</v>
      </c>
      <c r="F3573" s="11">
        <v>42731.37</v>
      </c>
      <c r="G3573" s="12">
        <v>2</v>
      </c>
      <c r="H3573" s="13">
        <v>45995</v>
      </c>
      <c r="I3573" s="10" t="s">
        <v>62</v>
      </c>
      <c r="J3573" s="10" t="s">
        <v>17</v>
      </c>
      <c r="K3573" s="10" t="s">
        <v>6820</v>
      </c>
      <c r="L3573" s="24" t="s">
        <v>18</v>
      </c>
    </row>
    <row r="3574" spans="1:12">
      <c r="A3574" s="21" t="s">
        <v>5590</v>
      </c>
      <c r="B3574" s="9" t="s">
        <v>762</v>
      </c>
      <c r="C3574" s="9" t="s">
        <v>3810</v>
      </c>
      <c r="D3574" s="9" t="s">
        <v>117</v>
      </c>
      <c r="E3574" s="10" t="s">
        <v>42</v>
      </c>
      <c r="F3574" s="11">
        <v>61405.45</v>
      </c>
      <c r="G3574" s="12">
        <v>4</v>
      </c>
      <c r="H3574" s="13">
        <v>45685</v>
      </c>
      <c r="I3574" s="10" t="s">
        <v>30</v>
      </c>
      <c r="J3574" s="10" t="s">
        <v>17</v>
      </c>
      <c r="K3574" s="10" t="s">
        <v>24</v>
      </c>
      <c r="L3574" s="24" t="s">
        <v>44</v>
      </c>
    </row>
    <row r="3575" spans="1:12">
      <c r="A3575" s="21" t="s">
        <v>5591</v>
      </c>
      <c r="B3575" s="9" t="s">
        <v>319</v>
      </c>
      <c r="C3575" s="9" t="s">
        <v>5474</v>
      </c>
      <c r="D3575" s="9" t="s">
        <v>117</v>
      </c>
      <c r="E3575" s="10" t="s">
        <v>42</v>
      </c>
      <c r="F3575" s="11">
        <v>40343.879999999997</v>
      </c>
      <c r="G3575" s="12">
        <v>5</v>
      </c>
      <c r="H3575" s="13">
        <v>45738</v>
      </c>
      <c r="I3575" s="10" t="s">
        <v>35</v>
      </c>
      <c r="J3575" s="10" t="s">
        <v>17</v>
      </c>
      <c r="K3575" s="10" t="s">
        <v>36</v>
      </c>
      <c r="L3575" s="24" t="s">
        <v>44</v>
      </c>
    </row>
    <row r="3576" spans="1:12">
      <c r="A3576" s="21" t="s">
        <v>5592</v>
      </c>
      <c r="B3576" s="9" t="s">
        <v>178</v>
      </c>
      <c r="C3576" s="9" t="s">
        <v>5593</v>
      </c>
      <c r="D3576" s="9" t="s">
        <v>78</v>
      </c>
      <c r="E3576" s="10" t="s">
        <v>42</v>
      </c>
      <c r="F3576" s="11">
        <v>31611.47</v>
      </c>
      <c r="G3576" s="12">
        <v>1</v>
      </c>
      <c r="H3576" s="13">
        <v>45804</v>
      </c>
      <c r="I3576" s="10" t="s">
        <v>62</v>
      </c>
      <c r="J3576" s="10" t="s">
        <v>17</v>
      </c>
      <c r="K3576" s="10" t="s">
        <v>55</v>
      </c>
      <c r="L3576" s="24" t="s">
        <v>44</v>
      </c>
    </row>
    <row r="3577" spans="1:12">
      <c r="A3577" s="21" t="s">
        <v>5594</v>
      </c>
      <c r="B3577" s="9" t="s">
        <v>77</v>
      </c>
      <c r="C3577" s="9" t="s">
        <v>5017</v>
      </c>
      <c r="D3577" s="9" t="s">
        <v>119</v>
      </c>
      <c r="E3577" s="10" t="s">
        <v>58</v>
      </c>
      <c r="F3577" s="11">
        <v>27823.9</v>
      </c>
      <c r="G3577" s="12">
        <v>2</v>
      </c>
      <c r="H3577" s="13">
        <v>45777</v>
      </c>
      <c r="I3577" s="10" t="s">
        <v>92</v>
      </c>
      <c r="J3577" s="10" t="s">
        <v>17</v>
      </c>
      <c r="K3577" s="10" t="s">
        <v>6820</v>
      </c>
      <c r="L3577" s="24" t="s">
        <v>44</v>
      </c>
    </row>
    <row r="3578" spans="1:12">
      <c r="A3578" s="21" t="s">
        <v>5595</v>
      </c>
      <c r="B3578" s="9" t="s">
        <v>420</v>
      </c>
      <c r="C3578" s="9" t="s">
        <v>2119</v>
      </c>
      <c r="D3578" s="9" t="s">
        <v>53</v>
      </c>
      <c r="E3578" s="10" t="s">
        <v>16</v>
      </c>
      <c r="F3578" s="11">
        <v>24334.959999999999</v>
      </c>
      <c r="G3578" s="12">
        <v>3</v>
      </c>
      <c r="H3578" s="13">
        <v>45741</v>
      </c>
      <c r="I3578" s="10" t="s">
        <v>62</v>
      </c>
      <c r="J3578" s="10" t="s">
        <v>17</v>
      </c>
      <c r="K3578" s="10" t="s">
        <v>6820</v>
      </c>
      <c r="L3578" s="24" t="s">
        <v>44</v>
      </c>
    </row>
    <row r="3579" spans="1:12">
      <c r="A3579" s="21" t="s">
        <v>5596</v>
      </c>
      <c r="B3579" s="9" t="s">
        <v>187</v>
      </c>
      <c r="C3579" s="9" t="s">
        <v>2692</v>
      </c>
      <c r="D3579" s="9" t="s">
        <v>61</v>
      </c>
      <c r="E3579" s="10" t="s">
        <v>16</v>
      </c>
      <c r="F3579" s="11">
        <v>34070.550000000003</v>
      </c>
      <c r="G3579" s="12">
        <v>3</v>
      </c>
      <c r="H3579" s="13">
        <v>45796</v>
      </c>
      <c r="I3579" s="10" t="s">
        <v>92</v>
      </c>
      <c r="J3579" s="10" t="s">
        <v>17</v>
      </c>
      <c r="K3579" s="10" t="s">
        <v>6820</v>
      </c>
      <c r="L3579" s="24" t="s">
        <v>25</v>
      </c>
    </row>
    <row r="3580" spans="1:12">
      <c r="A3580" s="21" t="s">
        <v>5597</v>
      </c>
      <c r="B3580" s="9" t="s">
        <v>90</v>
      </c>
      <c r="C3580" s="9" t="s">
        <v>1524</v>
      </c>
      <c r="D3580" s="9" t="s">
        <v>29</v>
      </c>
      <c r="E3580" s="10" t="s">
        <v>42</v>
      </c>
      <c r="F3580" s="11">
        <v>2572.9</v>
      </c>
      <c r="G3580" s="12">
        <v>1</v>
      </c>
      <c r="H3580" s="13">
        <v>44944</v>
      </c>
      <c r="I3580" s="10" t="s">
        <v>35</v>
      </c>
      <c r="J3580" s="10" t="s">
        <v>17</v>
      </c>
      <c r="K3580" s="10" t="s">
        <v>6820</v>
      </c>
      <c r="L3580" s="24" t="s">
        <v>18</v>
      </c>
    </row>
    <row r="3581" spans="1:12">
      <c r="A3581" s="21" t="s">
        <v>5598</v>
      </c>
      <c r="B3581" s="9" t="s">
        <v>762</v>
      </c>
      <c r="C3581" s="9" t="s">
        <v>5599</v>
      </c>
      <c r="D3581" s="9" t="s">
        <v>119</v>
      </c>
      <c r="E3581" s="10" t="s">
        <v>42</v>
      </c>
      <c r="F3581" s="11">
        <v>15612.22</v>
      </c>
      <c r="G3581" s="12">
        <v>2</v>
      </c>
      <c r="H3581" s="13">
        <v>45241</v>
      </c>
      <c r="I3581" s="10" t="s">
        <v>23</v>
      </c>
      <c r="J3581" s="10" t="s">
        <v>17</v>
      </c>
      <c r="K3581" s="10" t="s">
        <v>55</v>
      </c>
      <c r="L3581" s="24" t="s">
        <v>44</v>
      </c>
    </row>
    <row r="3582" spans="1:12">
      <c r="A3582" s="21" t="s">
        <v>5600</v>
      </c>
      <c r="B3582" s="9" t="s">
        <v>201</v>
      </c>
      <c r="C3582" s="9" t="s">
        <v>3713</v>
      </c>
      <c r="D3582" s="9" t="s">
        <v>78</v>
      </c>
      <c r="E3582" s="10" t="s">
        <v>42</v>
      </c>
      <c r="F3582" s="11">
        <v>46228.27</v>
      </c>
      <c r="G3582" s="12">
        <v>4</v>
      </c>
      <c r="H3582" s="13">
        <v>45181</v>
      </c>
      <c r="I3582" s="10" t="s">
        <v>43</v>
      </c>
      <c r="J3582" s="10" t="s">
        <v>17</v>
      </c>
      <c r="K3582" s="10" t="s">
        <v>24</v>
      </c>
      <c r="L3582" s="24" t="s">
        <v>25</v>
      </c>
    </row>
    <row r="3583" spans="1:12">
      <c r="A3583" s="21" t="s">
        <v>5601</v>
      </c>
      <c r="B3583" s="9" t="s">
        <v>329</v>
      </c>
      <c r="C3583" s="9" t="s">
        <v>3014</v>
      </c>
      <c r="D3583" s="9" t="s">
        <v>48</v>
      </c>
      <c r="E3583" s="10" t="s">
        <v>42</v>
      </c>
      <c r="F3583" s="11">
        <v>30435.21</v>
      </c>
      <c r="G3583" s="12">
        <v>3</v>
      </c>
      <c r="H3583" s="13">
        <v>45483</v>
      </c>
      <c r="I3583" s="10" t="s">
        <v>92</v>
      </c>
      <c r="J3583" s="10" t="s">
        <v>17</v>
      </c>
      <c r="K3583" s="10" t="s">
        <v>24</v>
      </c>
      <c r="L3583" s="24" t="s">
        <v>31</v>
      </c>
    </row>
    <row r="3584" spans="1:12">
      <c r="A3584" s="21" t="s">
        <v>5602</v>
      </c>
      <c r="B3584" s="9" t="s">
        <v>251</v>
      </c>
      <c r="C3584" s="9" t="s">
        <v>1071</v>
      </c>
      <c r="D3584" s="9" t="s">
        <v>78</v>
      </c>
      <c r="E3584" s="10" t="s">
        <v>42</v>
      </c>
      <c r="F3584" s="11">
        <v>201.91</v>
      </c>
      <c r="G3584" s="12">
        <v>2</v>
      </c>
      <c r="H3584" s="13">
        <v>45571</v>
      </c>
      <c r="I3584" s="10" t="s">
        <v>49</v>
      </c>
      <c r="J3584" s="10" t="s">
        <v>17</v>
      </c>
      <c r="K3584" s="10" t="s">
        <v>55</v>
      </c>
      <c r="L3584" s="24" t="s">
        <v>18</v>
      </c>
    </row>
    <row r="3585" spans="1:12">
      <c r="A3585" s="21" t="s">
        <v>5603</v>
      </c>
      <c r="B3585" s="9" t="s">
        <v>590</v>
      </c>
      <c r="C3585" s="9" t="s">
        <v>837</v>
      </c>
      <c r="D3585" s="9" t="s">
        <v>61</v>
      </c>
      <c r="E3585" s="10" t="s">
        <v>42</v>
      </c>
      <c r="F3585" s="11">
        <v>5325.21</v>
      </c>
      <c r="G3585" s="12">
        <v>5</v>
      </c>
      <c r="H3585" s="13">
        <v>45403</v>
      </c>
      <c r="I3585" s="10" t="s">
        <v>43</v>
      </c>
      <c r="J3585" s="10" t="s">
        <v>17</v>
      </c>
      <c r="K3585" s="10" t="s">
        <v>24</v>
      </c>
      <c r="L3585" s="24" t="s">
        <v>18</v>
      </c>
    </row>
    <row r="3586" spans="1:12">
      <c r="A3586" s="21" t="s">
        <v>5604</v>
      </c>
      <c r="B3586" s="9" t="s">
        <v>20</v>
      </c>
      <c r="C3586" s="9" t="s">
        <v>4908</v>
      </c>
      <c r="D3586" s="9" t="s">
        <v>78</v>
      </c>
      <c r="E3586" s="10" t="s">
        <v>42</v>
      </c>
      <c r="F3586" s="11">
        <v>47852.02</v>
      </c>
      <c r="G3586" s="12">
        <v>5</v>
      </c>
      <c r="H3586" s="13">
        <v>45767</v>
      </c>
      <c r="I3586" s="10" t="s">
        <v>23</v>
      </c>
      <c r="J3586" s="10" t="s">
        <v>17</v>
      </c>
      <c r="K3586" s="10" t="s">
        <v>85</v>
      </c>
      <c r="L3586" s="24" t="s">
        <v>31</v>
      </c>
    </row>
    <row r="3587" spans="1:12">
      <c r="A3587" s="21" t="s">
        <v>5605</v>
      </c>
      <c r="B3587" s="9" t="s">
        <v>653</v>
      </c>
      <c r="C3587" s="9" t="s">
        <v>5606</v>
      </c>
      <c r="D3587" s="9" t="s">
        <v>41</v>
      </c>
      <c r="E3587" s="10" t="s">
        <v>42</v>
      </c>
      <c r="F3587" s="11">
        <v>59007.55</v>
      </c>
      <c r="G3587" s="12">
        <v>3</v>
      </c>
      <c r="H3587" s="13">
        <v>45492</v>
      </c>
      <c r="I3587" s="10" t="s">
        <v>92</v>
      </c>
      <c r="J3587" s="10" t="s">
        <v>17</v>
      </c>
      <c r="K3587" s="10" t="s">
        <v>55</v>
      </c>
      <c r="L3587" s="24" t="s">
        <v>37</v>
      </c>
    </row>
    <row r="3588" spans="1:12">
      <c r="A3588" s="21" t="s">
        <v>5607</v>
      </c>
      <c r="B3588" s="9" t="s">
        <v>352</v>
      </c>
      <c r="C3588" s="9" t="s">
        <v>2652</v>
      </c>
      <c r="D3588" s="9" t="s">
        <v>117</v>
      </c>
      <c r="E3588" s="10" t="s">
        <v>42</v>
      </c>
      <c r="F3588" s="11">
        <v>37116.49</v>
      </c>
      <c r="G3588" s="12">
        <v>2</v>
      </c>
      <c r="H3588" s="13">
        <v>45218</v>
      </c>
      <c r="I3588" s="10" t="s">
        <v>49</v>
      </c>
      <c r="J3588" s="10" t="s">
        <v>17</v>
      </c>
      <c r="K3588" s="10" t="s">
        <v>6820</v>
      </c>
      <c r="L3588" s="24" t="s">
        <v>37</v>
      </c>
    </row>
    <row r="3589" spans="1:12">
      <c r="A3589" s="21" t="s">
        <v>5608</v>
      </c>
      <c r="B3589" s="9" t="s">
        <v>130</v>
      </c>
      <c r="C3589" s="9" t="s">
        <v>5609</v>
      </c>
      <c r="D3589" s="9" t="s">
        <v>29</v>
      </c>
      <c r="E3589" s="10" t="s">
        <v>16</v>
      </c>
      <c r="F3589" s="11">
        <v>10876.45</v>
      </c>
      <c r="G3589" s="12">
        <v>1</v>
      </c>
      <c r="H3589" s="13">
        <v>44950</v>
      </c>
      <c r="I3589" s="10" t="s">
        <v>30</v>
      </c>
      <c r="J3589" s="10" t="s">
        <v>17</v>
      </c>
      <c r="K3589" s="10" t="s">
        <v>24</v>
      </c>
      <c r="L3589" s="24" t="s">
        <v>31</v>
      </c>
    </row>
    <row r="3590" spans="1:12">
      <c r="A3590" s="21" t="s">
        <v>5610</v>
      </c>
      <c r="B3590" s="9" t="s">
        <v>470</v>
      </c>
      <c r="C3590" s="9" t="s">
        <v>5611</v>
      </c>
      <c r="D3590" s="9" t="s">
        <v>15</v>
      </c>
      <c r="E3590" s="10" t="s">
        <v>42</v>
      </c>
      <c r="F3590" s="11">
        <v>9867.48</v>
      </c>
      <c r="G3590" s="12">
        <v>4</v>
      </c>
      <c r="H3590" s="13">
        <v>45609</v>
      </c>
      <c r="I3590" s="10" t="s">
        <v>43</v>
      </c>
      <c r="J3590" s="10" t="s">
        <v>17</v>
      </c>
      <c r="K3590" s="10" t="s">
        <v>6820</v>
      </c>
      <c r="L3590" s="24" t="s">
        <v>37</v>
      </c>
    </row>
    <row r="3591" spans="1:12">
      <c r="A3591" s="21" t="s">
        <v>5612</v>
      </c>
      <c r="B3591" s="9" t="s">
        <v>223</v>
      </c>
      <c r="C3591" s="9" t="s">
        <v>885</v>
      </c>
      <c r="D3591" s="9" t="s">
        <v>117</v>
      </c>
      <c r="E3591" s="10" t="s">
        <v>42</v>
      </c>
      <c r="F3591" s="11">
        <v>64561.43</v>
      </c>
      <c r="G3591" s="12">
        <v>4</v>
      </c>
      <c r="H3591" s="13">
        <v>45143</v>
      </c>
      <c r="I3591" s="10" t="s">
        <v>23</v>
      </c>
      <c r="J3591" s="10" t="s">
        <v>17</v>
      </c>
      <c r="K3591" s="10" t="s">
        <v>6820</v>
      </c>
      <c r="L3591" s="24" t="s">
        <v>25</v>
      </c>
    </row>
    <row r="3592" spans="1:12">
      <c r="A3592" s="21" t="s">
        <v>5613</v>
      </c>
      <c r="B3592" s="9" t="s">
        <v>256</v>
      </c>
      <c r="C3592" s="9" t="s">
        <v>4052</v>
      </c>
      <c r="D3592" s="9" t="s">
        <v>29</v>
      </c>
      <c r="E3592" s="10" t="s">
        <v>42</v>
      </c>
      <c r="F3592" s="11">
        <v>5773.37</v>
      </c>
      <c r="G3592" s="12">
        <v>4</v>
      </c>
      <c r="H3592" s="13">
        <v>45751</v>
      </c>
      <c r="I3592" s="10" t="s">
        <v>49</v>
      </c>
      <c r="J3592" s="10" t="s">
        <v>17</v>
      </c>
      <c r="K3592" s="10" t="s">
        <v>85</v>
      </c>
      <c r="L3592" s="24" t="s">
        <v>25</v>
      </c>
    </row>
    <row r="3593" spans="1:12">
      <c r="A3593" s="21" t="s">
        <v>5614</v>
      </c>
      <c r="B3593" s="9" t="s">
        <v>307</v>
      </c>
      <c r="C3593" s="9" t="s">
        <v>1659</v>
      </c>
      <c r="D3593" s="9" t="s">
        <v>29</v>
      </c>
      <c r="E3593" s="10" t="s">
        <v>16</v>
      </c>
      <c r="F3593" s="11">
        <v>40759.97</v>
      </c>
      <c r="G3593" s="12">
        <v>1</v>
      </c>
      <c r="H3593" s="13">
        <v>45714</v>
      </c>
      <c r="I3593" s="10" t="s">
        <v>23</v>
      </c>
      <c r="J3593" s="10" t="s">
        <v>17</v>
      </c>
      <c r="K3593" s="10" t="s">
        <v>55</v>
      </c>
      <c r="L3593" s="24" t="s">
        <v>25</v>
      </c>
    </row>
    <row r="3594" spans="1:12">
      <c r="A3594" s="21" t="s">
        <v>5615</v>
      </c>
      <c r="B3594" s="9" t="s">
        <v>121</v>
      </c>
      <c r="C3594" s="9" t="s">
        <v>440</v>
      </c>
      <c r="D3594" s="9" t="s">
        <v>117</v>
      </c>
      <c r="E3594" s="10" t="s">
        <v>42</v>
      </c>
      <c r="F3594" s="11">
        <v>66213.34</v>
      </c>
      <c r="G3594" s="12">
        <v>3</v>
      </c>
      <c r="H3594" s="13">
        <v>45224</v>
      </c>
      <c r="I3594" s="10" t="s">
        <v>49</v>
      </c>
      <c r="J3594" s="10" t="s">
        <v>17</v>
      </c>
      <c r="K3594" s="10" t="s">
        <v>55</v>
      </c>
      <c r="L3594" s="24" t="s">
        <v>37</v>
      </c>
    </row>
    <row r="3595" spans="1:12">
      <c r="A3595" s="21" t="s">
        <v>5616</v>
      </c>
      <c r="B3595" s="9" t="s">
        <v>225</v>
      </c>
      <c r="C3595" s="9" t="s">
        <v>5617</v>
      </c>
      <c r="D3595" s="9" t="s">
        <v>15</v>
      </c>
      <c r="E3595" s="10" t="s">
        <v>16</v>
      </c>
      <c r="F3595" s="11">
        <v>68267.33</v>
      </c>
      <c r="G3595" s="12">
        <v>5</v>
      </c>
      <c r="H3595" s="13">
        <v>45992</v>
      </c>
      <c r="I3595" s="10" t="s">
        <v>49</v>
      </c>
      <c r="J3595" s="10" t="s">
        <v>17</v>
      </c>
      <c r="K3595" s="10" t="s">
        <v>85</v>
      </c>
      <c r="L3595" s="24" t="s">
        <v>25</v>
      </c>
    </row>
    <row r="3596" spans="1:12">
      <c r="A3596" s="21" t="s">
        <v>5618</v>
      </c>
      <c r="B3596" s="9" t="s">
        <v>415</v>
      </c>
      <c r="C3596" s="9" t="s">
        <v>413</v>
      </c>
      <c r="D3596" s="9" t="s">
        <v>78</v>
      </c>
      <c r="E3596" s="10" t="s">
        <v>42</v>
      </c>
      <c r="F3596" s="11">
        <v>42043.91</v>
      </c>
      <c r="G3596" s="12">
        <v>3</v>
      </c>
      <c r="H3596" s="13">
        <v>45752</v>
      </c>
      <c r="I3596" s="10" t="s">
        <v>35</v>
      </c>
      <c r="J3596" s="10" t="s">
        <v>17</v>
      </c>
      <c r="K3596" s="10" t="s">
        <v>6820</v>
      </c>
      <c r="L3596" s="24" t="s">
        <v>44</v>
      </c>
    </row>
    <row r="3597" spans="1:12">
      <c r="A3597" s="21" t="s">
        <v>5619</v>
      </c>
      <c r="B3597" s="9" t="s">
        <v>390</v>
      </c>
      <c r="C3597" s="9" t="s">
        <v>2300</v>
      </c>
      <c r="D3597" s="9" t="s">
        <v>41</v>
      </c>
      <c r="E3597" s="10" t="s">
        <v>16</v>
      </c>
      <c r="F3597" s="11">
        <v>70034.92</v>
      </c>
      <c r="G3597" s="12">
        <v>3</v>
      </c>
      <c r="H3597" s="13">
        <v>45432</v>
      </c>
      <c r="I3597" s="10" t="s">
        <v>92</v>
      </c>
      <c r="J3597" s="10" t="s">
        <v>17</v>
      </c>
      <c r="K3597" s="10" t="s">
        <v>6820</v>
      </c>
      <c r="L3597" s="24" t="s">
        <v>44</v>
      </c>
    </row>
    <row r="3598" spans="1:12">
      <c r="A3598" s="21" t="s">
        <v>5620</v>
      </c>
      <c r="B3598" s="9" t="s">
        <v>301</v>
      </c>
      <c r="C3598" s="9" t="s">
        <v>1873</v>
      </c>
      <c r="D3598" s="9" t="s">
        <v>22</v>
      </c>
      <c r="E3598" s="10" t="s">
        <v>16</v>
      </c>
      <c r="F3598" s="11">
        <v>19585.88</v>
      </c>
      <c r="G3598" s="12">
        <v>3</v>
      </c>
      <c r="H3598" s="13">
        <v>45617</v>
      </c>
      <c r="I3598" s="10" t="s">
        <v>49</v>
      </c>
      <c r="J3598" s="10" t="s">
        <v>17</v>
      </c>
      <c r="K3598" s="10" t="s">
        <v>6820</v>
      </c>
      <c r="L3598" s="24" t="s">
        <v>44</v>
      </c>
    </row>
    <row r="3599" spans="1:12">
      <c r="A3599" s="21" t="s">
        <v>5621</v>
      </c>
      <c r="B3599" s="9" t="s">
        <v>256</v>
      </c>
      <c r="C3599" s="9" t="s">
        <v>278</v>
      </c>
      <c r="D3599" s="9" t="s">
        <v>22</v>
      </c>
      <c r="E3599" s="10" t="s">
        <v>42</v>
      </c>
      <c r="F3599" s="11">
        <v>56764.37</v>
      </c>
      <c r="G3599" s="12">
        <v>4</v>
      </c>
      <c r="H3599" s="13">
        <v>45315</v>
      </c>
      <c r="I3599" s="10" t="s">
        <v>35</v>
      </c>
      <c r="J3599" s="10" t="s">
        <v>17</v>
      </c>
      <c r="K3599" s="10" t="s">
        <v>6820</v>
      </c>
      <c r="L3599" s="24" t="s">
        <v>18</v>
      </c>
    </row>
    <row r="3600" spans="1:12">
      <c r="A3600" s="21" t="s">
        <v>5622</v>
      </c>
      <c r="B3600" s="9" t="s">
        <v>13</v>
      </c>
      <c r="C3600" s="9" t="s">
        <v>4244</v>
      </c>
      <c r="D3600" s="9" t="s">
        <v>41</v>
      </c>
      <c r="E3600" s="10" t="s">
        <v>42</v>
      </c>
      <c r="F3600" s="11">
        <v>73300.179999999993</v>
      </c>
      <c r="G3600" s="12">
        <v>1</v>
      </c>
      <c r="H3600" s="13">
        <v>45528</v>
      </c>
      <c r="I3600" s="10" t="s">
        <v>35</v>
      </c>
      <c r="J3600" s="10" t="s">
        <v>17</v>
      </c>
      <c r="K3600" s="10" t="s">
        <v>85</v>
      </c>
      <c r="L3600" s="24" t="s">
        <v>25</v>
      </c>
    </row>
    <row r="3601" spans="1:12">
      <c r="A3601" s="21" t="s">
        <v>5623</v>
      </c>
      <c r="B3601" s="9" t="s">
        <v>636</v>
      </c>
      <c r="C3601" s="9" t="s">
        <v>2895</v>
      </c>
      <c r="D3601" s="9" t="s">
        <v>29</v>
      </c>
      <c r="E3601" s="10" t="s">
        <v>58</v>
      </c>
      <c r="F3601" s="11">
        <v>10639.53</v>
      </c>
      <c r="G3601" s="12">
        <v>4</v>
      </c>
      <c r="H3601" s="13">
        <v>45590</v>
      </c>
      <c r="I3601" s="10" t="s">
        <v>43</v>
      </c>
      <c r="J3601" s="10" t="s">
        <v>17</v>
      </c>
      <c r="K3601" s="10" t="s">
        <v>85</v>
      </c>
      <c r="L3601" s="24" t="s">
        <v>31</v>
      </c>
    </row>
    <row r="3602" spans="1:12">
      <c r="A3602" s="21" t="s">
        <v>5624</v>
      </c>
      <c r="B3602" s="9" t="s">
        <v>180</v>
      </c>
      <c r="C3602" s="9" t="s">
        <v>1948</v>
      </c>
      <c r="D3602" s="9" t="s">
        <v>119</v>
      </c>
      <c r="E3602" s="10" t="s">
        <v>42</v>
      </c>
      <c r="F3602" s="11">
        <v>65379.3</v>
      </c>
      <c r="G3602" s="12">
        <v>4</v>
      </c>
      <c r="H3602" s="13">
        <v>44933</v>
      </c>
      <c r="I3602" s="10" t="s">
        <v>49</v>
      </c>
      <c r="J3602" s="10" t="s">
        <v>17</v>
      </c>
      <c r="K3602" s="10" t="s">
        <v>6820</v>
      </c>
      <c r="L3602" s="24" t="s">
        <v>44</v>
      </c>
    </row>
    <row r="3603" spans="1:12">
      <c r="A3603" s="21" t="s">
        <v>5625</v>
      </c>
      <c r="B3603" s="9" t="s">
        <v>329</v>
      </c>
      <c r="C3603" s="9" t="s">
        <v>5626</v>
      </c>
      <c r="D3603" s="9" t="s">
        <v>22</v>
      </c>
      <c r="E3603" s="10" t="s">
        <v>58</v>
      </c>
      <c r="F3603" s="11">
        <v>42450.51</v>
      </c>
      <c r="G3603" s="12">
        <v>1</v>
      </c>
      <c r="H3603" s="13">
        <v>45315</v>
      </c>
      <c r="I3603" s="10" t="s">
        <v>54</v>
      </c>
      <c r="J3603" s="10" t="s">
        <v>17</v>
      </c>
      <c r="K3603" s="10" t="s">
        <v>55</v>
      </c>
      <c r="L3603" s="24" t="s">
        <v>31</v>
      </c>
    </row>
    <row r="3604" spans="1:12">
      <c r="A3604" s="21" t="s">
        <v>5627</v>
      </c>
      <c r="B3604" s="9" t="s">
        <v>347</v>
      </c>
      <c r="C3604" s="9" t="s">
        <v>5361</v>
      </c>
      <c r="D3604" s="9" t="s">
        <v>78</v>
      </c>
      <c r="E3604" s="10" t="s">
        <v>42</v>
      </c>
      <c r="F3604" s="11">
        <v>47383.38</v>
      </c>
      <c r="G3604" s="12">
        <v>5</v>
      </c>
      <c r="H3604" s="13">
        <v>45049</v>
      </c>
      <c r="I3604" s="10" t="s">
        <v>43</v>
      </c>
      <c r="J3604" s="10" t="s">
        <v>17</v>
      </c>
      <c r="K3604" s="10" t="s">
        <v>24</v>
      </c>
      <c r="L3604" s="24" t="s">
        <v>44</v>
      </c>
    </row>
    <row r="3605" spans="1:12">
      <c r="A3605" s="21" t="s">
        <v>5628</v>
      </c>
      <c r="B3605" s="9" t="s">
        <v>121</v>
      </c>
      <c r="C3605" s="9" t="s">
        <v>3461</v>
      </c>
      <c r="D3605" s="9" t="s">
        <v>41</v>
      </c>
      <c r="E3605" s="10" t="s">
        <v>42</v>
      </c>
      <c r="F3605" s="11">
        <v>8268.99</v>
      </c>
      <c r="G3605" s="12">
        <v>3</v>
      </c>
      <c r="H3605" s="13">
        <v>45904</v>
      </c>
      <c r="I3605" s="10" t="s">
        <v>43</v>
      </c>
      <c r="J3605" s="10" t="s">
        <v>17</v>
      </c>
      <c r="K3605" s="10" t="s">
        <v>24</v>
      </c>
      <c r="L3605" s="24" t="s">
        <v>44</v>
      </c>
    </row>
    <row r="3606" spans="1:12">
      <c r="A3606" s="21" t="s">
        <v>5629</v>
      </c>
      <c r="B3606" s="9" t="s">
        <v>390</v>
      </c>
      <c r="C3606" s="9" t="s">
        <v>1834</v>
      </c>
      <c r="D3606" s="9" t="s">
        <v>119</v>
      </c>
      <c r="E3606" s="10" t="s">
        <v>42</v>
      </c>
      <c r="F3606" s="11">
        <v>49037.45</v>
      </c>
      <c r="G3606" s="12">
        <v>5</v>
      </c>
      <c r="H3606" s="13">
        <v>45834</v>
      </c>
      <c r="I3606" s="10" t="s">
        <v>30</v>
      </c>
      <c r="J3606" s="10" t="s">
        <v>17</v>
      </c>
      <c r="K3606" s="10" t="s">
        <v>85</v>
      </c>
      <c r="L3606" s="24" t="s">
        <v>18</v>
      </c>
    </row>
    <row r="3607" spans="1:12">
      <c r="A3607" s="21" t="s">
        <v>5630</v>
      </c>
      <c r="B3607" s="9" t="s">
        <v>601</v>
      </c>
      <c r="C3607" s="9" t="s">
        <v>2483</v>
      </c>
      <c r="D3607" s="9" t="s">
        <v>117</v>
      </c>
      <c r="E3607" s="10" t="s">
        <v>16</v>
      </c>
      <c r="F3607" s="11">
        <v>79898.69</v>
      </c>
      <c r="G3607" s="12">
        <v>3</v>
      </c>
      <c r="H3607" s="13">
        <v>45241</v>
      </c>
      <c r="I3607" s="10" t="s">
        <v>43</v>
      </c>
      <c r="J3607" s="10" t="s">
        <v>17</v>
      </c>
      <c r="K3607" s="10" t="s">
        <v>55</v>
      </c>
      <c r="L3607" s="24" t="s">
        <v>18</v>
      </c>
    </row>
    <row r="3608" spans="1:12">
      <c r="A3608" s="21" t="s">
        <v>5631</v>
      </c>
      <c r="B3608" s="9" t="s">
        <v>460</v>
      </c>
      <c r="C3608" s="9" t="s">
        <v>2500</v>
      </c>
      <c r="D3608" s="9" t="s">
        <v>117</v>
      </c>
      <c r="E3608" s="10" t="s">
        <v>42</v>
      </c>
      <c r="F3608" s="11">
        <v>11311.15</v>
      </c>
      <c r="G3608" s="12">
        <v>3</v>
      </c>
      <c r="H3608" s="13">
        <v>45157</v>
      </c>
      <c r="I3608" s="10" t="s">
        <v>30</v>
      </c>
      <c r="J3608" s="10" t="s">
        <v>17</v>
      </c>
      <c r="K3608" s="10" t="s">
        <v>85</v>
      </c>
      <c r="L3608" s="24" t="s">
        <v>44</v>
      </c>
    </row>
    <row r="3609" spans="1:12">
      <c r="A3609" s="21" t="s">
        <v>5632</v>
      </c>
      <c r="B3609" s="9" t="s">
        <v>83</v>
      </c>
      <c r="C3609" s="9" t="s">
        <v>4332</v>
      </c>
      <c r="D3609" s="9" t="s">
        <v>41</v>
      </c>
      <c r="E3609" s="10" t="s">
        <v>16</v>
      </c>
      <c r="F3609" s="11">
        <v>26834.46</v>
      </c>
      <c r="G3609" s="12">
        <v>3</v>
      </c>
      <c r="H3609" s="13">
        <v>45630</v>
      </c>
      <c r="I3609" s="10" t="s">
        <v>35</v>
      </c>
      <c r="J3609" s="10" t="s">
        <v>17</v>
      </c>
      <c r="K3609" s="10" t="s">
        <v>55</v>
      </c>
      <c r="L3609" s="24" t="s">
        <v>37</v>
      </c>
    </row>
    <row r="3610" spans="1:12">
      <c r="A3610" s="21" t="s">
        <v>5633</v>
      </c>
      <c r="B3610" s="9" t="s">
        <v>59</v>
      </c>
      <c r="C3610" s="9" t="s">
        <v>3501</v>
      </c>
      <c r="D3610" s="9" t="s">
        <v>78</v>
      </c>
      <c r="E3610" s="10" t="s">
        <v>58</v>
      </c>
      <c r="F3610" s="11">
        <v>34398.49</v>
      </c>
      <c r="G3610" s="12">
        <v>5</v>
      </c>
      <c r="H3610" s="13">
        <v>45688</v>
      </c>
      <c r="I3610" s="10" t="s">
        <v>23</v>
      </c>
      <c r="J3610" s="10" t="s">
        <v>17</v>
      </c>
      <c r="K3610" s="10" t="s">
        <v>24</v>
      </c>
      <c r="L3610" s="24" t="s">
        <v>25</v>
      </c>
    </row>
    <row r="3611" spans="1:12">
      <c r="A3611" s="21" t="s">
        <v>5634</v>
      </c>
      <c r="B3611" s="9" t="s">
        <v>64</v>
      </c>
      <c r="C3611" s="9" t="s">
        <v>3036</v>
      </c>
      <c r="D3611" s="9" t="s">
        <v>119</v>
      </c>
      <c r="E3611" s="10" t="s">
        <v>42</v>
      </c>
      <c r="F3611" s="11">
        <v>57919.99</v>
      </c>
      <c r="G3611" s="12">
        <v>2</v>
      </c>
      <c r="H3611" s="13">
        <v>45937</v>
      </c>
      <c r="I3611" s="10" t="s">
        <v>30</v>
      </c>
      <c r="J3611" s="10" t="s">
        <v>17</v>
      </c>
      <c r="K3611" s="10" t="s">
        <v>6820</v>
      </c>
      <c r="L3611" s="24" t="s">
        <v>44</v>
      </c>
    </row>
    <row r="3612" spans="1:12">
      <c r="A3612" s="21" t="s">
        <v>5635</v>
      </c>
      <c r="B3612" s="9" t="s">
        <v>406</v>
      </c>
      <c r="C3612" s="9" t="s">
        <v>2439</v>
      </c>
      <c r="D3612" s="9" t="s">
        <v>117</v>
      </c>
      <c r="E3612" s="10" t="s">
        <v>42</v>
      </c>
      <c r="F3612" s="11">
        <v>63654.59</v>
      </c>
      <c r="G3612" s="12">
        <v>3</v>
      </c>
      <c r="H3612" s="13">
        <v>45653</v>
      </c>
      <c r="I3612" s="10" t="s">
        <v>35</v>
      </c>
      <c r="J3612" s="10" t="s">
        <v>17</v>
      </c>
      <c r="K3612" s="10" t="s">
        <v>6820</v>
      </c>
      <c r="L3612" s="24" t="s">
        <v>18</v>
      </c>
    </row>
    <row r="3613" spans="1:12">
      <c r="A3613" s="21" t="s">
        <v>5636</v>
      </c>
      <c r="B3613" s="9" t="s">
        <v>33</v>
      </c>
      <c r="C3613" s="9" t="s">
        <v>4638</v>
      </c>
      <c r="D3613" s="9" t="s">
        <v>29</v>
      </c>
      <c r="E3613" s="10" t="s">
        <v>58</v>
      </c>
      <c r="F3613" s="11">
        <v>12401.7</v>
      </c>
      <c r="G3613" s="12">
        <v>1</v>
      </c>
      <c r="H3613" s="13">
        <v>45489</v>
      </c>
      <c r="I3613" s="10" t="s">
        <v>92</v>
      </c>
      <c r="J3613" s="10" t="s">
        <v>17</v>
      </c>
      <c r="K3613" s="10" t="s">
        <v>36</v>
      </c>
      <c r="L3613" s="24" t="s">
        <v>31</v>
      </c>
    </row>
    <row r="3614" spans="1:12">
      <c r="A3614" s="21" t="s">
        <v>5637</v>
      </c>
      <c r="B3614" s="9" t="s">
        <v>115</v>
      </c>
      <c r="C3614" s="9" t="s">
        <v>5468</v>
      </c>
      <c r="D3614" s="9" t="s">
        <v>117</v>
      </c>
      <c r="E3614" s="10" t="s">
        <v>42</v>
      </c>
      <c r="F3614" s="11">
        <v>22808.73</v>
      </c>
      <c r="G3614" s="12">
        <v>2</v>
      </c>
      <c r="H3614" s="13">
        <v>45846</v>
      </c>
      <c r="I3614" s="10" t="s">
        <v>92</v>
      </c>
      <c r="J3614" s="10" t="s">
        <v>17</v>
      </c>
      <c r="K3614" s="10" t="s">
        <v>85</v>
      </c>
      <c r="L3614" s="24" t="s">
        <v>37</v>
      </c>
    </row>
    <row r="3615" spans="1:12">
      <c r="A3615" s="21" t="s">
        <v>5638</v>
      </c>
      <c r="B3615" s="9" t="s">
        <v>130</v>
      </c>
      <c r="C3615" s="9" t="s">
        <v>1928</v>
      </c>
      <c r="D3615" s="9" t="s">
        <v>78</v>
      </c>
      <c r="E3615" s="10" t="s">
        <v>42</v>
      </c>
      <c r="F3615" s="11">
        <v>56246.21</v>
      </c>
      <c r="G3615" s="12">
        <v>2</v>
      </c>
      <c r="H3615" s="13">
        <v>45417</v>
      </c>
      <c r="I3615" s="10" t="s">
        <v>49</v>
      </c>
      <c r="J3615" s="10" t="s">
        <v>17</v>
      </c>
      <c r="K3615" s="10" t="s">
        <v>6820</v>
      </c>
      <c r="L3615" s="24" t="s">
        <v>44</v>
      </c>
    </row>
    <row r="3616" spans="1:12">
      <c r="A3616" s="21" t="s">
        <v>5639</v>
      </c>
      <c r="B3616" s="9" t="s">
        <v>229</v>
      </c>
      <c r="C3616" s="9" t="s">
        <v>65</v>
      </c>
      <c r="D3616" s="9" t="s">
        <v>61</v>
      </c>
      <c r="E3616" s="10" t="s">
        <v>42</v>
      </c>
      <c r="F3616" s="11">
        <v>51043.360000000001</v>
      </c>
      <c r="G3616" s="12">
        <v>1</v>
      </c>
      <c r="H3616" s="13">
        <v>44965</v>
      </c>
      <c r="I3616" s="10" t="s">
        <v>92</v>
      </c>
      <c r="J3616" s="10" t="s">
        <v>17</v>
      </c>
      <c r="K3616" s="10" t="s">
        <v>55</v>
      </c>
      <c r="L3616" s="24" t="s">
        <v>37</v>
      </c>
    </row>
    <row r="3617" spans="1:12">
      <c r="A3617" s="21" t="s">
        <v>5640</v>
      </c>
      <c r="B3617" s="9" t="s">
        <v>357</v>
      </c>
      <c r="C3617" s="9" t="s">
        <v>259</v>
      </c>
      <c r="D3617" s="9" t="s">
        <v>53</v>
      </c>
      <c r="E3617" s="10" t="s">
        <v>42</v>
      </c>
      <c r="F3617" s="11">
        <v>40070.57</v>
      </c>
      <c r="G3617" s="12">
        <v>1</v>
      </c>
      <c r="H3617" s="13">
        <v>45993</v>
      </c>
      <c r="I3617" s="10" t="s">
        <v>43</v>
      </c>
      <c r="J3617" s="10" t="s">
        <v>17</v>
      </c>
      <c r="K3617" s="10" t="s">
        <v>55</v>
      </c>
      <c r="L3617" s="24" t="s">
        <v>44</v>
      </c>
    </row>
    <row r="3618" spans="1:12">
      <c r="A3618" s="21" t="s">
        <v>5641</v>
      </c>
      <c r="B3618" s="9" t="s">
        <v>174</v>
      </c>
      <c r="C3618" s="9" t="s">
        <v>2485</v>
      </c>
      <c r="D3618" s="9" t="s">
        <v>61</v>
      </c>
      <c r="E3618" s="10" t="s">
        <v>42</v>
      </c>
      <c r="F3618" s="11">
        <v>42114.92</v>
      </c>
      <c r="G3618" s="12">
        <v>5</v>
      </c>
      <c r="H3618" s="13">
        <v>45584</v>
      </c>
      <c r="I3618" s="10" t="s">
        <v>54</v>
      </c>
      <c r="J3618" s="10" t="s">
        <v>17</v>
      </c>
      <c r="K3618" s="10" t="s">
        <v>55</v>
      </c>
      <c r="L3618" s="24" t="s">
        <v>25</v>
      </c>
    </row>
    <row r="3619" spans="1:12">
      <c r="A3619" s="21" t="s">
        <v>5642</v>
      </c>
      <c r="B3619" s="9" t="s">
        <v>234</v>
      </c>
      <c r="C3619" s="9" t="s">
        <v>3689</v>
      </c>
      <c r="D3619" s="9" t="s">
        <v>53</v>
      </c>
      <c r="E3619" s="10" t="s">
        <v>42</v>
      </c>
      <c r="F3619" s="11">
        <v>65360.76</v>
      </c>
      <c r="G3619" s="12">
        <v>2</v>
      </c>
      <c r="H3619" s="13">
        <v>45786</v>
      </c>
      <c r="I3619" s="10" t="s">
        <v>35</v>
      </c>
      <c r="J3619" s="10" t="s">
        <v>17</v>
      </c>
      <c r="K3619" s="10" t="s">
        <v>6820</v>
      </c>
      <c r="L3619" s="24" t="s">
        <v>18</v>
      </c>
    </row>
    <row r="3620" spans="1:12">
      <c r="A3620" s="21" t="s">
        <v>5643</v>
      </c>
      <c r="B3620" s="9" t="s">
        <v>187</v>
      </c>
      <c r="C3620" s="9" t="s">
        <v>2307</v>
      </c>
      <c r="D3620" s="9" t="s">
        <v>15</v>
      </c>
      <c r="E3620" s="10" t="s">
        <v>42</v>
      </c>
      <c r="F3620" s="11">
        <v>7591.75</v>
      </c>
      <c r="G3620" s="12">
        <v>5</v>
      </c>
      <c r="H3620" s="13">
        <v>45724</v>
      </c>
      <c r="I3620" s="10" t="s">
        <v>30</v>
      </c>
      <c r="J3620" s="10" t="s">
        <v>17</v>
      </c>
      <c r="K3620" s="10" t="s">
        <v>36</v>
      </c>
      <c r="L3620" s="24" t="s">
        <v>18</v>
      </c>
    </row>
    <row r="3621" spans="1:12">
      <c r="A3621" s="21" t="s">
        <v>5644</v>
      </c>
      <c r="B3621" s="9" t="s">
        <v>473</v>
      </c>
      <c r="C3621" s="9" t="s">
        <v>5645</v>
      </c>
      <c r="D3621" s="9" t="s">
        <v>41</v>
      </c>
      <c r="E3621" s="10" t="s">
        <v>58</v>
      </c>
      <c r="F3621" s="11">
        <v>52730.3</v>
      </c>
      <c r="G3621" s="12">
        <v>3</v>
      </c>
      <c r="H3621" s="13">
        <v>45765</v>
      </c>
      <c r="I3621" s="10" t="s">
        <v>30</v>
      </c>
      <c r="J3621" s="10" t="s">
        <v>17</v>
      </c>
      <c r="K3621" s="10" t="s">
        <v>36</v>
      </c>
      <c r="L3621" s="24" t="s">
        <v>18</v>
      </c>
    </row>
    <row r="3622" spans="1:12">
      <c r="A3622" s="21" t="s">
        <v>5646</v>
      </c>
      <c r="B3622" s="9" t="s">
        <v>352</v>
      </c>
      <c r="C3622" s="9" t="s">
        <v>5647</v>
      </c>
      <c r="D3622" s="9" t="s">
        <v>41</v>
      </c>
      <c r="E3622" s="10" t="s">
        <v>16</v>
      </c>
      <c r="F3622" s="11">
        <v>53664.97</v>
      </c>
      <c r="G3622" s="12">
        <v>4</v>
      </c>
      <c r="H3622" s="13">
        <v>45186</v>
      </c>
      <c r="I3622" s="10" t="s">
        <v>43</v>
      </c>
      <c r="J3622" s="10" t="s">
        <v>17</v>
      </c>
      <c r="K3622" s="10" t="s">
        <v>6820</v>
      </c>
      <c r="L3622" s="24" t="s">
        <v>31</v>
      </c>
    </row>
    <row r="3623" spans="1:12">
      <c r="A3623" s="21" t="s">
        <v>5648</v>
      </c>
      <c r="B3623" s="9" t="s">
        <v>241</v>
      </c>
      <c r="C3623" s="9" t="s">
        <v>2666</v>
      </c>
      <c r="D3623" s="9" t="s">
        <v>117</v>
      </c>
      <c r="E3623" s="10" t="s">
        <v>42</v>
      </c>
      <c r="F3623" s="11">
        <v>24224.26</v>
      </c>
      <c r="G3623" s="12">
        <v>2</v>
      </c>
      <c r="H3623" s="13">
        <v>45390</v>
      </c>
      <c r="I3623" s="10" t="s">
        <v>62</v>
      </c>
      <c r="J3623" s="10" t="s">
        <v>17</v>
      </c>
      <c r="K3623" s="10" t="s">
        <v>85</v>
      </c>
      <c r="L3623" s="24" t="s">
        <v>25</v>
      </c>
    </row>
    <row r="3624" spans="1:12">
      <c r="A3624" s="21" t="s">
        <v>5649</v>
      </c>
      <c r="B3624" s="9" t="s">
        <v>13</v>
      </c>
      <c r="C3624" s="9" t="s">
        <v>5650</v>
      </c>
      <c r="D3624" s="9" t="s">
        <v>41</v>
      </c>
      <c r="E3624" s="10" t="s">
        <v>42</v>
      </c>
      <c r="F3624" s="11">
        <v>7638.13</v>
      </c>
      <c r="G3624" s="12">
        <v>3</v>
      </c>
      <c r="H3624" s="13">
        <v>45325</v>
      </c>
      <c r="I3624" s="10" t="s">
        <v>35</v>
      </c>
      <c r="J3624" s="10" t="s">
        <v>17</v>
      </c>
      <c r="K3624" s="10" t="s">
        <v>85</v>
      </c>
      <c r="L3624" s="24" t="s">
        <v>37</v>
      </c>
    </row>
    <row r="3625" spans="1:12">
      <c r="A3625" s="21" t="s">
        <v>5651</v>
      </c>
      <c r="B3625" s="9" t="s">
        <v>423</v>
      </c>
      <c r="C3625" s="9" t="s">
        <v>2916</v>
      </c>
      <c r="D3625" s="9" t="s">
        <v>78</v>
      </c>
      <c r="E3625" s="10" t="s">
        <v>42</v>
      </c>
      <c r="F3625" s="11">
        <v>3206.58</v>
      </c>
      <c r="G3625" s="12">
        <v>3</v>
      </c>
      <c r="H3625" s="13">
        <v>45348</v>
      </c>
      <c r="I3625" s="10" t="s">
        <v>23</v>
      </c>
      <c r="J3625" s="10" t="s">
        <v>17</v>
      </c>
      <c r="K3625" s="10" t="s">
        <v>85</v>
      </c>
      <c r="L3625" s="24" t="s">
        <v>18</v>
      </c>
    </row>
    <row r="3626" spans="1:12">
      <c r="A3626" s="21" t="s">
        <v>5652</v>
      </c>
      <c r="B3626" s="9" t="s">
        <v>760</v>
      </c>
      <c r="C3626" s="9" t="s">
        <v>5653</v>
      </c>
      <c r="D3626" s="9" t="s">
        <v>41</v>
      </c>
      <c r="E3626" s="10" t="s">
        <v>42</v>
      </c>
      <c r="F3626" s="11">
        <v>3165.63</v>
      </c>
      <c r="G3626" s="12">
        <v>5</v>
      </c>
      <c r="H3626" s="13">
        <v>45621</v>
      </c>
      <c r="I3626" s="10" t="s">
        <v>54</v>
      </c>
      <c r="J3626" s="10" t="s">
        <v>17</v>
      </c>
      <c r="K3626" s="10" t="s">
        <v>85</v>
      </c>
      <c r="L3626" s="24" t="s">
        <v>44</v>
      </c>
    </row>
    <row r="3627" spans="1:12">
      <c r="A3627" s="21" t="s">
        <v>5654</v>
      </c>
      <c r="B3627" s="9" t="s">
        <v>152</v>
      </c>
      <c r="C3627" s="9" t="s">
        <v>1208</v>
      </c>
      <c r="D3627" s="9" t="s">
        <v>53</v>
      </c>
      <c r="E3627" s="10" t="s">
        <v>42</v>
      </c>
      <c r="F3627" s="11">
        <v>47871.08</v>
      </c>
      <c r="G3627" s="12">
        <v>1</v>
      </c>
      <c r="H3627" s="13">
        <v>45077</v>
      </c>
      <c r="I3627" s="10" t="s">
        <v>23</v>
      </c>
      <c r="J3627" s="10" t="s">
        <v>17</v>
      </c>
      <c r="K3627" s="10" t="s">
        <v>55</v>
      </c>
      <c r="L3627" s="24" t="s">
        <v>18</v>
      </c>
    </row>
    <row r="3628" spans="1:12">
      <c r="A3628" s="21" t="s">
        <v>5655</v>
      </c>
      <c r="B3628" s="9" t="s">
        <v>304</v>
      </c>
      <c r="C3628" s="9" t="s">
        <v>3346</v>
      </c>
      <c r="D3628" s="9" t="s">
        <v>78</v>
      </c>
      <c r="E3628" s="10" t="s">
        <v>58</v>
      </c>
      <c r="F3628" s="11">
        <v>58245.49</v>
      </c>
      <c r="G3628" s="12">
        <v>3</v>
      </c>
      <c r="H3628" s="13">
        <v>45349</v>
      </c>
      <c r="I3628" s="10" t="s">
        <v>43</v>
      </c>
      <c r="J3628" s="10" t="s">
        <v>17</v>
      </c>
      <c r="K3628" s="10" t="s">
        <v>24</v>
      </c>
      <c r="L3628" s="24" t="s">
        <v>18</v>
      </c>
    </row>
    <row r="3629" spans="1:12">
      <c r="A3629" s="21" t="s">
        <v>5656</v>
      </c>
      <c r="B3629" s="9" t="s">
        <v>101</v>
      </c>
      <c r="C3629" s="9" t="s">
        <v>934</v>
      </c>
      <c r="D3629" s="9" t="s">
        <v>119</v>
      </c>
      <c r="E3629" s="10" t="s">
        <v>16</v>
      </c>
      <c r="F3629" s="11">
        <v>73883.78</v>
      </c>
      <c r="G3629" s="12">
        <v>5</v>
      </c>
      <c r="H3629" s="13">
        <v>45189</v>
      </c>
      <c r="I3629" s="10" t="s">
        <v>35</v>
      </c>
      <c r="J3629" s="10" t="s">
        <v>17</v>
      </c>
      <c r="K3629" s="10" t="s">
        <v>6820</v>
      </c>
      <c r="L3629" s="24" t="s">
        <v>25</v>
      </c>
    </row>
    <row r="3630" spans="1:12">
      <c r="A3630" s="21" t="s">
        <v>5657</v>
      </c>
      <c r="B3630" s="9" t="s">
        <v>339</v>
      </c>
      <c r="C3630" s="9" t="s">
        <v>3443</v>
      </c>
      <c r="D3630" s="9" t="s">
        <v>61</v>
      </c>
      <c r="E3630" s="10" t="s">
        <v>16</v>
      </c>
      <c r="F3630" s="11">
        <v>55822.8</v>
      </c>
      <c r="G3630" s="12">
        <v>3</v>
      </c>
      <c r="H3630" s="13">
        <v>45259</v>
      </c>
      <c r="I3630" s="10" t="s">
        <v>30</v>
      </c>
      <c r="J3630" s="10" t="s">
        <v>17</v>
      </c>
      <c r="K3630" s="10" t="s">
        <v>55</v>
      </c>
      <c r="L3630" s="24" t="s">
        <v>31</v>
      </c>
    </row>
    <row r="3631" spans="1:12">
      <c r="A3631" s="21" t="s">
        <v>5658</v>
      </c>
      <c r="B3631" s="9" t="s">
        <v>465</v>
      </c>
      <c r="C3631" s="9" t="s">
        <v>623</v>
      </c>
      <c r="D3631" s="9" t="s">
        <v>22</v>
      </c>
      <c r="E3631" s="10" t="s">
        <v>42</v>
      </c>
      <c r="F3631" s="11">
        <v>27131.67</v>
      </c>
      <c r="G3631" s="12">
        <v>2</v>
      </c>
      <c r="H3631" s="13">
        <v>45704</v>
      </c>
      <c r="I3631" s="10" t="s">
        <v>43</v>
      </c>
      <c r="J3631" s="10" t="s">
        <v>17</v>
      </c>
      <c r="K3631" s="10" t="s">
        <v>24</v>
      </c>
      <c r="L3631" s="24" t="s">
        <v>44</v>
      </c>
    </row>
    <row r="3632" spans="1:12">
      <c r="A3632" s="21" t="s">
        <v>5659</v>
      </c>
      <c r="B3632" s="9" t="s">
        <v>225</v>
      </c>
      <c r="C3632" s="9" t="s">
        <v>4511</v>
      </c>
      <c r="D3632" s="9" t="s">
        <v>53</v>
      </c>
      <c r="E3632" s="10" t="s">
        <v>16</v>
      </c>
      <c r="F3632" s="11">
        <v>52187.25</v>
      </c>
      <c r="G3632" s="12">
        <v>4</v>
      </c>
      <c r="H3632" s="13">
        <v>44931</v>
      </c>
      <c r="I3632" s="10" t="s">
        <v>23</v>
      </c>
      <c r="J3632" s="10" t="s">
        <v>17</v>
      </c>
      <c r="K3632" s="10" t="s">
        <v>6820</v>
      </c>
      <c r="L3632" s="24" t="s">
        <v>18</v>
      </c>
    </row>
    <row r="3633" spans="1:12">
      <c r="A3633" s="21" t="s">
        <v>5660</v>
      </c>
      <c r="B3633" s="9" t="s">
        <v>336</v>
      </c>
      <c r="C3633" s="9" t="s">
        <v>5661</v>
      </c>
      <c r="D3633" s="9" t="s">
        <v>29</v>
      </c>
      <c r="E3633" s="10" t="s">
        <v>42</v>
      </c>
      <c r="F3633" s="11">
        <v>44690.3</v>
      </c>
      <c r="G3633" s="12">
        <v>4</v>
      </c>
      <c r="H3633" s="13">
        <v>45345</v>
      </c>
      <c r="I3633" s="10" t="s">
        <v>62</v>
      </c>
      <c r="J3633" s="10" t="s">
        <v>17</v>
      </c>
      <c r="K3633" s="10" t="s">
        <v>24</v>
      </c>
      <c r="L3633" s="24" t="s">
        <v>25</v>
      </c>
    </row>
    <row r="3634" spans="1:12">
      <c r="A3634" s="21" t="s">
        <v>5662</v>
      </c>
      <c r="B3634" s="9" t="s">
        <v>201</v>
      </c>
      <c r="C3634" s="9" t="s">
        <v>4604</v>
      </c>
      <c r="D3634" s="9" t="s">
        <v>15</v>
      </c>
      <c r="E3634" s="10" t="s">
        <v>42</v>
      </c>
      <c r="F3634" s="11">
        <v>2217.85</v>
      </c>
      <c r="G3634" s="12">
        <v>1</v>
      </c>
      <c r="H3634" s="13">
        <v>44975</v>
      </c>
      <c r="I3634" s="10" t="s">
        <v>49</v>
      </c>
      <c r="J3634" s="10" t="s">
        <v>17</v>
      </c>
      <c r="K3634" s="10" t="s">
        <v>55</v>
      </c>
      <c r="L3634" s="24" t="s">
        <v>37</v>
      </c>
    </row>
    <row r="3635" spans="1:12">
      <c r="A3635" s="21" t="s">
        <v>5663</v>
      </c>
      <c r="B3635" s="9" t="s">
        <v>645</v>
      </c>
      <c r="C3635" s="9" t="s">
        <v>528</v>
      </c>
      <c r="D3635" s="9" t="s">
        <v>117</v>
      </c>
      <c r="E3635" s="10" t="s">
        <v>16</v>
      </c>
      <c r="F3635" s="11">
        <v>33945.449999999997</v>
      </c>
      <c r="G3635" s="12">
        <v>2</v>
      </c>
      <c r="H3635" s="13">
        <v>45075</v>
      </c>
      <c r="I3635" s="10" t="s">
        <v>49</v>
      </c>
      <c r="J3635" s="10" t="s">
        <v>17</v>
      </c>
      <c r="K3635" s="10" t="s">
        <v>55</v>
      </c>
      <c r="L3635" s="24" t="s">
        <v>44</v>
      </c>
    </row>
    <row r="3636" spans="1:12">
      <c r="A3636" s="21" t="s">
        <v>5664</v>
      </c>
      <c r="B3636" s="9" t="s">
        <v>128</v>
      </c>
      <c r="C3636" s="9" t="s">
        <v>3772</v>
      </c>
      <c r="D3636" s="9" t="s">
        <v>29</v>
      </c>
      <c r="E3636" s="10" t="s">
        <v>42</v>
      </c>
      <c r="F3636" s="11">
        <v>65916.28</v>
      </c>
      <c r="G3636" s="12">
        <v>2</v>
      </c>
      <c r="H3636" s="13">
        <v>45386</v>
      </c>
      <c r="I3636" s="10" t="s">
        <v>30</v>
      </c>
      <c r="J3636" s="10" t="s">
        <v>17</v>
      </c>
      <c r="K3636" s="10" t="s">
        <v>6820</v>
      </c>
      <c r="L3636" s="24" t="s">
        <v>44</v>
      </c>
    </row>
    <row r="3637" spans="1:12">
      <c r="A3637" s="21" t="s">
        <v>5665</v>
      </c>
      <c r="B3637" s="9" t="s">
        <v>180</v>
      </c>
      <c r="C3637" s="9" t="s">
        <v>1602</v>
      </c>
      <c r="D3637" s="9" t="s">
        <v>117</v>
      </c>
      <c r="E3637" s="10" t="s">
        <v>16</v>
      </c>
      <c r="F3637" s="11">
        <v>22391.48</v>
      </c>
      <c r="G3637" s="12">
        <v>5</v>
      </c>
      <c r="H3637" s="13">
        <v>45508</v>
      </c>
      <c r="I3637" s="10" t="s">
        <v>35</v>
      </c>
      <c r="J3637" s="10" t="s">
        <v>17</v>
      </c>
      <c r="K3637" s="10" t="s">
        <v>55</v>
      </c>
      <c r="L3637" s="24" t="s">
        <v>37</v>
      </c>
    </row>
    <row r="3638" spans="1:12">
      <c r="A3638" s="21" t="s">
        <v>5666</v>
      </c>
      <c r="B3638" s="9" t="s">
        <v>74</v>
      </c>
      <c r="C3638" s="9" t="s">
        <v>1021</v>
      </c>
      <c r="D3638" s="9" t="s">
        <v>29</v>
      </c>
      <c r="E3638" s="10" t="s">
        <v>42</v>
      </c>
      <c r="F3638" s="11">
        <v>8111.02</v>
      </c>
      <c r="G3638" s="12">
        <v>5</v>
      </c>
      <c r="H3638" s="13">
        <v>45679</v>
      </c>
      <c r="I3638" s="10" t="s">
        <v>30</v>
      </c>
      <c r="J3638" s="10" t="s">
        <v>17</v>
      </c>
      <c r="K3638" s="10" t="s">
        <v>55</v>
      </c>
      <c r="L3638" s="24" t="s">
        <v>25</v>
      </c>
    </row>
    <row r="3639" spans="1:12">
      <c r="A3639" s="21" t="s">
        <v>5667</v>
      </c>
      <c r="B3639" s="9" t="s">
        <v>234</v>
      </c>
      <c r="C3639" s="9" t="s">
        <v>5668</v>
      </c>
      <c r="D3639" s="9" t="s">
        <v>29</v>
      </c>
      <c r="E3639" s="10" t="s">
        <v>16</v>
      </c>
      <c r="F3639" s="11">
        <v>33391.47</v>
      </c>
      <c r="G3639" s="12">
        <v>3</v>
      </c>
      <c r="H3639" s="13">
        <v>44965</v>
      </c>
      <c r="I3639" s="10" t="s">
        <v>43</v>
      </c>
      <c r="J3639" s="10" t="s">
        <v>17</v>
      </c>
      <c r="K3639" s="10" t="s">
        <v>6820</v>
      </c>
      <c r="L3639" s="24" t="s">
        <v>18</v>
      </c>
    </row>
    <row r="3640" spans="1:12">
      <c r="A3640" s="21" t="s">
        <v>5669</v>
      </c>
      <c r="B3640" s="9" t="s">
        <v>653</v>
      </c>
      <c r="C3640" s="9" t="s">
        <v>3677</v>
      </c>
      <c r="D3640" s="9" t="s">
        <v>48</v>
      </c>
      <c r="E3640" s="10" t="s">
        <v>58</v>
      </c>
      <c r="F3640" s="11">
        <v>48705.09</v>
      </c>
      <c r="G3640" s="12">
        <v>3</v>
      </c>
      <c r="H3640" s="13">
        <v>45250</v>
      </c>
      <c r="I3640" s="10" t="s">
        <v>49</v>
      </c>
      <c r="J3640" s="10" t="s">
        <v>17</v>
      </c>
      <c r="K3640" s="10" t="s">
        <v>6820</v>
      </c>
      <c r="L3640" s="24" t="s">
        <v>31</v>
      </c>
    </row>
    <row r="3641" spans="1:12">
      <c r="A3641" s="21" t="s">
        <v>5670</v>
      </c>
      <c r="B3641" s="9" t="s">
        <v>67</v>
      </c>
      <c r="C3641" s="9" t="s">
        <v>5671</v>
      </c>
      <c r="D3641" s="9" t="s">
        <v>78</v>
      </c>
      <c r="E3641" s="10" t="s">
        <v>42</v>
      </c>
      <c r="F3641" s="11">
        <v>19691.830000000002</v>
      </c>
      <c r="G3641" s="12">
        <v>5</v>
      </c>
      <c r="H3641" s="13">
        <v>45461</v>
      </c>
      <c r="I3641" s="10" t="s">
        <v>54</v>
      </c>
      <c r="J3641" s="10" t="s">
        <v>17</v>
      </c>
      <c r="K3641" s="10" t="s">
        <v>6820</v>
      </c>
      <c r="L3641" s="24" t="s">
        <v>31</v>
      </c>
    </row>
    <row r="3642" spans="1:12">
      <c r="A3642" s="21" t="s">
        <v>5672</v>
      </c>
      <c r="B3642" s="9" t="s">
        <v>97</v>
      </c>
      <c r="C3642" s="9" t="s">
        <v>1388</v>
      </c>
      <c r="D3642" s="9" t="s">
        <v>22</v>
      </c>
      <c r="E3642" s="10" t="s">
        <v>16</v>
      </c>
      <c r="F3642" s="11">
        <v>67275.210000000006</v>
      </c>
      <c r="G3642" s="12">
        <v>4</v>
      </c>
      <c r="H3642" s="13">
        <v>44976</v>
      </c>
      <c r="I3642" s="10" t="s">
        <v>43</v>
      </c>
      <c r="J3642" s="10" t="s">
        <v>17</v>
      </c>
      <c r="K3642" s="10" t="s">
        <v>24</v>
      </c>
      <c r="L3642" s="24" t="s">
        <v>25</v>
      </c>
    </row>
    <row r="3643" spans="1:12">
      <c r="A3643" s="21" t="s">
        <v>5673</v>
      </c>
      <c r="B3643" s="9" t="s">
        <v>590</v>
      </c>
      <c r="C3643" s="9" t="s">
        <v>5674</v>
      </c>
      <c r="D3643" s="9" t="s">
        <v>48</v>
      </c>
      <c r="E3643" s="10" t="s">
        <v>42</v>
      </c>
      <c r="F3643" s="11">
        <v>79908.27</v>
      </c>
      <c r="G3643" s="12">
        <v>1</v>
      </c>
      <c r="H3643" s="13">
        <v>45184</v>
      </c>
      <c r="I3643" s="10" t="s">
        <v>30</v>
      </c>
      <c r="J3643" s="10" t="s">
        <v>17</v>
      </c>
      <c r="K3643" s="10" t="s">
        <v>6820</v>
      </c>
      <c r="L3643" s="24" t="s">
        <v>18</v>
      </c>
    </row>
    <row r="3644" spans="1:12">
      <c r="A3644" s="21" t="s">
        <v>5675</v>
      </c>
      <c r="B3644" s="9" t="s">
        <v>107</v>
      </c>
      <c r="C3644" s="9" t="s">
        <v>5560</v>
      </c>
      <c r="D3644" s="9" t="s">
        <v>48</v>
      </c>
      <c r="E3644" s="10" t="s">
        <v>16</v>
      </c>
      <c r="F3644" s="11">
        <v>58591.519999999997</v>
      </c>
      <c r="G3644" s="12">
        <v>5</v>
      </c>
      <c r="H3644" s="13">
        <v>45042</v>
      </c>
      <c r="I3644" s="10" t="s">
        <v>62</v>
      </c>
      <c r="J3644" s="10" t="s">
        <v>17</v>
      </c>
      <c r="K3644" s="10" t="s">
        <v>24</v>
      </c>
      <c r="L3644" s="24" t="s">
        <v>31</v>
      </c>
    </row>
    <row r="3645" spans="1:12">
      <c r="A3645" s="21" t="s">
        <v>5676</v>
      </c>
      <c r="B3645" s="9" t="s">
        <v>381</v>
      </c>
      <c r="C3645" s="9" t="s">
        <v>4563</v>
      </c>
      <c r="D3645" s="9" t="s">
        <v>119</v>
      </c>
      <c r="E3645" s="10" t="s">
        <v>42</v>
      </c>
      <c r="F3645" s="11">
        <v>37822.03</v>
      </c>
      <c r="G3645" s="12">
        <v>2</v>
      </c>
      <c r="H3645" s="13">
        <v>45748</v>
      </c>
      <c r="I3645" s="10" t="s">
        <v>92</v>
      </c>
      <c r="J3645" s="10" t="s">
        <v>17</v>
      </c>
      <c r="K3645" s="10" t="s">
        <v>36</v>
      </c>
      <c r="L3645" s="24" t="s">
        <v>25</v>
      </c>
    </row>
    <row r="3646" spans="1:12">
      <c r="A3646" s="21" t="s">
        <v>5677</v>
      </c>
      <c r="B3646" s="9" t="s">
        <v>118</v>
      </c>
      <c r="C3646" s="9" t="s">
        <v>2266</v>
      </c>
      <c r="D3646" s="9" t="s">
        <v>15</v>
      </c>
      <c r="E3646" s="10" t="s">
        <v>42</v>
      </c>
      <c r="F3646" s="11">
        <v>58599.89</v>
      </c>
      <c r="G3646" s="12">
        <v>2</v>
      </c>
      <c r="H3646" s="13">
        <v>45498</v>
      </c>
      <c r="I3646" s="10" t="s">
        <v>54</v>
      </c>
      <c r="J3646" s="10" t="s">
        <v>17</v>
      </c>
      <c r="K3646" s="10" t="s">
        <v>36</v>
      </c>
      <c r="L3646" s="24" t="s">
        <v>44</v>
      </c>
    </row>
    <row r="3647" spans="1:12">
      <c r="A3647" s="21" t="s">
        <v>5678</v>
      </c>
      <c r="B3647" s="9" t="s">
        <v>923</v>
      </c>
      <c r="C3647" s="9" t="s">
        <v>3343</v>
      </c>
      <c r="D3647" s="9" t="s">
        <v>48</v>
      </c>
      <c r="E3647" s="10" t="s">
        <v>42</v>
      </c>
      <c r="F3647" s="11">
        <v>10081.43</v>
      </c>
      <c r="G3647" s="12">
        <v>3</v>
      </c>
      <c r="H3647" s="13">
        <v>45446</v>
      </c>
      <c r="I3647" s="10" t="s">
        <v>62</v>
      </c>
      <c r="J3647" s="10" t="s">
        <v>17</v>
      </c>
      <c r="K3647" s="10" t="s">
        <v>6820</v>
      </c>
      <c r="L3647" s="24" t="s">
        <v>44</v>
      </c>
    </row>
    <row r="3648" spans="1:12">
      <c r="A3648" s="21" t="s">
        <v>5679</v>
      </c>
      <c r="B3648" s="9" t="s">
        <v>397</v>
      </c>
      <c r="C3648" s="9" t="s">
        <v>501</v>
      </c>
      <c r="D3648" s="9" t="s">
        <v>29</v>
      </c>
      <c r="E3648" s="10" t="s">
        <v>42</v>
      </c>
      <c r="F3648" s="11">
        <v>68706.240000000005</v>
      </c>
      <c r="G3648" s="12">
        <v>1</v>
      </c>
      <c r="H3648" s="13">
        <v>45783</v>
      </c>
      <c r="I3648" s="10" t="s">
        <v>35</v>
      </c>
      <c r="J3648" s="10" t="s">
        <v>17</v>
      </c>
      <c r="K3648" s="10" t="s">
        <v>36</v>
      </c>
      <c r="L3648" s="24" t="s">
        <v>31</v>
      </c>
    </row>
    <row r="3649" spans="1:12">
      <c r="A3649" s="21" t="s">
        <v>5680</v>
      </c>
      <c r="B3649" s="9" t="s">
        <v>988</v>
      </c>
      <c r="C3649" s="9" t="s">
        <v>2700</v>
      </c>
      <c r="D3649" s="9" t="s">
        <v>22</v>
      </c>
      <c r="E3649" s="10" t="s">
        <v>42</v>
      </c>
      <c r="F3649" s="11">
        <v>61490.86</v>
      </c>
      <c r="G3649" s="12">
        <v>1</v>
      </c>
      <c r="H3649" s="13">
        <v>45884</v>
      </c>
      <c r="I3649" s="10" t="s">
        <v>30</v>
      </c>
      <c r="J3649" s="10" t="s">
        <v>17</v>
      </c>
      <c r="K3649" s="10" t="s">
        <v>6820</v>
      </c>
      <c r="L3649" s="24" t="s">
        <v>37</v>
      </c>
    </row>
    <row r="3650" spans="1:12">
      <c r="A3650" s="21" t="s">
        <v>5681</v>
      </c>
      <c r="B3650" s="9" t="s">
        <v>176</v>
      </c>
      <c r="C3650" s="9" t="s">
        <v>1324</v>
      </c>
      <c r="D3650" s="9" t="s">
        <v>41</v>
      </c>
      <c r="E3650" s="10" t="s">
        <v>42</v>
      </c>
      <c r="F3650" s="11">
        <v>78285.02</v>
      </c>
      <c r="G3650" s="12">
        <v>2</v>
      </c>
      <c r="H3650" s="13">
        <v>45212</v>
      </c>
      <c r="I3650" s="10" t="s">
        <v>35</v>
      </c>
      <c r="J3650" s="10" t="s">
        <v>17</v>
      </c>
      <c r="K3650" s="10" t="s">
        <v>6820</v>
      </c>
      <c r="L3650" s="24" t="s">
        <v>31</v>
      </c>
    </row>
    <row r="3651" spans="1:12">
      <c r="A3651" s="21" t="s">
        <v>5682</v>
      </c>
      <c r="B3651" s="9" t="s">
        <v>653</v>
      </c>
      <c r="C3651" s="9" t="s">
        <v>5683</v>
      </c>
      <c r="D3651" s="9" t="s">
        <v>29</v>
      </c>
      <c r="E3651" s="10" t="s">
        <v>16</v>
      </c>
      <c r="F3651" s="11">
        <v>10478.6</v>
      </c>
      <c r="G3651" s="12">
        <v>2</v>
      </c>
      <c r="H3651" s="13">
        <v>45643</v>
      </c>
      <c r="I3651" s="10" t="s">
        <v>49</v>
      </c>
      <c r="J3651" s="10" t="s">
        <v>17</v>
      </c>
      <c r="K3651" s="10" t="s">
        <v>6820</v>
      </c>
      <c r="L3651" s="24" t="s">
        <v>31</v>
      </c>
    </row>
    <row r="3652" spans="1:12">
      <c r="A3652" s="21" t="s">
        <v>5684</v>
      </c>
      <c r="B3652" s="9" t="s">
        <v>339</v>
      </c>
      <c r="C3652" s="9" t="s">
        <v>2345</v>
      </c>
      <c r="D3652" s="9" t="s">
        <v>41</v>
      </c>
      <c r="E3652" s="10" t="s">
        <v>42</v>
      </c>
      <c r="F3652" s="11">
        <v>42209.05</v>
      </c>
      <c r="G3652" s="12">
        <v>2</v>
      </c>
      <c r="H3652" s="13">
        <v>45477</v>
      </c>
      <c r="I3652" s="10" t="s">
        <v>43</v>
      </c>
      <c r="J3652" s="10" t="s">
        <v>17</v>
      </c>
      <c r="K3652" s="10" t="s">
        <v>55</v>
      </c>
      <c r="L3652" s="24" t="s">
        <v>37</v>
      </c>
    </row>
    <row r="3653" spans="1:12">
      <c r="A3653" s="21" t="s">
        <v>5685</v>
      </c>
      <c r="B3653" s="9" t="s">
        <v>295</v>
      </c>
      <c r="C3653" s="9" t="s">
        <v>2732</v>
      </c>
      <c r="D3653" s="9" t="s">
        <v>22</v>
      </c>
      <c r="E3653" s="10" t="s">
        <v>58</v>
      </c>
      <c r="F3653" s="11">
        <v>59962.86</v>
      </c>
      <c r="G3653" s="12">
        <v>2</v>
      </c>
      <c r="H3653" s="13">
        <v>45813</v>
      </c>
      <c r="I3653" s="10" t="s">
        <v>43</v>
      </c>
      <c r="J3653" s="10" t="s">
        <v>17</v>
      </c>
      <c r="K3653" s="10" t="s">
        <v>24</v>
      </c>
      <c r="L3653" s="24" t="s">
        <v>31</v>
      </c>
    </row>
    <row r="3654" spans="1:12">
      <c r="A3654" s="21" t="s">
        <v>5686</v>
      </c>
      <c r="B3654" s="9" t="s">
        <v>101</v>
      </c>
      <c r="C3654" s="9" t="s">
        <v>147</v>
      </c>
      <c r="D3654" s="9" t="s">
        <v>41</v>
      </c>
      <c r="E3654" s="10" t="s">
        <v>42</v>
      </c>
      <c r="F3654" s="11">
        <v>1604.83</v>
      </c>
      <c r="G3654" s="12">
        <v>3</v>
      </c>
      <c r="H3654" s="13">
        <v>45130</v>
      </c>
      <c r="I3654" s="10" t="s">
        <v>49</v>
      </c>
      <c r="J3654" s="10" t="s">
        <v>17</v>
      </c>
      <c r="K3654" s="10" t="s">
        <v>36</v>
      </c>
      <c r="L3654" s="24" t="s">
        <v>31</v>
      </c>
    </row>
    <row r="3655" spans="1:12">
      <c r="A3655" s="21" t="s">
        <v>5687</v>
      </c>
      <c r="B3655" s="9" t="s">
        <v>193</v>
      </c>
      <c r="C3655" s="9" t="s">
        <v>3150</v>
      </c>
      <c r="D3655" s="9" t="s">
        <v>41</v>
      </c>
      <c r="E3655" s="10" t="s">
        <v>42</v>
      </c>
      <c r="F3655" s="11">
        <v>353.71</v>
      </c>
      <c r="G3655" s="12">
        <v>3</v>
      </c>
      <c r="H3655" s="13">
        <v>45371</v>
      </c>
      <c r="I3655" s="10" t="s">
        <v>54</v>
      </c>
      <c r="J3655" s="10" t="s">
        <v>17</v>
      </c>
      <c r="K3655" s="10" t="s">
        <v>24</v>
      </c>
      <c r="L3655" s="24" t="s">
        <v>31</v>
      </c>
    </row>
    <row r="3656" spans="1:12">
      <c r="A3656" s="21" t="s">
        <v>5688</v>
      </c>
      <c r="B3656" s="9" t="s">
        <v>146</v>
      </c>
      <c r="C3656" s="9" t="s">
        <v>2043</v>
      </c>
      <c r="D3656" s="9" t="s">
        <v>61</v>
      </c>
      <c r="E3656" s="10" t="s">
        <v>42</v>
      </c>
      <c r="F3656" s="11">
        <v>38421.629999999997</v>
      </c>
      <c r="G3656" s="12">
        <v>2</v>
      </c>
      <c r="H3656" s="13">
        <v>45349</v>
      </c>
      <c r="I3656" s="10" t="s">
        <v>49</v>
      </c>
      <c r="J3656" s="10" t="s">
        <v>17</v>
      </c>
      <c r="K3656" s="10" t="s">
        <v>24</v>
      </c>
      <c r="L3656" s="24" t="s">
        <v>37</v>
      </c>
    </row>
    <row r="3657" spans="1:12">
      <c r="A3657" s="21" t="s">
        <v>5689</v>
      </c>
      <c r="B3657" s="9" t="s">
        <v>473</v>
      </c>
      <c r="C3657" s="9" t="s">
        <v>2885</v>
      </c>
      <c r="D3657" s="9" t="s">
        <v>61</v>
      </c>
      <c r="E3657" s="10" t="s">
        <v>58</v>
      </c>
      <c r="F3657" s="11">
        <v>55427.71</v>
      </c>
      <c r="G3657" s="12">
        <v>4</v>
      </c>
      <c r="H3657" s="13">
        <v>45513</v>
      </c>
      <c r="I3657" s="10" t="s">
        <v>62</v>
      </c>
      <c r="J3657" s="10" t="s">
        <v>17</v>
      </c>
      <c r="K3657" s="10" t="s">
        <v>36</v>
      </c>
      <c r="L3657" s="24" t="s">
        <v>25</v>
      </c>
    </row>
    <row r="3658" spans="1:12">
      <c r="A3658" s="21" t="s">
        <v>5690</v>
      </c>
      <c r="B3658" s="9" t="s">
        <v>128</v>
      </c>
      <c r="C3658" s="9" t="s">
        <v>2844</v>
      </c>
      <c r="D3658" s="9" t="s">
        <v>78</v>
      </c>
      <c r="E3658" s="10" t="s">
        <v>42</v>
      </c>
      <c r="F3658" s="11">
        <v>39273</v>
      </c>
      <c r="G3658" s="12">
        <v>5</v>
      </c>
      <c r="H3658" s="13">
        <v>45701</v>
      </c>
      <c r="I3658" s="10" t="s">
        <v>92</v>
      </c>
      <c r="J3658" s="10" t="s">
        <v>17</v>
      </c>
      <c r="K3658" s="10" t="s">
        <v>6820</v>
      </c>
      <c r="L3658" s="24" t="s">
        <v>44</v>
      </c>
    </row>
    <row r="3659" spans="1:12">
      <c r="A3659" s="21" t="s">
        <v>5691</v>
      </c>
      <c r="B3659" s="9" t="s">
        <v>301</v>
      </c>
      <c r="C3659" s="9" t="s">
        <v>4587</v>
      </c>
      <c r="D3659" s="9" t="s">
        <v>61</v>
      </c>
      <c r="E3659" s="10" t="s">
        <v>58</v>
      </c>
      <c r="F3659" s="11">
        <v>31130.58</v>
      </c>
      <c r="G3659" s="12">
        <v>4</v>
      </c>
      <c r="H3659" s="13">
        <v>45368</v>
      </c>
      <c r="I3659" s="10" t="s">
        <v>62</v>
      </c>
      <c r="J3659" s="10" t="s">
        <v>17</v>
      </c>
      <c r="K3659" s="10" t="s">
        <v>55</v>
      </c>
      <c r="L3659" s="24" t="s">
        <v>37</v>
      </c>
    </row>
    <row r="3660" spans="1:12">
      <c r="A3660" s="21" t="s">
        <v>5692</v>
      </c>
      <c r="B3660" s="9" t="s">
        <v>198</v>
      </c>
      <c r="C3660" s="9" t="s">
        <v>4167</v>
      </c>
      <c r="D3660" s="9" t="s">
        <v>29</v>
      </c>
      <c r="E3660" s="10" t="s">
        <v>16</v>
      </c>
      <c r="F3660" s="11">
        <v>52025.83</v>
      </c>
      <c r="G3660" s="12">
        <v>5</v>
      </c>
      <c r="H3660" s="13">
        <v>45815</v>
      </c>
      <c r="I3660" s="10" t="s">
        <v>92</v>
      </c>
      <c r="J3660" s="10" t="s">
        <v>17</v>
      </c>
      <c r="K3660" s="10" t="s">
        <v>85</v>
      </c>
      <c r="L3660" s="24" t="s">
        <v>44</v>
      </c>
    </row>
    <row r="3661" spans="1:12">
      <c r="A3661" s="21" t="s">
        <v>5693</v>
      </c>
      <c r="B3661" s="9" t="s">
        <v>178</v>
      </c>
      <c r="C3661" s="9" t="s">
        <v>3466</v>
      </c>
      <c r="D3661" s="9" t="s">
        <v>78</v>
      </c>
      <c r="E3661" s="10" t="s">
        <v>42</v>
      </c>
      <c r="F3661" s="11">
        <v>40416.910000000003</v>
      </c>
      <c r="G3661" s="12">
        <v>4</v>
      </c>
      <c r="H3661" s="13">
        <v>45584</v>
      </c>
      <c r="I3661" s="10" t="s">
        <v>49</v>
      </c>
      <c r="J3661" s="10" t="s">
        <v>17</v>
      </c>
      <c r="K3661" s="10" t="s">
        <v>6820</v>
      </c>
      <c r="L3661" s="24" t="s">
        <v>44</v>
      </c>
    </row>
    <row r="3662" spans="1:12">
      <c r="A3662" s="21" t="s">
        <v>5694</v>
      </c>
      <c r="B3662" s="9" t="s">
        <v>244</v>
      </c>
      <c r="C3662" s="9" t="s">
        <v>4413</v>
      </c>
      <c r="D3662" s="9" t="s">
        <v>41</v>
      </c>
      <c r="E3662" s="10" t="s">
        <v>58</v>
      </c>
      <c r="F3662" s="11">
        <v>55688.09</v>
      </c>
      <c r="G3662" s="12">
        <v>4</v>
      </c>
      <c r="H3662" s="13">
        <v>45716</v>
      </c>
      <c r="I3662" s="10" t="s">
        <v>30</v>
      </c>
      <c r="J3662" s="10" t="s">
        <v>17</v>
      </c>
      <c r="K3662" s="10" t="s">
        <v>36</v>
      </c>
      <c r="L3662" s="24" t="s">
        <v>31</v>
      </c>
    </row>
    <row r="3663" spans="1:12">
      <c r="A3663" s="21" t="s">
        <v>5695</v>
      </c>
      <c r="B3663" s="9" t="s">
        <v>470</v>
      </c>
      <c r="C3663" s="9" t="s">
        <v>2372</v>
      </c>
      <c r="D3663" s="9" t="s">
        <v>119</v>
      </c>
      <c r="E3663" s="10" t="s">
        <v>42</v>
      </c>
      <c r="F3663" s="11">
        <v>22207.200000000001</v>
      </c>
      <c r="G3663" s="12">
        <v>3</v>
      </c>
      <c r="H3663" s="13">
        <v>45663</v>
      </c>
      <c r="I3663" s="10" t="s">
        <v>43</v>
      </c>
      <c r="J3663" s="10" t="s">
        <v>17</v>
      </c>
      <c r="K3663" s="10" t="s">
        <v>36</v>
      </c>
      <c r="L3663" s="24" t="s">
        <v>37</v>
      </c>
    </row>
    <row r="3664" spans="1:12">
      <c r="A3664" s="21" t="s">
        <v>5696</v>
      </c>
      <c r="B3664" s="9" t="s">
        <v>71</v>
      </c>
      <c r="C3664" s="9" t="s">
        <v>2694</v>
      </c>
      <c r="D3664" s="9" t="s">
        <v>22</v>
      </c>
      <c r="E3664" s="10" t="s">
        <v>42</v>
      </c>
      <c r="F3664" s="11">
        <v>66579.5</v>
      </c>
      <c r="G3664" s="12">
        <v>1</v>
      </c>
      <c r="H3664" s="13">
        <v>45609</v>
      </c>
      <c r="I3664" s="10" t="s">
        <v>43</v>
      </c>
      <c r="J3664" s="10" t="s">
        <v>17</v>
      </c>
      <c r="K3664" s="10" t="s">
        <v>85</v>
      </c>
      <c r="L3664" s="24" t="s">
        <v>31</v>
      </c>
    </row>
    <row r="3665" spans="1:12">
      <c r="A3665" s="21" t="s">
        <v>5697</v>
      </c>
      <c r="B3665" s="9" t="s">
        <v>20</v>
      </c>
      <c r="C3665" s="9" t="s">
        <v>5698</v>
      </c>
      <c r="D3665" s="9" t="s">
        <v>119</v>
      </c>
      <c r="E3665" s="10" t="s">
        <v>58</v>
      </c>
      <c r="F3665" s="11">
        <v>7670.51</v>
      </c>
      <c r="G3665" s="12">
        <v>1</v>
      </c>
      <c r="H3665" s="13">
        <v>44930</v>
      </c>
      <c r="I3665" s="10" t="s">
        <v>43</v>
      </c>
      <c r="J3665" s="10" t="s">
        <v>17</v>
      </c>
      <c r="K3665" s="10" t="s">
        <v>6820</v>
      </c>
      <c r="L3665" s="24" t="s">
        <v>44</v>
      </c>
    </row>
    <row r="3666" spans="1:12">
      <c r="A3666" s="21" t="s">
        <v>5699</v>
      </c>
      <c r="B3666" s="9" t="s">
        <v>460</v>
      </c>
      <c r="C3666" s="9" t="s">
        <v>4087</v>
      </c>
      <c r="D3666" s="9" t="s">
        <v>119</v>
      </c>
      <c r="E3666" s="10" t="s">
        <v>42</v>
      </c>
      <c r="F3666" s="11">
        <v>17161.57</v>
      </c>
      <c r="G3666" s="12">
        <v>5</v>
      </c>
      <c r="H3666" s="13">
        <v>45204</v>
      </c>
      <c r="I3666" s="10" t="s">
        <v>49</v>
      </c>
      <c r="J3666" s="10" t="s">
        <v>17</v>
      </c>
      <c r="K3666" s="10" t="s">
        <v>55</v>
      </c>
      <c r="L3666" s="24" t="s">
        <v>18</v>
      </c>
    </row>
    <row r="3667" spans="1:12">
      <c r="A3667" s="21" t="s">
        <v>5700</v>
      </c>
      <c r="B3667" s="9" t="s">
        <v>500</v>
      </c>
      <c r="C3667" s="9" t="s">
        <v>4114</v>
      </c>
      <c r="D3667" s="9" t="s">
        <v>61</v>
      </c>
      <c r="E3667" s="10" t="s">
        <v>42</v>
      </c>
      <c r="F3667" s="11">
        <v>71709.22</v>
      </c>
      <c r="G3667" s="12">
        <v>4</v>
      </c>
      <c r="H3667" s="13">
        <v>45813</v>
      </c>
      <c r="I3667" s="10" t="s">
        <v>43</v>
      </c>
      <c r="J3667" s="10" t="s">
        <v>17</v>
      </c>
      <c r="K3667" s="10" t="s">
        <v>55</v>
      </c>
      <c r="L3667" s="24" t="s">
        <v>18</v>
      </c>
    </row>
    <row r="3668" spans="1:12">
      <c r="A3668" s="21" t="s">
        <v>5701</v>
      </c>
      <c r="B3668" s="9" t="s">
        <v>126</v>
      </c>
      <c r="C3668" s="9" t="s">
        <v>355</v>
      </c>
      <c r="D3668" s="9" t="s">
        <v>78</v>
      </c>
      <c r="E3668" s="10" t="s">
        <v>16</v>
      </c>
      <c r="F3668" s="11">
        <v>68452.570000000007</v>
      </c>
      <c r="G3668" s="12">
        <v>1</v>
      </c>
      <c r="H3668" s="13">
        <v>45238</v>
      </c>
      <c r="I3668" s="10" t="s">
        <v>35</v>
      </c>
      <c r="J3668" s="10" t="s">
        <v>17</v>
      </c>
      <c r="K3668" s="10" t="s">
        <v>24</v>
      </c>
      <c r="L3668" s="24" t="s">
        <v>31</v>
      </c>
    </row>
    <row r="3669" spans="1:12">
      <c r="A3669" s="21" t="s">
        <v>5702</v>
      </c>
      <c r="B3669" s="9" t="s">
        <v>636</v>
      </c>
      <c r="C3669" s="9" t="s">
        <v>2479</v>
      </c>
      <c r="D3669" s="9" t="s">
        <v>119</v>
      </c>
      <c r="E3669" s="10" t="s">
        <v>42</v>
      </c>
      <c r="F3669" s="11">
        <v>30555.63</v>
      </c>
      <c r="G3669" s="12">
        <v>1</v>
      </c>
      <c r="H3669" s="13">
        <v>45552</v>
      </c>
      <c r="I3669" s="10" t="s">
        <v>35</v>
      </c>
      <c r="J3669" s="10" t="s">
        <v>17</v>
      </c>
      <c r="K3669" s="10" t="s">
        <v>36</v>
      </c>
      <c r="L3669" s="24" t="s">
        <v>37</v>
      </c>
    </row>
    <row r="3670" spans="1:12">
      <c r="A3670" s="21" t="s">
        <v>5703</v>
      </c>
      <c r="B3670" s="9" t="s">
        <v>71</v>
      </c>
      <c r="C3670" s="9" t="s">
        <v>5704</v>
      </c>
      <c r="D3670" s="9" t="s">
        <v>117</v>
      </c>
      <c r="E3670" s="10" t="s">
        <v>42</v>
      </c>
      <c r="F3670" s="11">
        <v>50261.34</v>
      </c>
      <c r="G3670" s="12">
        <v>4</v>
      </c>
      <c r="H3670" s="13">
        <v>45596</v>
      </c>
      <c r="I3670" s="10" t="s">
        <v>92</v>
      </c>
      <c r="J3670" s="10" t="s">
        <v>17</v>
      </c>
      <c r="K3670" s="10" t="s">
        <v>55</v>
      </c>
      <c r="L3670" s="24" t="s">
        <v>18</v>
      </c>
    </row>
    <row r="3671" spans="1:12">
      <c r="A3671" s="21" t="s">
        <v>5705</v>
      </c>
      <c r="B3671" s="9" t="s">
        <v>307</v>
      </c>
      <c r="C3671" s="9" t="s">
        <v>3801</v>
      </c>
      <c r="D3671" s="9" t="s">
        <v>15</v>
      </c>
      <c r="E3671" s="10" t="s">
        <v>42</v>
      </c>
      <c r="F3671" s="11">
        <v>21673.86</v>
      </c>
      <c r="G3671" s="12">
        <v>4</v>
      </c>
      <c r="H3671" s="13">
        <v>45299</v>
      </c>
      <c r="I3671" s="10" t="s">
        <v>43</v>
      </c>
      <c r="J3671" s="10" t="s">
        <v>17</v>
      </c>
      <c r="K3671" s="10" t="s">
        <v>55</v>
      </c>
      <c r="L3671" s="24" t="s">
        <v>25</v>
      </c>
    </row>
    <row r="3672" spans="1:12">
      <c r="A3672" s="21" t="s">
        <v>5706</v>
      </c>
      <c r="B3672" s="9" t="s">
        <v>187</v>
      </c>
      <c r="C3672" s="9" t="s">
        <v>5707</v>
      </c>
      <c r="D3672" s="9" t="s">
        <v>41</v>
      </c>
      <c r="E3672" s="10" t="s">
        <v>16</v>
      </c>
      <c r="F3672" s="11">
        <v>47212.99</v>
      </c>
      <c r="G3672" s="12">
        <v>5</v>
      </c>
      <c r="H3672" s="13">
        <v>45610</v>
      </c>
      <c r="I3672" s="10" t="s">
        <v>23</v>
      </c>
      <c r="J3672" s="10" t="s">
        <v>17</v>
      </c>
      <c r="K3672" s="10" t="s">
        <v>55</v>
      </c>
      <c r="L3672" s="24" t="s">
        <v>37</v>
      </c>
    </row>
    <row r="3673" spans="1:12">
      <c r="A3673" s="21" t="s">
        <v>5708</v>
      </c>
      <c r="B3673" s="9" t="s">
        <v>123</v>
      </c>
      <c r="C3673" s="9" t="s">
        <v>4277</v>
      </c>
      <c r="D3673" s="9" t="s">
        <v>15</v>
      </c>
      <c r="E3673" s="10" t="s">
        <v>42</v>
      </c>
      <c r="F3673" s="11">
        <v>44382.93</v>
      </c>
      <c r="G3673" s="12">
        <v>4</v>
      </c>
      <c r="H3673" s="13">
        <v>45645</v>
      </c>
      <c r="I3673" s="10" t="s">
        <v>54</v>
      </c>
      <c r="J3673" s="10" t="s">
        <v>17</v>
      </c>
      <c r="K3673" s="10" t="s">
        <v>85</v>
      </c>
      <c r="L3673" s="24" t="s">
        <v>25</v>
      </c>
    </row>
    <row r="3674" spans="1:12">
      <c r="A3674" s="21" t="s">
        <v>5709</v>
      </c>
      <c r="B3674" s="9" t="s">
        <v>207</v>
      </c>
      <c r="C3674" s="9" t="s">
        <v>1911</v>
      </c>
      <c r="D3674" s="9" t="s">
        <v>61</v>
      </c>
      <c r="E3674" s="10" t="s">
        <v>42</v>
      </c>
      <c r="F3674" s="11">
        <v>9632.2800000000007</v>
      </c>
      <c r="G3674" s="12">
        <v>5</v>
      </c>
      <c r="H3674" s="13">
        <v>45014</v>
      </c>
      <c r="I3674" s="10" t="s">
        <v>23</v>
      </c>
      <c r="J3674" s="10" t="s">
        <v>17</v>
      </c>
      <c r="K3674" s="10" t="s">
        <v>24</v>
      </c>
      <c r="L3674" s="24" t="s">
        <v>44</v>
      </c>
    </row>
    <row r="3675" spans="1:12">
      <c r="A3675" s="21" t="s">
        <v>5710</v>
      </c>
      <c r="B3675" s="9" t="s">
        <v>261</v>
      </c>
      <c r="C3675" s="9" t="s">
        <v>1097</v>
      </c>
      <c r="D3675" s="9" t="s">
        <v>29</v>
      </c>
      <c r="E3675" s="10" t="s">
        <v>42</v>
      </c>
      <c r="F3675" s="11">
        <v>54047.79</v>
      </c>
      <c r="G3675" s="12">
        <v>4</v>
      </c>
      <c r="H3675" s="13">
        <v>45773</v>
      </c>
      <c r="I3675" s="10" t="s">
        <v>43</v>
      </c>
      <c r="J3675" s="10" t="s">
        <v>17</v>
      </c>
      <c r="K3675" s="10" t="s">
        <v>85</v>
      </c>
      <c r="L3675" s="24" t="s">
        <v>18</v>
      </c>
    </row>
    <row r="3676" spans="1:12">
      <c r="A3676" s="21" t="s">
        <v>5711</v>
      </c>
      <c r="B3676" s="9" t="s">
        <v>554</v>
      </c>
      <c r="C3676" s="9" t="s">
        <v>5712</v>
      </c>
      <c r="D3676" s="9" t="s">
        <v>61</v>
      </c>
      <c r="E3676" s="10" t="s">
        <v>42</v>
      </c>
      <c r="F3676" s="11">
        <v>24597.43</v>
      </c>
      <c r="G3676" s="12">
        <v>3</v>
      </c>
      <c r="H3676" s="13">
        <v>45786</v>
      </c>
      <c r="I3676" s="10" t="s">
        <v>30</v>
      </c>
      <c r="J3676" s="10" t="s">
        <v>17</v>
      </c>
      <c r="K3676" s="10" t="s">
        <v>24</v>
      </c>
      <c r="L3676" s="24" t="s">
        <v>18</v>
      </c>
    </row>
    <row r="3677" spans="1:12">
      <c r="A3677" s="21" t="s">
        <v>5713</v>
      </c>
      <c r="B3677" s="9" t="s">
        <v>957</v>
      </c>
      <c r="C3677" s="9" t="s">
        <v>5714</v>
      </c>
      <c r="D3677" s="9" t="s">
        <v>22</v>
      </c>
      <c r="E3677" s="10" t="s">
        <v>42</v>
      </c>
      <c r="F3677" s="11">
        <v>34913.99</v>
      </c>
      <c r="G3677" s="12">
        <v>1</v>
      </c>
      <c r="H3677" s="13">
        <v>45231</v>
      </c>
      <c r="I3677" s="10" t="s">
        <v>92</v>
      </c>
      <c r="J3677" s="10" t="s">
        <v>17</v>
      </c>
      <c r="K3677" s="10" t="s">
        <v>55</v>
      </c>
      <c r="L3677" s="24" t="s">
        <v>18</v>
      </c>
    </row>
    <row r="3678" spans="1:12">
      <c r="A3678" s="21" t="s">
        <v>5715</v>
      </c>
      <c r="B3678" s="9" t="s">
        <v>463</v>
      </c>
      <c r="C3678" s="9" t="s">
        <v>185</v>
      </c>
      <c r="D3678" s="9" t="s">
        <v>119</v>
      </c>
      <c r="E3678" s="10" t="s">
        <v>42</v>
      </c>
      <c r="F3678" s="11">
        <v>69114.759999999995</v>
      </c>
      <c r="G3678" s="12">
        <v>2</v>
      </c>
      <c r="H3678" s="13">
        <v>45689</v>
      </c>
      <c r="I3678" s="10" t="s">
        <v>62</v>
      </c>
      <c r="J3678" s="10" t="s">
        <v>17</v>
      </c>
      <c r="K3678" s="10" t="s">
        <v>36</v>
      </c>
      <c r="L3678" s="24" t="s">
        <v>31</v>
      </c>
    </row>
    <row r="3679" spans="1:12">
      <c r="A3679" s="21" t="s">
        <v>5716</v>
      </c>
      <c r="B3679" s="9" t="s">
        <v>426</v>
      </c>
      <c r="C3679" s="9" t="s">
        <v>877</v>
      </c>
      <c r="D3679" s="9" t="s">
        <v>117</v>
      </c>
      <c r="E3679" s="10" t="s">
        <v>42</v>
      </c>
      <c r="F3679" s="11">
        <v>8302.9699999999993</v>
      </c>
      <c r="G3679" s="12">
        <v>2</v>
      </c>
      <c r="H3679" s="13">
        <v>45512</v>
      </c>
      <c r="I3679" s="10" t="s">
        <v>23</v>
      </c>
      <c r="J3679" s="10" t="s">
        <v>17</v>
      </c>
      <c r="K3679" s="10" t="s">
        <v>24</v>
      </c>
      <c r="L3679" s="24" t="s">
        <v>37</v>
      </c>
    </row>
    <row r="3680" spans="1:12">
      <c r="A3680" s="21" t="s">
        <v>5717</v>
      </c>
      <c r="B3680" s="9" t="s">
        <v>174</v>
      </c>
      <c r="C3680" s="9" t="s">
        <v>1034</v>
      </c>
      <c r="D3680" s="9" t="s">
        <v>61</v>
      </c>
      <c r="E3680" s="10" t="s">
        <v>16</v>
      </c>
      <c r="F3680" s="11">
        <v>78640.69</v>
      </c>
      <c r="G3680" s="12">
        <v>2</v>
      </c>
      <c r="H3680" s="13">
        <v>45470</v>
      </c>
      <c r="I3680" s="10" t="s">
        <v>30</v>
      </c>
      <c r="J3680" s="10" t="s">
        <v>17</v>
      </c>
      <c r="K3680" s="10" t="s">
        <v>24</v>
      </c>
      <c r="L3680" s="24" t="s">
        <v>18</v>
      </c>
    </row>
    <row r="3681" spans="1:12">
      <c r="A3681" s="21" t="s">
        <v>5718</v>
      </c>
      <c r="B3681" s="9" t="s">
        <v>357</v>
      </c>
      <c r="C3681" s="9" t="s">
        <v>5719</v>
      </c>
      <c r="D3681" s="9" t="s">
        <v>78</v>
      </c>
      <c r="E3681" s="10" t="s">
        <v>58</v>
      </c>
      <c r="F3681" s="11">
        <v>40289.129999999997</v>
      </c>
      <c r="G3681" s="12">
        <v>2</v>
      </c>
      <c r="H3681" s="13">
        <v>44948</v>
      </c>
      <c r="I3681" s="10" t="s">
        <v>92</v>
      </c>
      <c r="J3681" s="10" t="s">
        <v>17</v>
      </c>
      <c r="K3681" s="10" t="s">
        <v>85</v>
      </c>
      <c r="L3681" s="24" t="s">
        <v>37</v>
      </c>
    </row>
    <row r="3682" spans="1:12">
      <c r="A3682" s="21" t="s">
        <v>5720</v>
      </c>
      <c r="B3682" s="9" t="s">
        <v>27</v>
      </c>
      <c r="C3682" s="9" t="s">
        <v>5721</v>
      </c>
      <c r="D3682" s="9" t="s">
        <v>48</v>
      </c>
      <c r="E3682" s="10" t="s">
        <v>16</v>
      </c>
      <c r="F3682" s="11">
        <v>27927.279999999999</v>
      </c>
      <c r="G3682" s="12">
        <v>3</v>
      </c>
      <c r="H3682" s="13">
        <v>45988</v>
      </c>
      <c r="I3682" s="10" t="s">
        <v>35</v>
      </c>
      <c r="J3682" s="10" t="s">
        <v>17</v>
      </c>
      <c r="K3682" s="10" t="s">
        <v>85</v>
      </c>
      <c r="L3682" s="24" t="s">
        <v>18</v>
      </c>
    </row>
    <row r="3683" spans="1:12">
      <c r="A3683" s="21" t="s">
        <v>5722</v>
      </c>
      <c r="B3683" s="9" t="s">
        <v>67</v>
      </c>
      <c r="C3683" s="9" t="s">
        <v>3139</v>
      </c>
      <c r="D3683" s="9" t="s">
        <v>119</v>
      </c>
      <c r="E3683" s="10" t="s">
        <v>58</v>
      </c>
      <c r="F3683" s="11">
        <v>68445</v>
      </c>
      <c r="G3683" s="12">
        <v>3</v>
      </c>
      <c r="H3683" s="13">
        <v>45547</v>
      </c>
      <c r="I3683" s="10" t="s">
        <v>35</v>
      </c>
      <c r="J3683" s="10" t="s">
        <v>17</v>
      </c>
      <c r="K3683" s="10" t="s">
        <v>6820</v>
      </c>
      <c r="L3683" s="24" t="s">
        <v>18</v>
      </c>
    </row>
    <row r="3684" spans="1:12">
      <c r="A3684" s="21" t="s">
        <v>5723</v>
      </c>
      <c r="B3684" s="9" t="s">
        <v>347</v>
      </c>
      <c r="C3684" s="9" t="s">
        <v>2079</v>
      </c>
      <c r="D3684" s="9" t="s">
        <v>22</v>
      </c>
      <c r="E3684" s="10" t="s">
        <v>42</v>
      </c>
      <c r="F3684" s="11">
        <v>13225.99</v>
      </c>
      <c r="G3684" s="12">
        <v>3</v>
      </c>
      <c r="H3684" s="13">
        <v>45744</v>
      </c>
      <c r="I3684" s="10" t="s">
        <v>62</v>
      </c>
      <c r="J3684" s="10" t="s">
        <v>17</v>
      </c>
      <c r="K3684" s="10" t="s">
        <v>24</v>
      </c>
      <c r="L3684" s="24" t="s">
        <v>25</v>
      </c>
    </row>
    <row r="3685" spans="1:12">
      <c r="A3685" s="21" t="s">
        <v>5724</v>
      </c>
      <c r="B3685" s="9" t="s">
        <v>344</v>
      </c>
      <c r="C3685" s="9" t="s">
        <v>1836</v>
      </c>
      <c r="D3685" s="9" t="s">
        <v>22</v>
      </c>
      <c r="E3685" s="10" t="s">
        <v>16</v>
      </c>
      <c r="F3685" s="11">
        <v>2854.18</v>
      </c>
      <c r="G3685" s="12">
        <v>4</v>
      </c>
      <c r="H3685" s="13">
        <v>44974</v>
      </c>
      <c r="I3685" s="10" t="s">
        <v>49</v>
      </c>
      <c r="J3685" s="10" t="s">
        <v>17</v>
      </c>
      <c r="K3685" s="10" t="s">
        <v>24</v>
      </c>
      <c r="L3685" s="24" t="s">
        <v>44</v>
      </c>
    </row>
    <row r="3686" spans="1:12">
      <c r="A3686" s="21" t="s">
        <v>5725</v>
      </c>
      <c r="B3686" s="9" t="s">
        <v>187</v>
      </c>
      <c r="C3686" s="9" t="s">
        <v>4212</v>
      </c>
      <c r="D3686" s="9" t="s">
        <v>48</v>
      </c>
      <c r="E3686" s="10" t="s">
        <v>42</v>
      </c>
      <c r="F3686" s="11">
        <v>55633.19</v>
      </c>
      <c r="G3686" s="12">
        <v>4</v>
      </c>
      <c r="H3686" s="13">
        <v>45135</v>
      </c>
      <c r="I3686" s="10" t="s">
        <v>35</v>
      </c>
      <c r="J3686" s="10" t="s">
        <v>17</v>
      </c>
      <c r="K3686" s="10" t="s">
        <v>85</v>
      </c>
      <c r="L3686" s="24" t="s">
        <v>44</v>
      </c>
    </row>
    <row r="3687" spans="1:12">
      <c r="A3687" s="21" t="s">
        <v>5726</v>
      </c>
      <c r="B3687" s="9" t="s">
        <v>460</v>
      </c>
      <c r="C3687" s="9" t="s">
        <v>2567</v>
      </c>
      <c r="D3687" s="9" t="s">
        <v>78</v>
      </c>
      <c r="E3687" s="10" t="s">
        <v>42</v>
      </c>
      <c r="F3687" s="11">
        <v>1623.26</v>
      </c>
      <c r="G3687" s="12">
        <v>1</v>
      </c>
      <c r="H3687" s="13">
        <v>45998</v>
      </c>
      <c r="I3687" s="10" t="s">
        <v>43</v>
      </c>
      <c r="J3687" s="10" t="s">
        <v>17</v>
      </c>
      <c r="K3687" s="10" t="s">
        <v>6820</v>
      </c>
      <c r="L3687" s="24" t="s">
        <v>18</v>
      </c>
    </row>
    <row r="3688" spans="1:12">
      <c r="A3688" s="21" t="s">
        <v>5727</v>
      </c>
      <c r="B3688" s="9" t="s">
        <v>397</v>
      </c>
      <c r="C3688" s="9" t="s">
        <v>5728</v>
      </c>
      <c r="D3688" s="9" t="s">
        <v>78</v>
      </c>
      <c r="E3688" s="10" t="s">
        <v>42</v>
      </c>
      <c r="F3688" s="11">
        <v>58138.38</v>
      </c>
      <c r="G3688" s="12">
        <v>4</v>
      </c>
      <c r="H3688" s="13">
        <v>45242</v>
      </c>
      <c r="I3688" s="10" t="s">
        <v>92</v>
      </c>
      <c r="J3688" s="10" t="s">
        <v>17</v>
      </c>
      <c r="K3688" s="10" t="s">
        <v>55</v>
      </c>
      <c r="L3688" s="24" t="s">
        <v>18</v>
      </c>
    </row>
    <row r="3689" spans="1:12">
      <c r="A3689" s="21" t="s">
        <v>5729</v>
      </c>
      <c r="B3689" s="9" t="s">
        <v>362</v>
      </c>
      <c r="C3689" s="9" t="s">
        <v>5730</v>
      </c>
      <c r="D3689" s="9" t="s">
        <v>29</v>
      </c>
      <c r="E3689" s="10" t="s">
        <v>16</v>
      </c>
      <c r="F3689" s="11">
        <v>53193.82</v>
      </c>
      <c r="G3689" s="12">
        <v>2</v>
      </c>
      <c r="H3689" s="13">
        <v>45300</v>
      </c>
      <c r="I3689" s="10" t="s">
        <v>30</v>
      </c>
      <c r="J3689" s="10" t="s">
        <v>17</v>
      </c>
      <c r="K3689" s="10" t="s">
        <v>36</v>
      </c>
      <c r="L3689" s="24" t="s">
        <v>25</v>
      </c>
    </row>
    <row r="3690" spans="1:12">
      <c r="A3690" s="21" t="s">
        <v>5731</v>
      </c>
      <c r="B3690" s="9" t="s">
        <v>121</v>
      </c>
      <c r="C3690" s="9" t="s">
        <v>1196</v>
      </c>
      <c r="D3690" s="9" t="s">
        <v>61</v>
      </c>
      <c r="E3690" s="10" t="s">
        <v>42</v>
      </c>
      <c r="F3690" s="11">
        <v>24110.73</v>
      </c>
      <c r="G3690" s="12">
        <v>5</v>
      </c>
      <c r="H3690" s="13">
        <v>45793</v>
      </c>
      <c r="I3690" s="10" t="s">
        <v>43</v>
      </c>
      <c r="J3690" s="10" t="s">
        <v>17</v>
      </c>
      <c r="K3690" s="10" t="s">
        <v>24</v>
      </c>
      <c r="L3690" s="24" t="s">
        <v>44</v>
      </c>
    </row>
    <row r="3691" spans="1:12">
      <c r="A3691" s="21" t="s">
        <v>5732</v>
      </c>
      <c r="B3691" s="9" t="s">
        <v>67</v>
      </c>
      <c r="C3691" s="9" t="s">
        <v>576</v>
      </c>
      <c r="D3691" s="9" t="s">
        <v>53</v>
      </c>
      <c r="E3691" s="10" t="s">
        <v>58</v>
      </c>
      <c r="F3691" s="11">
        <v>64625.75</v>
      </c>
      <c r="G3691" s="12">
        <v>2</v>
      </c>
      <c r="H3691" s="13">
        <v>45895</v>
      </c>
      <c r="I3691" s="10" t="s">
        <v>23</v>
      </c>
      <c r="J3691" s="10" t="s">
        <v>17</v>
      </c>
      <c r="K3691" s="10" t="s">
        <v>6820</v>
      </c>
      <c r="L3691" s="24" t="s">
        <v>18</v>
      </c>
    </row>
    <row r="3692" spans="1:12">
      <c r="A3692" s="21" t="s">
        <v>5733</v>
      </c>
      <c r="B3692" s="9" t="s">
        <v>298</v>
      </c>
      <c r="C3692" s="9" t="s">
        <v>2850</v>
      </c>
      <c r="D3692" s="9" t="s">
        <v>48</v>
      </c>
      <c r="E3692" s="10" t="s">
        <v>42</v>
      </c>
      <c r="F3692" s="11">
        <v>56089.77</v>
      </c>
      <c r="G3692" s="12">
        <v>3</v>
      </c>
      <c r="H3692" s="13">
        <v>45760</v>
      </c>
      <c r="I3692" s="10" t="s">
        <v>30</v>
      </c>
      <c r="J3692" s="10" t="s">
        <v>17</v>
      </c>
      <c r="K3692" s="10" t="s">
        <v>36</v>
      </c>
      <c r="L3692" s="24" t="s">
        <v>44</v>
      </c>
    </row>
    <row r="3693" spans="1:12">
      <c r="A3693" s="21" t="s">
        <v>5734</v>
      </c>
      <c r="B3693" s="9" t="s">
        <v>760</v>
      </c>
      <c r="C3693" s="9" t="s">
        <v>239</v>
      </c>
      <c r="D3693" s="9" t="s">
        <v>78</v>
      </c>
      <c r="E3693" s="10" t="s">
        <v>58</v>
      </c>
      <c r="F3693" s="11">
        <v>73895.789999999994</v>
      </c>
      <c r="G3693" s="12">
        <v>3</v>
      </c>
      <c r="H3693" s="13">
        <v>45464</v>
      </c>
      <c r="I3693" s="10" t="s">
        <v>92</v>
      </c>
      <c r="J3693" s="10" t="s">
        <v>17</v>
      </c>
      <c r="K3693" s="10" t="s">
        <v>6820</v>
      </c>
      <c r="L3693" s="24" t="s">
        <v>25</v>
      </c>
    </row>
    <row r="3694" spans="1:12">
      <c r="A3694" s="21" t="s">
        <v>5735</v>
      </c>
      <c r="B3694" s="9" t="s">
        <v>390</v>
      </c>
      <c r="C3694" s="9" t="s">
        <v>5127</v>
      </c>
      <c r="D3694" s="9" t="s">
        <v>78</v>
      </c>
      <c r="E3694" s="10" t="s">
        <v>42</v>
      </c>
      <c r="F3694" s="11">
        <v>9568.5300000000007</v>
      </c>
      <c r="G3694" s="12">
        <v>4</v>
      </c>
      <c r="H3694" s="13">
        <v>45505</v>
      </c>
      <c r="I3694" s="10" t="s">
        <v>43</v>
      </c>
      <c r="J3694" s="10" t="s">
        <v>17</v>
      </c>
      <c r="K3694" s="10" t="s">
        <v>85</v>
      </c>
      <c r="L3694" s="24" t="s">
        <v>25</v>
      </c>
    </row>
    <row r="3695" spans="1:12">
      <c r="A3695" s="21" t="s">
        <v>5736</v>
      </c>
      <c r="B3695" s="9" t="s">
        <v>46</v>
      </c>
      <c r="C3695" s="9" t="s">
        <v>5001</v>
      </c>
      <c r="D3695" s="9" t="s">
        <v>48</v>
      </c>
      <c r="E3695" s="10" t="s">
        <v>42</v>
      </c>
      <c r="F3695" s="11">
        <v>55502.13</v>
      </c>
      <c r="G3695" s="12">
        <v>4</v>
      </c>
      <c r="H3695" s="13">
        <v>45880</v>
      </c>
      <c r="I3695" s="10" t="s">
        <v>54</v>
      </c>
      <c r="J3695" s="10" t="s">
        <v>17</v>
      </c>
      <c r="K3695" s="10" t="s">
        <v>24</v>
      </c>
      <c r="L3695" s="24" t="s">
        <v>18</v>
      </c>
    </row>
    <row r="3696" spans="1:12">
      <c r="A3696" s="21" t="s">
        <v>5737</v>
      </c>
      <c r="B3696" s="9" t="s">
        <v>118</v>
      </c>
      <c r="C3696" s="9" t="s">
        <v>4748</v>
      </c>
      <c r="D3696" s="9" t="s">
        <v>48</v>
      </c>
      <c r="E3696" s="10" t="s">
        <v>16</v>
      </c>
      <c r="F3696" s="11">
        <v>29068.59</v>
      </c>
      <c r="G3696" s="12">
        <v>5</v>
      </c>
      <c r="H3696" s="13">
        <v>45219</v>
      </c>
      <c r="I3696" s="10" t="s">
        <v>30</v>
      </c>
      <c r="J3696" s="10" t="s">
        <v>17</v>
      </c>
      <c r="K3696" s="10" t="s">
        <v>6820</v>
      </c>
      <c r="L3696" s="24" t="s">
        <v>44</v>
      </c>
    </row>
    <row r="3697" spans="1:12">
      <c r="A3697" s="21" t="s">
        <v>5738</v>
      </c>
      <c r="B3697" s="9" t="s">
        <v>406</v>
      </c>
      <c r="C3697" s="9" t="s">
        <v>110</v>
      </c>
      <c r="D3697" s="9" t="s">
        <v>53</v>
      </c>
      <c r="E3697" s="10" t="s">
        <v>16</v>
      </c>
      <c r="F3697" s="11">
        <v>47799.59</v>
      </c>
      <c r="G3697" s="12">
        <v>4</v>
      </c>
      <c r="H3697" s="13">
        <v>45162</v>
      </c>
      <c r="I3697" s="10" t="s">
        <v>62</v>
      </c>
      <c r="J3697" s="10" t="s">
        <v>17</v>
      </c>
      <c r="K3697" s="10" t="s">
        <v>6820</v>
      </c>
      <c r="L3697" s="24" t="s">
        <v>25</v>
      </c>
    </row>
    <row r="3698" spans="1:12">
      <c r="A3698" s="21" t="s">
        <v>5739</v>
      </c>
      <c r="B3698" s="9" t="s">
        <v>152</v>
      </c>
      <c r="C3698" s="9" t="s">
        <v>5740</v>
      </c>
      <c r="D3698" s="9" t="s">
        <v>22</v>
      </c>
      <c r="E3698" s="10" t="s">
        <v>42</v>
      </c>
      <c r="F3698" s="11">
        <v>26027.25</v>
      </c>
      <c r="G3698" s="12">
        <v>4</v>
      </c>
      <c r="H3698" s="13">
        <v>45372</v>
      </c>
      <c r="I3698" s="10" t="s">
        <v>35</v>
      </c>
      <c r="J3698" s="10" t="s">
        <v>17</v>
      </c>
      <c r="K3698" s="10" t="s">
        <v>24</v>
      </c>
      <c r="L3698" s="24" t="s">
        <v>37</v>
      </c>
    </row>
    <row r="3699" spans="1:12">
      <c r="A3699" s="21" t="s">
        <v>5741</v>
      </c>
      <c r="B3699" s="9" t="s">
        <v>957</v>
      </c>
      <c r="C3699" s="9" t="s">
        <v>5383</v>
      </c>
      <c r="D3699" s="9" t="s">
        <v>22</v>
      </c>
      <c r="E3699" s="10" t="s">
        <v>58</v>
      </c>
      <c r="F3699" s="11">
        <v>67659.850000000006</v>
      </c>
      <c r="G3699" s="12">
        <v>1</v>
      </c>
      <c r="H3699" s="13">
        <v>45801</v>
      </c>
      <c r="I3699" s="10" t="s">
        <v>54</v>
      </c>
      <c r="J3699" s="10" t="s">
        <v>17</v>
      </c>
      <c r="K3699" s="10" t="s">
        <v>55</v>
      </c>
      <c r="L3699" s="24" t="s">
        <v>18</v>
      </c>
    </row>
    <row r="3700" spans="1:12">
      <c r="A3700" s="21" t="s">
        <v>5742</v>
      </c>
      <c r="B3700" s="9" t="s">
        <v>256</v>
      </c>
      <c r="C3700" s="9" t="s">
        <v>5743</v>
      </c>
      <c r="D3700" s="9" t="s">
        <v>29</v>
      </c>
      <c r="E3700" s="10" t="s">
        <v>42</v>
      </c>
      <c r="F3700" s="11">
        <v>39589.96</v>
      </c>
      <c r="G3700" s="12">
        <v>2</v>
      </c>
      <c r="H3700" s="13">
        <v>45425</v>
      </c>
      <c r="I3700" s="10" t="s">
        <v>30</v>
      </c>
      <c r="J3700" s="10" t="s">
        <v>17</v>
      </c>
      <c r="K3700" s="10" t="s">
        <v>85</v>
      </c>
      <c r="L3700" s="24" t="s">
        <v>31</v>
      </c>
    </row>
    <row r="3701" spans="1:12">
      <c r="A3701" s="21" t="s">
        <v>5744</v>
      </c>
      <c r="B3701" s="9" t="s">
        <v>190</v>
      </c>
      <c r="C3701" s="9" t="s">
        <v>634</v>
      </c>
      <c r="D3701" s="9" t="s">
        <v>53</v>
      </c>
      <c r="E3701" s="10" t="s">
        <v>42</v>
      </c>
      <c r="F3701" s="11">
        <v>28802.33</v>
      </c>
      <c r="G3701" s="12">
        <v>5</v>
      </c>
      <c r="H3701" s="13">
        <v>45733</v>
      </c>
      <c r="I3701" s="10" t="s">
        <v>43</v>
      </c>
      <c r="J3701" s="10" t="s">
        <v>17</v>
      </c>
      <c r="K3701" s="10" t="s">
        <v>36</v>
      </c>
      <c r="L3701" s="24" t="s">
        <v>31</v>
      </c>
    </row>
    <row r="3702" spans="1:12">
      <c r="A3702" s="21" t="s">
        <v>5745</v>
      </c>
      <c r="B3702" s="9" t="s">
        <v>184</v>
      </c>
      <c r="C3702" s="9" t="s">
        <v>5746</v>
      </c>
      <c r="D3702" s="9" t="s">
        <v>117</v>
      </c>
      <c r="E3702" s="10" t="s">
        <v>42</v>
      </c>
      <c r="F3702" s="11">
        <v>35366.71</v>
      </c>
      <c r="G3702" s="12">
        <v>3</v>
      </c>
      <c r="H3702" s="13">
        <v>45443</v>
      </c>
      <c r="I3702" s="10" t="s">
        <v>23</v>
      </c>
      <c r="J3702" s="10" t="s">
        <v>17</v>
      </c>
      <c r="K3702" s="10" t="s">
        <v>36</v>
      </c>
      <c r="L3702" s="24" t="s">
        <v>25</v>
      </c>
    </row>
    <row r="3703" spans="1:12">
      <c r="A3703" s="21" t="s">
        <v>5747</v>
      </c>
      <c r="B3703" s="9" t="s">
        <v>329</v>
      </c>
      <c r="C3703" s="9" t="s">
        <v>5748</v>
      </c>
      <c r="D3703" s="9" t="s">
        <v>53</v>
      </c>
      <c r="E3703" s="10" t="s">
        <v>16</v>
      </c>
      <c r="F3703" s="11">
        <v>266.10000000000002</v>
      </c>
      <c r="G3703" s="12">
        <v>5</v>
      </c>
      <c r="H3703" s="13">
        <v>45632</v>
      </c>
      <c r="I3703" s="10" t="s">
        <v>62</v>
      </c>
      <c r="J3703" s="10" t="s">
        <v>17</v>
      </c>
      <c r="K3703" s="10" t="s">
        <v>36</v>
      </c>
      <c r="L3703" s="24" t="s">
        <v>18</v>
      </c>
    </row>
    <row r="3704" spans="1:12">
      <c r="A3704" s="21" t="s">
        <v>5749</v>
      </c>
      <c r="B3704" s="9" t="s">
        <v>234</v>
      </c>
      <c r="C3704" s="9" t="s">
        <v>695</v>
      </c>
      <c r="D3704" s="9" t="s">
        <v>61</v>
      </c>
      <c r="E3704" s="10" t="s">
        <v>16</v>
      </c>
      <c r="F3704" s="11">
        <v>36721.1</v>
      </c>
      <c r="G3704" s="12">
        <v>3</v>
      </c>
      <c r="H3704" s="13">
        <v>44933</v>
      </c>
      <c r="I3704" s="10" t="s">
        <v>43</v>
      </c>
      <c r="J3704" s="10" t="s">
        <v>17</v>
      </c>
      <c r="K3704" s="10" t="s">
        <v>36</v>
      </c>
      <c r="L3704" s="24" t="s">
        <v>37</v>
      </c>
    </row>
    <row r="3705" spans="1:12">
      <c r="A3705" s="21" t="s">
        <v>5750</v>
      </c>
      <c r="B3705" s="9" t="s">
        <v>83</v>
      </c>
      <c r="C3705" s="9" t="s">
        <v>2179</v>
      </c>
      <c r="D3705" s="9" t="s">
        <v>41</v>
      </c>
      <c r="E3705" s="10" t="s">
        <v>42</v>
      </c>
      <c r="F3705" s="11">
        <v>30560.76</v>
      </c>
      <c r="G3705" s="12">
        <v>5</v>
      </c>
      <c r="H3705" s="13">
        <v>45038</v>
      </c>
      <c r="I3705" s="10" t="s">
        <v>54</v>
      </c>
      <c r="J3705" s="10" t="s">
        <v>17</v>
      </c>
      <c r="K3705" s="10" t="s">
        <v>24</v>
      </c>
      <c r="L3705" s="24" t="s">
        <v>25</v>
      </c>
    </row>
    <row r="3706" spans="1:12">
      <c r="A3706" s="21" t="s">
        <v>5751</v>
      </c>
      <c r="B3706" s="9" t="s">
        <v>27</v>
      </c>
      <c r="C3706" s="9" t="s">
        <v>245</v>
      </c>
      <c r="D3706" s="9" t="s">
        <v>117</v>
      </c>
      <c r="E3706" s="10" t="s">
        <v>42</v>
      </c>
      <c r="F3706" s="11">
        <v>20419.82</v>
      </c>
      <c r="G3706" s="12">
        <v>1</v>
      </c>
      <c r="H3706" s="13">
        <v>45161</v>
      </c>
      <c r="I3706" s="10" t="s">
        <v>92</v>
      </c>
      <c r="J3706" s="10" t="s">
        <v>17</v>
      </c>
      <c r="K3706" s="10" t="s">
        <v>85</v>
      </c>
      <c r="L3706" s="24" t="s">
        <v>31</v>
      </c>
    </row>
    <row r="3707" spans="1:12">
      <c r="A3707" s="21" t="s">
        <v>5752</v>
      </c>
      <c r="B3707" s="9" t="s">
        <v>490</v>
      </c>
      <c r="C3707" s="9" t="s">
        <v>172</v>
      </c>
      <c r="D3707" s="9" t="s">
        <v>29</v>
      </c>
      <c r="E3707" s="10" t="s">
        <v>42</v>
      </c>
      <c r="F3707" s="11">
        <v>10917.87</v>
      </c>
      <c r="G3707" s="12">
        <v>3</v>
      </c>
      <c r="H3707" s="13">
        <v>44953</v>
      </c>
      <c r="I3707" s="10" t="s">
        <v>92</v>
      </c>
      <c r="J3707" s="10" t="s">
        <v>17</v>
      </c>
      <c r="K3707" s="10" t="s">
        <v>36</v>
      </c>
      <c r="L3707" s="24" t="s">
        <v>31</v>
      </c>
    </row>
    <row r="3708" spans="1:12">
      <c r="A3708" s="21" t="s">
        <v>5753</v>
      </c>
      <c r="B3708" s="9" t="s">
        <v>500</v>
      </c>
      <c r="C3708" s="9" t="s">
        <v>4142</v>
      </c>
      <c r="D3708" s="9" t="s">
        <v>117</v>
      </c>
      <c r="E3708" s="10" t="s">
        <v>42</v>
      </c>
      <c r="F3708" s="11">
        <v>70742.27</v>
      </c>
      <c r="G3708" s="12">
        <v>2</v>
      </c>
      <c r="H3708" s="13">
        <v>45783</v>
      </c>
      <c r="I3708" s="10" t="s">
        <v>30</v>
      </c>
      <c r="J3708" s="10" t="s">
        <v>17</v>
      </c>
      <c r="K3708" s="10" t="s">
        <v>24</v>
      </c>
      <c r="L3708" s="24" t="s">
        <v>18</v>
      </c>
    </row>
    <row r="3709" spans="1:12">
      <c r="A3709" s="21" t="s">
        <v>5754</v>
      </c>
      <c r="B3709" s="9" t="s">
        <v>201</v>
      </c>
      <c r="C3709" s="9" t="s">
        <v>1090</v>
      </c>
      <c r="D3709" s="9" t="s">
        <v>22</v>
      </c>
      <c r="E3709" s="10" t="s">
        <v>42</v>
      </c>
      <c r="F3709" s="11">
        <v>12311.18</v>
      </c>
      <c r="G3709" s="12">
        <v>4</v>
      </c>
      <c r="H3709" s="13">
        <v>45855</v>
      </c>
      <c r="I3709" s="10" t="s">
        <v>23</v>
      </c>
      <c r="J3709" s="10" t="s">
        <v>17</v>
      </c>
      <c r="K3709" s="10" t="s">
        <v>24</v>
      </c>
      <c r="L3709" s="24" t="s">
        <v>31</v>
      </c>
    </row>
    <row r="3710" spans="1:12">
      <c r="A3710" s="21" t="s">
        <v>5755</v>
      </c>
      <c r="B3710" s="9" t="s">
        <v>33</v>
      </c>
      <c r="C3710" s="9" t="s">
        <v>1647</v>
      </c>
      <c r="D3710" s="9" t="s">
        <v>15</v>
      </c>
      <c r="E3710" s="10" t="s">
        <v>16</v>
      </c>
      <c r="F3710" s="11">
        <v>78514.11</v>
      </c>
      <c r="G3710" s="12">
        <v>4</v>
      </c>
      <c r="H3710" s="13">
        <v>45322</v>
      </c>
      <c r="I3710" s="10" t="s">
        <v>54</v>
      </c>
      <c r="J3710" s="10" t="s">
        <v>17</v>
      </c>
      <c r="K3710" s="10" t="s">
        <v>85</v>
      </c>
      <c r="L3710" s="24" t="s">
        <v>25</v>
      </c>
    </row>
    <row r="3711" spans="1:12">
      <c r="A3711" s="21" t="s">
        <v>5756</v>
      </c>
      <c r="B3711" s="9" t="s">
        <v>601</v>
      </c>
      <c r="C3711" s="9" t="s">
        <v>283</v>
      </c>
      <c r="D3711" s="9" t="s">
        <v>41</v>
      </c>
      <c r="E3711" s="10" t="s">
        <v>16</v>
      </c>
      <c r="F3711" s="11">
        <v>48529.71</v>
      </c>
      <c r="G3711" s="12">
        <v>1</v>
      </c>
      <c r="H3711" s="13">
        <v>45661</v>
      </c>
      <c r="I3711" s="10" t="s">
        <v>43</v>
      </c>
      <c r="J3711" s="10" t="s">
        <v>17</v>
      </c>
      <c r="K3711" s="10" t="s">
        <v>24</v>
      </c>
      <c r="L3711" s="24" t="s">
        <v>18</v>
      </c>
    </row>
    <row r="3712" spans="1:12">
      <c r="A3712" s="21" t="s">
        <v>5757</v>
      </c>
      <c r="B3712" s="9" t="s">
        <v>339</v>
      </c>
      <c r="C3712" s="9" t="s">
        <v>5617</v>
      </c>
      <c r="D3712" s="9" t="s">
        <v>117</v>
      </c>
      <c r="E3712" s="10" t="s">
        <v>42</v>
      </c>
      <c r="F3712" s="11">
        <v>14107.09</v>
      </c>
      <c r="G3712" s="12">
        <v>2</v>
      </c>
      <c r="H3712" s="13">
        <v>45936</v>
      </c>
      <c r="I3712" s="10" t="s">
        <v>49</v>
      </c>
      <c r="J3712" s="10" t="s">
        <v>17</v>
      </c>
      <c r="K3712" s="10" t="s">
        <v>6820</v>
      </c>
      <c r="L3712" s="24" t="s">
        <v>31</v>
      </c>
    </row>
    <row r="3713" spans="1:12">
      <c r="A3713" s="21" t="s">
        <v>5758</v>
      </c>
      <c r="B3713" s="9" t="s">
        <v>71</v>
      </c>
      <c r="C3713" s="9" t="s">
        <v>1723</v>
      </c>
      <c r="D3713" s="9" t="s">
        <v>117</v>
      </c>
      <c r="E3713" s="10" t="s">
        <v>42</v>
      </c>
      <c r="F3713" s="11">
        <v>62316.07</v>
      </c>
      <c r="G3713" s="12">
        <v>4</v>
      </c>
      <c r="H3713" s="13">
        <v>44981</v>
      </c>
      <c r="I3713" s="10" t="s">
        <v>23</v>
      </c>
      <c r="J3713" s="10" t="s">
        <v>17</v>
      </c>
      <c r="K3713" s="10" t="s">
        <v>36</v>
      </c>
      <c r="L3713" s="24" t="s">
        <v>44</v>
      </c>
    </row>
    <row r="3714" spans="1:12">
      <c r="A3714" s="21" t="s">
        <v>5759</v>
      </c>
      <c r="B3714" s="9" t="s">
        <v>83</v>
      </c>
      <c r="C3714" s="9" t="s">
        <v>4225</v>
      </c>
      <c r="D3714" s="9" t="s">
        <v>53</v>
      </c>
      <c r="E3714" s="10" t="s">
        <v>42</v>
      </c>
      <c r="F3714" s="11">
        <v>33693.040000000001</v>
      </c>
      <c r="G3714" s="12">
        <v>3</v>
      </c>
      <c r="H3714" s="13">
        <v>45036</v>
      </c>
      <c r="I3714" s="10" t="s">
        <v>43</v>
      </c>
      <c r="J3714" s="10" t="s">
        <v>17</v>
      </c>
      <c r="K3714" s="10" t="s">
        <v>24</v>
      </c>
      <c r="L3714" s="24" t="s">
        <v>31</v>
      </c>
    </row>
    <row r="3715" spans="1:12">
      <c r="A3715" s="21" t="s">
        <v>5760</v>
      </c>
      <c r="B3715" s="9" t="s">
        <v>760</v>
      </c>
      <c r="C3715" s="9" t="s">
        <v>5158</v>
      </c>
      <c r="D3715" s="9" t="s">
        <v>29</v>
      </c>
      <c r="E3715" s="10" t="s">
        <v>16</v>
      </c>
      <c r="F3715" s="11">
        <v>58670.98</v>
      </c>
      <c r="G3715" s="12">
        <v>2</v>
      </c>
      <c r="H3715" s="13">
        <v>45170</v>
      </c>
      <c r="I3715" s="10" t="s">
        <v>30</v>
      </c>
      <c r="J3715" s="10" t="s">
        <v>17</v>
      </c>
      <c r="K3715" s="10" t="s">
        <v>85</v>
      </c>
      <c r="L3715" s="24" t="s">
        <v>37</v>
      </c>
    </row>
    <row r="3716" spans="1:12">
      <c r="A3716" s="21" t="s">
        <v>5761</v>
      </c>
      <c r="B3716" s="9" t="s">
        <v>645</v>
      </c>
      <c r="C3716" s="9" t="s">
        <v>337</v>
      </c>
      <c r="D3716" s="9" t="s">
        <v>22</v>
      </c>
      <c r="E3716" s="10" t="s">
        <v>42</v>
      </c>
      <c r="F3716" s="11">
        <v>8566.0300000000007</v>
      </c>
      <c r="G3716" s="12">
        <v>4</v>
      </c>
      <c r="H3716" s="13">
        <v>45584</v>
      </c>
      <c r="I3716" s="10" t="s">
        <v>62</v>
      </c>
      <c r="J3716" s="10" t="s">
        <v>17</v>
      </c>
      <c r="K3716" s="10" t="s">
        <v>6820</v>
      </c>
      <c r="L3716" s="24" t="s">
        <v>25</v>
      </c>
    </row>
    <row r="3717" spans="1:12">
      <c r="A3717" s="21" t="s">
        <v>5762</v>
      </c>
      <c r="B3717" s="9" t="s">
        <v>307</v>
      </c>
      <c r="C3717" s="9" t="s">
        <v>1613</v>
      </c>
      <c r="D3717" s="9" t="s">
        <v>78</v>
      </c>
      <c r="E3717" s="10" t="s">
        <v>42</v>
      </c>
      <c r="F3717" s="11">
        <v>10107.59</v>
      </c>
      <c r="G3717" s="12">
        <v>2</v>
      </c>
      <c r="H3717" s="13">
        <v>45004</v>
      </c>
      <c r="I3717" s="10" t="s">
        <v>62</v>
      </c>
      <c r="J3717" s="10" t="s">
        <v>17</v>
      </c>
      <c r="K3717" s="10" t="s">
        <v>85</v>
      </c>
      <c r="L3717" s="24" t="s">
        <v>18</v>
      </c>
    </row>
    <row r="3718" spans="1:12">
      <c r="A3718" s="21" t="s">
        <v>5763</v>
      </c>
      <c r="B3718" s="9" t="s">
        <v>420</v>
      </c>
      <c r="C3718" s="9" t="s">
        <v>5764</v>
      </c>
      <c r="D3718" s="9" t="s">
        <v>53</v>
      </c>
      <c r="E3718" s="10" t="s">
        <v>42</v>
      </c>
      <c r="F3718" s="11">
        <v>12792.51</v>
      </c>
      <c r="G3718" s="12">
        <v>4</v>
      </c>
      <c r="H3718" s="13">
        <v>45558</v>
      </c>
      <c r="I3718" s="10" t="s">
        <v>49</v>
      </c>
      <c r="J3718" s="10" t="s">
        <v>17</v>
      </c>
      <c r="K3718" s="10" t="s">
        <v>6820</v>
      </c>
      <c r="L3718" s="24" t="s">
        <v>31</v>
      </c>
    </row>
    <row r="3719" spans="1:12">
      <c r="A3719" s="21" t="s">
        <v>5765</v>
      </c>
      <c r="B3719" s="9" t="s">
        <v>423</v>
      </c>
      <c r="C3719" s="9" t="s">
        <v>4338</v>
      </c>
      <c r="D3719" s="9" t="s">
        <v>117</v>
      </c>
      <c r="E3719" s="10" t="s">
        <v>42</v>
      </c>
      <c r="F3719" s="11">
        <v>69597.240000000005</v>
      </c>
      <c r="G3719" s="12">
        <v>1</v>
      </c>
      <c r="H3719" s="13">
        <v>45074</v>
      </c>
      <c r="I3719" s="10" t="s">
        <v>49</v>
      </c>
      <c r="J3719" s="10" t="s">
        <v>17</v>
      </c>
      <c r="K3719" s="10" t="s">
        <v>85</v>
      </c>
      <c r="L3719" s="24" t="s">
        <v>25</v>
      </c>
    </row>
    <row r="3720" spans="1:12">
      <c r="A3720" s="21" t="s">
        <v>5767</v>
      </c>
      <c r="B3720" s="9" t="s">
        <v>476</v>
      </c>
      <c r="C3720" s="9" t="s">
        <v>4661</v>
      </c>
      <c r="D3720" s="9" t="s">
        <v>29</v>
      </c>
      <c r="E3720" s="10" t="s">
        <v>16</v>
      </c>
      <c r="F3720" s="11">
        <v>1872.26</v>
      </c>
      <c r="G3720" s="12">
        <v>2</v>
      </c>
      <c r="H3720" s="13">
        <v>44985</v>
      </c>
      <c r="I3720" s="10" t="s">
        <v>92</v>
      </c>
      <c r="J3720" s="10" t="s">
        <v>17</v>
      </c>
      <c r="K3720" s="10" t="s">
        <v>36</v>
      </c>
      <c r="L3720" s="24" t="s">
        <v>18</v>
      </c>
    </row>
    <row r="3721" spans="1:12">
      <c r="A3721" s="21" t="s">
        <v>5768</v>
      </c>
      <c r="B3721" s="9" t="s">
        <v>187</v>
      </c>
      <c r="C3721" s="9" t="s">
        <v>5548</v>
      </c>
      <c r="D3721" s="9" t="s">
        <v>29</v>
      </c>
      <c r="E3721" s="10" t="s">
        <v>58</v>
      </c>
      <c r="F3721" s="11">
        <v>42553.64</v>
      </c>
      <c r="G3721" s="12">
        <v>5</v>
      </c>
      <c r="H3721" s="13">
        <v>45353</v>
      </c>
      <c r="I3721" s="10" t="s">
        <v>54</v>
      </c>
      <c r="J3721" s="10" t="s">
        <v>17</v>
      </c>
      <c r="K3721" s="10" t="s">
        <v>36</v>
      </c>
      <c r="L3721" s="24" t="s">
        <v>37</v>
      </c>
    </row>
    <row r="3722" spans="1:12">
      <c r="A3722" s="21" t="s">
        <v>5769</v>
      </c>
      <c r="B3722" s="9" t="s">
        <v>295</v>
      </c>
      <c r="C3722" s="9" t="s">
        <v>4241</v>
      </c>
      <c r="D3722" s="9" t="s">
        <v>15</v>
      </c>
      <c r="E3722" s="10" t="s">
        <v>42</v>
      </c>
      <c r="F3722" s="11">
        <v>70978.69</v>
      </c>
      <c r="G3722" s="12">
        <v>4</v>
      </c>
      <c r="H3722" s="13">
        <v>45295</v>
      </c>
      <c r="I3722" s="10" t="s">
        <v>49</v>
      </c>
      <c r="J3722" s="10" t="s">
        <v>17</v>
      </c>
      <c r="K3722" s="10" t="s">
        <v>55</v>
      </c>
      <c r="L3722" s="24" t="s">
        <v>18</v>
      </c>
    </row>
    <row r="3723" spans="1:12">
      <c r="A3723" s="21" t="s">
        <v>5770</v>
      </c>
      <c r="B3723" s="9" t="s">
        <v>207</v>
      </c>
      <c r="C3723" s="9" t="s">
        <v>5771</v>
      </c>
      <c r="D3723" s="9" t="s">
        <v>78</v>
      </c>
      <c r="E3723" s="10" t="s">
        <v>16</v>
      </c>
      <c r="F3723" s="11">
        <v>60885.17</v>
      </c>
      <c r="G3723" s="12">
        <v>1</v>
      </c>
      <c r="H3723" s="13">
        <v>45675</v>
      </c>
      <c r="I3723" s="10" t="s">
        <v>92</v>
      </c>
      <c r="J3723" s="10" t="s">
        <v>17</v>
      </c>
      <c r="K3723" s="10" t="s">
        <v>55</v>
      </c>
      <c r="L3723" s="24" t="s">
        <v>31</v>
      </c>
    </row>
    <row r="3724" spans="1:12">
      <c r="A3724" s="21" t="s">
        <v>5772</v>
      </c>
      <c r="B3724" s="9" t="s">
        <v>261</v>
      </c>
      <c r="C3724" s="9" t="s">
        <v>4874</v>
      </c>
      <c r="D3724" s="9" t="s">
        <v>29</v>
      </c>
      <c r="E3724" s="10" t="s">
        <v>42</v>
      </c>
      <c r="F3724" s="11">
        <v>34240.160000000003</v>
      </c>
      <c r="G3724" s="12">
        <v>4</v>
      </c>
      <c r="H3724" s="13">
        <v>45644</v>
      </c>
      <c r="I3724" s="10" t="s">
        <v>23</v>
      </c>
      <c r="J3724" s="10" t="s">
        <v>17</v>
      </c>
      <c r="K3724" s="10" t="s">
        <v>24</v>
      </c>
      <c r="L3724" s="24" t="s">
        <v>31</v>
      </c>
    </row>
    <row r="3725" spans="1:12">
      <c r="A3725" s="21" t="s">
        <v>5773</v>
      </c>
      <c r="B3725" s="9" t="s">
        <v>167</v>
      </c>
      <c r="C3725" s="9" t="s">
        <v>1989</v>
      </c>
      <c r="D3725" s="9" t="s">
        <v>29</v>
      </c>
      <c r="E3725" s="10" t="s">
        <v>42</v>
      </c>
      <c r="F3725" s="11">
        <v>65295.360000000001</v>
      </c>
      <c r="G3725" s="12">
        <v>4</v>
      </c>
      <c r="H3725" s="13">
        <v>46006</v>
      </c>
      <c r="I3725" s="10" t="s">
        <v>62</v>
      </c>
      <c r="J3725" s="10" t="s">
        <v>17</v>
      </c>
      <c r="K3725" s="10" t="s">
        <v>24</v>
      </c>
      <c r="L3725" s="24" t="s">
        <v>44</v>
      </c>
    </row>
    <row r="3726" spans="1:12">
      <c r="A3726" s="21" t="s">
        <v>5774</v>
      </c>
      <c r="B3726" s="9" t="s">
        <v>352</v>
      </c>
      <c r="C3726" s="9" t="s">
        <v>5775</v>
      </c>
      <c r="D3726" s="9" t="s">
        <v>61</v>
      </c>
      <c r="E3726" s="10" t="s">
        <v>58</v>
      </c>
      <c r="F3726" s="11">
        <v>18717.740000000002</v>
      </c>
      <c r="G3726" s="12">
        <v>2</v>
      </c>
      <c r="H3726" s="13">
        <v>45808</v>
      </c>
      <c r="I3726" s="10" t="s">
        <v>54</v>
      </c>
      <c r="J3726" s="10" t="s">
        <v>17</v>
      </c>
      <c r="K3726" s="10" t="s">
        <v>36</v>
      </c>
      <c r="L3726" s="24" t="s">
        <v>18</v>
      </c>
    </row>
    <row r="3727" spans="1:12">
      <c r="A3727" s="21" t="s">
        <v>5776</v>
      </c>
      <c r="B3727" s="9" t="s">
        <v>87</v>
      </c>
      <c r="C3727" s="9" t="s">
        <v>5777</v>
      </c>
      <c r="D3727" s="9" t="s">
        <v>15</v>
      </c>
      <c r="E3727" s="10" t="s">
        <v>16</v>
      </c>
      <c r="F3727" s="11">
        <v>11915.32</v>
      </c>
      <c r="G3727" s="12">
        <v>3</v>
      </c>
      <c r="H3727" s="13">
        <v>45537</v>
      </c>
      <c r="I3727" s="10" t="s">
        <v>92</v>
      </c>
      <c r="J3727" s="10" t="s">
        <v>17</v>
      </c>
      <c r="K3727" s="10" t="s">
        <v>55</v>
      </c>
      <c r="L3727" s="24" t="s">
        <v>37</v>
      </c>
    </row>
    <row r="3728" spans="1:12">
      <c r="A3728" s="21" t="s">
        <v>5778</v>
      </c>
      <c r="B3728" s="9" t="s">
        <v>381</v>
      </c>
      <c r="C3728" s="9" t="s">
        <v>4563</v>
      </c>
      <c r="D3728" s="9" t="s">
        <v>15</v>
      </c>
      <c r="E3728" s="10" t="s">
        <v>16</v>
      </c>
      <c r="F3728" s="11">
        <v>35291.339999999997</v>
      </c>
      <c r="G3728" s="12">
        <v>5</v>
      </c>
      <c r="H3728" s="13">
        <v>45460</v>
      </c>
      <c r="I3728" s="10" t="s">
        <v>43</v>
      </c>
      <c r="J3728" s="10" t="s">
        <v>17</v>
      </c>
      <c r="K3728" s="10" t="s">
        <v>55</v>
      </c>
      <c r="L3728" s="24" t="s">
        <v>18</v>
      </c>
    </row>
    <row r="3729" spans="1:12">
      <c r="A3729" s="21" t="s">
        <v>5779</v>
      </c>
      <c r="B3729" s="9" t="s">
        <v>115</v>
      </c>
      <c r="C3729" s="9" t="s">
        <v>2204</v>
      </c>
      <c r="D3729" s="9" t="s">
        <v>78</v>
      </c>
      <c r="E3729" s="10" t="s">
        <v>42</v>
      </c>
      <c r="F3729" s="11">
        <v>64270.5</v>
      </c>
      <c r="G3729" s="12">
        <v>5</v>
      </c>
      <c r="H3729" s="13">
        <v>45040</v>
      </c>
      <c r="I3729" s="10" t="s">
        <v>23</v>
      </c>
      <c r="J3729" s="10" t="s">
        <v>17</v>
      </c>
      <c r="K3729" s="10" t="s">
        <v>85</v>
      </c>
      <c r="L3729" s="24" t="s">
        <v>31</v>
      </c>
    </row>
    <row r="3730" spans="1:12">
      <c r="A3730" s="21" t="s">
        <v>5780</v>
      </c>
      <c r="B3730" s="9" t="s">
        <v>193</v>
      </c>
      <c r="C3730" s="9" t="s">
        <v>765</v>
      </c>
      <c r="D3730" s="9" t="s">
        <v>29</v>
      </c>
      <c r="E3730" s="10" t="s">
        <v>42</v>
      </c>
      <c r="F3730" s="11">
        <v>298.35000000000002</v>
      </c>
      <c r="G3730" s="12">
        <v>3</v>
      </c>
      <c r="H3730" s="13">
        <v>45511</v>
      </c>
      <c r="I3730" s="10" t="s">
        <v>54</v>
      </c>
      <c r="J3730" s="10" t="s">
        <v>17</v>
      </c>
      <c r="K3730" s="10" t="s">
        <v>85</v>
      </c>
      <c r="L3730" s="24" t="s">
        <v>44</v>
      </c>
    </row>
    <row r="3731" spans="1:12">
      <c r="A3731" s="21" t="s">
        <v>5781</v>
      </c>
      <c r="B3731" s="9" t="s">
        <v>357</v>
      </c>
      <c r="C3731" s="9" t="s">
        <v>5211</v>
      </c>
      <c r="D3731" s="9" t="s">
        <v>41</v>
      </c>
      <c r="E3731" s="10" t="s">
        <v>58</v>
      </c>
      <c r="F3731" s="11">
        <v>5376.13</v>
      </c>
      <c r="G3731" s="12">
        <v>2</v>
      </c>
      <c r="H3731" s="13">
        <v>45553</v>
      </c>
      <c r="I3731" s="10" t="s">
        <v>92</v>
      </c>
      <c r="J3731" s="10" t="s">
        <v>17</v>
      </c>
      <c r="K3731" s="10" t="s">
        <v>24</v>
      </c>
      <c r="L3731" s="24" t="s">
        <v>18</v>
      </c>
    </row>
    <row r="3732" spans="1:12">
      <c r="A3732" s="21" t="s">
        <v>5782</v>
      </c>
      <c r="B3732" s="9" t="s">
        <v>298</v>
      </c>
      <c r="C3732" s="9" t="s">
        <v>5783</v>
      </c>
      <c r="D3732" s="9" t="s">
        <v>117</v>
      </c>
      <c r="E3732" s="10" t="s">
        <v>42</v>
      </c>
      <c r="F3732" s="11">
        <v>25145.83</v>
      </c>
      <c r="G3732" s="12">
        <v>5</v>
      </c>
      <c r="H3732" s="13">
        <v>46022</v>
      </c>
      <c r="I3732" s="10" t="s">
        <v>62</v>
      </c>
      <c r="J3732" s="10" t="s">
        <v>17</v>
      </c>
      <c r="K3732" s="10" t="s">
        <v>36</v>
      </c>
      <c r="L3732" s="24" t="s">
        <v>18</v>
      </c>
    </row>
    <row r="3733" spans="1:12">
      <c r="A3733" s="21" t="s">
        <v>5784</v>
      </c>
      <c r="B3733" s="9" t="s">
        <v>167</v>
      </c>
      <c r="C3733" s="9" t="s">
        <v>5785</v>
      </c>
      <c r="D3733" s="9" t="s">
        <v>29</v>
      </c>
      <c r="E3733" s="10" t="s">
        <v>42</v>
      </c>
      <c r="F3733" s="11">
        <v>78845.649999999994</v>
      </c>
      <c r="G3733" s="12">
        <v>3</v>
      </c>
      <c r="H3733" s="13">
        <v>45628</v>
      </c>
      <c r="I3733" s="10" t="s">
        <v>35</v>
      </c>
      <c r="J3733" s="10" t="s">
        <v>17</v>
      </c>
      <c r="K3733" s="10" t="s">
        <v>85</v>
      </c>
      <c r="L3733" s="24" t="s">
        <v>25</v>
      </c>
    </row>
    <row r="3734" spans="1:12">
      <c r="A3734" s="21" t="s">
        <v>5786</v>
      </c>
      <c r="B3734" s="9" t="s">
        <v>99</v>
      </c>
      <c r="C3734" s="9" t="s">
        <v>765</v>
      </c>
      <c r="D3734" s="9" t="s">
        <v>22</v>
      </c>
      <c r="E3734" s="10" t="s">
        <v>42</v>
      </c>
      <c r="F3734" s="11">
        <v>1342.81</v>
      </c>
      <c r="G3734" s="12">
        <v>5</v>
      </c>
      <c r="H3734" s="13">
        <v>45546</v>
      </c>
      <c r="I3734" s="10" t="s">
        <v>35</v>
      </c>
      <c r="J3734" s="10" t="s">
        <v>17</v>
      </c>
      <c r="K3734" s="10" t="s">
        <v>85</v>
      </c>
      <c r="L3734" s="24" t="s">
        <v>25</v>
      </c>
    </row>
    <row r="3735" spans="1:12">
      <c r="A3735" s="21" t="s">
        <v>5787</v>
      </c>
      <c r="B3735" s="9" t="s">
        <v>256</v>
      </c>
      <c r="C3735" s="9" t="s">
        <v>3755</v>
      </c>
      <c r="D3735" s="9" t="s">
        <v>48</v>
      </c>
      <c r="E3735" s="10" t="s">
        <v>42</v>
      </c>
      <c r="F3735" s="11">
        <v>67646.63</v>
      </c>
      <c r="G3735" s="12">
        <v>4</v>
      </c>
      <c r="H3735" s="13">
        <v>45237</v>
      </c>
      <c r="I3735" s="10" t="s">
        <v>23</v>
      </c>
      <c r="J3735" s="10" t="s">
        <v>17</v>
      </c>
      <c r="K3735" s="10" t="s">
        <v>55</v>
      </c>
      <c r="L3735" s="24" t="s">
        <v>18</v>
      </c>
    </row>
    <row r="3736" spans="1:12">
      <c r="A3736" s="21" t="s">
        <v>5788</v>
      </c>
      <c r="B3736" s="9" t="s">
        <v>426</v>
      </c>
      <c r="C3736" s="9" t="s">
        <v>781</v>
      </c>
      <c r="D3736" s="9" t="s">
        <v>53</v>
      </c>
      <c r="E3736" s="10" t="s">
        <v>42</v>
      </c>
      <c r="F3736" s="11">
        <v>72756.320000000007</v>
      </c>
      <c r="G3736" s="12">
        <v>2</v>
      </c>
      <c r="H3736" s="13">
        <v>45650</v>
      </c>
      <c r="I3736" s="10" t="s">
        <v>62</v>
      </c>
      <c r="J3736" s="10" t="s">
        <v>17</v>
      </c>
      <c r="K3736" s="10" t="s">
        <v>24</v>
      </c>
      <c r="L3736" s="24" t="s">
        <v>31</v>
      </c>
    </row>
    <row r="3737" spans="1:12">
      <c r="A3737" s="21" t="s">
        <v>5789</v>
      </c>
      <c r="B3737" s="9" t="s">
        <v>298</v>
      </c>
      <c r="C3737" s="9" t="s">
        <v>2905</v>
      </c>
      <c r="D3737" s="9" t="s">
        <v>48</v>
      </c>
      <c r="E3737" s="10" t="s">
        <v>42</v>
      </c>
      <c r="F3737" s="11">
        <v>50230.51</v>
      </c>
      <c r="G3737" s="12">
        <v>5</v>
      </c>
      <c r="H3737" s="13">
        <v>44949</v>
      </c>
      <c r="I3737" s="10" t="s">
        <v>62</v>
      </c>
      <c r="J3737" s="10" t="s">
        <v>17</v>
      </c>
      <c r="K3737" s="10" t="s">
        <v>85</v>
      </c>
      <c r="L3737" s="24" t="s">
        <v>31</v>
      </c>
    </row>
    <row r="3738" spans="1:12">
      <c r="A3738" s="21" t="s">
        <v>5790</v>
      </c>
      <c r="B3738" s="9" t="s">
        <v>500</v>
      </c>
      <c r="C3738" s="9" t="s">
        <v>641</v>
      </c>
      <c r="D3738" s="9" t="s">
        <v>41</v>
      </c>
      <c r="E3738" s="10" t="s">
        <v>42</v>
      </c>
      <c r="F3738" s="11">
        <v>21127.35</v>
      </c>
      <c r="G3738" s="12">
        <v>3</v>
      </c>
      <c r="H3738" s="13">
        <v>44934</v>
      </c>
      <c r="I3738" s="10" t="s">
        <v>43</v>
      </c>
      <c r="J3738" s="10" t="s">
        <v>17</v>
      </c>
      <c r="K3738" s="10" t="s">
        <v>55</v>
      </c>
      <c r="L3738" s="24" t="s">
        <v>37</v>
      </c>
    </row>
    <row r="3739" spans="1:12">
      <c r="A3739" s="21" t="s">
        <v>5791</v>
      </c>
      <c r="B3739" s="9" t="s">
        <v>344</v>
      </c>
      <c r="C3739" s="9" t="s">
        <v>2005</v>
      </c>
      <c r="D3739" s="9" t="s">
        <v>29</v>
      </c>
      <c r="E3739" s="10" t="s">
        <v>42</v>
      </c>
      <c r="F3739" s="11">
        <v>16121.28</v>
      </c>
      <c r="G3739" s="12">
        <v>1</v>
      </c>
      <c r="H3739" s="13">
        <v>45942</v>
      </c>
      <c r="I3739" s="10" t="s">
        <v>49</v>
      </c>
      <c r="J3739" s="10" t="s">
        <v>17</v>
      </c>
      <c r="K3739" s="10" t="s">
        <v>6820</v>
      </c>
      <c r="L3739" s="24" t="s">
        <v>37</v>
      </c>
    </row>
    <row r="3740" spans="1:12">
      <c r="A3740" s="21" t="s">
        <v>5792</v>
      </c>
      <c r="B3740" s="9" t="s">
        <v>128</v>
      </c>
      <c r="C3740" s="9" t="s">
        <v>986</v>
      </c>
      <c r="D3740" s="9" t="s">
        <v>119</v>
      </c>
      <c r="E3740" s="10" t="s">
        <v>42</v>
      </c>
      <c r="F3740" s="11">
        <v>67309.45</v>
      </c>
      <c r="G3740" s="12">
        <v>4</v>
      </c>
      <c r="H3740" s="13">
        <v>45234</v>
      </c>
      <c r="I3740" s="10" t="s">
        <v>35</v>
      </c>
      <c r="J3740" s="10" t="s">
        <v>17</v>
      </c>
      <c r="K3740" s="10" t="s">
        <v>6820</v>
      </c>
      <c r="L3740" s="24" t="s">
        <v>18</v>
      </c>
    </row>
    <row r="3741" spans="1:12">
      <c r="A3741" s="21" t="s">
        <v>5793</v>
      </c>
      <c r="B3741" s="9" t="s">
        <v>463</v>
      </c>
      <c r="C3741" s="9" t="s">
        <v>5766</v>
      </c>
      <c r="D3741" s="9" t="s">
        <v>15</v>
      </c>
      <c r="E3741" s="10" t="s">
        <v>42</v>
      </c>
      <c r="F3741" s="11">
        <v>54314.91</v>
      </c>
      <c r="G3741" s="12">
        <v>2</v>
      </c>
      <c r="H3741" s="13">
        <v>45991</v>
      </c>
      <c r="I3741" s="10" t="s">
        <v>49</v>
      </c>
      <c r="J3741" s="10" t="s">
        <v>17</v>
      </c>
      <c r="K3741" s="10" t="s">
        <v>24</v>
      </c>
      <c r="L3741" s="24" t="s">
        <v>31</v>
      </c>
    </row>
    <row r="3742" spans="1:12">
      <c r="A3742" s="21" t="s">
        <v>5794</v>
      </c>
      <c r="B3742" s="9" t="s">
        <v>601</v>
      </c>
      <c r="C3742" s="9" t="s">
        <v>2470</v>
      </c>
      <c r="D3742" s="9" t="s">
        <v>48</v>
      </c>
      <c r="E3742" s="10" t="s">
        <v>42</v>
      </c>
      <c r="F3742" s="11">
        <v>14596.42</v>
      </c>
      <c r="G3742" s="12">
        <v>1</v>
      </c>
      <c r="H3742" s="13">
        <v>45646</v>
      </c>
      <c r="I3742" s="10" t="s">
        <v>92</v>
      </c>
      <c r="J3742" s="10" t="s">
        <v>17</v>
      </c>
      <c r="K3742" s="10" t="s">
        <v>55</v>
      </c>
      <c r="L3742" s="24" t="s">
        <v>37</v>
      </c>
    </row>
    <row r="3743" spans="1:12">
      <c r="A3743" s="21" t="s">
        <v>5795</v>
      </c>
      <c r="B3743" s="9" t="s">
        <v>569</v>
      </c>
      <c r="C3743" s="9" t="s">
        <v>5796</v>
      </c>
      <c r="D3743" s="9" t="s">
        <v>15</v>
      </c>
      <c r="E3743" s="10" t="s">
        <v>16</v>
      </c>
      <c r="F3743" s="11">
        <v>29451.79</v>
      </c>
      <c r="G3743" s="12">
        <v>2</v>
      </c>
      <c r="H3743" s="13">
        <v>45687</v>
      </c>
      <c r="I3743" s="10" t="s">
        <v>43</v>
      </c>
      <c r="J3743" s="10" t="s">
        <v>17</v>
      </c>
      <c r="K3743" s="10" t="s">
        <v>6820</v>
      </c>
      <c r="L3743" s="24" t="s">
        <v>44</v>
      </c>
    </row>
    <row r="3744" spans="1:12">
      <c r="A3744" s="21" t="s">
        <v>5797</v>
      </c>
      <c r="B3744" s="9" t="s">
        <v>33</v>
      </c>
      <c r="C3744" s="9" t="s">
        <v>2758</v>
      </c>
      <c r="D3744" s="9" t="s">
        <v>29</v>
      </c>
      <c r="E3744" s="10" t="s">
        <v>58</v>
      </c>
      <c r="F3744" s="11">
        <v>36584.019999999997</v>
      </c>
      <c r="G3744" s="12">
        <v>5</v>
      </c>
      <c r="H3744" s="13">
        <v>45298</v>
      </c>
      <c r="I3744" s="10" t="s">
        <v>49</v>
      </c>
      <c r="J3744" s="10" t="s">
        <v>17</v>
      </c>
      <c r="K3744" s="10" t="s">
        <v>6820</v>
      </c>
      <c r="L3744" s="24" t="s">
        <v>31</v>
      </c>
    </row>
    <row r="3745" spans="1:12">
      <c r="A3745" s="21" t="s">
        <v>5798</v>
      </c>
      <c r="B3745" s="9" t="s">
        <v>776</v>
      </c>
      <c r="C3745" s="9" t="s">
        <v>704</v>
      </c>
      <c r="D3745" s="9" t="s">
        <v>61</v>
      </c>
      <c r="E3745" s="10" t="s">
        <v>16</v>
      </c>
      <c r="F3745" s="11">
        <v>48730.33</v>
      </c>
      <c r="G3745" s="12">
        <v>2</v>
      </c>
      <c r="H3745" s="13">
        <v>45502</v>
      </c>
      <c r="I3745" s="10" t="s">
        <v>35</v>
      </c>
      <c r="J3745" s="10" t="s">
        <v>17</v>
      </c>
      <c r="K3745" s="10" t="s">
        <v>55</v>
      </c>
      <c r="L3745" s="24" t="s">
        <v>37</v>
      </c>
    </row>
    <row r="3746" spans="1:12">
      <c r="A3746" s="21" t="s">
        <v>5799</v>
      </c>
      <c r="B3746" s="9" t="s">
        <v>238</v>
      </c>
      <c r="C3746" s="9" t="s">
        <v>5800</v>
      </c>
      <c r="D3746" s="9" t="s">
        <v>53</v>
      </c>
      <c r="E3746" s="10" t="s">
        <v>16</v>
      </c>
      <c r="F3746" s="11">
        <v>21708.65</v>
      </c>
      <c r="G3746" s="12">
        <v>3</v>
      </c>
      <c r="H3746" s="13">
        <v>45528</v>
      </c>
      <c r="I3746" s="10" t="s">
        <v>92</v>
      </c>
      <c r="J3746" s="10" t="s">
        <v>17</v>
      </c>
      <c r="K3746" s="10" t="s">
        <v>24</v>
      </c>
      <c r="L3746" s="24" t="s">
        <v>18</v>
      </c>
    </row>
    <row r="3747" spans="1:12">
      <c r="A3747" s="21" t="s">
        <v>5801</v>
      </c>
      <c r="B3747" s="9" t="s">
        <v>473</v>
      </c>
      <c r="C3747" s="9" t="s">
        <v>934</v>
      </c>
      <c r="D3747" s="9" t="s">
        <v>78</v>
      </c>
      <c r="E3747" s="10" t="s">
        <v>16</v>
      </c>
      <c r="F3747" s="11">
        <v>65388.46</v>
      </c>
      <c r="G3747" s="12">
        <v>1</v>
      </c>
      <c r="H3747" s="13">
        <v>45016</v>
      </c>
      <c r="I3747" s="10" t="s">
        <v>23</v>
      </c>
      <c r="J3747" s="10" t="s">
        <v>17</v>
      </c>
      <c r="K3747" s="10" t="s">
        <v>36</v>
      </c>
      <c r="L3747" s="24" t="s">
        <v>18</v>
      </c>
    </row>
    <row r="3748" spans="1:12">
      <c r="A3748" s="21" t="s">
        <v>5802</v>
      </c>
      <c r="B3748" s="9" t="s">
        <v>244</v>
      </c>
      <c r="C3748" s="9" t="s">
        <v>60</v>
      </c>
      <c r="D3748" s="9" t="s">
        <v>48</v>
      </c>
      <c r="E3748" s="10" t="s">
        <v>42</v>
      </c>
      <c r="F3748" s="11">
        <v>50407.53</v>
      </c>
      <c r="G3748" s="12">
        <v>1</v>
      </c>
      <c r="H3748" s="13">
        <v>45245</v>
      </c>
      <c r="I3748" s="10" t="s">
        <v>23</v>
      </c>
      <c r="J3748" s="10" t="s">
        <v>17</v>
      </c>
      <c r="K3748" s="10" t="s">
        <v>36</v>
      </c>
      <c r="L3748" s="24" t="s">
        <v>44</v>
      </c>
    </row>
    <row r="3749" spans="1:12">
      <c r="A3749" s="21" t="s">
        <v>5803</v>
      </c>
      <c r="B3749" s="9" t="s">
        <v>569</v>
      </c>
      <c r="C3749" s="9" t="s">
        <v>4501</v>
      </c>
      <c r="D3749" s="9" t="s">
        <v>22</v>
      </c>
      <c r="E3749" s="10" t="s">
        <v>16</v>
      </c>
      <c r="F3749" s="11">
        <v>25974.55</v>
      </c>
      <c r="G3749" s="12">
        <v>1</v>
      </c>
      <c r="H3749" s="13">
        <v>44982</v>
      </c>
      <c r="I3749" s="10" t="s">
        <v>54</v>
      </c>
      <c r="J3749" s="10" t="s">
        <v>17</v>
      </c>
      <c r="K3749" s="10" t="s">
        <v>36</v>
      </c>
      <c r="L3749" s="24" t="s">
        <v>25</v>
      </c>
    </row>
    <row r="3750" spans="1:12">
      <c r="A3750" s="21" t="s">
        <v>5804</v>
      </c>
      <c r="B3750" s="9" t="s">
        <v>601</v>
      </c>
      <c r="C3750" s="9" t="s">
        <v>283</v>
      </c>
      <c r="D3750" s="9" t="s">
        <v>53</v>
      </c>
      <c r="E3750" s="10" t="s">
        <v>42</v>
      </c>
      <c r="F3750" s="11">
        <v>47802.95</v>
      </c>
      <c r="G3750" s="12">
        <v>5</v>
      </c>
      <c r="H3750" s="13">
        <v>44978</v>
      </c>
      <c r="I3750" s="10" t="s">
        <v>49</v>
      </c>
      <c r="J3750" s="10" t="s">
        <v>17</v>
      </c>
      <c r="K3750" s="10" t="s">
        <v>6820</v>
      </c>
      <c r="L3750" s="24" t="s">
        <v>37</v>
      </c>
    </row>
    <row r="3751" spans="1:12">
      <c r="A3751" s="21" t="s">
        <v>5805</v>
      </c>
      <c r="B3751" s="9" t="s">
        <v>101</v>
      </c>
      <c r="C3751" s="9" t="s">
        <v>4388</v>
      </c>
      <c r="D3751" s="9" t="s">
        <v>29</v>
      </c>
      <c r="E3751" s="10" t="s">
        <v>42</v>
      </c>
      <c r="F3751" s="11">
        <v>78492.929999999993</v>
      </c>
      <c r="G3751" s="12">
        <v>1</v>
      </c>
      <c r="H3751" s="13">
        <v>45236</v>
      </c>
      <c r="I3751" s="10" t="s">
        <v>30</v>
      </c>
      <c r="J3751" s="10" t="s">
        <v>17</v>
      </c>
      <c r="K3751" s="10" t="s">
        <v>6820</v>
      </c>
      <c r="L3751" s="24" t="s">
        <v>44</v>
      </c>
    </row>
    <row r="3752" spans="1:12">
      <c r="A3752" s="21" t="s">
        <v>5806</v>
      </c>
      <c r="B3752" s="9" t="s">
        <v>776</v>
      </c>
      <c r="C3752" s="9" t="s">
        <v>1228</v>
      </c>
      <c r="D3752" s="9" t="s">
        <v>29</v>
      </c>
      <c r="E3752" s="10" t="s">
        <v>42</v>
      </c>
      <c r="F3752" s="11">
        <v>64213.51</v>
      </c>
      <c r="G3752" s="12">
        <v>4</v>
      </c>
      <c r="H3752" s="13">
        <v>45627</v>
      </c>
      <c r="I3752" s="10" t="s">
        <v>43</v>
      </c>
      <c r="J3752" s="10" t="s">
        <v>17</v>
      </c>
      <c r="K3752" s="10" t="s">
        <v>55</v>
      </c>
      <c r="L3752" s="24" t="s">
        <v>31</v>
      </c>
    </row>
    <row r="3753" spans="1:12">
      <c r="A3753" s="21" t="s">
        <v>5807</v>
      </c>
      <c r="B3753" s="9" t="s">
        <v>423</v>
      </c>
      <c r="C3753" s="9" t="s">
        <v>1352</v>
      </c>
      <c r="D3753" s="9" t="s">
        <v>22</v>
      </c>
      <c r="E3753" s="10" t="s">
        <v>42</v>
      </c>
      <c r="F3753" s="11">
        <v>64238.89</v>
      </c>
      <c r="G3753" s="12">
        <v>3</v>
      </c>
      <c r="H3753" s="13">
        <v>44983</v>
      </c>
      <c r="I3753" s="10" t="s">
        <v>23</v>
      </c>
      <c r="J3753" s="10" t="s">
        <v>17</v>
      </c>
      <c r="K3753" s="10" t="s">
        <v>6820</v>
      </c>
      <c r="L3753" s="24" t="s">
        <v>31</v>
      </c>
    </row>
    <row r="3754" spans="1:12">
      <c r="A3754" s="21" t="s">
        <v>5808</v>
      </c>
      <c r="B3754" s="9" t="s">
        <v>406</v>
      </c>
      <c r="C3754" s="9" t="s">
        <v>5311</v>
      </c>
      <c r="D3754" s="9" t="s">
        <v>61</v>
      </c>
      <c r="E3754" s="10" t="s">
        <v>42</v>
      </c>
      <c r="F3754" s="11">
        <v>1148.82</v>
      </c>
      <c r="G3754" s="12">
        <v>1</v>
      </c>
      <c r="H3754" s="13">
        <v>45805</v>
      </c>
      <c r="I3754" s="10" t="s">
        <v>43</v>
      </c>
      <c r="J3754" s="10" t="s">
        <v>17</v>
      </c>
      <c r="K3754" s="10" t="s">
        <v>36</v>
      </c>
      <c r="L3754" s="24" t="s">
        <v>44</v>
      </c>
    </row>
    <row r="3755" spans="1:12">
      <c r="A3755" s="21" t="s">
        <v>5809</v>
      </c>
      <c r="B3755" s="9" t="s">
        <v>500</v>
      </c>
      <c r="C3755" s="9" t="s">
        <v>5771</v>
      </c>
      <c r="D3755" s="9" t="s">
        <v>48</v>
      </c>
      <c r="E3755" s="10" t="s">
        <v>58</v>
      </c>
      <c r="F3755" s="11">
        <v>61182.75</v>
      </c>
      <c r="G3755" s="12">
        <v>5</v>
      </c>
      <c r="H3755" s="13">
        <v>45507</v>
      </c>
      <c r="I3755" s="10" t="s">
        <v>23</v>
      </c>
      <c r="J3755" s="10" t="s">
        <v>17</v>
      </c>
      <c r="K3755" s="10" t="s">
        <v>55</v>
      </c>
      <c r="L3755" s="24" t="s">
        <v>18</v>
      </c>
    </row>
    <row r="3756" spans="1:12">
      <c r="A3756" s="21" t="s">
        <v>5810</v>
      </c>
      <c r="B3756" s="9" t="s">
        <v>74</v>
      </c>
      <c r="C3756" s="9" t="s">
        <v>754</v>
      </c>
      <c r="D3756" s="9" t="s">
        <v>78</v>
      </c>
      <c r="E3756" s="10" t="s">
        <v>42</v>
      </c>
      <c r="F3756" s="11">
        <v>34606.300000000003</v>
      </c>
      <c r="G3756" s="12">
        <v>2</v>
      </c>
      <c r="H3756" s="13">
        <v>45547</v>
      </c>
      <c r="I3756" s="10" t="s">
        <v>30</v>
      </c>
      <c r="J3756" s="10" t="s">
        <v>17</v>
      </c>
      <c r="K3756" s="10" t="s">
        <v>6820</v>
      </c>
      <c r="L3756" s="24" t="s">
        <v>31</v>
      </c>
    </row>
    <row r="3757" spans="1:12">
      <c r="A3757" s="21" t="s">
        <v>5811</v>
      </c>
      <c r="B3757" s="9" t="s">
        <v>336</v>
      </c>
      <c r="C3757" s="9" t="s">
        <v>5812</v>
      </c>
      <c r="D3757" s="9" t="s">
        <v>78</v>
      </c>
      <c r="E3757" s="10" t="s">
        <v>42</v>
      </c>
      <c r="F3757" s="11">
        <v>47055.37</v>
      </c>
      <c r="G3757" s="12">
        <v>5</v>
      </c>
      <c r="H3757" s="13">
        <v>45259</v>
      </c>
      <c r="I3757" s="10" t="s">
        <v>30</v>
      </c>
      <c r="J3757" s="10" t="s">
        <v>17</v>
      </c>
      <c r="K3757" s="10" t="s">
        <v>6820</v>
      </c>
      <c r="L3757" s="24" t="s">
        <v>25</v>
      </c>
    </row>
    <row r="3758" spans="1:12">
      <c r="A3758" s="21" t="s">
        <v>5813</v>
      </c>
      <c r="B3758" s="9" t="s">
        <v>13</v>
      </c>
      <c r="C3758" s="9" t="s">
        <v>634</v>
      </c>
      <c r="D3758" s="9" t="s">
        <v>61</v>
      </c>
      <c r="E3758" s="10" t="s">
        <v>16</v>
      </c>
      <c r="F3758" s="11">
        <v>19409.8</v>
      </c>
      <c r="G3758" s="12">
        <v>2</v>
      </c>
      <c r="H3758" s="13">
        <v>45157</v>
      </c>
      <c r="I3758" s="10" t="s">
        <v>92</v>
      </c>
      <c r="J3758" s="10" t="s">
        <v>17</v>
      </c>
      <c r="K3758" s="10" t="s">
        <v>55</v>
      </c>
      <c r="L3758" s="24" t="s">
        <v>44</v>
      </c>
    </row>
    <row r="3759" spans="1:12">
      <c r="A3759" s="21" t="s">
        <v>5814</v>
      </c>
      <c r="B3759" s="9" t="s">
        <v>234</v>
      </c>
      <c r="C3759" s="9" t="s">
        <v>2183</v>
      </c>
      <c r="D3759" s="9" t="s">
        <v>41</v>
      </c>
      <c r="E3759" s="10" t="s">
        <v>16</v>
      </c>
      <c r="F3759" s="11">
        <v>24095.15</v>
      </c>
      <c r="G3759" s="12">
        <v>5</v>
      </c>
      <c r="H3759" s="13">
        <v>45761</v>
      </c>
      <c r="I3759" s="10" t="s">
        <v>35</v>
      </c>
      <c r="J3759" s="10" t="s">
        <v>17</v>
      </c>
      <c r="K3759" s="10" t="s">
        <v>85</v>
      </c>
      <c r="L3759" s="24" t="s">
        <v>18</v>
      </c>
    </row>
    <row r="3760" spans="1:12">
      <c r="A3760" s="21" t="s">
        <v>5815</v>
      </c>
      <c r="B3760" s="9" t="s">
        <v>406</v>
      </c>
      <c r="C3760" s="9" t="s">
        <v>1202</v>
      </c>
      <c r="D3760" s="9" t="s">
        <v>41</v>
      </c>
      <c r="E3760" s="10" t="s">
        <v>42</v>
      </c>
      <c r="F3760" s="11">
        <v>33775.17</v>
      </c>
      <c r="G3760" s="12">
        <v>5</v>
      </c>
      <c r="H3760" s="13">
        <v>45175</v>
      </c>
      <c r="I3760" s="10" t="s">
        <v>92</v>
      </c>
      <c r="J3760" s="10" t="s">
        <v>17</v>
      </c>
      <c r="K3760" s="10" t="s">
        <v>6820</v>
      </c>
      <c r="L3760" s="24" t="s">
        <v>31</v>
      </c>
    </row>
    <row r="3761" spans="1:12">
      <c r="A3761" s="21" t="s">
        <v>5816</v>
      </c>
      <c r="B3761" s="9" t="s">
        <v>74</v>
      </c>
      <c r="C3761" s="9" t="s">
        <v>5284</v>
      </c>
      <c r="D3761" s="9" t="s">
        <v>119</v>
      </c>
      <c r="E3761" s="10" t="s">
        <v>58</v>
      </c>
      <c r="F3761" s="11">
        <v>29448.74</v>
      </c>
      <c r="G3761" s="12">
        <v>1</v>
      </c>
      <c r="H3761" s="13">
        <v>45363</v>
      </c>
      <c r="I3761" s="10" t="s">
        <v>35</v>
      </c>
      <c r="J3761" s="10" t="s">
        <v>17</v>
      </c>
      <c r="K3761" s="10" t="s">
        <v>6820</v>
      </c>
      <c r="L3761" s="24" t="s">
        <v>44</v>
      </c>
    </row>
    <row r="3762" spans="1:12">
      <c r="A3762" s="21" t="s">
        <v>5817</v>
      </c>
      <c r="B3762" s="9" t="s">
        <v>118</v>
      </c>
      <c r="C3762" s="9" t="s">
        <v>3339</v>
      </c>
      <c r="D3762" s="9" t="s">
        <v>53</v>
      </c>
      <c r="E3762" s="10" t="s">
        <v>58</v>
      </c>
      <c r="F3762" s="11">
        <v>24591.02</v>
      </c>
      <c r="G3762" s="12">
        <v>5</v>
      </c>
      <c r="H3762" s="13">
        <v>45278</v>
      </c>
      <c r="I3762" s="10" t="s">
        <v>43</v>
      </c>
      <c r="J3762" s="10" t="s">
        <v>17</v>
      </c>
      <c r="K3762" s="10" t="s">
        <v>55</v>
      </c>
      <c r="L3762" s="24" t="s">
        <v>44</v>
      </c>
    </row>
    <row r="3763" spans="1:12">
      <c r="A3763" s="21" t="s">
        <v>5818</v>
      </c>
      <c r="B3763" s="9" t="s">
        <v>198</v>
      </c>
      <c r="C3763" s="9" t="s">
        <v>2645</v>
      </c>
      <c r="D3763" s="9" t="s">
        <v>78</v>
      </c>
      <c r="E3763" s="10" t="s">
        <v>42</v>
      </c>
      <c r="F3763" s="11">
        <v>55688.6</v>
      </c>
      <c r="G3763" s="12">
        <v>1</v>
      </c>
      <c r="H3763" s="13">
        <v>45090</v>
      </c>
      <c r="I3763" s="10" t="s">
        <v>43</v>
      </c>
      <c r="J3763" s="10" t="s">
        <v>17</v>
      </c>
      <c r="K3763" s="10" t="s">
        <v>6820</v>
      </c>
      <c r="L3763" s="24" t="s">
        <v>18</v>
      </c>
    </row>
    <row r="3764" spans="1:12">
      <c r="A3764" s="21" t="s">
        <v>5819</v>
      </c>
      <c r="B3764" s="9" t="s">
        <v>268</v>
      </c>
      <c r="C3764" s="9" t="s">
        <v>1697</v>
      </c>
      <c r="D3764" s="9" t="s">
        <v>61</v>
      </c>
      <c r="E3764" s="10" t="s">
        <v>42</v>
      </c>
      <c r="F3764" s="11">
        <v>34312.410000000003</v>
      </c>
      <c r="G3764" s="12">
        <v>1</v>
      </c>
      <c r="H3764" s="13">
        <v>45732</v>
      </c>
      <c r="I3764" s="10" t="s">
        <v>23</v>
      </c>
      <c r="J3764" s="10" t="s">
        <v>17</v>
      </c>
      <c r="K3764" s="10" t="s">
        <v>36</v>
      </c>
      <c r="L3764" s="24" t="s">
        <v>18</v>
      </c>
    </row>
    <row r="3765" spans="1:12">
      <c r="A3765" s="21" t="s">
        <v>5820</v>
      </c>
      <c r="B3765" s="9" t="s">
        <v>268</v>
      </c>
      <c r="C3765" s="9" t="s">
        <v>5668</v>
      </c>
      <c r="D3765" s="9" t="s">
        <v>29</v>
      </c>
      <c r="E3765" s="10" t="s">
        <v>42</v>
      </c>
      <c r="F3765" s="11">
        <v>75251.27</v>
      </c>
      <c r="G3765" s="12">
        <v>3</v>
      </c>
      <c r="H3765" s="13">
        <v>45743</v>
      </c>
      <c r="I3765" s="10" t="s">
        <v>49</v>
      </c>
      <c r="J3765" s="10" t="s">
        <v>17</v>
      </c>
      <c r="K3765" s="10" t="s">
        <v>55</v>
      </c>
      <c r="L3765" s="24" t="s">
        <v>18</v>
      </c>
    </row>
    <row r="3766" spans="1:12">
      <c r="A3766" s="21" t="s">
        <v>5821</v>
      </c>
      <c r="B3766" s="9" t="s">
        <v>190</v>
      </c>
      <c r="C3766" s="9" t="s">
        <v>1230</v>
      </c>
      <c r="D3766" s="9" t="s">
        <v>48</v>
      </c>
      <c r="E3766" s="10" t="s">
        <v>42</v>
      </c>
      <c r="F3766" s="11">
        <v>69555.81</v>
      </c>
      <c r="G3766" s="12">
        <v>3</v>
      </c>
      <c r="H3766" s="13">
        <v>45214</v>
      </c>
      <c r="I3766" s="10" t="s">
        <v>30</v>
      </c>
      <c r="J3766" s="10" t="s">
        <v>17</v>
      </c>
      <c r="K3766" s="10" t="s">
        <v>24</v>
      </c>
      <c r="L3766" s="24" t="s">
        <v>44</v>
      </c>
    </row>
    <row r="3767" spans="1:12">
      <c r="A3767" s="21" t="s">
        <v>5822</v>
      </c>
      <c r="B3767" s="9" t="s">
        <v>336</v>
      </c>
      <c r="C3767" s="9" t="s">
        <v>1141</v>
      </c>
      <c r="D3767" s="9" t="s">
        <v>29</v>
      </c>
      <c r="E3767" s="10" t="s">
        <v>42</v>
      </c>
      <c r="F3767" s="11">
        <v>8352.34</v>
      </c>
      <c r="G3767" s="12">
        <v>2</v>
      </c>
      <c r="H3767" s="13">
        <v>45781</v>
      </c>
      <c r="I3767" s="10" t="s">
        <v>92</v>
      </c>
      <c r="J3767" s="10" t="s">
        <v>17</v>
      </c>
      <c r="K3767" s="10" t="s">
        <v>36</v>
      </c>
      <c r="L3767" s="24" t="s">
        <v>37</v>
      </c>
    </row>
    <row r="3768" spans="1:12">
      <c r="A3768" s="21" t="s">
        <v>5823</v>
      </c>
      <c r="B3768" s="9" t="s">
        <v>27</v>
      </c>
      <c r="C3768" s="9" t="s">
        <v>3967</v>
      </c>
      <c r="D3768" s="9" t="s">
        <v>41</v>
      </c>
      <c r="E3768" s="10" t="s">
        <v>42</v>
      </c>
      <c r="F3768" s="11">
        <v>49434.71</v>
      </c>
      <c r="G3768" s="12">
        <v>4</v>
      </c>
      <c r="H3768" s="13">
        <v>45376</v>
      </c>
      <c r="I3768" s="10" t="s">
        <v>43</v>
      </c>
      <c r="J3768" s="10" t="s">
        <v>17</v>
      </c>
      <c r="K3768" s="10" t="s">
        <v>85</v>
      </c>
      <c r="L3768" s="24" t="s">
        <v>44</v>
      </c>
    </row>
    <row r="3769" spans="1:12">
      <c r="A3769" s="21" t="s">
        <v>5824</v>
      </c>
      <c r="B3769" s="9" t="s">
        <v>13</v>
      </c>
      <c r="C3769" s="9" t="s">
        <v>2417</v>
      </c>
      <c r="D3769" s="9" t="s">
        <v>117</v>
      </c>
      <c r="E3769" s="10" t="s">
        <v>42</v>
      </c>
      <c r="F3769" s="11">
        <v>66834.600000000006</v>
      </c>
      <c r="G3769" s="12">
        <v>4</v>
      </c>
      <c r="H3769" s="13">
        <v>45608</v>
      </c>
      <c r="I3769" s="10" t="s">
        <v>35</v>
      </c>
      <c r="J3769" s="10" t="s">
        <v>17</v>
      </c>
      <c r="K3769" s="10" t="s">
        <v>55</v>
      </c>
      <c r="L3769" s="24" t="s">
        <v>18</v>
      </c>
    </row>
    <row r="3770" spans="1:12">
      <c r="A3770" s="21" t="s">
        <v>5825</v>
      </c>
      <c r="B3770" s="9" t="s">
        <v>988</v>
      </c>
      <c r="C3770" s="9" t="s">
        <v>2415</v>
      </c>
      <c r="D3770" s="9" t="s">
        <v>22</v>
      </c>
      <c r="E3770" s="10" t="s">
        <v>42</v>
      </c>
      <c r="F3770" s="11">
        <v>29821.64</v>
      </c>
      <c r="G3770" s="12">
        <v>2</v>
      </c>
      <c r="H3770" s="13">
        <v>45464</v>
      </c>
      <c r="I3770" s="10" t="s">
        <v>23</v>
      </c>
      <c r="J3770" s="10" t="s">
        <v>17</v>
      </c>
      <c r="K3770" s="10" t="s">
        <v>24</v>
      </c>
      <c r="L3770" s="24" t="s">
        <v>37</v>
      </c>
    </row>
    <row r="3771" spans="1:12">
      <c r="A3771" s="21" t="s">
        <v>5826</v>
      </c>
      <c r="B3771" s="9" t="s">
        <v>381</v>
      </c>
      <c r="C3771" s="9" t="s">
        <v>379</v>
      </c>
      <c r="D3771" s="9" t="s">
        <v>78</v>
      </c>
      <c r="E3771" s="10" t="s">
        <v>42</v>
      </c>
      <c r="F3771" s="11">
        <v>24803.24</v>
      </c>
      <c r="G3771" s="12">
        <v>2</v>
      </c>
      <c r="H3771" s="13">
        <v>45088</v>
      </c>
      <c r="I3771" s="10" t="s">
        <v>54</v>
      </c>
      <c r="J3771" s="10" t="s">
        <v>17</v>
      </c>
      <c r="K3771" s="10" t="s">
        <v>6820</v>
      </c>
      <c r="L3771" s="24" t="s">
        <v>37</v>
      </c>
    </row>
    <row r="3772" spans="1:12">
      <c r="A3772" s="21" t="s">
        <v>5827</v>
      </c>
      <c r="B3772" s="9" t="s">
        <v>773</v>
      </c>
      <c r="C3772" s="9" t="s">
        <v>634</v>
      </c>
      <c r="D3772" s="9" t="s">
        <v>29</v>
      </c>
      <c r="E3772" s="10" t="s">
        <v>42</v>
      </c>
      <c r="F3772" s="11">
        <v>67909.75</v>
      </c>
      <c r="G3772" s="12">
        <v>1</v>
      </c>
      <c r="H3772" s="13">
        <v>45191</v>
      </c>
      <c r="I3772" s="10" t="s">
        <v>43</v>
      </c>
      <c r="J3772" s="10" t="s">
        <v>17</v>
      </c>
      <c r="K3772" s="10" t="s">
        <v>6820</v>
      </c>
      <c r="L3772" s="24" t="s">
        <v>18</v>
      </c>
    </row>
    <row r="3773" spans="1:12">
      <c r="A3773" s="21" t="s">
        <v>5828</v>
      </c>
      <c r="B3773" s="9" t="s">
        <v>198</v>
      </c>
      <c r="C3773" s="9" t="s">
        <v>4488</v>
      </c>
      <c r="D3773" s="9" t="s">
        <v>78</v>
      </c>
      <c r="E3773" s="10" t="s">
        <v>42</v>
      </c>
      <c r="F3773" s="11">
        <v>64709.31</v>
      </c>
      <c r="G3773" s="12">
        <v>3</v>
      </c>
      <c r="H3773" s="13">
        <v>45103</v>
      </c>
      <c r="I3773" s="10" t="s">
        <v>35</v>
      </c>
      <c r="J3773" s="10" t="s">
        <v>17</v>
      </c>
      <c r="K3773" s="10" t="s">
        <v>55</v>
      </c>
      <c r="L3773" s="24" t="s">
        <v>31</v>
      </c>
    </row>
    <row r="3774" spans="1:12">
      <c r="A3774" s="21" t="s">
        <v>5829</v>
      </c>
      <c r="B3774" s="9" t="s">
        <v>101</v>
      </c>
      <c r="C3774" s="9" t="s">
        <v>5830</v>
      </c>
      <c r="D3774" s="9" t="s">
        <v>29</v>
      </c>
      <c r="E3774" s="10" t="s">
        <v>42</v>
      </c>
      <c r="F3774" s="11">
        <v>7922.09</v>
      </c>
      <c r="G3774" s="12">
        <v>3</v>
      </c>
      <c r="H3774" s="13">
        <v>45820</v>
      </c>
      <c r="I3774" s="10" t="s">
        <v>23</v>
      </c>
      <c r="J3774" s="10" t="s">
        <v>17</v>
      </c>
      <c r="K3774" s="10" t="s">
        <v>36</v>
      </c>
      <c r="L3774" s="24" t="s">
        <v>18</v>
      </c>
    </row>
    <row r="3775" spans="1:12">
      <c r="A3775" s="21" t="s">
        <v>5831</v>
      </c>
      <c r="B3775" s="9" t="s">
        <v>923</v>
      </c>
      <c r="C3775" s="9" t="s">
        <v>5336</v>
      </c>
      <c r="D3775" s="9" t="s">
        <v>78</v>
      </c>
      <c r="E3775" s="10" t="s">
        <v>16</v>
      </c>
      <c r="F3775" s="11">
        <v>69826.720000000001</v>
      </c>
      <c r="G3775" s="12">
        <v>3</v>
      </c>
      <c r="H3775" s="13">
        <v>45035</v>
      </c>
      <c r="I3775" s="10" t="s">
        <v>23</v>
      </c>
      <c r="J3775" s="10" t="s">
        <v>17</v>
      </c>
      <c r="K3775" s="10" t="s">
        <v>6820</v>
      </c>
      <c r="L3775" s="24" t="s">
        <v>18</v>
      </c>
    </row>
    <row r="3776" spans="1:12">
      <c r="A3776" s="21" t="s">
        <v>5832</v>
      </c>
      <c r="B3776" s="9" t="s">
        <v>460</v>
      </c>
      <c r="C3776" s="9" t="s">
        <v>1674</v>
      </c>
      <c r="D3776" s="9" t="s">
        <v>15</v>
      </c>
      <c r="E3776" s="10" t="s">
        <v>42</v>
      </c>
      <c r="F3776" s="11">
        <v>51380.26</v>
      </c>
      <c r="G3776" s="12">
        <v>1</v>
      </c>
      <c r="H3776" s="13">
        <v>45369</v>
      </c>
      <c r="I3776" s="10" t="s">
        <v>92</v>
      </c>
      <c r="J3776" s="10" t="s">
        <v>17</v>
      </c>
      <c r="K3776" s="10" t="s">
        <v>6820</v>
      </c>
      <c r="L3776" s="24" t="s">
        <v>37</v>
      </c>
    </row>
    <row r="3777" spans="1:12">
      <c r="A3777" s="21" t="s">
        <v>5833</v>
      </c>
      <c r="B3777" s="9" t="s">
        <v>426</v>
      </c>
      <c r="C3777" s="9" t="s">
        <v>259</v>
      </c>
      <c r="D3777" s="9" t="s">
        <v>117</v>
      </c>
      <c r="E3777" s="10" t="s">
        <v>42</v>
      </c>
      <c r="F3777" s="11">
        <v>36149.54</v>
      </c>
      <c r="G3777" s="12">
        <v>1</v>
      </c>
      <c r="H3777" s="13">
        <v>45869</v>
      </c>
      <c r="I3777" s="10" t="s">
        <v>54</v>
      </c>
      <c r="J3777" s="10" t="s">
        <v>17</v>
      </c>
      <c r="K3777" s="10" t="s">
        <v>85</v>
      </c>
      <c r="L3777" s="24" t="s">
        <v>18</v>
      </c>
    </row>
    <row r="3778" spans="1:12">
      <c r="A3778" s="21" t="s">
        <v>5834</v>
      </c>
      <c r="B3778" s="9" t="s">
        <v>760</v>
      </c>
      <c r="C3778" s="9" t="s">
        <v>5835</v>
      </c>
      <c r="D3778" s="9" t="s">
        <v>117</v>
      </c>
      <c r="E3778" s="10" t="s">
        <v>42</v>
      </c>
      <c r="F3778" s="11">
        <v>74794.12</v>
      </c>
      <c r="G3778" s="12">
        <v>1</v>
      </c>
      <c r="H3778" s="13">
        <v>45981</v>
      </c>
      <c r="I3778" s="10" t="s">
        <v>30</v>
      </c>
      <c r="J3778" s="10" t="s">
        <v>17</v>
      </c>
      <c r="K3778" s="10" t="s">
        <v>85</v>
      </c>
      <c r="L3778" s="24" t="s">
        <v>18</v>
      </c>
    </row>
    <row r="3779" spans="1:12">
      <c r="A3779" s="21" t="s">
        <v>5836</v>
      </c>
      <c r="B3779" s="9" t="s">
        <v>295</v>
      </c>
      <c r="C3779" s="9" t="s">
        <v>1051</v>
      </c>
      <c r="D3779" s="9" t="s">
        <v>117</v>
      </c>
      <c r="E3779" s="10" t="s">
        <v>58</v>
      </c>
      <c r="F3779" s="11">
        <v>42173.93</v>
      </c>
      <c r="G3779" s="12">
        <v>1</v>
      </c>
      <c r="H3779" s="13">
        <v>45678</v>
      </c>
      <c r="I3779" s="10" t="s">
        <v>62</v>
      </c>
      <c r="J3779" s="10" t="s">
        <v>17</v>
      </c>
      <c r="K3779" s="10" t="s">
        <v>6820</v>
      </c>
      <c r="L3779" s="24" t="s">
        <v>18</v>
      </c>
    </row>
    <row r="3780" spans="1:12">
      <c r="A3780" s="21" t="s">
        <v>5837</v>
      </c>
      <c r="B3780" s="9" t="s">
        <v>554</v>
      </c>
      <c r="C3780" s="9" t="s">
        <v>5838</v>
      </c>
      <c r="D3780" s="9" t="s">
        <v>61</v>
      </c>
      <c r="E3780" s="10" t="s">
        <v>42</v>
      </c>
      <c r="F3780" s="11">
        <v>71900.759999999995</v>
      </c>
      <c r="G3780" s="12">
        <v>2</v>
      </c>
      <c r="H3780" s="13">
        <v>44968</v>
      </c>
      <c r="I3780" s="10" t="s">
        <v>43</v>
      </c>
      <c r="J3780" s="10" t="s">
        <v>17</v>
      </c>
      <c r="K3780" s="10" t="s">
        <v>55</v>
      </c>
      <c r="L3780" s="24" t="s">
        <v>44</v>
      </c>
    </row>
    <row r="3781" spans="1:12">
      <c r="A3781" s="21" t="s">
        <v>5839</v>
      </c>
      <c r="B3781" s="9" t="s">
        <v>347</v>
      </c>
      <c r="C3781" s="9" t="s">
        <v>5840</v>
      </c>
      <c r="D3781" s="9" t="s">
        <v>119</v>
      </c>
      <c r="E3781" s="10" t="s">
        <v>42</v>
      </c>
      <c r="F3781" s="11">
        <v>11068.66</v>
      </c>
      <c r="G3781" s="12">
        <v>2</v>
      </c>
      <c r="H3781" s="13">
        <v>44932</v>
      </c>
      <c r="I3781" s="10" t="s">
        <v>23</v>
      </c>
      <c r="J3781" s="10" t="s">
        <v>17</v>
      </c>
      <c r="K3781" s="10" t="s">
        <v>55</v>
      </c>
      <c r="L3781" s="24" t="s">
        <v>44</v>
      </c>
    </row>
    <row r="3782" spans="1:12">
      <c r="A3782" s="21" t="s">
        <v>5841</v>
      </c>
      <c r="B3782" s="9" t="s">
        <v>39</v>
      </c>
      <c r="C3782" s="9" t="s">
        <v>1371</v>
      </c>
      <c r="D3782" s="9" t="s">
        <v>117</v>
      </c>
      <c r="E3782" s="10" t="s">
        <v>42</v>
      </c>
      <c r="F3782" s="11">
        <v>62565.91</v>
      </c>
      <c r="G3782" s="12">
        <v>2</v>
      </c>
      <c r="H3782" s="13">
        <v>45612</v>
      </c>
      <c r="I3782" s="10" t="s">
        <v>62</v>
      </c>
      <c r="J3782" s="10" t="s">
        <v>17</v>
      </c>
      <c r="K3782" s="10" t="s">
        <v>6820</v>
      </c>
      <c r="L3782" s="24" t="s">
        <v>18</v>
      </c>
    </row>
    <row r="3783" spans="1:12">
      <c r="A3783" s="21" t="s">
        <v>5842</v>
      </c>
      <c r="B3783" s="9" t="s">
        <v>201</v>
      </c>
      <c r="C3783" s="9" t="s">
        <v>651</v>
      </c>
      <c r="D3783" s="9" t="s">
        <v>53</v>
      </c>
      <c r="E3783" s="10" t="s">
        <v>42</v>
      </c>
      <c r="F3783" s="11">
        <v>31030.28</v>
      </c>
      <c r="G3783" s="12">
        <v>2</v>
      </c>
      <c r="H3783" s="13">
        <v>45243</v>
      </c>
      <c r="I3783" s="10" t="s">
        <v>54</v>
      </c>
      <c r="J3783" s="10" t="s">
        <v>17</v>
      </c>
      <c r="K3783" s="10" t="s">
        <v>6820</v>
      </c>
      <c r="L3783" s="24" t="s">
        <v>18</v>
      </c>
    </row>
    <row r="3784" spans="1:12">
      <c r="A3784" s="21" t="s">
        <v>5843</v>
      </c>
      <c r="B3784" s="9" t="s">
        <v>241</v>
      </c>
      <c r="C3784" s="9" t="s">
        <v>3738</v>
      </c>
      <c r="D3784" s="9" t="s">
        <v>61</v>
      </c>
      <c r="E3784" s="10" t="s">
        <v>42</v>
      </c>
      <c r="F3784" s="11">
        <v>31126.59</v>
      </c>
      <c r="G3784" s="12">
        <v>5</v>
      </c>
      <c r="H3784" s="13">
        <v>45425</v>
      </c>
      <c r="I3784" s="10" t="s">
        <v>54</v>
      </c>
      <c r="J3784" s="10" t="s">
        <v>17</v>
      </c>
      <c r="K3784" s="10" t="s">
        <v>24</v>
      </c>
      <c r="L3784" s="24" t="s">
        <v>25</v>
      </c>
    </row>
    <row r="3785" spans="1:12">
      <c r="A3785" s="21" t="s">
        <v>5844</v>
      </c>
      <c r="B3785" s="9" t="s">
        <v>118</v>
      </c>
      <c r="C3785" s="9" t="s">
        <v>5182</v>
      </c>
      <c r="D3785" s="9" t="s">
        <v>29</v>
      </c>
      <c r="E3785" s="10" t="s">
        <v>58</v>
      </c>
      <c r="F3785" s="11">
        <v>4890.26</v>
      </c>
      <c r="G3785" s="12">
        <v>4</v>
      </c>
      <c r="H3785" s="13">
        <v>45900</v>
      </c>
      <c r="I3785" s="10" t="s">
        <v>49</v>
      </c>
      <c r="J3785" s="10" t="s">
        <v>17</v>
      </c>
      <c r="K3785" s="10" t="s">
        <v>55</v>
      </c>
      <c r="L3785" s="24" t="s">
        <v>25</v>
      </c>
    </row>
    <row r="3786" spans="1:12">
      <c r="A3786" s="21" t="s">
        <v>5845</v>
      </c>
      <c r="B3786" s="9" t="s">
        <v>760</v>
      </c>
      <c r="C3786" s="9" t="s">
        <v>3464</v>
      </c>
      <c r="D3786" s="9" t="s">
        <v>78</v>
      </c>
      <c r="E3786" s="10" t="s">
        <v>16</v>
      </c>
      <c r="F3786" s="11">
        <v>57632.49</v>
      </c>
      <c r="G3786" s="12">
        <v>2</v>
      </c>
      <c r="H3786" s="13">
        <v>45825</v>
      </c>
      <c r="I3786" s="10" t="s">
        <v>49</v>
      </c>
      <c r="J3786" s="10" t="s">
        <v>17</v>
      </c>
      <c r="K3786" s="10" t="s">
        <v>6820</v>
      </c>
      <c r="L3786" s="24" t="s">
        <v>37</v>
      </c>
    </row>
    <row r="3787" spans="1:12">
      <c r="A3787" s="21" t="s">
        <v>5846</v>
      </c>
      <c r="B3787" s="9" t="s">
        <v>113</v>
      </c>
      <c r="C3787" s="9" t="s">
        <v>208</v>
      </c>
      <c r="D3787" s="9" t="s">
        <v>53</v>
      </c>
      <c r="E3787" s="10" t="s">
        <v>42</v>
      </c>
      <c r="F3787" s="11">
        <v>32710.25</v>
      </c>
      <c r="G3787" s="12">
        <v>2</v>
      </c>
      <c r="H3787" s="13">
        <v>45883</v>
      </c>
      <c r="I3787" s="10" t="s">
        <v>49</v>
      </c>
      <c r="J3787" s="10" t="s">
        <v>17</v>
      </c>
      <c r="K3787" s="10" t="s">
        <v>85</v>
      </c>
      <c r="L3787" s="24" t="s">
        <v>25</v>
      </c>
    </row>
    <row r="3788" spans="1:12">
      <c r="A3788" s="21" t="s">
        <v>5847</v>
      </c>
      <c r="B3788" s="9" t="s">
        <v>241</v>
      </c>
      <c r="C3788" s="9" t="s">
        <v>1097</v>
      </c>
      <c r="D3788" s="9" t="s">
        <v>117</v>
      </c>
      <c r="E3788" s="10" t="s">
        <v>58</v>
      </c>
      <c r="F3788" s="11">
        <v>70852.77</v>
      </c>
      <c r="G3788" s="12">
        <v>1</v>
      </c>
      <c r="H3788" s="13">
        <v>45729</v>
      </c>
      <c r="I3788" s="10" t="s">
        <v>35</v>
      </c>
      <c r="J3788" s="10" t="s">
        <v>17</v>
      </c>
      <c r="K3788" s="10" t="s">
        <v>24</v>
      </c>
      <c r="L3788" s="24" t="s">
        <v>18</v>
      </c>
    </row>
    <row r="3789" spans="1:12">
      <c r="A3789" s="21" t="s">
        <v>5848</v>
      </c>
      <c r="B3789" s="9" t="s">
        <v>282</v>
      </c>
      <c r="C3789" s="9" t="s">
        <v>1739</v>
      </c>
      <c r="D3789" s="9" t="s">
        <v>15</v>
      </c>
      <c r="E3789" s="10" t="s">
        <v>16</v>
      </c>
      <c r="F3789" s="11">
        <v>37700.21</v>
      </c>
      <c r="G3789" s="12">
        <v>4</v>
      </c>
      <c r="H3789" s="13">
        <v>45202</v>
      </c>
      <c r="I3789" s="10" t="s">
        <v>54</v>
      </c>
      <c r="J3789" s="10" t="s">
        <v>17</v>
      </c>
      <c r="K3789" s="10" t="s">
        <v>6820</v>
      </c>
      <c r="L3789" s="24" t="s">
        <v>44</v>
      </c>
    </row>
    <row r="3790" spans="1:12">
      <c r="A3790" s="21" t="s">
        <v>5849</v>
      </c>
      <c r="B3790" s="9" t="s">
        <v>130</v>
      </c>
      <c r="C3790" s="9" t="s">
        <v>5850</v>
      </c>
      <c r="D3790" s="9" t="s">
        <v>48</v>
      </c>
      <c r="E3790" s="10" t="s">
        <v>16</v>
      </c>
      <c r="F3790" s="11">
        <v>74530.69</v>
      </c>
      <c r="G3790" s="12">
        <v>1</v>
      </c>
      <c r="H3790" s="13">
        <v>45109</v>
      </c>
      <c r="I3790" s="10" t="s">
        <v>43</v>
      </c>
      <c r="J3790" s="10" t="s">
        <v>17</v>
      </c>
      <c r="K3790" s="10" t="s">
        <v>55</v>
      </c>
      <c r="L3790" s="24" t="s">
        <v>31</v>
      </c>
    </row>
    <row r="3791" spans="1:12">
      <c r="A3791" s="21" t="s">
        <v>5851</v>
      </c>
      <c r="B3791" s="9" t="s">
        <v>465</v>
      </c>
      <c r="C3791" s="9" t="s">
        <v>1831</v>
      </c>
      <c r="D3791" s="9" t="s">
        <v>119</v>
      </c>
      <c r="E3791" s="10" t="s">
        <v>42</v>
      </c>
      <c r="F3791" s="11">
        <v>21817.19</v>
      </c>
      <c r="G3791" s="12">
        <v>3</v>
      </c>
      <c r="H3791" s="13">
        <v>45382</v>
      </c>
      <c r="I3791" s="10" t="s">
        <v>49</v>
      </c>
      <c r="J3791" s="10" t="s">
        <v>17</v>
      </c>
      <c r="K3791" s="10" t="s">
        <v>36</v>
      </c>
      <c r="L3791" s="24" t="s">
        <v>37</v>
      </c>
    </row>
    <row r="3792" spans="1:12">
      <c r="A3792" s="21" t="s">
        <v>5852</v>
      </c>
      <c r="B3792" s="9" t="s">
        <v>178</v>
      </c>
      <c r="C3792" s="9" t="s">
        <v>5853</v>
      </c>
      <c r="D3792" s="9" t="s">
        <v>61</v>
      </c>
      <c r="E3792" s="10" t="s">
        <v>42</v>
      </c>
      <c r="F3792" s="11">
        <v>8627.76</v>
      </c>
      <c r="G3792" s="12">
        <v>3</v>
      </c>
      <c r="H3792" s="13">
        <v>45717</v>
      </c>
      <c r="I3792" s="10" t="s">
        <v>35</v>
      </c>
      <c r="J3792" s="10" t="s">
        <v>17</v>
      </c>
      <c r="K3792" s="10" t="s">
        <v>85</v>
      </c>
      <c r="L3792" s="24" t="s">
        <v>18</v>
      </c>
    </row>
    <row r="3793" spans="1:12">
      <c r="A3793" s="21" t="s">
        <v>5854</v>
      </c>
      <c r="B3793" s="9" t="s">
        <v>437</v>
      </c>
      <c r="C3793" s="9" t="s">
        <v>2680</v>
      </c>
      <c r="D3793" s="9" t="s">
        <v>48</v>
      </c>
      <c r="E3793" s="10" t="s">
        <v>42</v>
      </c>
      <c r="F3793" s="11">
        <v>38237.440000000002</v>
      </c>
      <c r="G3793" s="12">
        <v>3</v>
      </c>
      <c r="H3793" s="13">
        <v>45994</v>
      </c>
      <c r="I3793" s="10" t="s">
        <v>23</v>
      </c>
      <c r="J3793" s="10" t="s">
        <v>17</v>
      </c>
      <c r="K3793" s="10" t="s">
        <v>85</v>
      </c>
      <c r="L3793" s="24" t="s">
        <v>31</v>
      </c>
    </row>
    <row r="3794" spans="1:12">
      <c r="A3794" s="21" t="s">
        <v>5855</v>
      </c>
      <c r="B3794" s="9" t="s">
        <v>121</v>
      </c>
      <c r="C3794" s="9" t="s">
        <v>205</v>
      </c>
      <c r="D3794" s="9" t="s">
        <v>53</v>
      </c>
      <c r="E3794" s="10" t="s">
        <v>58</v>
      </c>
      <c r="F3794" s="11">
        <v>27375.59</v>
      </c>
      <c r="G3794" s="12">
        <v>3</v>
      </c>
      <c r="H3794" s="13">
        <v>45412</v>
      </c>
      <c r="I3794" s="10" t="s">
        <v>49</v>
      </c>
      <c r="J3794" s="10" t="s">
        <v>17</v>
      </c>
      <c r="K3794" s="10" t="s">
        <v>55</v>
      </c>
      <c r="L3794" s="24" t="s">
        <v>18</v>
      </c>
    </row>
    <row r="3795" spans="1:12">
      <c r="A3795" s="21" t="s">
        <v>5856</v>
      </c>
      <c r="B3795" s="9" t="s">
        <v>251</v>
      </c>
      <c r="C3795" s="9" t="s">
        <v>1437</v>
      </c>
      <c r="D3795" s="9" t="s">
        <v>15</v>
      </c>
      <c r="E3795" s="10" t="s">
        <v>16</v>
      </c>
      <c r="F3795" s="11">
        <v>9136.66</v>
      </c>
      <c r="G3795" s="12">
        <v>5</v>
      </c>
      <c r="H3795" s="13">
        <v>45896</v>
      </c>
      <c r="I3795" s="10" t="s">
        <v>49</v>
      </c>
      <c r="J3795" s="10" t="s">
        <v>17</v>
      </c>
      <c r="K3795" s="10" t="s">
        <v>36</v>
      </c>
      <c r="L3795" s="24" t="s">
        <v>37</v>
      </c>
    </row>
    <row r="3796" spans="1:12">
      <c r="A3796" s="21" t="s">
        <v>5857</v>
      </c>
      <c r="B3796" s="9" t="s">
        <v>584</v>
      </c>
      <c r="C3796" s="9" t="s">
        <v>5858</v>
      </c>
      <c r="D3796" s="9" t="s">
        <v>117</v>
      </c>
      <c r="E3796" s="10" t="s">
        <v>42</v>
      </c>
      <c r="F3796" s="11">
        <v>67463.25</v>
      </c>
      <c r="G3796" s="12">
        <v>5</v>
      </c>
      <c r="H3796" s="13">
        <v>45293</v>
      </c>
      <c r="I3796" s="10" t="s">
        <v>54</v>
      </c>
      <c r="J3796" s="10" t="s">
        <v>17</v>
      </c>
      <c r="K3796" s="10" t="s">
        <v>24</v>
      </c>
      <c r="L3796" s="24" t="s">
        <v>44</v>
      </c>
    </row>
    <row r="3797" spans="1:12">
      <c r="A3797" s="21" t="s">
        <v>5859</v>
      </c>
      <c r="B3797" s="9" t="s">
        <v>20</v>
      </c>
      <c r="C3797" s="9" t="s">
        <v>1812</v>
      </c>
      <c r="D3797" s="9" t="s">
        <v>22</v>
      </c>
      <c r="E3797" s="10" t="s">
        <v>42</v>
      </c>
      <c r="F3797" s="11">
        <v>26530.62</v>
      </c>
      <c r="G3797" s="12">
        <v>5</v>
      </c>
      <c r="H3797" s="13">
        <v>45255</v>
      </c>
      <c r="I3797" s="10" t="s">
        <v>43</v>
      </c>
      <c r="J3797" s="10" t="s">
        <v>17</v>
      </c>
      <c r="K3797" s="10" t="s">
        <v>55</v>
      </c>
      <c r="L3797" s="24" t="s">
        <v>44</v>
      </c>
    </row>
    <row r="3798" spans="1:12">
      <c r="A3798" s="21" t="s">
        <v>5860</v>
      </c>
      <c r="B3798" s="9" t="s">
        <v>107</v>
      </c>
      <c r="C3798" s="9" t="s">
        <v>5861</v>
      </c>
      <c r="D3798" s="9" t="s">
        <v>41</v>
      </c>
      <c r="E3798" s="10" t="s">
        <v>58</v>
      </c>
      <c r="F3798" s="11">
        <v>30887.95</v>
      </c>
      <c r="G3798" s="12">
        <v>4</v>
      </c>
      <c r="H3798" s="13">
        <v>45139</v>
      </c>
      <c r="I3798" s="10" t="s">
        <v>43</v>
      </c>
      <c r="J3798" s="10" t="s">
        <v>17</v>
      </c>
      <c r="K3798" s="10" t="s">
        <v>85</v>
      </c>
      <c r="L3798" s="24" t="s">
        <v>18</v>
      </c>
    </row>
    <row r="3799" spans="1:12">
      <c r="A3799" s="21" t="s">
        <v>5862</v>
      </c>
      <c r="B3799" s="9" t="s">
        <v>251</v>
      </c>
      <c r="C3799" s="9" t="s">
        <v>604</v>
      </c>
      <c r="D3799" s="9" t="s">
        <v>48</v>
      </c>
      <c r="E3799" s="10" t="s">
        <v>42</v>
      </c>
      <c r="F3799" s="11">
        <v>13275.38</v>
      </c>
      <c r="G3799" s="12">
        <v>2</v>
      </c>
      <c r="H3799" s="13">
        <v>45371</v>
      </c>
      <c r="I3799" s="10" t="s">
        <v>43</v>
      </c>
      <c r="J3799" s="10" t="s">
        <v>17</v>
      </c>
      <c r="K3799" s="10" t="s">
        <v>36</v>
      </c>
      <c r="L3799" s="24" t="s">
        <v>31</v>
      </c>
    </row>
    <row r="3800" spans="1:12">
      <c r="A3800" s="21" t="s">
        <v>5863</v>
      </c>
      <c r="B3800" s="9" t="s">
        <v>554</v>
      </c>
      <c r="C3800" s="9" t="s">
        <v>550</v>
      </c>
      <c r="D3800" s="9" t="s">
        <v>48</v>
      </c>
      <c r="E3800" s="10" t="s">
        <v>16</v>
      </c>
      <c r="F3800" s="11">
        <v>76528.61</v>
      </c>
      <c r="G3800" s="12">
        <v>3</v>
      </c>
      <c r="H3800" s="13">
        <v>45615</v>
      </c>
      <c r="I3800" s="10" t="s">
        <v>30</v>
      </c>
      <c r="J3800" s="10" t="s">
        <v>17</v>
      </c>
      <c r="K3800" s="10" t="s">
        <v>24</v>
      </c>
      <c r="L3800" s="24" t="s">
        <v>44</v>
      </c>
    </row>
    <row r="3801" spans="1:12">
      <c r="A3801" s="21" t="s">
        <v>5864</v>
      </c>
      <c r="B3801" s="9" t="s">
        <v>174</v>
      </c>
      <c r="C3801" s="9" t="s">
        <v>1676</v>
      </c>
      <c r="D3801" s="9" t="s">
        <v>53</v>
      </c>
      <c r="E3801" s="10" t="s">
        <v>42</v>
      </c>
      <c r="F3801" s="11">
        <v>15153.08</v>
      </c>
      <c r="G3801" s="12">
        <v>1</v>
      </c>
      <c r="H3801" s="13">
        <v>45187</v>
      </c>
      <c r="I3801" s="10" t="s">
        <v>30</v>
      </c>
      <c r="J3801" s="10" t="s">
        <v>17</v>
      </c>
      <c r="K3801" s="10" t="s">
        <v>36</v>
      </c>
      <c r="L3801" s="24" t="s">
        <v>18</v>
      </c>
    </row>
    <row r="3802" spans="1:12">
      <c r="A3802" s="21" t="s">
        <v>5865</v>
      </c>
      <c r="B3802" s="9" t="s">
        <v>590</v>
      </c>
      <c r="C3802" s="9" t="s">
        <v>5599</v>
      </c>
      <c r="D3802" s="9" t="s">
        <v>117</v>
      </c>
      <c r="E3802" s="10" t="s">
        <v>42</v>
      </c>
      <c r="F3802" s="11">
        <v>54674.14</v>
      </c>
      <c r="G3802" s="12">
        <v>3</v>
      </c>
      <c r="H3802" s="13">
        <v>45743</v>
      </c>
      <c r="I3802" s="10" t="s">
        <v>43</v>
      </c>
      <c r="J3802" s="10" t="s">
        <v>17</v>
      </c>
      <c r="K3802" s="10" t="s">
        <v>36</v>
      </c>
      <c r="L3802" s="24" t="s">
        <v>18</v>
      </c>
    </row>
    <row r="3803" spans="1:12">
      <c r="A3803" s="21" t="s">
        <v>5866</v>
      </c>
      <c r="B3803" s="9" t="s">
        <v>69</v>
      </c>
      <c r="C3803" s="9" t="s">
        <v>4557</v>
      </c>
      <c r="D3803" s="9" t="s">
        <v>29</v>
      </c>
      <c r="E3803" s="10" t="s">
        <v>42</v>
      </c>
      <c r="F3803" s="11">
        <v>1913.29</v>
      </c>
      <c r="G3803" s="12">
        <v>4</v>
      </c>
      <c r="H3803" s="13">
        <v>45686</v>
      </c>
      <c r="I3803" s="10" t="s">
        <v>62</v>
      </c>
      <c r="J3803" s="10" t="s">
        <v>17</v>
      </c>
      <c r="K3803" s="10" t="s">
        <v>85</v>
      </c>
      <c r="L3803" s="24" t="s">
        <v>25</v>
      </c>
    </row>
    <row r="3804" spans="1:12">
      <c r="A3804" s="21" t="s">
        <v>5867</v>
      </c>
      <c r="B3804" s="9" t="s">
        <v>988</v>
      </c>
      <c r="C3804" s="9" t="s">
        <v>404</v>
      </c>
      <c r="D3804" s="9" t="s">
        <v>119</v>
      </c>
      <c r="E3804" s="10" t="s">
        <v>42</v>
      </c>
      <c r="F3804" s="11">
        <v>12068.6</v>
      </c>
      <c r="G3804" s="12">
        <v>5</v>
      </c>
      <c r="H3804" s="13">
        <v>45330</v>
      </c>
      <c r="I3804" s="10" t="s">
        <v>43</v>
      </c>
      <c r="J3804" s="10" t="s">
        <v>17</v>
      </c>
      <c r="K3804" s="10" t="s">
        <v>6820</v>
      </c>
      <c r="L3804" s="24" t="s">
        <v>44</v>
      </c>
    </row>
    <row r="3805" spans="1:12">
      <c r="A3805" s="21" t="s">
        <v>5868</v>
      </c>
      <c r="B3805" s="9" t="s">
        <v>115</v>
      </c>
      <c r="C3805" s="9" t="s">
        <v>124</v>
      </c>
      <c r="D3805" s="9" t="s">
        <v>48</v>
      </c>
      <c r="E3805" s="10" t="s">
        <v>42</v>
      </c>
      <c r="F3805" s="11">
        <v>70861.45</v>
      </c>
      <c r="G3805" s="12">
        <v>3</v>
      </c>
      <c r="H3805" s="13">
        <v>45498</v>
      </c>
      <c r="I3805" s="10" t="s">
        <v>62</v>
      </c>
      <c r="J3805" s="10" t="s">
        <v>17</v>
      </c>
      <c r="K3805" s="10" t="s">
        <v>55</v>
      </c>
      <c r="L3805" s="24" t="s">
        <v>18</v>
      </c>
    </row>
    <row r="3806" spans="1:12">
      <c r="A3806" s="21" t="s">
        <v>5869</v>
      </c>
      <c r="B3806" s="9" t="s">
        <v>313</v>
      </c>
      <c r="C3806" s="9" t="s">
        <v>4942</v>
      </c>
      <c r="D3806" s="9" t="s">
        <v>41</v>
      </c>
      <c r="E3806" s="10" t="s">
        <v>42</v>
      </c>
      <c r="F3806" s="11">
        <v>31046.720000000001</v>
      </c>
      <c r="G3806" s="12">
        <v>4</v>
      </c>
      <c r="H3806" s="13">
        <v>45376</v>
      </c>
      <c r="I3806" s="10" t="s">
        <v>62</v>
      </c>
      <c r="J3806" s="10" t="s">
        <v>17</v>
      </c>
      <c r="K3806" s="10" t="s">
        <v>85</v>
      </c>
      <c r="L3806" s="24" t="s">
        <v>25</v>
      </c>
    </row>
    <row r="3807" spans="1:12">
      <c r="A3807" s="21" t="s">
        <v>5870</v>
      </c>
      <c r="B3807" s="9" t="s">
        <v>20</v>
      </c>
      <c r="C3807" s="9" t="s">
        <v>1200</v>
      </c>
      <c r="D3807" s="9" t="s">
        <v>29</v>
      </c>
      <c r="E3807" s="10" t="s">
        <v>58</v>
      </c>
      <c r="F3807" s="11">
        <v>64857.88</v>
      </c>
      <c r="G3807" s="12">
        <v>2</v>
      </c>
      <c r="H3807" s="13">
        <v>45555</v>
      </c>
      <c r="I3807" s="10" t="s">
        <v>49</v>
      </c>
      <c r="J3807" s="10" t="s">
        <v>17</v>
      </c>
      <c r="K3807" s="10" t="s">
        <v>24</v>
      </c>
      <c r="L3807" s="24" t="s">
        <v>25</v>
      </c>
    </row>
    <row r="3808" spans="1:12">
      <c r="A3808" s="21" t="s">
        <v>5871</v>
      </c>
      <c r="B3808" s="9" t="s">
        <v>490</v>
      </c>
      <c r="C3808" s="9" t="s">
        <v>442</v>
      </c>
      <c r="D3808" s="9" t="s">
        <v>22</v>
      </c>
      <c r="E3808" s="10" t="s">
        <v>42</v>
      </c>
      <c r="F3808" s="11">
        <v>68745.36</v>
      </c>
      <c r="G3808" s="12">
        <v>4</v>
      </c>
      <c r="H3808" s="13">
        <v>45718</v>
      </c>
      <c r="I3808" s="10" t="s">
        <v>35</v>
      </c>
      <c r="J3808" s="10" t="s">
        <v>17</v>
      </c>
      <c r="K3808" s="10" t="s">
        <v>24</v>
      </c>
      <c r="L3808" s="24" t="s">
        <v>37</v>
      </c>
    </row>
    <row r="3809" spans="1:12">
      <c r="A3809" s="21" t="s">
        <v>5872</v>
      </c>
      <c r="B3809" s="9" t="s">
        <v>426</v>
      </c>
      <c r="C3809" s="9" t="s">
        <v>2210</v>
      </c>
      <c r="D3809" s="9" t="s">
        <v>119</v>
      </c>
      <c r="E3809" s="10" t="s">
        <v>42</v>
      </c>
      <c r="F3809" s="11">
        <v>62298.77</v>
      </c>
      <c r="G3809" s="12">
        <v>2</v>
      </c>
      <c r="H3809" s="13">
        <v>45382</v>
      </c>
      <c r="I3809" s="10" t="s">
        <v>43</v>
      </c>
      <c r="J3809" s="10" t="s">
        <v>17</v>
      </c>
      <c r="K3809" s="10" t="s">
        <v>55</v>
      </c>
      <c r="L3809" s="24" t="s">
        <v>31</v>
      </c>
    </row>
    <row r="3810" spans="1:12">
      <c r="A3810" s="21" t="s">
        <v>5873</v>
      </c>
      <c r="B3810" s="9" t="s">
        <v>33</v>
      </c>
      <c r="C3810" s="9" t="s">
        <v>2287</v>
      </c>
      <c r="D3810" s="9" t="s">
        <v>22</v>
      </c>
      <c r="E3810" s="10" t="s">
        <v>42</v>
      </c>
      <c r="F3810" s="11">
        <v>33220.74</v>
      </c>
      <c r="G3810" s="12">
        <v>2</v>
      </c>
      <c r="H3810" s="13">
        <v>45244</v>
      </c>
      <c r="I3810" s="10" t="s">
        <v>43</v>
      </c>
      <c r="J3810" s="10" t="s">
        <v>17</v>
      </c>
      <c r="K3810" s="10" t="s">
        <v>6820</v>
      </c>
      <c r="L3810" s="24" t="s">
        <v>44</v>
      </c>
    </row>
    <row r="3811" spans="1:12">
      <c r="A3811" s="21" t="s">
        <v>5874</v>
      </c>
      <c r="B3811" s="9" t="s">
        <v>101</v>
      </c>
      <c r="C3811" s="9" t="s">
        <v>340</v>
      </c>
      <c r="D3811" s="9" t="s">
        <v>29</v>
      </c>
      <c r="E3811" s="10" t="s">
        <v>58</v>
      </c>
      <c r="F3811" s="11">
        <v>35169.94</v>
      </c>
      <c r="G3811" s="12">
        <v>5</v>
      </c>
      <c r="H3811" s="13">
        <v>45951</v>
      </c>
      <c r="I3811" s="10" t="s">
        <v>92</v>
      </c>
      <c r="J3811" s="10" t="s">
        <v>17</v>
      </c>
      <c r="K3811" s="10" t="s">
        <v>55</v>
      </c>
      <c r="L3811" s="24" t="s">
        <v>18</v>
      </c>
    </row>
    <row r="3812" spans="1:12">
      <c r="A3812" s="21" t="s">
        <v>5875</v>
      </c>
      <c r="B3812" s="9" t="s">
        <v>123</v>
      </c>
      <c r="C3812" s="9" t="s">
        <v>706</v>
      </c>
      <c r="D3812" s="9" t="s">
        <v>117</v>
      </c>
      <c r="E3812" s="10" t="s">
        <v>42</v>
      </c>
      <c r="F3812" s="11">
        <v>78691.429999999993</v>
      </c>
      <c r="G3812" s="12">
        <v>4</v>
      </c>
      <c r="H3812" s="13">
        <v>45981</v>
      </c>
      <c r="I3812" s="10" t="s">
        <v>92</v>
      </c>
      <c r="J3812" s="10" t="s">
        <v>17</v>
      </c>
      <c r="K3812" s="10" t="s">
        <v>6820</v>
      </c>
      <c r="L3812" s="24" t="s">
        <v>31</v>
      </c>
    </row>
    <row r="3813" spans="1:12">
      <c r="A3813" s="21" t="s">
        <v>5876</v>
      </c>
      <c r="B3813" s="9" t="s">
        <v>138</v>
      </c>
      <c r="C3813" s="9" t="s">
        <v>2592</v>
      </c>
      <c r="D3813" s="9" t="s">
        <v>61</v>
      </c>
      <c r="E3813" s="10" t="s">
        <v>42</v>
      </c>
      <c r="F3813" s="11">
        <v>25229.29</v>
      </c>
      <c r="G3813" s="12">
        <v>3</v>
      </c>
      <c r="H3813" s="13">
        <v>45193</v>
      </c>
      <c r="I3813" s="10" t="s">
        <v>30</v>
      </c>
      <c r="J3813" s="10" t="s">
        <v>17</v>
      </c>
      <c r="K3813" s="10" t="s">
        <v>6820</v>
      </c>
      <c r="L3813" s="24" t="s">
        <v>44</v>
      </c>
    </row>
    <row r="3814" spans="1:12">
      <c r="A3814" s="21" t="s">
        <v>5877</v>
      </c>
      <c r="B3814" s="9" t="s">
        <v>51</v>
      </c>
      <c r="C3814" s="9" t="s">
        <v>4004</v>
      </c>
      <c r="D3814" s="9" t="s">
        <v>41</v>
      </c>
      <c r="E3814" s="10" t="s">
        <v>42</v>
      </c>
      <c r="F3814" s="11">
        <v>1752.02</v>
      </c>
      <c r="G3814" s="12">
        <v>1</v>
      </c>
      <c r="H3814" s="13">
        <v>45671</v>
      </c>
      <c r="I3814" s="10" t="s">
        <v>62</v>
      </c>
      <c r="J3814" s="10" t="s">
        <v>17</v>
      </c>
      <c r="K3814" s="10" t="s">
        <v>6820</v>
      </c>
      <c r="L3814" s="24" t="s">
        <v>44</v>
      </c>
    </row>
    <row r="3815" spans="1:12">
      <c r="A3815" s="21" t="s">
        <v>5878</v>
      </c>
      <c r="B3815" s="9" t="s">
        <v>238</v>
      </c>
      <c r="C3815" s="9" t="s">
        <v>4453</v>
      </c>
      <c r="D3815" s="9" t="s">
        <v>41</v>
      </c>
      <c r="E3815" s="10" t="s">
        <v>42</v>
      </c>
      <c r="F3815" s="11">
        <v>76078.23</v>
      </c>
      <c r="G3815" s="12">
        <v>5</v>
      </c>
      <c r="H3815" s="13">
        <v>45669</v>
      </c>
      <c r="I3815" s="10" t="s">
        <v>30</v>
      </c>
      <c r="J3815" s="10" t="s">
        <v>17</v>
      </c>
      <c r="K3815" s="10" t="s">
        <v>6820</v>
      </c>
      <c r="L3815" s="24" t="s">
        <v>31</v>
      </c>
    </row>
    <row r="3816" spans="1:12">
      <c r="A3816" s="21" t="s">
        <v>5879</v>
      </c>
      <c r="B3816" s="9" t="s">
        <v>167</v>
      </c>
      <c r="C3816" s="9" t="s">
        <v>1671</v>
      </c>
      <c r="D3816" s="9" t="s">
        <v>53</v>
      </c>
      <c r="E3816" s="10" t="s">
        <v>42</v>
      </c>
      <c r="F3816" s="11">
        <v>75094.23</v>
      </c>
      <c r="G3816" s="12">
        <v>5</v>
      </c>
      <c r="H3816" s="13">
        <v>45571</v>
      </c>
      <c r="I3816" s="10" t="s">
        <v>30</v>
      </c>
      <c r="J3816" s="10" t="s">
        <v>17</v>
      </c>
      <c r="K3816" s="10" t="s">
        <v>36</v>
      </c>
      <c r="L3816" s="24" t="s">
        <v>31</v>
      </c>
    </row>
    <row r="3817" spans="1:12">
      <c r="A3817" s="21" t="s">
        <v>5880</v>
      </c>
      <c r="B3817" s="9" t="s">
        <v>760</v>
      </c>
      <c r="C3817" s="9" t="s">
        <v>2489</v>
      </c>
      <c r="D3817" s="9" t="s">
        <v>15</v>
      </c>
      <c r="E3817" s="10" t="s">
        <v>16</v>
      </c>
      <c r="F3817" s="11">
        <v>44907.47</v>
      </c>
      <c r="G3817" s="12">
        <v>5</v>
      </c>
      <c r="H3817" s="13">
        <v>45509</v>
      </c>
      <c r="I3817" s="10" t="s">
        <v>49</v>
      </c>
      <c r="J3817" s="10" t="s">
        <v>17</v>
      </c>
      <c r="K3817" s="10" t="s">
        <v>24</v>
      </c>
      <c r="L3817" s="24" t="s">
        <v>31</v>
      </c>
    </row>
    <row r="3818" spans="1:12">
      <c r="A3818" s="21" t="s">
        <v>5881</v>
      </c>
      <c r="B3818" s="9" t="s">
        <v>653</v>
      </c>
      <c r="C3818" s="9" t="s">
        <v>461</v>
      </c>
      <c r="D3818" s="9" t="s">
        <v>22</v>
      </c>
      <c r="E3818" s="10" t="s">
        <v>42</v>
      </c>
      <c r="F3818" s="11">
        <v>37143.620000000003</v>
      </c>
      <c r="G3818" s="12">
        <v>1</v>
      </c>
      <c r="H3818" s="13">
        <v>45077</v>
      </c>
      <c r="I3818" s="10" t="s">
        <v>43</v>
      </c>
      <c r="J3818" s="10" t="s">
        <v>17</v>
      </c>
      <c r="K3818" s="10" t="s">
        <v>36</v>
      </c>
      <c r="L3818" s="24" t="s">
        <v>25</v>
      </c>
    </row>
    <row r="3819" spans="1:12">
      <c r="A3819" s="21" t="s">
        <v>5882</v>
      </c>
      <c r="B3819" s="9" t="s">
        <v>298</v>
      </c>
      <c r="C3819" s="9" t="s">
        <v>1122</v>
      </c>
      <c r="D3819" s="9" t="s">
        <v>41</v>
      </c>
      <c r="E3819" s="10" t="s">
        <v>42</v>
      </c>
      <c r="F3819" s="11">
        <v>79470.31</v>
      </c>
      <c r="G3819" s="12">
        <v>1</v>
      </c>
      <c r="H3819" s="13">
        <v>45471</v>
      </c>
      <c r="I3819" s="10" t="s">
        <v>49</v>
      </c>
      <c r="J3819" s="10" t="s">
        <v>17</v>
      </c>
      <c r="K3819" s="10" t="s">
        <v>6820</v>
      </c>
      <c r="L3819" s="24" t="s">
        <v>18</v>
      </c>
    </row>
    <row r="3820" spans="1:12">
      <c r="A3820" s="21" t="s">
        <v>5883</v>
      </c>
      <c r="B3820" s="9" t="s">
        <v>113</v>
      </c>
      <c r="C3820" s="9" t="s">
        <v>4680</v>
      </c>
      <c r="D3820" s="9" t="s">
        <v>53</v>
      </c>
      <c r="E3820" s="10" t="s">
        <v>16</v>
      </c>
      <c r="F3820" s="11">
        <v>60497.91</v>
      </c>
      <c r="G3820" s="12">
        <v>3</v>
      </c>
      <c r="H3820" s="13">
        <v>45369</v>
      </c>
      <c r="I3820" s="10" t="s">
        <v>92</v>
      </c>
      <c r="J3820" s="10" t="s">
        <v>17</v>
      </c>
      <c r="K3820" s="10" t="s">
        <v>85</v>
      </c>
      <c r="L3820" s="24" t="s">
        <v>18</v>
      </c>
    </row>
    <row r="3821" spans="1:12">
      <c r="A3821" s="21" t="s">
        <v>5884</v>
      </c>
      <c r="B3821" s="9" t="s">
        <v>121</v>
      </c>
      <c r="C3821" s="9" t="s">
        <v>1139</v>
      </c>
      <c r="D3821" s="9" t="s">
        <v>78</v>
      </c>
      <c r="E3821" s="10" t="s">
        <v>42</v>
      </c>
      <c r="F3821" s="11">
        <v>14611.75</v>
      </c>
      <c r="G3821" s="12">
        <v>3</v>
      </c>
      <c r="H3821" s="13">
        <v>45954</v>
      </c>
      <c r="I3821" s="10" t="s">
        <v>92</v>
      </c>
      <c r="J3821" s="10" t="s">
        <v>17</v>
      </c>
      <c r="K3821" s="10" t="s">
        <v>85</v>
      </c>
      <c r="L3821" s="24" t="s">
        <v>18</v>
      </c>
    </row>
    <row r="3822" spans="1:12">
      <c r="A3822" s="21" t="s">
        <v>5885</v>
      </c>
      <c r="B3822" s="9" t="s">
        <v>184</v>
      </c>
      <c r="C3822" s="9" t="s">
        <v>4661</v>
      </c>
      <c r="D3822" s="9" t="s">
        <v>78</v>
      </c>
      <c r="E3822" s="10" t="s">
        <v>42</v>
      </c>
      <c r="F3822" s="11">
        <v>283.27999999999997</v>
      </c>
      <c r="G3822" s="12">
        <v>4</v>
      </c>
      <c r="H3822" s="13">
        <v>45976</v>
      </c>
      <c r="I3822" s="10" t="s">
        <v>49</v>
      </c>
      <c r="J3822" s="10" t="s">
        <v>17</v>
      </c>
      <c r="K3822" s="10" t="s">
        <v>24</v>
      </c>
      <c r="L3822" s="24" t="s">
        <v>44</v>
      </c>
    </row>
    <row r="3823" spans="1:12">
      <c r="A3823" s="21" t="s">
        <v>5886</v>
      </c>
      <c r="B3823" s="9" t="s">
        <v>762</v>
      </c>
      <c r="C3823" s="9" t="s">
        <v>3804</v>
      </c>
      <c r="D3823" s="9" t="s">
        <v>117</v>
      </c>
      <c r="E3823" s="10" t="s">
        <v>16</v>
      </c>
      <c r="F3823" s="11">
        <v>73760.759999999995</v>
      </c>
      <c r="G3823" s="12">
        <v>4</v>
      </c>
      <c r="H3823" s="13">
        <v>45011</v>
      </c>
      <c r="I3823" s="10" t="s">
        <v>23</v>
      </c>
      <c r="J3823" s="10" t="s">
        <v>17</v>
      </c>
      <c r="K3823" s="10" t="s">
        <v>36</v>
      </c>
      <c r="L3823" s="24" t="s">
        <v>31</v>
      </c>
    </row>
    <row r="3824" spans="1:12">
      <c r="A3824" s="21" t="s">
        <v>5887</v>
      </c>
      <c r="B3824" s="9" t="s">
        <v>490</v>
      </c>
      <c r="C3824" s="9" t="s">
        <v>1541</v>
      </c>
      <c r="D3824" s="9" t="s">
        <v>117</v>
      </c>
      <c r="E3824" s="10" t="s">
        <v>42</v>
      </c>
      <c r="F3824" s="11">
        <v>44313.51</v>
      </c>
      <c r="G3824" s="12">
        <v>5</v>
      </c>
      <c r="H3824" s="13">
        <v>45786</v>
      </c>
      <c r="I3824" s="10" t="s">
        <v>30</v>
      </c>
      <c r="J3824" s="10" t="s">
        <v>17</v>
      </c>
      <c r="K3824" s="10" t="s">
        <v>36</v>
      </c>
      <c r="L3824" s="24" t="s">
        <v>18</v>
      </c>
    </row>
    <row r="3825" spans="1:12">
      <c r="A3825" s="21" t="s">
        <v>5888</v>
      </c>
      <c r="B3825" s="9" t="s">
        <v>135</v>
      </c>
      <c r="C3825" s="9" t="s">
        <v>1297</v>
      </c>
      <c r="D3825" s="9" t="s">
        <v>119</v>
      </c>
      <c r="E3825" s="10" t="s">
        <v>42</v>
      </c>
      <c r="F3825" s="11">
        <v>5244.67</v>
      </c>
      <c r="G3825" s="12">
        <v>3</v>
      </c>
      <c r="H3825" s="13">
        <v>45706</v>
      </c>
      <c r="I3825" s="10" t="s">
        <v>43</v>
      </c>
      <c r="J3825" s="10" t="s">
        <v>17</v>
      </c>
      <c r="K3825" s="10" t="s">
        <v>85</v>
      </c>
      <c r="L3825" s="24" t="s">
        <v>25</v>
      </c>
    </row>
    <row r="3826" spans="1:12">
      <c r="A3826" s="21" t="s">
        <v>5889</v>
      </c>
      <c r="B3826" s="9" t="s">
        <v>653</v>
      </c>
      <c r="C3826" s="9" t="s">
        <v>5890</v>
      </c>
      <c r="D3826" s="9" t="s">
        <v>15</v>
      </c>
      <c r="E3826" s="10" t="s">
        <v>42</v>
      </c>
      <c r="F3826" s="11">
        <v>26508.61</v>
      </c>
      <c r="G3826" s="12">
        <v>3</v>
      </c>
      <c r="H3826" s="13">
        <v>45451</v>
      </c>
      <c r="I3826" s="10" t="s">
        <v>43</v>
      </c>
      <c r="J3826" s="10" t="s">
        <v>17</v>
      </c>
      <c r="K3826" s="10" t="s">
        <v>55</v>
      </c>
      <c r="L3826" s="24" t="s">
        <v>44</v>
      </c>
    </row>
    <row r="3827" spans="1:12">
      <c r="A3827" s="21" t="s">
        <v>5891</v>
      </c>
      <c r="B3827" s="9" t="s">
        <v>590</v>
      </c>
      <c r="C3827" s="9" t="s">
        <v>5892</v>
      </c>
      <c r="D3827" s="9" t="s">
        <v>22</v>
      </c>
      <c r="E3827" s="10" t="s">
        <v>58</v>
      </c>
      <c r="F3827" s="11">
        <v>78840.92</v>
      </c>
      <c r="G3827" s="12">
        <v>5</v>
      </c>
      <c r="H3827" s="13">
        <v>45094</v>
      </c>
      <c r="I3827" s="10" t="s">
        <v>92</v>
      </c>
      <c r="J3827" s="10" t="s">
        <v>17</v>
      </c>
      <c r="K3827" s="10" t="s">
        <v>6820</v>
      </c>
      <c r="L3827" s="24" t="s">
        <v>37</v>
      </c>
    </row>
    <row r="3828" spans="1:12">
      <c r="A3828" s="21" t="s">
        <v>5893</v>
      </c>
      <c r="B3828" s="9" t="s">
        <v>101</v>
      </c>
      <c r="C3828" s="9" t="s">
        <v>3772</v>
      </c>
      <c r="D3828" s="9" t="s">
        <v>22</v>
      </c>
      <c r="E3828" s="10" t="s">
        <v>16</v>
      </c>
      <c r="F3828" s="11">
        <v>46535.64</v>
      </c>
      <c r="G3828" s="12">
        <v>1</v>
      </c>
      <c r="H3828" s="13">
        <v>45265</v>
      </c>
      <c r="I3828" s="10" t="s">
        <v>92</v>
      </c>
      <c r="J3828" s="10" t="s">
        <v>17</v>
      </c>
      <c r="K3828" s="10" t="s">
        <v>55</v>
      </c>
      <c r="L3828" s="24" t="s">
        <v>18</v>
      </c>
    </row>
    <row r="3829" spans="1:12">
      <c r="A3829" s="21" t="s">
        <v>5894</v>
      </c>
      <c r="B3829" s="9" t="s">
        <v>397</v>
      </c>
      <c r="C3829" s="9" t="s">
        <v>4687</v>
      </c>
      <c r="D3829" s="9" t="s">
        <v>29</v>
      </c>
      <c r="E3829" s="10" t="s">
        <v>42</v>
      </c>
      <c r="F3829" s="11">
        <v>28949.4</v>
      </c>
      <c r="G3829" s="12">
        <v>1</v>
      </c>
      <c r="H3829" s="13">
        <v>45317</v>
      </c>
      <c r="I3829" s="10" t="s">
        <v>62</v>
      </c>
      <c r="J3829" s="10" t="s">
        <v>17</v>
      </c>
      <c r="K3829" s="10" t="s">
        <v>55</v>
      </c>
      <c r="L3829" s="24" t="s">
        <v>44</v>
      </c>
    </row>
    <row r="3830" spans="1:12">
      <c r="A3830" s="21" t="s">
        <v>5895</v>
      </c>
      <c r="B3830" s="9" t="s">
        <v>152</v>
      </c>
      <c r="C3830" s="9" t="s">
        <v>5896</v>
      </c>
      <c r="D3830" s="9" t="s">
        <v>29</v>
      </c>
      <c r="E3830" s="10" t="s">
        <v>42</v>
      </c>
      <c r="F3830" s="11">
        <v>28743.38</v>
      </c>
      <c r="G3830" s="12">
        <v>3</v>
      </c>
      <c r="H3830" s="13">
        <v>45938</v>
      </c>
      <c r="I3830" s="10" t="s">
        <v>23</v>
      </c>
      <c r="J3830" s="10" t="s">
        <v>17</v>
      </c>
      <c r="K3830" s="10" t="s">
        <v>85</v>
      </c>
      <c r="L3830" s="24" t="s">
        <v>44</v>
      </c>
    </row>
    <row r="3831" spans="1:12">
      <c r="A3831" s="21" t="s">
        <v>5897</v>
      </c>
      <c r="B3831" s="9" t="s">
        <v>569</v>
      </c>
      <c r="C3831" s="9" t="s">
        <v>2092</v>
      </c>
      <c r="D3831" s="9" t="s">
        <v>29</v>
      </c>
      <c r="E3831" s="10" t="s">
        <v>42</v>
      </c>
      <c r="F3831" s="11">
        <v>45293.61</v>
      </c>
      <c r="G3831" s="12">
        <v>2</v>
      </c>
      <c r="H3831" s="13">
        <v>45927</v>
      </c>
      <c r="I3831" s="10" t="s">
        <v>30</v>
      </c>
      <c r="J3831" s="10" t="s">
        <v>17</v>
      </c>
      <c r="K3831" s="10" t="s">
        <v>36</v>
      </c>
      <c r="L3831" s="24" t="s">
        <v>37</v>
      </c>
    </row>
    <row r="3832" spans="1:12">
      <c r="A3832" s="21" t="s">
        <v>5898</v>
      </c>
      <c r="B3832" s="9" t="s">
        <v>362</v>
      </c>
      <c r="C3832" s="9" t="s">
        <v>5899</v>
      </c>
      <c r="D3832" s="9" t="s">
        <v>29</v>
      </c>
      <c r="E3832" s="10" t="s">
        <v>42</v>
      </c>
      <c r="F3832" s="11">
        <v>69474.98</v>
      </c>
      <c r="G3832" s="12">
        <v>2</v>
      </c>
      <c r="H3832" s="13">
        <v>45798</v>
      </c>
      <c r="I3832" s="10" t="s">
        <v>49</v>
      </c>
      <c r="J3832" s="10" t="s">
        <v>17</v>
      </c>
      <c r="K3832" s="10" t="s">
        <v>36</v>
      </c>
      <c r="L3832" s="24" t="s">
        <v>18</v>
      </c>
    </row>
    <row r="3833" spans="1:12">
      <c r="A3833" s="21" t="s">
        <v>5900</v>
      </c>
      <c r="B3833" s="9" t="s">
        <v>164</v>
      </c>
      <c r="C3833" s="9" t="s">
        <v>5671</v>
      </c>
      <c r="D3833" s="9" t="s">
        <v>119</v>
      </c>
      <c r="E3833" s="10" t="s">
        <v>16</v>
      </c>
      <c r="F3833" s="11">
        <v>43281.89</v>
      </c>
      <c r="G3833" s="12">
        <v>3</v>
      </c>
      <c r="H3833" s="13">
        <v>45972</v>
      </c>
      <c r="I3833" s="10" t="s">
        <v>92</v>
      </c>
      <c r="J3833" s="10" t="s">
        <v>17</v>
      </c>
      <c r="K3833" s="10" t="s">
        <v>24</v>
      </c>
      <c r="L3833" s="24" t="s">
        <v>37</v>
      </c>
    </row>
    <row r="3834" spans="1:12">
      <c r="A3834" s="21" t="s">
        <v>5901</v>
      </c>
      <c r="B3834" s="9" t="s">
        <v>146</v>
      </c>
      <c r="C3834" s="9" t="s">
        <v>4511</v>
      </c>
      <c r="D3834" s="9" t="s">
        <v>53</v>
      </c>
      <c r="E3834" s="10" t="s">
        <v>42</v>
      </c>
      <c r="F3834" s="11">
        <v>58772.81</v>
      </c>
      <c r="G3834" s="12">
        <v>5</v>
      </c>
      <c r="H3834" s="13">
        <v>44960</v>
      </c>
      <c r="I3834" s="10" t="s">
        <v>23</v>
      </c>
      <c r="J3834" s="10" t="s">
        <v>17</v>
      </c>
      <c r="K3834" s="10" t="s">
        <v>85</v>
      </c>
      <c r="L3834" s="24" t="s">
        <v>18</v>
      </c>
    </row>
    <row r="3835" spans="1:12">
      <c r="A3835" s="21" t="s">
        <v>5902</v>
      </c>
      <c r="B3835" s="9" t="s">
        <v>590</v>
      </c>
      <c r="C3835" s="9" t="s">
        <v>1467</v>
      </c>
      <c r="D3835" s="9" t="s">
        <v>41</v>
      </c>
      <c r="E3835" s="10" t="s">
        <v>58</v>
      </c>
      <c r="F3835" s="11">
        <v>44309.32</v>
      </c>
      <c r="G3835" s="12">
        <v>1</v>
      </c>
      <c r="H3835" s="13">
        <v>45871</v>
      </c>
      <c r="I3835" s="10" t="s">
        <v>23</v>
      </c>
      <c r="J3835" s="10" t="s">
        <v>17</v>
      </c>
      <c r="K3835" s="10" t="s">
        <v>6820</v>
      </c>
      <c r="L3835" s="24" t="s">
        <v>18</v>
      </c>
    </row>
    <row r="3836" spans="1:12">
      <c r="A3836" s="21" t="s">
        <v>5903</v>
      </c>
      <c r="B3836" s="9" t="s">
        <v>229</v>
      </c>
      <c r="C3836" s="9" t="s">
        <v>2483</v>
      </c>
      <c r="D3836" s="9" t="s">
        <v>41</v>
      </c>
      <c r="E3836" s="10" t="s">
        <v>58</v>
      </c>
      <c r="F3836" s="11">
        <v>68575.98</v>
      </c>
      <c r="G3836" s="12">
        <v>5</v>
      </c>
      <c r="H3836" s="13">
        <v>45928</v>
      </c>
      <c r="I3836" s="10" t="s">
        <v>30</v>
      </c>
      <c r="J3836" s="10" t="s">
        <v>17</v>
      </c>
      <c r="K3836" s="10" t="s">
        <v>36</v>
      </c>
      <c r="L3836" s="24" t="s">
        <v>31</v>
      </c>
    </row>
    <row r="3837" spans="1:12">
      <c r="A3837" s="21" t="s">
        <v>5904</v>
      </c>
      <c r="B3837" s="9" t="s">
        <v>39</v>
      </c>
      <c r="C3837" s="9" t="s">
        <v>4495</v>
      </c>
      <c r="D3837" s="9" t="s">
        <v>117</v>
      </c>
      <c r="E3837" s="10" t="s">
        <v>16</v>
      </c>
      <c r="F3837" s="11">
        <v>63464.87</v>
      </c>
      <c r="G3837" s="12">
        <v>5</v>
      </c>
      <c r="H3837" s="13">
        <v>45703</v>
      </c>
      <c r="I3837" s="10" t="s">
        <v>43</v>
      </c>
      <c r="J3837" s="10" t="s">
        <v>17</v>
      </c>
      <c r="K3837" s="10" t="s">
        <v>85</v>
      </c>
      <c r="L3837" s="24" t="s">
        <v>44</v>
      </c>
    </row>
    <row r="3838" spans="1:12">
      <c r="A3838" s="21" t="s">
        <v>5905</v>
      </c>
      <c r="B3838" s="9" t="s">
        <v>313</v>
      </c>
      <c r="C3838" s="9" t="s">
        <v>941</v>
      </c>
      <c r="D3838" s="9" t="s">
        <v>61</v>
      </c>
      <c r="E3838" s="10" t="s">
        <v>16</v>
      </c>
      <c r="F3838" s="11">
        <v>28344.65</v>
      </c>
      <c r="G3838" s="12">
        <v>2</v>
      </c>
      <c r="H3838" s="13">
        <v>45236</v>
      </c>
      <c r="I3838" s="10" t="s">
        <v>23</v>
      </c>
      <c r="J3838" s="10" t="s">
        <v>17</v>
      </c>
      <c r="K3838" s="10" t="s">
        <v>6820</v>
      </c>
      <c r="L3838" s="24" t="s">
        <v>25</v>
      </c>
    </row>
    <row r="3839" spans="1:12">
      <c r="A3839" s="21" t="s">
        <v>5906</v>
      </c>
      <c r="B3839" s="9" t="s">
        <v>601</v>
      </c>
      <c r="C3839" s="9" t="s">
        <v>4699</v>
      </c>
      <c r="D3839" s="9" t="s">
        <v>119</v>
      </c>
      <c r="E3839" s="10" t="s">
        <v>42</v>
      </c>
      <c r="F3839" s="11">
        <v>24050.68</v>
      </c>
      <c r="G3839" s="12">
        <v>1</v>
      </c>
      <c r="H3839" s="13">
        <v>45622</v>
      </c>
      <c r="I3839" s="10" t="s">
        <v>30</v>
      </c>
      <c r="J3839" s="10" t="s">
        <v>17</v>
      </c>
      <c r="K3839" s="10" t="s">
        <v>36</v>
      </c>
      <c r="L3839" s="24" t="s">
        <v>25</v>
      </c>
    </row>
    <row r="3840" spans="1:12">
      <c r="A3840" s="21" t="s">
        <v>5907</v>
      </c>
      <c r="B3840" s="9" t="s">
        <v>39</v>
      </c>
      <c r="C3840" s="9" t="s">
        <v>953</v>
      </c>
      <c r="D3840" s="9" t="s">
        <v>48</v>
      </c>
      <c r="E3840" s="10" t="s">
        <v>42</v>
      </c>
      <c r="F3840" s="11">
        <v>27418.37</v>
      </c>
      <c r="G3840" s="12">
        <v>1</v>
      </c>
      <c r="H3840" s="13">
        <v>45609</v>
      </c>
      <c r="I3840" s="10" t="s">
        <v>30</v>
      </c>
      <c r="J3840" s="10" t="s">
        <v>17</v>
      </c>
      <c r="K3840" s="10" t="s">
        <v>55</v>
      </c>
      <c r="L3840" s="24" t="s">
        <v>44</v>
      </c>
    </row>
    <row r="3841" spans="1:12">
      <c r="A3841" s="21" t="s">
        <v>5908</v>
      </c>
      <c r="B3841" s="9" t="s">
        <v>470</v>
      </c>
      <c r="C3841" s="9" t="s">
        <v>4077</v>
      </c>
      <c r="D3841" s="9" t="s">
        <v>41</v>
      </c>
      <c r="E3841" s="10" t="s">
        <v>42</v>
      </c>
      <c r="F3841" s="11">
        <v>47430.36</v>
      </c>
      <c r="G3841" s="12">
        <v>3</v>
      </c>
      <c r="H3841" s="13">
        <v>45529</v>
      </c>
      <c r="I3841" s="10" t="s">
        <v>92</v>
      </c>
      <c r="J3841" s="10" t="s">
        <v>17</v>
      </c>
      <c r="K3841" s="10" t="s">
        <v>6820</v>
      </c>
      <c r="L3841" s="24" t="s">
        <v>44</v>
      </c>
    </row>
    <row r="3842" spans="1:12">
      <c r="A3842" s="21" t="s">
        <v>5909</v>
      </c>
      <c r="B3842" s="9" t="s">
        <v>207</v>
      </c>
      <c r="C3842" s="9" t="s">
        <v>1661</v>
      </c>
      <c r="D3842" s="9" t="s">
        <v>41</v>
      </c>
      <c r="E3842" s="10" t="s">
        <v>16</v>
      </c>
      <c r="F3842" s="11">
        <v>64995.85</v>
      </c>
      <c r="G3842" s="12">
        <v>2</v>
      </c>
      <c r="H3842" s="13">
        <v>45985</v>
      </c>
      <c r="I3842" s="10" t="s">
        <v>92</v>
      </c>
      <c r="J3842" s="10" t="s">
        <v>17</v>
      </c>
      <c r="K3842" s="10" t="s">
        <v>55</v>
      </c>
      <c r="L3842" s="24" t="s">
        <v>18</v>
      </c>
    </row>
    <row r="3843" spans="1:12">
      <c r="A3843" s="21" t="s">
        <v>5910</v>
      </c>
      <c r="B3843" s="9" t="s">
        <v>261</v>
      </c>
      <c r="C3843" s="9" t="s">
        <v>3264</v>
      </c>
      <c r="D3843" s="9" t="s">
        <v>119</v>
      </c>
      <c r="E3843" s="10" t="s">
        <v>16</v>
      </c>
      <c r="F3843" s="11">
        <v>69910.92</v>
      </c>
      <c r="G3843" s="12">
        <v>1</v>
      </c>
      <c r="H3843" s="13">
        <v>46003</v>
      </c>
      <c r="I3843" s="10" t="s">
        <v>23</v>
      </c>
      <c r="J3843" s="10" t="s">
        <v>17</v>
      </c>
      <c r="K3843" s="10" t="s">
        <v>55</v>
      </c>
      <c r="L3843" s="24" t="s">
        <v>25</v>
      </c>
    </row>
    <row r="3844" spans="1:12">
      <c r="A3844" s="21" t="s">
        <v>5911</v>
      </c>
      <c r="B3844" s="9" t="s">
        <v>46</v>
      </c>
      <c r="C3844" s="9" t="s">
        <v>5912</v>
      </c>
      <c r="D3844" s="9" t="s">
        <v>53</v>
      </c>
      <c r="E3844" s="10" t="s">
        <v>58</v>
      </c>
      <c r="F3844" s="11">
        <v>11749.51</v>
      </c>
      <c r="G3844" s="12">
        <v>3</v>
      </c>
      <c r="H3844" s="13">
        <v>45644</v>
      </c>
      <c r="I3844" s="10" t="s">
        <v>30</v>
      </c>
      <c r="J3844" s="10" t="s">
        <v>17</v>
      </c>
      <c r="K3844" s="10" t="s">
        <v>85</v>
      </c>
      <c r="L3844" s="24" t="s">
        <v>44</v>
      </c>
    </row>
    <row r="3845" spans="1:12">
      <c r="A3845" s="21" t="s">
        <v>5913</v>
      </c>
      <c r="B3845" s="9" t="s">
        <v>601</v>
      </c>
      <c r="C3845" s="9" t="s">
        <v>1212</v>
      </c>
      <c r="D3845" s="9" t="s">
        <v>78</v>
      </c>
      <c r="E3845" s="10" t="s">
        <v>42</v>
      </c>
      <c r="F3845" s="11">
        <v>17648.71</v>
      </c>
      <c r="G3845" s="12">
        <v>4</v>
      </c>
      <c r="H3845" s="13">
        <v>45231</v>
      </c>
      <c r="I3845" s="10" t="s">
        <v>23</v>
      </c>
      <c r="J3845" s="10" t="s">
        <v>17</v>
      </c>
      <c r="K3845" s="10" t="s">
        <v>55</v>
      </c>
      <c r="L3845" s="24" t="s">
        <v>18</v>
      </c>
    </row>
    <row r="3846" spans="1:12">
      <c r="A3846" s="21" t="s">
        <v>5914</v>
      </c>
      <c r="B3846" s="9" t="s">
        <v>295</v>
      </c>
      <c r="C3846" s="9" t="s">
        <v>5915</v>
      </c>
      <c r="D3846" s="9" t="s">
        <v>117</v>
      </c>
      <c r="E3846" s="10" t="s">
        <v>42</v>
      </c>
      <c r="F3846" s="11">
        <v>49626.68</v>
      </c>
      <c r="G3846" s="12">
        <v>3</v>
      </c>
      <c r="H3846" s="13">
        <v>45817</v>
      </c>
      <c r="I3846" s="10" t="s">
        <v>23</v>
      </c>
      <c r="J3846" s="10" t="s">
        <v>17</v>
      </c>
      <c r="K3846" s="10" t="s">
        <v>36</v>
      </c>
      <c r="L3846" s="24" t="s">
        <v>18</v>
      </c>
    </row>
    <row r="3847" spans="1:12">
      <c r="A3847" s="21" t="s">
        <v>5916</v>
      </c>
      <c r="B3847" s="9" t="s">
        <v>665</v>
      </c>
      <c r="C3847" s="9" t="s">
        <v>2772</v>
      </c>
      <c r="D3847" s="9" t="s">
        <v>117</v>
      </c>
      <c r="E3847" s="10" t="s">
        <v>58</v>
      </c>
      <c r="F3847" s="11">
        <v>75360.44</v>
      </c>
      <c r="G3847" s="12">
        <v>4</v>
      </c>
      <c r="H3847" s="13">
        <v>45760</v>
      </c>
      <c r="I3847" s="10" t="s">
        <v>35</v>
      </c>
      <c r="J3847" s="10" t="s">
        <v>17</v>
      </c>
      <c r="K3847" s="10" t="s">
        <v>36</v>
      </c>
      <c r="L3847" s="24" t="s">
        <v>18</v>
      </c>
    </row>
    <row r="3848" spans="1:12">
      <c r="A3848" s="21" t="s">
        <v>5917</v>
      </c>
      <c r="B3848" s="9" t="s">
        <v>470</v>
      </c>
      <c r="C3848" s="9" t="s">
        <v>2031</v>
      </c>
      <c r="D3848" s="9" t="s">
        <v>41</v>
      </c>
      <c r="E3848" s="10" t="s">
        <v>58</v>
      </c>
      <c r="F3848" s="11">
        <v>26835.25</v>
      </c>
      <c r="G3848" s="12">
        <v>4</v>
      </c>
      <c r="H3848" s="13">
        <v>44996</v>
      </c>
      <c r="I3848" s="10" t="s">
        <v>92</v>
      </c>
      <c r="J3848" s="10" t="s">
        <v>17</v>
      </c>
      <c r="K3848" s="10" t="s">
        <v>85</v>
      </c>
      <c r="L3848" s="24" t="s">
        <v>37</v>
      </c>
    </row>
    <row r="3849" spans="1:12">
      <c r="A3849" s="21" t="s">
        <v>5918</v>
      </c>
      <c r="B3849" s="9" t="s">
        <v>167</v>
      </c>
      <c r="C3849" s="9" t="s">
        <v>4052</v>
      </c>
      <c r="D3849" s="9" t="s">
        <v>61</v>
      </c>
      <c r="E3849" s="10" t="s">
        <v>42</v>
      </c>
      <c r="F3849" s="11">
        <v>29673.79</v>
      </c>
      <c r="G3849" s="12">
        <v>5</v>
      </c>
      <c r="H3849" s="13">
        <v>45430</v>
      </c>
      <c r="I3849" s="10" t="s">
        <v>30</v>
      </c>
      <c r="J3849" s="10" t="s">
        <v>17</v>
      </c>
      <c r="K3849" s="10" t="s">
        <v>24</v>
      </c>
      <c r="L3849" s="24" t="s">
        <v>18</v>
      </c>
    </row>
    <row r="3850" spans="1:12">
      <c r="A3850" s="21" t="s">
        <v>5919</v>
      </c>
      <c r="B3850" s="9" t="s">
        <v>135</v>
      </c>
      <c r="C3850" s="9" t="s">
        <v>4255</v>
      </c>
      <c r="D3850" s="9" t="s">
        <v>117</v>
      </c>
      <c r="E3850" s="10" t="s">
        <v>16</v>
      </c>
      <c r="F3850" s="11">
        <v>16993.91</v>
      </c>
      <c r="G3850" s="12">
        <v>2</v>
      </c>
      <c r="H3850" s="13">
        <v>44985</v>
      </c>
      <c r="I3850" s="10" t="s">
        <v>92</v>
      </c>
      <c r="J3850" s="10" t="s">
        <v>17</v>
      </c>
      <c r="K3850" s="10" t="s">
        <v>36</v>
      </c>
      <c r="L3850" s="24" t="s">
        <v>25</v>
      </c>
    </row>
    <row r="3851" spans="1:12">
      <c r="A3851" s="21" t="s">
        <v>5920</v>
      </c>
      <c r="B3851" s="9" t="s">
        <v>39</v>
      </c>
      <c r="C3851" s="9" t="s">
        <v>5299</v>
      </c>
      <c r="D3851" s="9" t="s">
        <v>117</v>
      </c>
      <c r="E3851" s="10" t="s">
        <v>42</v>
      </c>
      <c r="F3851" s="11">
        <v>3011.14</v>
      </c>
      <c r="G3851" s="12">
        <v>2</v>
      </c>
      <c r="H3851" s="13">
        <v>44940</v>
      </c>
      <c r="I3851" s="10" t="s">
        <v>43</v>
      </c>
      <c r="J3851" s="10" t="s">
        <v>17</v>
      </c>
      <c r="K3851" s="10" t="s">
        <v>36</v>
      </c>
      <c r="L3851" s="24" t="s">
        <v>25</v>
      </c>
    </row>
    <row r="3852" spans="1:12">
      <c r="A3852" s="21" t="s">
        <v>5921</v>
      </c>
      <c r="B3852" s="9" t="s">
        <v>157</v>
      </c>
      <c r="C3852" s="9" t="s">
        <v>1076</v>
      </c>
      <c r="D3852" s="9" t="s">
        <v>78</v>
      </c>
      <c r="E3852" s="10" t="s">
        <v>42</v>
      </c>
      <c r="F3852" s="11">
        <v>43358</v>
      </c>
      <c r="G3852" s="12">
        <v>1</v>
      </c>
      <c r="H3852" s="13">
        <v>45115</v>
      </c>
      <c r="I3852" s="10" t="s">
        <v>54</v>
      </c>
      <c r="J3852" s="10" t="s">
        <v>17</v>
      </c>
      <c r="K3852" s="10" t="s">
        <v>6820</v>
      </c>
      <c r="L3852" s="24" t="s">
        <v>25</v>
      </c>
    </row>
    <row r="3853" spans="1:12">
      <c r="A3853" s="21" t="s">
        <v>5922</v>
      </c>
      <c r="B3853" s="9" t="s">
        <v>107</v>
      </c>
      <c r="C3853" s="9" t="s">
        <v>5923</v>
      </c>
      <c r="D3853" s="9" t="s">
        <v>15</v>
      </c>
      <c r="E3853" s="10" t="s">
        <v>42</v>
      </c>
      <c r="F3853" s="11">
        <v>8516.2999999999993</v>
      </c>
      <c r="G3853" s="12">
        <v>1</v>
      </c>
      <c r="H3853" s="13">
        <v>45654</v>
      </c>
      <c r="I3853" s="10" t="s">
        <v>43</v>
      </c>
      <c r="J3853" s="10" t="s">
        <v>17</v>
      </c>
      <c r="K3853" s="10" t="s">
        <v>85</v>
      </c>
      <c r="L3853" s="24" t="s">
        <v>44</v>
      </c>
    </row>
    <row r="3854" spans="1:12">
      <c r="A3854" s="21" t="s">
        <v>5924</v>
      </c>
      <c r="B3854" s="9" t="s">
        <v>97</v>
      </c>
      <c r="C3854" s="9" t="s">
        <v>3387</v>
      </c>
      <c r="D3854" s="9" t="s">
        <v>48</v>
      </c>
      <c r="E3854" s="10" t="s">
        <v>42</v>
      </c>
      <c r="F3854" s="11">
        <v>78286.28</v>
      </c>
      <c r="G3854" s="12">
        <v>2</v>
      </c>
      <c r="H3854" s="13">
        <v>45114</v>
      </c>
      <c r="I3854" s="10" t="s">
        <v>35</v>
      </c>
      <c r="J3854" s="10" t="s">
        <v>17</v>
      </c>
      <c r="K3854" s="10" t="s">
        <v>24</v>
      </c>
      <c r="L3854" s="24" t="s">
        <v>18</v>
      </c>
    </row>
    <row r="3855" spans="1:12">
      <c r="A3855" s="21" t="s">
        <v>5925</v>
      </c>
      <c r="B3855" s="9" t="s">
        <v>653</v>
      </c>
      <c r="C3855" s="9" t="s">
        <v>4897</v>
      </c>
      <c r="D3855" s="9" t="s">
        <v>61</v>
      </c>
      <c r="E3855" s="10" t="s">
        <v>42</v>
      </c>
      <c r="F3855" s="11">
        <v>59992.38</v>
      </c>
      <c r="G3855" s="12">
        <v>2</v>
      </c>
      <c r="H3855" s="13">
        <v>45588</v>
      </c>
      <c r="I3855" s="10" t="s">
        <v>23</v>
      </c>
      <c r="J3855" s="10" t="s">
        <v>17</v>
      </c>
      <c r="K3855" s="10" t="s">
        <v>36</v>
      </c>
      <c r="L3855" s="24" t="s">
        <v>18</v>
      </c>
    </row>
    <row r="3856" spans="1:12">
      <c r="A3856" s="21" t="s">
        <v>5926</v>
      </c>
      <c r="B3856" s="9" t="s">
        <v>336</v>
      </c>
      <c r="C3856" s="9" t="s">
        <v>4634</v>
      </c>
      <c r="D3856" s="9" t="s">
        <v>48</v>
      </c>
      <c r="E3856" s="10" t="s">
        <v>58</v>
      </c>
      <c r="F3856" s="11">
        <v>39497.85</v>
      </c>
      <c r="G3856" s="12">
        <v>5</v>
      </c>
      <c r="H3856" s="13">
        <v>45346</v>
      </c>
      <c r="I3856" s="10" t="s">
        <v>30</v>
      </c>
      <c r="J3856" s="10" t="s">
        <v>17</v>
      </c>
      <c r="K3856" s="10" t="s">
        <v>85</v>
      </c>
      <c r="L3856" s="24" t="s">
        <v>18</v>
      </c>
    </row>
    <row r="3857" spans="1:12">
      <c r="A3857" s="21" t="s">
        <v>5927</v>
      </c>
      <c r="B3857" s="9" t="s">
        <v>554</v>
      </c>
      <c r="C3857" s="9" t="s">
        <v>2193</v>
      </c>
      <c r="D3857" s="9" t="s">
        <v>61</v>
      </c>
      <c r="E3857" s="10" t="s">
        <v>42</v>
      </c>
      <c r="F3857" s="11">
        <v>43427.47</v>
      </c>
      <c r="G3857" s="12">
        <v>1</v>
      </c>
      <c r="H3857" s="13">
        <v>45455</v>
      </c>
      <c r="I3857" s="10" t="s">
        <v>23</v>
      </c>
      <c r="J3857" s="10" t="s">
        <v>17</v>
      </c>
      <c r="K3857" s="10" t="s">
        <v>24</v>
      </c>
      <c r="L3857" s="24" t="s">
        <v>37</v>
      </c>
    </row>
    <row r="3858" spans="1:12">
      <c r="A3858" s="21" t="s">
        <v>5928</v>
      </c>
      <c r="B3858" s="9" t="s">
        <v>221</v>
      </c>
      <c r="C3858" s="9" t="s">
        <v>4575</v>
      </c>
      <c r="D3858" s="9" t="s">
        <v>117</v>
      </c>
      <c r="E3858" s="10" t="s">
        <v>42</v>
      </c>
      <c r="F3858" s="11">
        <v>26239.13</v>
      </c>
      <c r="G3858" s="12">
        <v>1</v>
      </c>
      <c r="H3858" s="13">
        <v>45167</v>
      </c>
      <c r="I3858" s="10" t="s">
        <v>54</v>
      </c>
      <c r="J3858" s="10" t="s">
        <v>17</v>
      </c>
      <c r="K3858" s="10" t="s">
        <v>85</v>
      </c>
      <c r="L3858" s="24" t="s">
        <v>25</v>
      </c>
    </row>
    <row r="3859" spans="1:12">
      <c r="A3859" s="21" t="s">
        <v>5929</v>
      </c>
      <c r="B3859" s="9" t="s">
        <v>201</v>
      </c>
      <c r="C3859" s="9" t="s">
        <v>2633</v>
      </c>
      <c r="D3859" s="9" t="s">
        <v>41</v>
      </c>
      <c r="E3859" s="10" t="s">
        <v>42</v>
      </c>
      <c r="F3859" s="11">
        <v>71142.98</v>
      </c>
      <c r="G3859" s="12">
        <v>3</v>
      </c>
      <c r="H3859" s="13">
        <v>45478</v>
      </c>
      <c r="I3859" s="10" t="s">
        <v>54</v>
      </c>
      <c r="J3859" s="10" t="s">
        <v>17</v>
      </c>
      <c r="K3859" s="10" t="s">
        <v>36</v>
      </c>
      <c r="L3859" s="24" t="s">
        <v>18</v>
      </c>
    </row>
    <row r="3860" spans="1:12">
      <c r="A3860" s="21" t="s">
        <v>5930</v>
      </c>
      <c r="B3860" s="9" t="s">
        <v>490</v>
      </c>
      <c r="C3860" s="9" t="s">
        <v>1312</v>
      </c>
      <c r="D3860" s="9" t="s">
        <v>29</v>
      </c>
      <c r="E3860" s="10" t="s">
        <v>16</v>
      </c>
      <c r="F3860" s="11">
        <v>31118.36</v>
      </c>
      <c r="G3860" s="12">
        <v>4</v>
      </c>
      <c r="H3860" s="13">
        <v>45250</v>
      </c>
      <c r="I3860" s="10" t="s">
        <v>54</v>
      </c>
      <c r="J3860" s="10" t="s">
        <v>17</v>
      </c>
      <c r="K3860" s="10" t="s">
        <v>36</v>
      </c>
      <c r="L3860" s="24" t="s">
        <v>31</v>
      </c>
    </row>
    <row r="3861" spans="1:12">
      <c r="A3861" s="21" t="s">
        <v>5931</v>
      </c>
      <c r="B3861" s="9" t="s">
        <v>773</v>
      </c>
      <c r="C3861" s="9" t="s">
        <v>5650</v>
      </c>
      <c r="D3861" s="9" t="s">
        <v>22</v>
      </c>
      <c r="E3861" s="10" t="s">
        <v>42</v>
      </c>
      <c r="F3861" s="11">
        <v>66476.75</v>
      </c>
      <c r="G3861" s="12">
        <v>2</v>
      </c>
      <c r="H3861" s="13">
        <v>45723</v>
      </c>
      <c r="I3861" s="10" t="s">
        <v>43</v>
      </c>
      <c r="J3861" s="10" t="s">
        <v>17</v>
      </c>
      <c r="K3861" s="10" t="s">
        <v>36</v>
      </c>
      <c r="L3861" s="24" t="s">
        <v>44</v>
      </c>
    </row>
    <row r="3862" spans="1:12">
      <c r="A3862" s="21" t="s">
        <v>5932</v>
      </c>
      <c r="B3862" s="9" t="s">
        <v>157</v>
      </c>
      <c r="C3862" s="9" t="s">
        <v>1256</v>
      </c>
      <c r="D3862" s="9" t="s">
        <v>119</v>
      </c>
      <c r="E3862" s="10" t="s">
        <v>58</v>
      </c>
      <c r="F3862" s="11">
        <v>21272.19</v>
      </c>
      <c r="G3862" s="12">
        <v>3</v>
      </c>
      <c r="H3862" s="13">
        <v>45248</v>
      </c>
      <c r="I3862" s="10" t="s">
        <v>92</v>
      </c>
      <c r="J3862" s="10" t="s">
        <v>17</v>
      </c>
      <c r="K3862" s="10" t="s">
        <v>85</v>
      </c>
      <c r="L3862" s="24" t="s">
        <v>37</v>
      </c>
    </row>
    <row r="3863" spans="1:12">
      <c r="A3863" s="21" t="s">
        <v>5933</v>
      </c>
      <c r="B3863" s="9" t="s">
        <v>301</v>
      </c>
      <c r="C3863" s="9" t="s">
        <v>5934</v>
      </c>
      <c r="D3863" s="9" t="s">
        <v>15</v>
      </c>
      <c r="E3863" s="10" t="s">
        <v>42</v>
      </c>
      <c r="F3863" s="11">
        <v>53113.85</v>
      </c>
      <c r="G3863" s="12">
        <v>1</v>
      </c>
      <c r="H3863" s="13">
        <v>45286</v>
      </c>
      <c r="I3863" s="10" t="s">
        <v>23</v>
      </c>
      <c r="J3863" s="10" t="s">
        <v>17</v>
      </c>
      <c r="K3863" s="10" t="s">
        <v>55</v>
      </c>
      <c r="L3863" s="24" t="s">
        <v>44</v>
      </c>
    </row>
    <row r="3864" spans="1:12">
      <c r="A3864" s="21" t="s">
        <v>5935</v>
      </c>
      <c r="B3864" s="9" t="s">
        <v>77</v>
      </c>
      <c r="C3864" s="9" t="s">
        <v>695</v>
      </c>
      <c r="D3864" s="9" t="s">
        <v>29</v>
      </c>
      <c r="E3864" s="10" t="s">
        <v>42</v>
      </c>
      <c r="F3864" s="11">
        <v>79317.39</v>
      </c>
      <c r="G3864" s="12">
        <v>4</v>
      </c>
      <c r="H3864" s="13">
        <v>45969</v>
      </c>
      <c r="I3864" s="10" t="s">
        <v>49</v>
      </c>
      <c r="J3864" s="10" t="s">
        <v>17</v>
      </c>
      <c r="K3864" s="10" t="s">
        <v>85</v>
      </c>
      <c r="L3864" s="24" t="s">
        <v>31</v>
      </c>
    </row>
    <row r="3865" spans="1:12">
      <c r="A3865" s="21" t="s">
        <v>5936</v>
      </c>
      <c r="B3865" s="9" t="s">
        <v>282</v>
      </c>
      <c r="C3865" s="9" t="s">
        <v>5554</v>
      </c>
      <c r="D3865" s="9" t="s">
        <v>41</v>
      </c>
      <c r="E3865" s="10" t="s">
        <v>42</v>
      </c>
      <c r="F3865" s="11">
        <v>33583.129999999997</v>
      </c>
      <c r="G3865" s="12">
        <v>3</v>
      </c>
      <c r="H3865" s="13">
        <v>45317</v>
      </c>
      <c r="I3865" s="10" t="s">
        <v>43</v>
      </c>
      <c r="J3865" s="10" t="s">
        <v>17</v>
      </c>
      <c r="K3865" s="10" t="s">
        <v>55</v>
      </c>
      <c r="L3865" s="24" t="s">
        <v>18</v>
      </c>
    </row>
    <row r="3866" spans="1:12">
      <c r="A3866" s="21" t="s">
        <v>5937</v>
      </c>
      <c r="B3866" s="9" t="s">
        <v>406</v>
      </c>
      <c r="C3866" s="9" t="s">
        <v>3005</v>
      </c>
      <c r="D3866" s="9" t="s">
        <v>22</v>
      </c>
      <c r="E3866" s="10" t="s">
        <v>42</v>
      </c>
      <c r="F3866" s="11">
        <v>46389.84</v>
      </c>
      <c r="G3866" s="12">
        <v>2</v>
      </c>
      <c r="H3866" s="13">
        <v>45438</v>
      </c>
      <c r="I3866" s="10" t="s">
        <v>92</v>
      </c>
      <c r="J3866" s="10" t="s">
        <v>17</v>
      </c>
      <c r="K3866" s="10" t="s">
        <v>24</v>
      </c>
      <c r="L3866" s="24" t="s">
        <v>25</v>
      </c>
    </row>
    <row r="3867" spans="1:12">
      <c r="A3867" s="21" t="s">
        <v>5938</v>
      </c>
      <c r="B3867" s="9" t="s">
        <v>645</v>
      </c>
      <c r="C3867" s="9" t="s">
        <v>5939</v>
      </c>
      <c r="D3867" s="9" t="s">
        <v>61</v>
      </c>
      <c r="E3867" s="10" t="s">
        <v>58</v>
      </c>
      <c r="F3867" s="11">
        <v>51770.9</v>
      </c>
      <c r="G3867" s="12">
        <v>3</v>
      </c>
      <c r="H3867" s="13">
        <v>45238</v>
      </c>
      <c r="I3867" s="10" t="s">
        <v>35</v>
      </c>
      <c r="J3867" s="10" t="s">
        <v>17</v>
      </c>
      <c r="K3867" s="10" t="s">
        <v>55</v>
      </c>
      <c r="L3867" s="24" t="s">
        <v>31</v>
      </c>
    </row>
    <row r="3868" spans="1:12">
      <c r="A3868" s="21" t="s">
        <v>5940</v>
      </c>
      <c r="B3868" s="9" t="s">
        <v>381</v>
      </c>
      <c r="C3868" s="9" t="s">
        <v>5070</v>
      </c>
      <c r="D3868" s="9" t="s">
        <v>41</v>
      </c>
      <c r="E3868" s="10" t="s">
        <v>42</v>
      </c>
      <c r="F3868" s="11">
        <v>58773.67</v>
      </c>
      <c r="G3868" s="12">
        <v>4</v>
      </c>
      <c r="H3868" s="13">
        <v>45759</v>
      </c>
      <c r="I3868" s="10" t="s">
        <v>43</v>
      </c>
      <c r="J3868" s="10" t="s">
        <v>17</v>
      </c>
      <c r="K3868" s="10" t="s">
        <v>36</v>
      </c>
      <c r="L3868" s="24" t="s">
        <v>37</v>
      </c>
    </row>
    <row r="3869" spans="1:12">
      <c r="A3869" s="21" t="s">
        <v>5941</v>
      </c>
      <c r="B3869" s="9" t="s">
        <v>554</v>
      </c>
      <c r="C3869" s="9" t="s">
        <v>5942</v>
      </c>
      <c r="D3869" s="9" t="s">
        <v>117</v>
      </c>
      <c r="E3869" s="10" t="s">
        <v>58</v>
      </c>
      <c r="F3869" s="11">
        <v>58449.83</v>
      </c>
      <c r="G3869" s="12">
        <v>2</v>
      </c>
      <c r="H3869" s="13">
        <v>45576</v>
      </c>
      <c r="I3869" s="10" t="s">
        <v>30</v>
      </c>
      <c r="J3869" s="10" t="s">
        <v>17</v>
      </c>
      <c r="K3869" s="10" t="s">
        <v>36</v>
      </c>
      <c r="L3869" s="24" t="s">
        <v>18</v>
      </c>
    </row>
    <row r="3870" spans="1:12">
      <c r="A3870" s="21" t="s">
        <v>5943</v>
      </c>
      <c r="B3870" s="9" t="s">
        <v>423</v>
      </c>
      <c r="C3870" s="9" t="s">
        <v>224</v>
      </c>
      <c r="D3870" s="9" t="s">
        <v>119</v>
      </c>
      <c r="E3870" s="10" t="s">
        <v>42</v>
      </c>
      <c r="F3870" s="11">
        <v>31349.69</v>
      </c>
      <c r="G3870" s="12">
        <v>4</v>
      </c>
      <c r="H3870" s="13">
        <v>45007</v>
      </c>
      <c r="I3870" s="10" t="s">
        <v>49</v>
      </c>
      <c r="J3870" s="10" t="s">
        <v>17</v>
      </c>
      <c r="K3870" s="10" t="s">
        <v>6820</v>
      </c>
      <c r="L3870" s="24" t="s">
        <v>25</v>
      </c>
    </row>
    <row r="3871" spans="1:12">
      <c r="A3871" s="21" t="s">
        <v>5944</v>
      </c>
      <c r="B3871" s="9" t="s">
        <v>316</v>
      </c>
      <c r="C3871" s="9" t="s">
        <v>1373</v>
      </c>
      <c r="D3871" s="9" t="s">
        <v>53</v>
      </c>
      <c r="E3871" s="10" t="s">
        <v>16</v>
      </c>
      <c r="F3871" s="11">
        <v>13100.33</v>
      </c>
      <c r="G3871" s="12">
        <v>4</v>
      </c>
      <c r="H3871" s="13">
        <v>45802</v>
      </c>
      <c r="I3871" s="10" t="s">
        <v>35</v>
      </c>
      <c r="J3871" s="10" t="s">
        <v>17</v>
      </c>
      <c r="K3871" s="10" t="s">
        <v>24</v>
      </c>
      <c r="L3871" s="24" t="s">
        <v>31</v>
      </c>
    </row>
    <row r="3872" spans="1:12">
      <c r="A3872" s="21" t="s">
        <v>5945</v>
      </c>
      <c r="B3872" s="9" t="s">
        <v>64</v>
      </c>
      <c r="C3872" s="9" t="s">
        <v>522</v>
      </c>
      <c r="D3872" s="9" t="s">
        <v>29</v>
      </c>
      <c r="E3872" s="10" t="s">
        <v>42</v>
      </c>
      <c r="F3872" s="11">
        <v>36371.93</v>
      </c>
      <c r="G3872" s="12">
        <v>3</v>
      </c>
      <c r="H3872" s="13">
        <v>45430</v>
      </c>
      <c r="I3872" s="10" t="s">
        <v>23</v>
      </c>
      <c r="J3872" s="10" t="s">
        <v>17</v>
      </c>
      <c r="K3872" s="10" t="s">
        <v>85</v>
      </c>
      <c r="L3872" s="24" t="s">
        <v>31</v>
      </c>
    </row>
    <row r="3873" spans="1:12">
      <c r="A3873" s="21" t="s">
        <v>5946</v>
      </c>
      <c r="B3873" s="9" t="s">
        <v>313</v>
      </c>
      <c r="C3873" s="9" t="s">
        <v>2594</v>
      </c>
      <c r="D3873" s="9" t="s">
        <v>22</v>
      </c>
      <c r="E3873" s="10" t="s">
        <v>42</v>
      </c>
      <c r="F3873" s="11">
        <v>32855.440000000002</v>
      </c>
      <c r="G3873" s="12">
        <v>3</v>
      </c>
      <c r="H3873" s="13">
        <v>45028</v>
      </c>
      <c r="I3873" s="10" t="s">
        <v>30</v>
      </c>
      <c r="J3873" s="10" t="s">
        <v>17</v>
      </c>
      <c r="K3873" s="10" t="s">
        <v>85</v>
      </c>
      <c r="L3873" s="24" t="s">
        <v>25</v>
      </c>
    </row>
    <row r="3874" spans="1:12">
      <c r="A3874" s="21" t="s">
        <v>5947</v>
      </c>
      <c r="B3874" s="9" t="s">
        <v>46</v>
      </c>
      <c r="C3874" s="9" t="s">
        <v>2294</v>
      </c>
      <c r="D3874" s="9" t="s">
        <v>22</v>
      </c>
      <c r="E3874" s="10" t="s">
        <v>42</v>
      </c>
      <c r="F3874" s="11">
        <v>3143.06</v>
      </c>
      <c r="G3874" s="12">
        <v>3</v>
      </c>
      <c r="H3874" s="13">
        <v>45354</v>
      </c>
      <c r="I3874" s="10" t="s">
        <v>54</v>
      </c>
      <c r="J3874" s="10" t="s">
        <v>17</v>
      </c>
      <c r="K3874" s="10" t="s">
        <v>6820</v>
      </c>
      <c r="L3874" s="24" t="s">
        <v>18</v>
      </c>
    </row>
    <row r="3875" spans="1:12">
      <c r="A3875" s="21" t="s">
        <v>5948</v>
      </c>
      <c r="B3875" s="9" t="s">
        <v>221</v>
      </c>
      <c r="C3875" s="9" t="s">
        <v>5949</v>
      </c>
      <c r="D3875" s="9" t="s">
        <v>61</v>
      </c>
      <c r="E3875" s="10" t="s">
        <v>16</v>
      </c>
      <c r="F3875" s="11">
        <v>20590.7</v>
      </c>
      <c r="G3875" s="12">
        <v>5</v>
      </c>
      <c r="H3875" s="13">
        <v>45701</v>
      </c>
      <c r="I3875" s="10" t="s">
        <v>43</v>
      </c>
      <c r="J3875" s="10" t="s">
        <v>17</v>
      </c>
      <c r="K3875" s="10" t="s">
        <v>36</v>
      </c>
      <c r="L3875" s="24" t="s">
        <v>18</v>
      </c>
    </row>
    <row r="3876" spans="1:12">
      <c r="A3876" s="21" t="s">
        <v>5950</v>
      </c>
      <c r="B3876" s="9" t="s">
        <v>988</v>
      </c>
      <c r="C3876" s="9" t="s">
        <v>2998</v>
      </c>
      <c r="D3876" s="9" t="s">
        <v>15</v>
      </c>
      <c r="E3876" s="10" t="s">
        <v>42</v>
      </c>
      <c r="F3876" s="11">
        <v>9995.2999999999993</v>
      </c>
      <c r="G3876" s="12">
        <v>2</v>
      </c>
      <c r="H3876" s="13">
        <v>44988</v>
      </c>
      <c r="I3876" s="10" t="s">
        <v>54</v>
      </c>
      <c r="J3876" s="10" t="s">
        <v>17</v>
      </c>
      <c r="K3876" s="10" t="s">
        <v>24</v>
      </c>
      <c r="L3876" s="24" t="s">
        <v>25</v>
      </c>
    </row>
    <row r="3877" spans="1:12">
      <c r="A3877" s="21" t="s">
        <v>5951</v>
      </c>
      <c r="B3877" s="9" t="s">
        <v>90</v>
      </c>
      <c r="C3877" s="9" t="s">
        <v>5952</v>
      </c>
      <c r="D3877" s="9" t="s">
        <v>22</v>
      </c>
      <c r="E3877" s="10" t="s">
        <v>42</v>
      </c>
      <c r="F3877" s="11">
        <v>19910.05</v>
      </c>
      <c r="G3877" s="12">
        <v>4</v>
      </c>
      <c r="H3877" s="13">
        <v>45251</v>
      </c>
      <c r="I3877" s="10" t="s">
        <v>43</v>
      </c>
      <c r="J3877" s="10" t="s">
        <v>17</v>
      </c>
      <c r="K3877" s="10" t="s">
        <v>85</v>
      </c>
      <c r="L3877" s="24" t="s">
        <v>44</v>
      </c>
    </row>
    <row r="3878" spans="1:12">
      <c r="A3878" s="21" t="s">
        <v>5953</v>
      </c>
      <c r="B3878" s="9" t="s">
        <v>126</v>
      </c>
      <c r="C3878" s="9" t="s">
        <v>5165</v>
      </c>
      <c r="D3878" s="9" t="s">
        <v>119</v>
      </c>
      <c r="E3878" s="10" t="s">
        <v>58</v>
      </c>
      <c r="F3878" s="11">
        <v>8305.0300000000007</v>
      </c>
      <c r="G3878" s="12">
        <v>4</v>
      </c>
      <c r="H3878" s="13">
        <v>45511</v>
      </c>
      <c r="I3878" s="10" t="s">
        <v>43</v>
      </c>
      <c r="J3878" s="10" t="s">
        <v>17</v>
      </c>
      <c r="K3878" s="10" t="s">
        <v>24</v>
      </c>
      <c r="L3878" s="24" t="s">
        <v>25</v>
      </c>
    </row>
    <row r="3879" spans="1:12">
      <c r="A3879" s="21" t="s">
        <v>5954</v>
      </c>
      <c r="B3879" s="9" t="s">
        <v>251</v>
      </c>
      <c r="C3879" s="9" t="s">
        <v>729</v>
      </c>
      <c r="D3879" s="9" t="s">
        <v>22</v>
      </c>
      <c r="E3879" s="10" t="s">
        <v>42</v>
      </c>
      <c r="F3879" s="11">
        <v>36540.39</v>
      </c>
      <c r="G3879" s="12">
        <v>3</v>
      </c>
      <c r="H3879" s="13">
        <v>45055</v>
      </c>
      <c r="I3879" s="10" t="s">
        <v>49</v>
      </c>
      <c r="J3879" s="10" t="s">
        <v>17</v>
      </c>
      <c r="K3879" s="10" t="s">
        <v>85</v>
      </c>
      <c r="L3879" s="24" t="s">
        <v>37</v>
      </c>
    </row>
    <row r="3880" spans="1:12">
      <c r="A3880" s="21" t="s">
        <v>5955</v>
      </c>
      <c r="B3880" s="9" t="s">
        <v>307</v>
      </c>
      <c r="C3880" s="9" t="s">
        <v>5956</v>
      </c>
      <c r="D3880" s="9" t="s">
        <v>41</v>
      </c>
      <c r="E3880" s="10" t="s">
        <v>58</v>
      </c>
      <c r="F3880" s="11">
        <v>72036.149999999994</v>
      </c>
      <c r="G3880" s="12">
        <v>5</v>
      </c>
      <c r="H3880" s="13">
        <v>45066</v>
      </c>
      <c r="I3880" s="10" t="s">
        <v>49</v>
      </c>
      <c r="J3880" s="10" t="s">
        <v>17</v>
      </c>
      <c r="K3880" s="10" t="s">
        <v>36</v>
      </c>
      <c r="L3880" s="24" t="s">
        <v>18</v>
      </c>
    </row>
    <row r="3881" spans="1:12">
      <c r="A3881" s="21" t="s">
        <v>5957</v>
      </c>
      <c r="B3881" s="9" t="s">
        <v>301</v>
      </c>
      <c r="C3881" s="9" t="s">
        <v>5958</v>
      </c>
      <c r="D3881" s="9" t="s">
        <v>15</v>
      </c>
      <c r="E3881" s="10" t="s">
        <v>58</v>
      </c>
      <c r="F3881" s="11">
        <v>14943.16</v>
      </c>
      <c r="G3881" s="12">
        <v>4</v>
      </c>
      <c r="H3881" s="13">
        <v>45233</v>
      </c>
      <c r="I3881" s="10" t="s">
        <v>92</v>
      </c>
      <c r="J3881" s="10" t="s">
        <v>17</v>
      </c>
      <c r="K3881" s="10" t="s">
        <v>24</v>
      </c>
      <c r="L3881" s="24" t="s">
        <v>25</v>
      </c>
    </row>
    <row r="3882" spans="1:12">
      <c r="A3882" s="21" t="s">
        <v>5959</v>
      </c>
      <c r="B3882" s="9" t="s">
        <v>27</v>
      </c>
      <c r="C3882" s="9" t="s">
        <v>2580</v>
      </c>
      <c r="D3882" s="9" t="s">
        <v>22</v>
      </c>
      <c r="E3882" s="10" t="s">
        <v>58</v>
      </c>
      <c r="F3882" s="11">
        <v>55695.94</v>
      </c>
      <c r="G3882" s="12">
        <v>2</v>
      </c>
      <c r="H3882" s="13">
        <v>45014</v>
      </c>
      <c r="I3882" s="10" t="s">
        <v>62</v>
      </c>
      <c r="J3882" s="10" t="s">
        <v>17</v>
      </c>
      <c r="K3882" s="10" t="s">
        <v>55</v>
      </c>
      <c r="L3882" s="24" t="s">
        <v>44</v>
      </c>
    </row>
    <row r="3883" spans="1:12">
      <c r="A3883" s="21" t="s">
        <v>5960</v>
      </c>
      <c r="B3883" s="9" t="s">
        <v>275</v>
      </c>
      <c r="C3883" s="9" t="s">
        <v>3845</v>
      </c>
      <c r="D3883" s="9" t="s">
        <v>15</v>
      </c>
      <c r="E3883" s="10" t="s">
        <v>58</v>
      </c>
      <c r="F3883" s="11">
        <v>67995.48</v>
      </c>
      <c r="G3883" s="12">
        <v>4</v>
      </c>
      <c r="H3883" s="13">
        <v>45693</v>
      </c>
      <c r="I3883" s="10" t="s">
        <v>62</v>
      </c>
      <c r="J3883" s="10" t="s">
        <v>17</v>
      </c>
      <c r="K3883" s="10" t="s">
        <v>6820</v>
      </c>
      <c r="L3883" s="24" t="s">
        <v>37</v>
      </c>
    </row>
    <row r="3884" spans="1:12">
      <c r="A3884" s="21" t="s">
        <v>5961</v>
      </c>
      <c r="B3884" s="9" t="s">
        <v>773</v>
      </c>
      <c r="C3884" s="9" t="s">
        <v>1787</v>
      </c>
      <c r="D3884" s="9" t="s">
        <v>15</v>
      </c>
      <c r="E3884" s="10" t="s">
        <v>42</v>
      </c>
      <c r="F3884" s="11">
        <v>77545.429999999993</v>
      </c>
      <c r="G3884" s="12">
        <v>3</v>
      </c>
      <c r="H3884" s="13">
        <v>45414</v>
      </c>
      <c r="I3884" s="10" t="s">
        <v>30</v>
      </c>
      <c r="J3884" s="10" t="s">
        <v>17</v>
      </c>
      <c r="K3884" s="10" t="s">
        <v>55</v>
      </c>
      <c r="L3884" s="24" t="s">
        <v>25</v>
      </c>
    </row>
    <row r="3885" spans="1:12">
      <c r="A3885" s="21" t="s">
        <v>5962</v>
      </c>
      <c r="B3885" s="9" t="s">
        <v>51</v>
      </c>
      <c r="C3885" s="9" t="s">
        <v>1135</v>
      </c>
      <c r="D3885" s="9" t="s">
        <v>48</v>
      </c>
      <c r="E3885" s="10" t="s">
        <v>58</v>
      </c>
      <c r="F3885" s="11">
        <v>8369.49</v>
      </c>
      <c r="G3885" s="12">
        <v>5</v>
      </c>
      <c r="H3885" s="13">
        <v>45411</v>
      </c>
      <c r="I3885" s="10" t="s">
        <v>43</v>
      </c>
      <c r="J3885" s="10" t="s">
        <v>17</v>
      </c>
      <c r="K3885" s="10" t="s">
        <v>85</v>
      </c>
      <c r="L3885" s="24" t="s">
        <v>37</v>
      </c>
    </row>
    <row r="3886" spans="1:12">
      <c r="A3886" s="21" t="s">
        <v>5963</v>
      </c>
      <c r="B3886" s="9" t="s">
        <v>190</v>
      </c>
      <c r="C3886" s="9" t="s">
        <v>2452</v>
      </c>
      <c r="D3886" s="9" t="s">
        <v>117</v>
      </c>
      <c r="E3886" s="10" t="s">
        <v>42</v>
      </c>
      <c r="F3886" s="11">
        <v>69341.73</v>
      </c>
      <c r="G3886" s="12">
        <v>4</v>
      </c>
      <c r="H3886" s="13">
        <v>44980</v>
      </c>
      <c r="I3886" s="10" t="s">
        <v>35</v>
      </c>
      <c r="J3886" s="10" t="s">
        <v>17</v>
      </c>
      <c r="K3886" s="10" t="s">
        <v>6820</v>
      </c>
      <c r="L3886" s="24" t="s">
        <v>37</v>
      </c>
    </row>
    <row r="3887" spans="1:12">
      <c r="A3887" s="21" t="s">
        <v>5964</v>
      </c>
      <c r="B3887" s="9" t="s">
        <v>988</v>
      </c>
      <c r="C3887" s="9" t="s">
        <v>869</v>
      </c>
      <c r="D3887" s="9" t="s">
        <v>15</v>
      </c>
      <c r="E3887" s="10" t="s">
        <v>42</v>
      </c>
      <c r="F3887" s="11">
        <v>4541.7</v>
      </c>
      <c r="G3887" s="12">
        <v>4</v>
      </c>
      <c r="H3887" s="13">
        <v>45263</v>
      </c>
      <c r="I3887" s="10" t="s">
        <v>62</v>
      </c>
      <c r="J3887" s="10" t="s">
        <v>17</v>
      </c>
      <c r="K3887" s="10" t="s">
        <v>6820</v>
      </c>
      <c r="L3887" s="24" t="s">
        <v>18</v>
      </c>
    </row>
    <row r="3888" spans="1:12">
      <c r="A3888" s="21" t="s">
        <v>5965</v>
      </c>
      <c r="B3888" s="9" t="s">
        <v>184</v>
      </c>
      <c r="C3888" s="9" t="s">
        <v>4508</v>
      </c>
      <c r="D3888" s="9" t="s">
        <v>117</v>
      </c>
      <c r="E3888" s="10" t="s">
        <v>16</v>
      </c>
      <c r="F3888" s="11">
        <v>5422.98</v>
      </c>
      <c r="G3888" s="12">
        <v>3</v>
      </c>
      <c r="H3888" s="13">
        <v>45689</v>
      </c>
      <c r="I3888" s="10" t="s">
        <v>23</v>
      </c>
      <c r="J3888" s="10" t="s">
        <v>17</v>
      </c>
      <c r="K3888" s="10" t="s">
        <v>36</v>
      </c>
      <c r="L3888" s="24" t="s">
        <v>18</v>
      </c>
    </row>
    <row r="3889" spans="1:12">
      <c r="A3889" s="21" t="s">
        <v>5966</v>
      </c>
      <c r="B3889" s="9" t="s">
        <v>261</v>
      </c>
      <c r="C3889" s="9" t="s">
        <v>2500</v>
      </c>
      <c r="D3889" s="9" t="s">
        <v>119</v>
      </c>
      <c r="E3889" s="10" t="s">
        <v>16</v>
      </c>
      <c r="F3889" s="11">
        <v>50299.45</v>
      </c>
      <c r="G3889" s="12">
        <v>3</v>
      </c>
      <c r="H3889" s="13">
        <v>45051</v>
      </c>
      <c r="I3889" s="10" t="s">
        <v>30</v>
      </c>
      <c r="J3889" s="10" t="s">
        <v>17</v>
      </c>
      <c r="K3889" s="10" t="s">
        <v>6820</v>
      </c>
      <c r="L3889" s="24" t="s">
        <v>18</v>
      </c>
    </row>
    <row r="3890" spans="1:12">
      <c r="A3890" s="21" t="s">
        <v>5967</v>
      </c>
      <c r="B3890" s="9" t="s">
        <v>87</v>
      </c>
      <c r="C3890" s="9" t="s">
        <v>127</v>
      </c>
      <c r="D3890" s="9" t="s">
        <v>78</v>
      </c>
      <c r="E3890" s="10" t="s">
        <v>42</v>
      </c>
      <c r="F3890" s="11">
        <v>7138.65</v>
      </c>
      <c r="G3890" s="12">
        <v>5</v>
      </c>
      <c r="H3890" s="13">
        <v>45150</v>
      </c>
      <c r="I3890" s="10" t="s">
        <v>23</v>
      </c>
      <c r="J3890" s="10" t="s">
        <v>17</v>
      </c>
      <c r="K3890" s="10" t="s">
        <v>36</v>
      </c>
      <c r="L3890" s="24" t="s">
        <v>18</v>
      </c>
    </row>
    <row r="3891" spans="1:12">
      <c r="A3891" s="21" t="s">
        <v>5968</v>
      </c>
      <c r="B3891" s="9" t="s">
        <v>121</v>
      </c>
      <c r="C3891" s="9" t="s">
        <v>5969</v>
      </c>
      <c r="D3891" s="9" t="s">
        <v>53</v>
      </c>
      <c r="E3891" s="10" t="s">
        <v>16</v>
      </c>
      <c r="F3891" s="11">
        <v>19479.919999999998</v>
      </c>
      <c r="G3891" s="12">
        <v>3</v>
      </c>
      <c r="H3891" s="13">
        <v>45108</v>
      </c>
      <c r="I3891" s="10" t="s">
        <v>35</v>
      </c>
      <c r="J3891" s="10" t="s">
        <v>17</v>
      </c>
      <c r="K3891" s="10" t="s">
        <v>36</v>
      </c>
      <c r="L3891" s="24" t="s">
        <v>37</v>
      </c>
    </row>
    <row r="3892" spans="1:12">
      <c r="A3892" s="21" t="s">
        <v>5970</v>
      </c>
      <c r="B3892" s="9" t="s">
        <v>415</v>
      </c>
      <c r="C3892" s="9" t="s">
        <v>1593</v>
      </c>
      <c r="D3892" s="9" t="s">
        <v>29</v>
      </c>
      <c r="E3892" s="10" t="s">
        <v>42</v>
      </c>
      <c r="F3892" s="11">
        <v>17466.060000000001</v>
      </c>
      <c r="G3892" s="12">
        <v>4</v>
      </c>
      <c r="H3892" s="13">
        <v>45866</v>
      </c>
      <c r="I3892" s="10" t="s">
        <v>54</v>
      </c>
      <c r="J3892" s="10" t="s">
        <v>17</v>
      </c>
      <c r="K3892" s="10" t="s">
        <v>36</v>
      </c>
      <c r="L3892" s="24" t="s">
        <v>25</v>
      </c>
    </row>
    <row r="3893" spans="1:12">
      <c r="A3893" s="21" t="s">
        <v>5971</v>
      </c>
      <c r="B3893" s="9" t="s">
        <v>184</v>
      </c>
      <c r="C3893" s="9" t="s">
        <v>5972</v>
      </c>
      <c r="D3893" s="9" t="s">
        <v>119</v>
      </c>
      <c r="E3893" s="10" t="s">
        <v>42</v>
      </c>
      <c r="F3893" s="11">
        <v>13348.51</v>
      </c>
      <c r="G3893" s="12">
        <v>2</v>
      </c>
      <c r="H3893" s="13">
        <v>46006</v>
      </c>
      <c r="I3893" s="10" t="s">
        <v>62</v>
      </c>
      <c r="J3893" s="10" t="s">
        <v>17</v>
      </c>
      <c r="K3893" s="10" t="s">
        <v>85</v>
      </c>
      <c r="L3893" s="24" t="s">
        <v>18</v>
      </c>
    </row>
    <row r="3894" spans="1:12">
      <c r="A3894" s="21" t="s">
        <v>5973</v>
      </c>
      <c r="B3894" s="9" t="s">
        <v>80</v>
      </c>
      <c r="C3894" s="9" t="s">
        <v>4316</v>
      </c>
      <c r="D3894" s="9" t="s">
        <v>15</v>
      </c>
      <c r="E3894" s="10" t="s">
        <v>16</v>
      </c>
      <c r="F3894" s="11">
        <v>61559.07</v>
      </c>
      <c r="G3894" s="12">
        <v>4</v>
      </c>
      <c r="H3894" s="13">
        <v>45984</v>
      </c>
      <c r="I3894" s="10" t="s">
        <v>62</v>
      </c>
      <c r="J3894" s="10" t="s">
        <v>17</v>
      </c>
      <c r="K3894" s="10" t="s">
        <v>36</v>
      </c>
      <c r="L3894" s="24" t="s">
        <v>18</v>
      </c>
    </row>
    <row r="3895" spans="1:12">
      <c r="A3895" s="21" t="s">
        <v>5974</v>
      </c>
      <c r="B3895" s="9" t="s">
        <v>473</v>
      </c>
      <c r="C3895" s="9" t="s">
        <v>3212</v>
      </c>
      <c r="D3895" s="9" t="s">
        <v>53</v>
      </c>
      <c r="E3895" s="10" t="s">
        <v>16</v>
      </c>
      <c r="F3895" s="11">
        <v>10876.5</v>
      </c>
      <c r="G3895" s="12">
        <v>4</v>
      </c>
      <c r="H3895" s="13">
        <v>46009</v>
      </c>
      <c r="I3895" s="10" t="s">
        <v>23</v>
      </c>
      <c r="J3895" s="10" t="s">
        <v>17</v>
      </c>
      <c r="K3895" s="10" t="s">
        <v>85</v>
      </c>
      <c r="L3895" s="24" t="s">
        <v>37</v>
      </c>
    </row>
    <row r="3896" spans="1:12">
      <c r="A3896" s="21" t="s">
        <v>5975</v>
      </c>
      <c r="B3896" s="9" t="s">
        <v>157</v>
      </c>
      <c r="C3896" s="9" t="s">
        <v>5976</v>
      </c>
      <c r="D3896" s="9" t="s">
        <v>41</v>
      </c>
      <c r="E3896" s="10" t="s">
        <v>16</v>
      </c>
      <c r="F3896" s="11">
        <v>13446.62</v>
      </c>
      <c r="G3896" s="12">
        <v>2</v>
      </c>
      <c r="H3896" s="13">
        <v>45971</v>
      </c>
      <c r="I3896" s="10" t="s">
        <v>30</v>
      </c>
      <c r="J3896" s="10" t="s">
        <v>17</v>
      </c>
      <c r="K3896" s="10" t="s">
        <v>36</v>
      </c>
      <c r="L3896" s="24" t="s">
        <v>18</v>
      </c>
    </row>
    <row r="3897" spans="1:12">
      <c r="A3897" s="21" t="s">
        <v>5977</v>
      </c>
      <c r="B3897" s="9" t="s">
        <v>569</v>
      </c>
      <c r="C3897" s="9" t="s">
        <v>1447</v>
      </c>
      <c r="D3897" s="9" t="s">
        <v>48</v>
      </c>
      <c r="E3897" s="10" t="s">
        <v>42</v>
      </c>
      <c r="F3897" s="11">
        <v>2376.36</v>
      </c>
      <c r="G3897" s="12">
        <v>2</v>
      </c>
      <c r="H3897" s="13">
        <v>45546</v>
      </c>
      <c r="I3897" s="10" t="s">
        <v>92</v>
      </c>
      <c r="J3897" s="10" t="s">
        <v>17</v>
      </c>
      <c r="K3897" s="10" t="s">
        <v>55</v>
      </c>
      <c r="L3897" s="24" t="s">
        <v>31</v>
      </c>
    </row>
    <row r="3898" spans="1:12">
      <c r="A3898" s="21" t="s">
        <v>5978</v>
      </c>
      <c r="B3898" s="9" t="s">
        <v>33</v>
      </c>
      <c r="C3898" s="9" t="s">
        <v>3141</v>
      </c>
      <c r="D3898" s="9" t="s">
        <v>61</v>
      </c>
      <c r="E3898" s="10" t="s">
        <v>58</v>
      </c>
      <c r="F3898" s="11">
        <v>48094.53</v>
      </c>
      <c r="G3898" s="12">
        <v>4</v>
      </c>
      <c r="H3898" s="13">
        <v>45458</v>
      </c>
      <c r="I3898" s="10" t="s">
        <v>35</v>
      </c>
      <c r="J3898" s="10" t="s">
        <v>17</v>
      </c>
      <c r="K3898" s="10" t="s">
        <v>85</v>
      </c>
      <c r="L3898" s="24" t="s">
        <v>37</v>
      </c>
    </row>
    <row r="3899" spans="1:12">
      <c r="A3899" s="21" t="s">
        <v>5979</v>
      </c>
      <c r="B3899" s="9" t="s">
        <v>241</v>
      </c>
      <c r="C3899" s="9" t="s">
        <v>2300</v>
      </c>
      <c r="D3899" s="9" t="s">
        <v>22</v>
      </c>
      <c r="E3899" s="10" t="s">
        <v>16</v>
      </c>
      <c r="F3899" s="11">
        <v>2064.0700000000002</v>
      </c>
      <c r="G3899" s="12">
        <v>5</v>
      </c>
      <c r="H3899" s="13">
        <v>45004</v>
      </c>
      <c r="I3899" s="10" t="s">
        <v>62</v>
      </c>
      <c r="J3899" s="10" t="s">
        <v>17</v>
      </c>
      <c r="K3899" s="10" t="s">
        <v>6820</v>
      </c>
      <c r="L3899" s="24" t="s">
        <v>31</v>
      </c>
    </row>
    <row r="3900" spans="1:12">
      <c r="A3900" s="21" t="s">
        <v>5980</v>
      </c>
      <c r="B3900" s="9" t="s">
        <v>336</v>
      </c>
      <c r="C3900" s="9" t="s">
        <v>3277</v>
      </c>
      <c r="D3900" s="9" t="s">
        <v>61</v>
      </c>
      <c r="E3900" s="10" t="s">
        <v>58</v>
      </c>
      <c r="F3900" s="11">
        <v>71267.03</v>
      </c>
      <c r="G3900" s="12">
        <v>1</v>
      </c>
      <c r="H3900" s="13">
        <v>45314</v>
      </c>
      <c r="I3900" s="10" t="s">
        <v>43</v>
      </c>
      <c r="J3900" s="10" t="s">
        <v>17</v>
      </c>
      <c r="K3900" s="10" t="s">
        <v>36</v>
      </c>
      <c r="L3900" s="24" t="s">
        <v>37</v>
      </c>
    </row>
    <row r="3901" spans="1:12">
      <c r="A3901" s="21" t="s">
        <v>5981</v>
      </c>
      <c r="B3901" s="9" t="s">
        <v>104</v>
      </c>
      <c r="C3901" s="9" t="s">
        <v>2485</v>
      </c>
      <c r="D3901" s="9" t="s">
        <v>48</v>
      </c>
      <c r="E3901" s="10" t="s">
        <v>58</v>
      </c>
      <c r="F3901" s="11">
        <v>19794.38</v>
      </c>
      <c r="G3901" s="12">
        <v>5</v>
      </c>
      <c r="H3901" s="13">
        <v>45600</v>
      </c>
      <c r="I3901" s="10" t="s">
        <v>62</v>
      </c>
      <c r="J3901" s="10" t="s">
        <v>17</v>
      </c>
      <c r="K3901" s="10" t="s">
        <v>85</v>
      </c>
      <c r="L3901" s="24" t="s">
        <v>18</v>
      </c>
    </row>
    <row r="3902" spans="1:12">
      <c r="A3902" s="21" t="s">
        <v>5982</v>
      </c>
      <c r="B3902" s="9" t="s">
        <v>601</v>
      </c>
      <c r="C3902" s="9" t="s">
        <v>1613</v>
      </c>
      <c r="D3902" s="9" t="s">
        <v>53</v>
      </c>
      <c r="E3902" s="10" t="s">
        <v>42</v>
      </c>
      <c r="F3902" s="11">
        <v>61727.519999999997</v>
      </c>
      <c r="G3902" s="12">
        <v>4</v>
      </c>
      <c r="H3902" s="13">
        <v>44948</v>
      </c>
      <c r="I3902" s="10" t="s">
        <v>49</v>
      </c>
      <c r="J3902" s="10" t="s">
        <v>17</v>
      </c>
      <c r="K3902" s="10" t="s">
        <v>55</v>
      </c>
      <c r="L3902" s="24" t="s">
        <v>25</v>
      </c>
    </row>
    <row r="3903" spans="1:12">
      <c r="A3903" s="21" t="s">
        <v>5983</v>
      </c>
      <c r="B3903" s="9" t="s">
        <v>923</v>
      </c>
      <c r="C3903" s="9" t="s">
        <v>5984</v>
      </c>
      <c r="D3903" s="9" t="s">
        <v>48</v>
      </c>
      <c r="E3903" s="10" t="s">
        <v>58</v>
      </c>
      <c r="F3903" s="11">
        <v>44356.34</v>
      </c>
      <c r="G3903" s="12">
        <v>4</v>
      </c>
      <c r="H3903" s="13">
        <v>45264</v>
      </c>
      <c r="I3903" s="10" t="s">
        <v>92</v>
      </c>
      <c r="J3903" s="10" t="s">
        <v>17</v>
      </c>
      <c r="K3903" s="10" t="s">
        <v>55</v>
      </c>
      <c r="L3903" s="24" t="s">
        <v>18</v>
      </c>
    </row>
    <row r="3904" spans="1:12">
      <c r="A3904" s="21" t="s">
        <v>5985</v>
      </c>
      <c r="B3904" s="9" t="s">
        <v>51</v>
      </c>
      <c r="C3904" s="9" t="s">
        <v>3932</v>
      </c>
      <c r="D3904" s="9" t="s">
        <v>119</v>
      </c>
      <c r="E3904" s="10" t="s">
        <v>42</v>
      </c>
      <c r="F3904" s="11">
        <v>76027.11</v>
      </c>
      <c r="G3904" s="12">
        <v>3</v>
      </c>
      <c r="H3904" s="13">
        <v>44994</v>
      </c>
      <c r="I3904" s="10" t="s">
        <v>62</v>
      </c>
      <c r="J3904" s="10" t="s">
        <v>17</v>
      </c>
      <c r="K3904" s="10" t="s">
        <v>6820</v>
      </c>
      <c r="L3904" s="24" t="s">
        <v>31</v>
      </c>
    </row>
    <row r="3905" spans="1:12">
      <c r="A3905" s="21" t="s">
        <v>5986</v>
      </c>
      <c r="B3905" s="9" t="s">
        <v>190</v>
      </c>
      <c r="C3905" s="9" t="s">
        <v>5626</v>
      </c>
      <c r="D3905" s="9" t="s">
        <v>41</v>
      </c>
      <c r="E3905" s="10" t="s">
        <v>42</v>
      </c>
      <c r="F3905" s="11">
        <v>70189.53</v>
      </c>
      <c r="G3905" s="12">
        <v>4</v>
      </c>
      <c r="H3905" s="13">
        <v>45542</v>
      </c>
      <c r="I3905" s="10" t="s">
        <v>43</v>
      </c>
      <c r="J3905" s="10" t="s">
        <v>17</v>
      </c>
      <c r="K3905" s="10" t="s">
        <v>85</v>
      </c>
      <c r="L3905" s="24" t="s">
        <v>25</v>
      </c>
    </row>
    <row r="3906" spans="1:12">
      <c r="A3906" s="21" t="s">
        <v>5987</v>
      </c>
      <c r="B3906" s="9" t="s">
        <v>64</v>
      </c>
      <c r="C3906" s="9" t="s">
        <v>1348</v>
      </c>
      <c r="D3906" s="9" t="s">
        <v>22</v>
      </c>
      <c r="E3906" s="10" t="s">
        <v>42</v>
      </c>
      <c r="F3906" s="11">
        <v>70621.8</v>
      </c>
      <c r="G3906" s="12">
        <v>3</v>
      </c>
      <c r="H3906" s="13">
        <v>45557</v>
      </c>
      <c r="I3906" s="10" t="s">
        <v>49</v>
      </c>
      <c r="J3906" s="10" t="s">
        <v>17</v>
      </c>
      <c r="K3906" s="10" t="s">
        <v>55</v>
      </c>
      <c r="L3906" s="24" t="s">
        <v>18</v>
      </c>
    </row>
    <row r="3907" spans="1:12">
      <c r="A3907" s="21" t="s">
        <v>5988</v>
      </c>
      <c r="B3907" s="9" t="s">
        <v>13</v>
      </c>
      <c r="C3907" s="9" t="s">
        <v>3306</v>
      </c>
      <c r="D3907" s="9" t="s">
        <v>22</v>
      </c>
      <c r="E3907" s="10" t="s">
        <v>58</v>
      </c>
      <c r="F3907" s="11">
        <v>11915.49</v>
      </c>
      <c r="G3907" s="12">
        <v>5</v>
      </c>
      <c r="H3907" s="13">
        <v>45594</v>
      </c>
      <c r="I3907" s="10" t="s">
        <v>49</v>
      </c>
      <c r="J3907" s="10" t="s">
        <v>17</v>
      </c>
      <c r="K3907" s="10" t="s">
        <v>6820</v>
      </c>
      <c r="L3907" s="24" t="s">
        <v>25</v>
      </c>
    </row>
    <row r="3908" spans="1:12">
      <c r="A3908" s="21" t="s">
        <v>5989</v>
      </c>
      <c r="B3908" s="9" t="s">
        <v>80</v>
      </c>
      <c r="C3908" s="9" t="s">
        <v>1479</v>
      </c>
      <c r="D3908" s="9" t="s">
        <v>15</v>
      </c>
      <c r="E3908" s="10" t="s">
        <v>58</v>
      </c>
      <c r="F3908" s="11">
        <v>77762.48</v>
      </c>
      <c r="G3908" s="12">
        <v>4</v>
      </c>
      <c r="H3908" s="13">
        <v>45214</v>
      </c>
      <c r="I3908" s="10" t="s">
        <v>43</v>
      </c>
      <c r="J3908" s="10" t="s">
        <v>17</v>
      </c>
      <c r="K3908" s="10" t="s">
        <v>55</v>
      </c>
      <c r="L3908" s="24" t="s">
        <v>44</v>
      </c>
    </row>
    <row r="3909" spans="1:12">
      <c r="A3909" s="21" t="s">
        <v>5990</v>
      </c>
      <c r="B3909" s="9" t="s">
        <v>146</v>
      </c>
      <c r="C3909" s="9" t="s">
        <v>1558</v>
      </c>
      <c r="D3909" s="9" t="s">
        <v>53</v>
      </c>
      <c r="E3909" s="10" t="s">
        <v>58</v>
      </c>
      <c r="F3909" s="11">
        <v>75006.179999999993</v>
      </c>
      <c r="G3909" s="12">
        <v>4</v>
      </c>
      <c r="H3909" s="13">
        <v>45474</v>
      </c>
      <c r="I3909" s="10" t="s">
        <v>23</v>
      </c>
      <c r="J3909" s="10" t="s">
        <v>17</v>
      </c>
      <c r="K3909" s="10" t="s">
        <v>85</v>
      </c>
      <c r="L3909" s="24" t="s">
        <v>25</v>
      </c>
    </row>
    <row r="3910" spans="1:12">
      <c r="A3910" s="21" t="s">
        <v>5991</v>
      </c>
      <c r="B3910" s="9" t="s">
        <v>27</v>
      </c>
      <c r="C3910" s="9" t="s">
        <v>820</v>
      </c>
      <c r="D3910" s="9" t="s">
        <v>48</v>
      </c>
      <c r="E3910" s="10" t="s">
        <v>58</v>
      </c>
      <c r="F3910" s="11">
        <v>60400.91</v>
      </c>
      <c r="G3910" s="12">
        <v>2</v>
      </c>
      <c r="H3910" s="13">
        <v>45413</v>
      </c>
      <c r="I3910" s="10" t="s">
        <v>23</v>
      </c>
      <c r="J3910" s="10" t="s">
        <v>17</v>
      </c>
      <c r="K3910" s="10" t="s">
        <v>36</v>
      </c>
      <c r="L3910" s="24" t="s">
        <v>18</v>
      </c>
    </row>
    <row r="3911" spans="1:12">
      <c r="A3911" s="21" t="s">
        <v>5992</v>
      </c>
      <c r="B3911" s="9" t="s">
        <v>20</v>
      </c>
      <c r="C3911" s="9" t="s">
        <v>4473</v>
      </c>
      <c r="D3911" s="9" t="s">
        <v>78</v>
      </c>
      <c r="E3911" s="10" t="s">
        <v>42</v>
      </c>
      <c r="F3911" s="11">
        <v>32937.49</v>
      </c>
      <c r="G3911" s="12">
        <v>3</v>
      </c>
      <c r="H3911" s="13">
        <v>45782</v>
      </c>
      <c r="I3911" s="10" t="s">
        <v>62</v>
      </c>
      <c r="J3911" s="10" t="s">
        <v>17</v>
      </c>
      <c r="K3911" s="10" t="s">
        <v>24</v>
      </c>
      <c r="L3911" s="24" t="s">
        <v>31</v>
      </c>
    </row>
    <row r="3912" spans="1:12">
      <c r="A3912" s="21" t="s">
        <v>5993</v>
      </c>
      <c r="B3912" s="9" t="s">
        <v>304</v>
      </c>
      <c r="C3912" s="9" t="s">
        <v>5994</v>
      </c>
      <c r="D3912" s="9" t="s">
        <v>119</v>
      </c>
      <c r="E3912" s="10" t="s">
        <v>42</v>
      </c>
      <c r="F3912" s="11">
        <v>50523.45</v>
      </c>
      <c r="G3912" s="12">
        <v>5</v>
      </c>
      <c r="H3912" s="13">
        <v>45377</v>
      </c>
      <c r="I3912" s="10" t="s">
        <v>49</v>
      </c>
      <c r="J3912" s="10" t="s">
        <v>17</v>
      </c>
      <c r="K3912" s="10" t="s">
        <v>85</v>
      </c>
      <c r="L3912" s="24" t="s">
        <v>25</v>
      </c>
    </row>
    <row r="3913" spans="1:12">
      <c r="A3913" s="21" t="s">
        <v>5995</v>
      </c>
      <c r="B3913" s="9" t="s">
        <v>180</v>
      </c>
      <c r="C3913" s="9" t="s">
        <v>5996</v>
      </c>
      <c r="D3913" s="9" t="s">
        <v>117</v>
      </c>
      <c r="E3913" s="10" t="s">
        <v>16</v>
      </c>
      <c r="F3913" s="11">
        <v>79988.479999999996</v>
      </c>
      <c r="G3913" s="12">
        <v>2</v>
      </c>
      <c r="H3913" s="13">
        <v>45133</v>
      </c>
      <c r="I3913" s="10" t="s">
        <v>43</v>
      </c>
      <c r="J3913" s="10" t="s">
        <v>17</v>
      </c>
      <c r="K3913" s="10" t="s">
        <v>55</v>
      </c>
      <c r="L3913" s="24" t="s">
        <v>18</v>
      </c>
    </row>
    <row r="3914" spans="1:12">
      <c r="A3914" s="21" t="s">
        <v>5997</v>
      </c>
      <c r="B3914" s="9" t="s">
        <v>319</v>
      </c>
      <c r="C3914" s="9" t="s">
        <v>5998</v>
      </c>
      <c r="D3914" s="9" t="s">
        <v>22</v>
      </c>
      <c r="E3914" s="10" t="s">
        <v>42</v>
      </c>
      <c r="F3914" s="11">
        <v>65505.58</v>
      </c>
      <c r="G3914" s="12">
        <v>2</v>
      </c>
      <c r="H3914" s="13">
        <v>44958</v>
      </c>
      <c r="I3914" s="10" t="s">
        <v>30</v>
      </c>
      <c r="J3914" s="10" t="s">
        <v>17</v>
      </c>
      <c r="K3914" s="10" t="s">
        <v>24</v>
      </c>
      <c r="L3914" s="24" t="s">
        <v>31</v>
      </c>
    </row>
    <row r="3915" spans="1:12">
      <c r="A3915" s="21" t="s">
        <v>5999</v>
      </c>
      <c r="B3915" s="9" t="s">
        <v>313</v>
      </c>
      <c r="C3915" s="9" t="s">
        <v>4316</v>
      </c>
      <c r="D3915" s="9" t="s">
        <v>48</v>
      </c>
      <c r="E3915" s="10" t="s">
        <v>42</v>
      </c>
      <c r="F3915" s="11">
        <v>28844.44</v>
      </c>
      <c r="G3915" s="12">
        <v>5</v>
      </c>
      <c r="H3915" s="13">
        <v>45466</v>
      </c>
      <c r="I3915" s="10" t="s">
        <v>62</v>
      </c>
      <c r="J3915" s="10" t="s">
        <v>17</v>
      </c>
      <c r="K3915" s="10" t="s">
        <v>6820</v>
      </c>
      <c r="L3915" s="24" t="s">
        <v>37</v>
      </c>
    </row>
    <row r="3916" spans="1:12">
      <c r="A3916" s="21" t="s">
        <v>6000</v>
      </c>
      <c r="B3916" s="9" t="s">
        <v>665</v>
      </c>
      <c r="C3916" s="9" t="s">
        <v>3876</v>
      </c>
      <c r="D3916" s="9" t="s">
        <v>53</v>
      </c>
      <c r="E3916" s="10" t="s">
        <v>16</v>
      </c>
      <c r="F3916" s="11">
        <v>4896.9799999999996</v>
      </c>
      <c r="G3916" s="12">
        <v>5</v>
      </c>
      <c r="H3916" s="13">
        <v>45267</v>
      </c>
      <c r="I3916" s="10" t="s">
        <v>43</v>
      </c>
      <c r="J3916" s="10" t="s">
        <v>17</v>
      </c>
      <c r="K3916" s="10" t="s">
        <v>24</v>
      </c>
      <c r="L3916" s="24" t="s">
        <v>31</v>
      </c>
    </row>
    <row r="3917" spans="1:12">
      <c r="A3917" s="21" t="s">
        <v>6001</v>
      </c>
      <c r="B3917" s="9" t="s">
        <v>193</v>
      </c>
      <c r="C3917" s="9" t="s">
        <v>5952</v>
      </c>
      <c r="D3917" s="9" t="s">
        <v>53</v>
      </c>
      <c r="E3917" s="10" t="s">
        <v>58</v>
      </c>
      <c r="F3917" s="11">
        <v>29337.31</v>
      </c>
      <c r="G3917" s="12">
        <v>5</v>
      </c>
      <c r="H3917" s="13">
        <v>45842</v>
      </c>
      <c r="I3917" s="10" t="s">
        <v>54</v>
      </c>
      <c r="J3917" s="10" t="s">
        <v>17</v>
      </c>
      <c r="K3917" s="10" t="s">
        <v>24</v>
      </c>
      <c r="L3917" s="24" t="s">
        <v>25</v>
      </c>
    </row>
    <row r="3918" spans="1:12">
      <c r="A3918" s="21" t="s">
        <v>6002</v>
      </c>
      <c r="B3918" s="9" t="s">
        <v>13</v>
      </c>
      <c r="C3918" s="9" t="s">
        <v>1095</v>
      </c>
      <c r="D3918" s="9" t="s">
        <v>61</v>
      </c>
      <c r="E3918" s="10" t="s">
        <v>58</v>
      </c>
      <c r="F3918" s="11">
        <v>64638.69</v>
      </c>
      <c r="G3918" s="12">
        <v>1</v>
      </c>
      <c r="H3918" s="13">
        <v>45299</v>
      </c>
      <c r="I3918" s="10" t="s">
        <v>43</v>
      </c>
      <c r="J3918" s="10" t="s">
        <v>17</v>
      </c>
      <c r="K3918" s="10" t="s">
        <v>24</v>
      </c>
      <c r="L3918" s="24" t="s">
        <v>25</v>
      </c>
    </row>
    <row r="3919" spans="1:12">
      <c r="A3919" s="21" t="s">
        <v>6003</v>
      </c>
      <c r="B3919" s="9" t="s">
        <v>465</v>
      </c>
      <c r="C3919" s="9" t="s">
        <v>3182</v>
      </c>
      <c r="D3919" s="9" t="s">
        <v>53</v>
      </c>
      <c r="E3919" s="10" t="s">
        <v>58</v>
      </c>
      <c r="F3919" s="11">
        <v>68450.25</v>
      </c>
      <c r="G3919" s="12">
        <v>3</v>
      </c>
      <c r="H3919" s="13">
        <v>45549</v>
      </c>
      <c r="I3919" s="10" t="s">
        <v>54</v>
      </c>
      <c r="J3919" s="10" t="s">
        <v>17</v>
      </c>
      <c r="K3919" s="10" t="s">
        <v>55</v>
      </c>
      <c r="L3919" s="24" t="s">
        <v>37</v>
      </c>
    </row>
    <row r="3920" spans="1:12">
      <c r="A3920" s="21" t="s">
        <v>6004</v>
      </c>
      <c r="B3920" s="9" t="s">
        <v>39</v>
      </c>
      <c r="C3920" s="9" t="s">
        <v>2372</v>
      </c>
      <c r="D3920" s="9" t="s">
        <v>53</v>
      </c>
      <c r="E3920" s="10" t="s">
        <v>58</v>
      </c>
      <c r="F3920" s="11">
        <v>72055.789999999994</v>
      </c>
      <c r="G3920" s="12">
        <v>1</v>
      </c>
      <c r="H3920" s="13">
        <v>45647</v>
      </c>
      <c r="I3920" s="10" t="s">
        <v>54</v>
      </c>
      <c r="J3920" s="10" t="s">
        <v>17</v>
      </c>
      <c r="K3920" s="10" t="s">
        <v>85</v>
      </c>
      <c r="L3920" s="24" t="s">
        <v>37</v>
      </c>
    </row>
    <row r="3921" spans="1:12">
      <c r="A3921" s="21" t="s">
        <v>6005</v>
      </c>
      <c r="B3921" s="9" t="s">
        <v>289</v>
      </c>
      <c r="C3921" s="9" t="s">
        <v>6006</v>
      </c>
      <c r="D3921" s="9" t="s">
        <v>41</v>
      </c>
      <c r="E3921" s="10" t="s">
        <v>16</v>
      </c>
      <c r="F3921" s="11">
        <v>74688.149999999994</v>
      </c>
      <c r="G3921" s="12">
        <v>3</v>
      </c>
      <c r="H3921" s="13">
        <v>45482</v>
      </c>
      <c r="I3921" s="10" t="s">
        <v>92</v>
      </c>
      <c r="J3921" s="10" t="s">
        <v>17</v>
      </c>
      <c r="K3921" s="10" t="s">
        <v>36</v>
      </c>
      <c r="L3921" s="24" t="s">
        <v>18</v>
      </c>
    </row>
    <row r="3922" spans="1:12">
      <c r="A3922" s="21" t="s">
        <v>6007</v>
      </c>
      <c r="B3922" s="9" t="s">
        <v>665</v>
      </c>
      <c r="C3922" s="9" t="s">
        <v>3876</v>
      </c>
      <c r="D3922" s="9" t="s">
        <v>61</v>
      </c>
      <c r="E3922" s="10" t="s">
        <v>58</v>
      </c>
      <c r="F3922" s="11">
        <v>27151.200000000001</v>
      </c>
      <c r="G3922" s="12">
        <v>5</v>
      </c>
      <c r="H3922" s="13">
        <v>45123</v>
      </c>
      <c r="I3922" s="10" t="s">
        <v>43</v>
      </c>
      <c r="J3922" s="10" t="s">
        <v>17</v>
      </c>
      <c r="K3922" s="10" t="s">
        <v>36</v>
      </c>
      <c r="L3922" s="24" t="s">
        <v>25</v>
      </c>
    </row>
    <row r="3923" spans="1:12">
      <c r="A3923" s="21" t="s">
        <v>6008</v>
      </c>
      <c r="B3923" s="9" t="s">
        <v>298</v>
      </c>
      <c r="C3923" s="9" t="s">
        <v>105</v>
      </c>
      <c r="D3923" s="9" t="s">
        <v>53</v>
      </c>
      <c r="E3923" s="10" t="s">
        <v>58</v>
      </c>
      <c r="F3923" s="11">
        <v>40332.01</v>
      </c>
      <c r="G3923" s="12">
        <v>4</v>
      </c>
      <c r="H3923" s="13">
        <v>45363</v>
      </c>
      <c r="I3923" s="10" t="s">
        <v>35</v>
      </c>
      <c r="J3923" s="10" t="s">
        <v>17</v>
      </c>
      <c r="K3923" s="10" t="s">
        <v>36</v>
      </c>
      <c r="L3923" s="24" t="s">
        <v>18</v>
      </c>
    </row>
    <row r="3924" spans="1:12">
      <c r="A3924" s="21" t="s">
        <v>6009</v>
      </c>
      <c r="B3924" s="9" t="s">
        <v>724</v>
      </c>
      <c r="C3924" s="9" t="s">
        <v>1013</v>
      </c>
      <c r="D3924" s="9" t="s">
        <v>61</v>
      </c>
      <c r="E3924" s="10" t="s">
        <v>42</v>
      </c>
      <c r="F3924" s="11">
        <v>59832.3</v>
      </c>
      <c r="G3924" s="12">
        <v>1</v>
      </c>
      <c r="H3924" s="13">
        <v>45751</v>
      </c>
      <c r="I3924" s="10" t="s">
        <v>43</v>
      </c>
      <c r="J3924" s="10" t="s">
        <v>17</v>
      </c>
      <c r="K3924" s="10" t="s">
        <v>24</v>
      </c>
      <c r="L3924" s="24" t="s">
        <v>18</v>
      </c>
    </row>
    <row r="3925" spans="1:12">
      <c r="A3925" s="21" t="s">
        <v>6010</v>
      </c>
      <c r="B3925" s="9" t="s">
        <v>149</v>
      </c>
      <c r="C3925" s="9" t="s">
        <v>6011</v>
      </c>
      <c r="D3925" s="9" t="s">
        <v>53</v>
      </c>
      <c r="E3925" s="10" t="s">
        <v>16</v>
      </c>
      <c r="F3925" s="11">
        <v>634.05999999999995</v>
      </c>
      <c r="G3925" s="12">
        <v>5</v>
      </c>
      <c r="H3925" s="13">
        <v>45116</v>
      </c>
      <c r="I3925" s="10" t="s">
        <v>92</v>
      </c>
      <c r="J3925" s="10" t="s">
        <v>17</v>
      </c>
      <c r="K3925" s="10" t="s">
        <v>36</v>
      </c>
      <c r="L3925" s="24" t="s">
        <v>18</v>
      </c>
    </row>
    <row r="3926" spans="1:12">
      <c r="A3926" s="21" t="s">
        <v>6012</v>
      </c>
      <c r="B3926" s="9" t="s">
        <v>234</v>
      </c>
      <c r="C3926" s="9" t="s">
        <v>6013</v>
      </c>
      <c r="D3926" s="9" t="s">
        <v>61</v>
      </c>
      <c r="E3926" s="10" t="s">
        <v>16</v>
      </c>
      <c r="F3926" s="11">
        <v>76471.83</v>
      </c>
      <c r="G3926" s="12">
        <v>1</v>
      </c>
      <c r="H3926" s="13">
        <v>44930</v>
      </c>
      <c r="I3926" s="10" t="s">
        <v>23</v>
      </c>
      <c r="J3926" s="10" t="s">
        <v>17</v>
      </c>
      <c r="K3926" s="10" t="s">
        <v>36</v>
      </c>
      <c r="L3926" s="24" t="s">
        <v>37</v>
      </c>
    </row>
    <row r="3927" spans="1:12">
      <c r="A3927" s="21" t="s">
        <v>6014</v>
      </c>
      <c r="B3927" s="9" t="s">
        <v>275</v>
      </c>
      <c r="C3927" s="9" t="s">
        <v>1450</v>
      </c>
      <c r="D3927" s="9" t="s">
        <v>78</v>
      </c>
      <c r="E3927" s="10" t="s">
        <v>42</v>
      </c>
      <c r="F3927" s="11">
        <v>68342.55</v>
      </c>
      <c r="G3927" s="12">
        <v>2</v>
      </c>
      <c r="H3927" s="13">
        <v>44990</v>
      </c>
      <c r="I3927" s="10" t="s">
        <v>62</v>
      </c>
      <c r="J3927" s="10" t="s">
        <v>17</v>
      </c>
      <c r="K3927" s="10" t="s">
        <v>36</v>
      </c>
      <c r="L3927" s="24" t="s">
        <v>37</v>
      </c>
    </row>
    <row r="3928" spans="1:12">
      <c r="A3928" s="21" t="s">
        <v>6015</v>
      </c>
      <c r="B3928" s="9" t="s">
        <v>319</v>
      </c>
      <c r="C3928" s="9" t="s">
        <v>363</v>
      </c>
      <c r="D3928" s="9" t="s">
        <v>78</v>
      </c>
      <c r="E3928" s="10" t="s">
        <v>42</v>
      </c>
      <c r="F3928" s="11">
        <v>19316.82</v>
      </c>
      <c r="G3928" s="12">
        <v>4</v>
      </c>
      <c r="H3928" s="13">
        <v>45126</v>
      </c>
      <c r="I3928" s="10" t="s">
        <v>62</v>
      </c>
      <c r="J3928" s="10" t="s">
        <v>17</v>
      </c>
      <c r="K3928" s="10" t="s">
        <v>85</v>
      </c>
      <c r="L3928" s="24" t="s">
        <v>18</v>
      </c>
    </row>
    <row r="3929" spans="1:12">
      <c r="A3929" s="21" t="s">
        <v>6016</v>
      </c>
      <c r="B3929" s="9" t="s">
        <v>201</v>
      </c>
      <c r="C3929" s="9" t="s">
        <v>6017</v>
      </c>
      <c r="D3929" s="9" t="s">
        <v>22</v>
      </c>
      <c r="E3929" s="10" t="s">
        <v>42</v>
      </c>
      <c r="F3929" s="11">
        <v>49277.63</v>
      </c>
      <c r="G3929" s="12">
        <v>1</v>
      </c>
      <c r="H3929" s="13">
        <v>44985</v>
      </c>
      <c r="I3929" s="10" t="s">
        <v>43</v>
      </c>
      <c r="J3929" s="10" t="s">
        <v>17</v>
      </c>
      <c r="K3929" s="10" t="s">
        <v>24</v>
      </c>
      <c r="L3929" s="24" t="s">
        <v>18</v>
      </c>
    </row>
    <row r="3930" spans="1:12">
      <c r="A3930" s="21" t="s">
        <v>6018</v>
      </c>
      <c r="B3930" s="9" t="s">
        <v>957</v>
      </c>
      <c r="C3930" s="9" t="s">
        <v>5785</v>
      </c>
      <c r="D3930" s="9" t="s">
        <v>48</v>
      </c>
      <c r="E3930" s="10" t="s">
        <v>16</v>
      </c>
      <c r="F3930" s="11">
        <v>31182.720000000001</v>
      </c>
      <c r="G3930" s="12">
        <v>2</v>
      </c>
      <c r="H3930" s="13">
        <v>45819</v>
      </c>
      <c r="I3930" s="10" t="s">
        <v>92</v>
      </c>
      <c r="J3930" s="10" t="s">
        <v>17</v>
      </c>
      <c r="K3930" s="10" t="s">
        <v>6820</v>
      </c>
      <c r="L3930" s="24" t="s">
        <v>44</v>
      </c>
    </row>
    <row r="3931" spans="1:12">
      <c r="A3931" s="21" t="s">
        <v>6019</v>
      </c>
      <c r="B3931" s="9" t="s">
        <v>67</v>
      </c>
      <c r="C3931" s="9" t="s">
        <v>68</v>
      </c>
      <c r="D3931" s="9" t="s">
        <v>22</v>
      </c>
      <c r="E3931" s="10" t="s">
        <v>42</v>
      </c>
      <c r="F3931" s="11">
        <v>55894.94</v>
      </c>
      <c r="G3931" s="12">
        <v>3</v>
      </c>
      <c r="H3931" s="13">
        <v>44930</v>
      </c>
      <c r="I3931" s="10" t="s">
        <v>35</v>
      </c>
      <c r="J3931" s="10" t="s">
        <v>17</v>
      </c>
      <c r="K3931" s="10" t="s">
        <v>36</v>
      </c>
      <c r="L3931" s="24" t="s">
        <v>31</v>
      </c>
    </row>
    <row r="3932" spans="1:12">
      <c r="A3932" s="21" t="s">
        <v>6020</v>
      </c>
      <c r="B3932" s="9" t="s">
        <v>465</v>
      </c>
      <c r="C3932" s="9" t="s">
        <v>1473</v>
      </c>
      <c r="D3932" s="9" t="s">
        <v>78</v>
      </c>
      <c r="E3932" s="10" t="s">
        <v>58</v>
      </c>
      <c r="F3932" s="11">
        <v>29366.35</v>
      </c>
      <c r="G3932" s="12">
        <v>4</v>
      </c>
      <c r="H3932" s="13">
        <v>45738</v>
      </c>
      <c r="I3932" s="10" t="s">
        <v>43</v>
      </c>
      <c r="J3932" s="10" t="s">
        <v>17</v>
      </c>
      <c r="K3932" s="10" t="s">
        <v>24</v>
      </c>
      <c r="L3932" s="24" t="s">
        <v>31</v>
      </c>
    </row>
    <row r="3933" spans="1:12">
      <c r="A3933" s="21" t="s">
        <v>6021</v>
      </c>
      <c r="B3933" s="9" t="s">
        <v>256</v>
      </c>
      <c r="C3933" s="9" t="s">
        <v>6022</v>
      </c>
      <c r="D3933" s="9" t="s">
        <v>22</v>
      </c>
      <c r="E3933" s="10" t="s">
        <v>42</v>
      </c>
      <c r="F3933" s="11">
        <v>68350.62</v>
      </c>
      <c r="G3933" s="12">
        <v>4</v>
      </c>
      <c r="H3933" s="13">
        <v>45635</v>
      </c>
      <c r="I3933" s="10" t="s">
        <v>43</v>
      </c>
      <c r="J3933" s="10" t="s">
        <v>17</v>
      </c>
      <c r="K3933" s="10" t="s">
        <v>24</v>
      </c>
      <c r="L3933" s="24" t="s">
        <v>18</v>
      </c>
    </row>
    <row r="3934" spans="1:12">
      <c r="A3934" s="21" t="s">
        <v>6023</v>
      </c>
      <c r="B3934" s="9" t="s">
        <v>988</v>
      </c>
      <c r="C3934" s="9" t="s">
        <v>1407</v>
      </c>
      <c r="D3934" s="9" t="s">
        <v>53</v>
      </c>
      <c r="E3934" s="10" t="s">
        <v>58</v>
      </c>
      <c r="F3934" s="11">
        <v>66898.039999999994</v>
      </c>
      <c r="G3934" s="12">
        <v>2</v>
      </c>
      <c r="H3934" s="13">
        <v>45408</v>
      </c>
      <c r="I3934" s="10" t="s">
        <v>54</v>
      </c>
      <c r="J3934" s="10" t="s">
        <v>17</v>
      </c>
      <c r="K3934" s="10" t="s">
        <v>6820</v>
      </c>
      <c r="L3934" s="24" t="s">
        <v>44</v>
      </c>
    </row>
    <row r="3935" spans="1:12">
      <c r="A3935" s="21" t="s">
        <v>6024</v>
      </c>
      <c r="B3935" s="9" t="s">
        <v>381</v>
      </c>
      <c r="C3935" s="9" t="s">
        <v>3522</v>
      </c>
      <c r="D3935" s="9" t="s">
        <v>61</v>
      </c>
      <c r="E3935" s="10" t="s">
        <v>42</v>
      </c>
      <c r="F3935" s="11">
        <v>51138.73</v>
      </c>
      <c r="G3935" s="12">
        <v>5</v>
      </c>
      <c r="H3935" s="13">
        <v>44927</v>
      </c>
      <c r="I3935" s="10" t="s">
        <v>92</v>
      </c>
      <c r="J3935" s="10" t="s">
        <v>17</v>
      </c>
      <c r="K3935" s="10" t="s">
        <v>24</v>
      </c>
      <c r="L3935" s="24" t="s">
        <v>44</v>
      </c>
    </row>
    <row r="3936" spans="1:12">
      <c r="A3936" s="21" t="s">
        <v>6025</v>
      </c>
      <c r="B3936" s="9" t="s">
        <v>225</v>
      </c>
      <c r="C3936" s="9" t="s">
        <v>2669</v>
      </c>
      <c r="D3936" s="9" t="s">
        <v>78</v>
      </c>
      <c r="E3936" s="10" t="s">
        <v>58</v>
      </c>
      <c r="F3936" s="11">
        <v>74142.399999999994</v>
      </c>
      <c r="G3936" s="12">
        <v>4</v>
      </c>
      <c r="H3936" s="13">
        <v>45425</v>
      </c>
      <c r="I3936" s="10" t="s">
        <v>35</v>
      </c>
      <c r="J3936" s="10" t="s">
        <v>17</v>
      </c>
      <c r="K3936" s="10" t="s">
        <v>36</v>
      </c>
      <c r="L3936" s="24" t="s">
        <v>37</v>
      </c>
    </row>
    <row r="3937" spans="1:12">
      <c r="A3937" s="21" t="s">
        <v>6026</v>
      </c>
      <c r="B3937" s="9" t="s">
        <v>1020</v>
      </c>
      <c r="C3937" s="9" t="s">
        <v>754</v>
      </c>
      <c r="D3937" s="9" t="s">
        <v>61</v>
      </c>
      <c r="E3937" s="10" t="s">
        <v>42</v>
      </c>
      <c r="F3937" s="11">
        <v>9918.1</v>
      </c>
      <c r="G3937" s="12">
        <v>5</v>
      </c>
      <c r="H3937" s="13">
        <v>45608</v>
      </c>
      <c r="I3937" s="10" t="s">
        <v>43</v>
      </c>
      <c r="J3937" s="10" t="s">
        <v>17</v>
      </c>
      <c r="K3937" s="10" t="s">
        <v>55</v>
      </c>
      <c r="L3937" s="24" t="s">
        <v>44</v>
      </c>
    </row>
    <row r="3938" spans="1:12">
      <c r="A3938" s="21" t="s">
        <v>6027</v>
      </c>
      <c r="B3938" s="9" t="s">
        <v>94</v>
      </c>
      <c r="C3938" s="9" t="s">
        <v>921</v>
      </c>
      <c r="D3938" s="9" t="s">
        <v>48</v>
      </c>
      <c r="E3938" s="10" t="s">
        <v>16</v>
      </c>
      <c r="F3938" s="11">
        <v>33722.239999999998</v>
      </c>
      <c r="G3938" s="12">
        <v>2</v>
      </c>
      <c r="H3938" s="13">
        <v>45943</v>
      </c>
      <c r="I3938" s="10" t="s">
        <v>43</v>
      </c>
      <c r="J3938" s="10" t="s">
        <v>17</v>
      </c>
      <c r="K3938" s="10" t="s">
        <v>6820</v>
      </c>
      <c r="L3938" s="24" t="s">
        <v>18</v>
      </c>
    </row>
    <row r="3939" spans="1:12">
      <c r="A3939" s="21" t="s">
        <v>6028</v>
      </c>
      <c r="B3939" s="9" t="s">
        <v>381</v>
      </c>
      <c r="C3939" s="9" t="s">
        <v>4794</v>
      </c>
      <c r="D3939" s="9" t="s">
        <v>48</v>
      </c>
      <c r="E3939" s="10" t="s">
        <v>42</v>
      </c>
      <c r="F3939" s="11">
        <v>5002.67</v>
      </c>
      <c r="G3939" s="12">
        <v>5</v>
      </c>
      <c r="H3939" s="13">
        <v>45560</v>
      </c>
      <c r="I3939" s="10" t="s">
        <v>54</v>
      </c>
      <c r="J3939" s="10" t="s">
        <v>17</v>
      </c>
      <c r="K3939" s="10" t="s">
        <v>55</v>
      </c>
      <c r="L3939" s="24" t="s">
        <v>18</v>
      </c>
    </row>
    <row r="3940" spans="1:12">
      <c r="A3940" s="21" t="s">
        <v>6029</v>
      </c>
      <c r="B3940" s="9" t="s">
        <v>923</v>
      </c>
      <c r="C3940" s="9" t="s">
        <v>2059</v>
      </c>
      <c r="D3940" s="9" t="s">
        <v>22</v>
      </c>
      <c r="E3940" s="10" t="s">
        <v>42</v>
      </c>
      <c r="F3940" s="11">
        <v>9620.06</v>
      </c>
      <c r="G3940" s="12">
        <v>2</v>
      </c>
      <c r="H3940" s="13">
        <v>45942</v>
      </c>
      <c r="I3940" s="10" t="s">
        <v>43</v>
      </c>
      <c r="J3940" s="10" t="s">
        <v>17</v>
      </c>
      <c r="K3940" s="10" t="s">
        <v>36</v>
      </c>
      <c r="L3940" s="24" t="s">
        <v>44</v>
      </c>
    </row>
    <row r="3941" spans="1:12">
      <c r="A3941" s="21" t="s">
        <v>6030</v>
      </c>
      <c r="B3941" s="9" t="s">
        <v>193</v>
      </c>
      <c r="C3941" s="9" t="s">
        <v>5257</v>
      </c>
      <c r="D3941" s="9" t="s">
        <v>117</v>
      </c>
      <c r="E3941" s="10" t="s">
        <v>42</v>
      </c>
      <c r="F3941" s="11">
        <v>31897.19</v>
      </c>
      <c r="G3941" s="12">
        <v>1</v>
      </c>
      <c r="H3941" s="13">
        <v>45377</v>
      </c>
      <c r="I3941" s="10" t="s">
        <v>30</v>
      </c>
      <c r="J3941" s="10" t="s">
        <v>17</v>
      </c>
      <c r="K3941" s="10" t="s">
        <v>24</v>
      </c>
      <c r="L3941" s="24" t="s">
        <v>18</v>
      </c>
    </row>
    <row r="3942" spans="1:12">
      <c r="A3942" s="21" t="s">
        <v>6031</v>
      </c>
      <c r="B3942" s="9" t="s">
        <v>101</v>
      </c>
      <c r="C3942" s="9" t="s">
        <v>2419</v>
      </c>
      <c r="D3942" s="9" t="s">
        <v>117</v>
      </c>
      <c r="E3942" s="10" t="s">
        <v>58</v>
      </c>
      <c r="F3942" s="11">
        <v>10103.64</v>
      </c>
      <c r="G3942" s="12">
        <v>1</v>
      </c>
      <c r="H3942" s="13">
        <v>45998</v>
      </c>
      <c r="I3942" s="10" t="s">
        <v>23</v>
      </c>
      <c r="J3942" s="10" t="s">
        <v>17</v>
      </c>
      <c r="K3942" s="10" t="s">
        <v>85</v>
      </c>
      <c r="L3942" s="24" t="s">
        <v>18</v>
      </c>
    </row>
    <row r="3943" spans="1:12">
      <c r="A3943" s="21" t="s">
        <v>6032</v>
      </c>
      <c r="B3943" s="9" t="s">
        <v>174</v>
      </c>
      <c r="C3943" s="9" t="s">
        <v>1972</v>
      </c>
      <c r="D3943" s="9" t="s">
        <v>48</v>
      </c>
      <c r="E3943" s="10" t="s">
        <v>58</v>
      </c>
      <c r="F3943" s="11">
        <v>26838.63</v>
      </c>
      <c r="G3943" s="12">
        <v>1</v>
      </c>
      <c r="H3943" s="13">
        <v>45979</v>
      </c>
      <c r="I3943" s="10" t="s">
        <v>43</v>
      </c>
      <c r="J3943" s="10" t="s">
        <v>17</v>
      </c>
      <c r="K3943" s="10" t="s">
        <v>6820</v>
      </c>
      <c r="L3943" s="24" t="s">
        <v>37</v>
      </c>
    </row>
    <row r="3944" spans="1:12">
      <c r="A3944" s="21" t="s">
        <v>6033</v>
      </c>
      <c r="B3944" s="9" t="s">
        <v>762</v>
      </c>
      <c r="C3944" s="9" t="s">
        <v>1002</v>
      </c>
      <c r="D3944" s="9" t="s">
        <v>78</v>
      </c>
      <c r="E3944" s="10" t="s">
        <v>42</v>
      </c>
      <c r="F3944" s="11">
        <v>25467.46</v>
      </c>
      <c r="G3944" s="12">
        <v>3</v>
      </c>
      <c r="H3944" s="13">
        <v>45029</v>
      </c>
      <c r="I3944" s="10" t="s">
        <v>23</v>
      </c>
      <c r="J3944" s="10" t="s">
        <v>17</v>
      </c>
      <c r="K3944" s="10" t="s">
        <v>55</v>
      </c>
      <c r="L3944" s="24" t="s">
        <v>44</v>
      </c>
    </row>
    <row r="3945" spans="1:12">
      <c r="A3945" s="21" t="s">
        <v>6034</v>
      </c>
      <c r="B3945" s="9" t="s">
        <v>126</v>
      </c>
      <c r="C3945" s="9" t="s">
        <v>6035</v>
      </c>
      <c r="D3945" s="9" t="s">
        <v>78</v>
      </c>
      <c r="E3945" s="10" t="s">
        <v>58</v>
      </c>
      <c r="F3945" s="11">
        <v>10056.6</v>
      </c>
      <c r="G3945" s="12">
        <v>3</v>
      </c>
      <c r="H3945" s="13">
        <v>45802</v>
      </c>
      <c r="I3945" s="10" t="s">
        <v>35</v>
      </c>
      <c r="J3945" s="10" t="s">
        <v>17</v>
      </c>
      <c r="K3945" s="10" t="s">
        <v>6820</v>
      </c>
      <c r="L3945" s="24" t="s">
        <v>18</v>
      </c>
    </row>
    <row r="3946" spans="1:12">
      <c r="A3946" s="21" t="s">
        <v>6036</v>
      </c>
      <c r="B3946" s="9" t="s">
        <v>187</v>
      </c>
      <c r="C3946" s="9" t="s">
        <v>2329</v>
      </c>
      <c r="D3946" s="9" t="s">
        <v>22</v>
      </c>
      <c r="E3946" s="10" t="s">
        <v>42</v>
      </c>
      <c r="F3946" s="11">
        <v>62725.760000000002</v>
      </c>
      <c r="G3946" s="12">
        <v>3</v>
      </c>
      <c r="H3946" s="13">
        <v>45293</v>
      </c>
      <c r="I3946" s="10" t="s">
        <v>43</v>
      </c>
      <c r="J3946" s="10" t="s">
        <v>17</v>
      </c>
      <c r="K3946" s="10" t="s">
        <v>85</v>
      </c>
      <c r="L3946" s="24" t="s">
        <v>18</v>
      </c>
    </row>
    <row r="3947" spans="1:12">
      <c r="A3947" s="21" t="s">
        <v>6037</v>
      </c>
      <c r="B3947" s="9" t="s">
        <v>204</v>
      </c>
      <c r="C3947" s="9" t="s">
        <v>5055</v>
      </c>
      <c r="D3947" s="9" t="s">
        <v>41</v>
      </c>
      <c r="E3947" s="10" t="s">
        <v>42</v>
      </c>
      <c r="F3947" s="11">
        <v>6187.96</v>
      </c>
      <c r="G3947" s="12">
        <v>2</v>
      </c>
      <c r="H3947" s="13">
        <v>45493</v>
      </c>
      <c r="I3947" s="10" t="s">
        <v>30</v>
      </c>
      <c r="J3947" s="10" t="s">
        <v>17</v>
      </c>
      <c r="K3947" s="10" t="s">
        <v>55</v>
      </c>
      <c r="L3947" s="24" t="s">
        <v>25</v>
      </c>
    </row>
    <row r="3948" spans="1:12">
      <c r="A3948" s="21" t="s">
        <v>6038</v>
      </c>
      <c r="B3948" s="9" t="s">
        <v>123</v>
      </c>
      <c r="C3948" s="9" t="s">
        <v>214</v>
      </c>
      <c r="D3948" s="9" t="s">
        <v>119</v>
      </c>
      <c r="E3948" s="10" t="s">
        <v>42</v>
      </c>
      <c r="F3948" s="11">
        <v>48585.84</v>
      </c>
      <c r="G3948" s="12">
        <v>5</v>
      </c>
      <c r="H3948" s="13">
        <v>45554</v>
      </c>
      <c r="I3948" s="10" t="s">
        <v>49</v>
      </c>
      <c r="J3948" s="10" t="s">
        <v>17</v>
      </c>
      <c r="K3948" s="10" t="s">
        <v>36</v>
      </c>
      <c r="L3948" s="24" t="s">
        <v>18</v>
      </c>
    </row>
    <row r="3949" spans="1:12">
      <c r="A3949" s="21" t="s">
        <v>6039</v>
      </c>
      <c r="B3949" s="9" t="s">
        <v>113</v>
      </c>
      <c r="C3949" s="9" t="s">
        <v>641</v>
      </c>
      <c r="D3949" s="9" t="s">
        <v>61</v>
      </c>
      <c r="E3949" s="10" t="s">
        <v>42</v>
      </c>
      <c r="F3949" s="11">
        <v>17920.57</v>
      </c>
      <c r="G3949" s="12">
        <v>1</v>
      </c>
      <c r="H3949" s="13">
        <v>45863</v>
      </c>
      <c r="I3949" s="10" t="s">
        <v>62</v>
      </c>
      <c r="J3949" s="10" t="s">
        <v>17</v>
      </c>
      <c r="K3949" s="10" t="s">
        <v>55</v>
      </c>
      <c r="L3949" s="24" t="s">
        <v>44</v>
      </c>
    </row>
    <row r="3950" spans="1:12">
      <c r="A3950" s="21" t="s">
        <v>6040</v>
      </c>
      <c r="B3950" s="9" t="s">
        <v>339</v>
      </c>
      <c r="C3950" s="9" t="s">
        <v>1803</v>
      </c>
      <c r="D3950" s="9" t="s">
        <v>53</v>
      </c>
      <c r="E3950" s="10" t="s">
        <v>42</v>
      </c>
      <c r="F3950" s="11">
        <v>42283.4</v>
      </c>
      <c r="G3950" s="12">
        <v>2</v>
      </c>
      <c r="H3950" s="13">
        <v>45550</v>
      </c>
      <c r="I3950" s="10" t="s">
        <v>49</v>
      </c>
      <c r="J3950" s="10" t="s">
        <v>17</v>
      </c>
      <c r="K3950" s="10" t="s">
        <v>85</v>
      </c>
      <c r="L3950" s="24" t="s">
        <v>25</v>
      </c>
    </row>
    <row r="3951" spans="1:12">
      <c r="A3951" s="21" t="s">
        <v>6041</v>
      </c>
      <c r="B3951" s="9" t="s">
        <v>167</v>
      </c>
      <c r="C3951" s="9" t="s">
        <v>2360</v>
      </c>
      <c r="D3951" s="9" t="s">
        <v>119</v>
      </c>
      <c r="E3951" s="10" t="s">
        <v>42</v>
      </c>
      <c r="F3951" s="11">
        <v>41496.78</v>
      </c>
      <c r="G3951" s="12">
        <v>3</v>
      </c>
      <c r="H3951" s="13">
        <v>45641</v>
      </c>
      <c r="I3951" s="10" t="s">
        <v>62</v>
      </c>
      <c r="J3951" s="10" t="s">
        <v>17</v>
      </c>
      <c r="K3951" s="10" t="s">
        <v>36</v>
      </c>
      <c r="L3951" s="24" t="s">
        <v>18</v>
      </c>
    </row>
    <row r="3952" spans="1:12">
      <c r="A3952" s="21" t="s">
        <v>6042</v>
      </c>
      <c r="B3952" s="9" t="s">
        <v>27</v>
      </c>
      <c r="C3952" s="9" t="s">
        <v>5158</v>
      </c>
      <c r="D3952" s="9" t="s">
        <v>119</v>
      </c>
      <c r="E3952" s="10" t="s">
        <v>58</v>
      </c>
      <c r="F3952" s="11">
        <v>34348.71</v>
      </c>
      <c r="G3952" s="12">
        <v>1</v>
      </c>
      <c r="H3952" s="13">
        <v>46021</v>
      </c>
      <c r="I3952" s="10" t="s">
        <v>92</v>
      </c>
      <c r="J3952" s="10" t="s">
        <v>17</v>
      </c>
      <c r="K3952" s="10" t="s">
        <v>6820</v>
      </c>
      <c r="L3952" s="24" t="s">
        <v>18</v>
      </c>
    </row>
    <row r="3953" spans="1:12">
      <c r="A3953" s="21" t="s">
        <v>6043</v>
      </c>
      <c r="B3953" s="9" t="s">
        <v>460</v>
      </c>
      <c r="C3953" s="9" t="s">
        <v>4501</v>
      </c>
      <c r="D3953" s="9" t="s">
        <v>22</v>
      </c>
      <c r="E3953" s="10" t="s">
        <v>16</v>
      </c>
      <c r="F3953" s="11">
        <v>39183.17</v>
      </c>
      <c r="G3953" s="12">
        <v>4</v>
      </c>
      <c r="H3953" s="13">
        <v>45031</v>
      </c>
      <c r="I3953" s="10" t="s">
        <v>54</v>
      </c>
      <c r="J3953" s="10" t="s">
        <v>17</v>
      </c>
      <c r="K3953" s="10" t="s">
        <v>24</v>
      </c>
      <c r="L3953" s="24" t="s">
        <v>25</v>
      </c>
    </row>
    <row r="3954" spans="1:12">
      <c r="A3954" s="21" t="s">
        <v>6044</v>
      </c>
      <c r="B3954" s="9" t="s">
        <v>275</v>
      </c>
      <c r="C3954" s="9" t="s">
        <v>582</v>
      </c>
      <c r="D3954" s="9" t="s">
        <v>29</v>
      </c>
      <c r="E3954" s="10" t="s">
        <v>16</v>
      </c>
      <c r="F3954" s="11">
        <v>22492.55</v>
      </c>
      <c r="G3954" s="12">
        <v>2</v>
      </c>
      <c r="H3954" s="13">
        <v>45461</v>
      </c>
      <c r="I3954" s="10" t="s">
        <v>92</v>
      </c>
      <c r="J3954" s="10" t="s">
        <v>17</v>
      </c>
      <c r="K3954" s="10" t="s">
        <v>36</v>
      </c>
      <c r="L3954" s="24" t="s">
        <v>44</v>
      </c>
    </row>
    <row r="3955" spans="1:12">
      <c r="A3955" s="21" t="s">
        <v>6045</v>
      </c>
      <c r="B3955" s="9" t="s">
        <v>344</v>
      </c>
      <c r="C3955" s="9" t="s">
        <v>6046</v>
      </c>
      <c r="D3955" s="9" t="s">
        <v>41</v>
      </c>
      <c r="E3955" s="10" t="s">
        <v>42</v>
      </c>
      <c r="F3955" s="11">
        <v>51324.7</v>
      </c>
      <c r="G3955" s="12">
        <v>5</v>
      </c>
      <c r="H3955" s="13">
        <v>45972</v>
      </c>
      <c r="I3955" s="10" t="s">
        <v>54</v>
      </c>
      <c r="J3955" s="10" t="s">
        <v>17</v>
      </c>
      <c r="K3955" s="10" t="s">
        <v>55</v>
      </c>
      <c r="L3955" s="24" t="s">
        <v>31</v>
      </c>
    </row>
    <row r="3956" spans="1:12">
      <c r="A3956" s="21" t="s">
        <v>6047</v>
      </c>
      <c r="B3956" s="9" t="s">
        <v>415</v>
      </c>
      <c r="C3956" s="9" t="s">
        <v>2666</v>
      </c>
      <c r="D3956" s="9" t="s">
        <v>53</v>
      </c>
      <c r="E3956" s="10" t="s">
        <v>42</v>
      </c>
      <c r="F3956" s="11">
        <v>63667.68</v>
      </c>
      <c r="G3956" s="12">
        <v>2</v>
      </c>
      <c r="H3956" s="13">
        <v>45460</v>
      </c>
      <c r="I3956" s="10" t="s">
        <v>49</v>
      </c>
      <c r="J3956" s="10" t="s">
        <v>17</v>
      </c>
      <c r="K3956" s="10" t="s">
        <v>36</v>
      </c>
      <c r="L3956" s="24" t="s">
        <v>18</v>
      </c>
    </row>
    <row r="3957" spans="1:12">
      <c r="A3957" s="21" t="s">
        <v>6048</v>
      </c>
      <c r="B3957" s="9" t="s">
        <v>490</v>
      </c>
      <c r="C3957" s="9" t="s">
        <v>6049</v>
      </c>
      <c r="D3957" s="9" t="s">
        <v>15</v>
      </c>
      <c r="E3957" s="10" t="s">
        <v>42</v>
      </c>
      <c r="F3957" s="11">
        <v>54592.06</v>
      </c>
      <c r="G3957" s="12">
        <v>3</v>
      </c>
      <c r="H3957" s="13">
        <v>45852</v>
      </c>
      <c r="I3957" s="10" t="s">
        <v>30</v>
      </c>
      <c r="J3957" s="10" t="s">
        <v>17</v>
      </c>
      <c r="K3957" s="10" t="s">
        <v>55</v>
      </c>
      <c r="L3957" s="24" t="s">
        <v>25</v>
      </c>
    </row>
    <row r="3958" spans="1:12">
      <c r="A3958" s="21" t="s">
        <v>6050</v>
      </c>
      <c r="B3958" s="9" t="s">
        <v>304</v>
      </c>
      <c r="C3958" s="9" t="s">
        <v>6051</v>
      </c>
      <c r="D3958" s="9" t="s">
        <v>53</v>
      </c>
      <c r="E3958" s="10" t="s">
        <v>58</v>
      </c>
      <c r="F3958" s="11">
        <v>38793.96</v>
      </c>
      <c r="G3958" s="12">
        <v>5</v>
      </c>
      <c r="H3958" s="13">
        <v>45816</v>
      </c>
      <c r="I3958" s="10" t="s">
        <v>49</v>
      </c>
      <c r="J3958" s="10" t="s">
        <v>17</v>
      </c>
      <c r="K3958" s="10" t="s">
        <v>36</v>
      </c>
      <c r="L3958" s="24" t="s">
        <v>31</v>
      </c>
    </row>
    <row r="3959" spans="1:12">
      <c r="A3959" s="21" t="s">
        <v>6052</v>
      </c>
      <c r="B3959" s="9" t="s">
        <v>397</v>
      </c>
      <c r="C3959" s="9" t="s">
        <v>779</v>
      </c>
      <c r="D3959" s="9" t="s">
        <v>61</v>
      </c>
      <c r="E3959" s="10" t="s">
        <v>42</v>
      </c>
      <c r="F3959" s="11">
        <v>15744.15</v>
      </c>
      <c r="G3959" s="12">
        <v>2</v>
      </c>
      <c r="H3959" s="13">
        <v>44997</v>
      </c>
      <c r="I3959" s="10" t="s">
        <v>43</v>
      </c>
      <c r="J3959" s="10" t="s">
        <v>17</v>
      </c>
      <c r="K3959" s="10" t="s">
        <v>6820</v>
      </c>
      <c r="L3959" s="24" t="s">
        <v>25</v>
      </c>
    </row>
    <row r="3960" spans="1:12">
      <c r="A3960" s="21" t="s">
        <v>6053</v>
      </c>
      <c r="B3960" s="9" t="s">
        <v>275</v>
      </c>
      <c r="C3960" s="9" t="s">
        <v>1311</v>
      </c>
      <c r="D3960" s="9" t="s">
        <v>53</v>
      </c>
      <c r="E3960" s="10" t="s">
        <v>42</v>
      </c>
      <c r="F3960" s="11">
        <v>71854.63</v>
      </c>
      <c r="G3960" s="12">
        <v>3</v>
      </c>
      <c r="H3960" s="13">
        <v>45731</v>
      </c>
      <c r="I3960" s="10" t="s">
        <v>23</v>
      </c>
      <c r="J3960" s="10" t="s">
        <v>17</v>
      </c>
      <c r="K3960" s="10" t="s">
        <v>55</v>
      </c>
      <c r="L3960" s="24" t="s">
        <v>44</v>
      </c>
    </row>
    <row r="3961" spans="1:12">
      <c r="A3961" s="21" t="s">
        <v>6054</v>
      </c>
      <c r="B3961" s="9" t="s">
        <v>601</v>
      </c>
      <c r="C3961" s="9" t="s">
        <v>1076</v>
      </c>
      <c r="D3961" s="9" t="s">
        <v>15</v>
      </c>
      <c r="E3961" s="10" t="s">
        <v>58</v>
      </c>
      <c r="F3961" s="11">
        <v>61892.24</v>
      </c>
      <c r="G3961" s="12">
        <v>1</v>
      </c>
      <c r="H3961" s="13">
        <v>45575</v>
      </c>
      <c r="I3961" s="10" t="s">
        <v>43</v>
      </c>
      <c r="J3961" s="10" t="s">
        <v>17</v>
      </c>
      <c r="K3961" s="10" t="s">
        <v>85</v>
      </c>
      <c r="L3961" s="24" t="s">
        <v>44</v>
      </c>
    </row>
    <row r="3962" spans="1:12">
      <c r="A3962" s="21" t="s">
        <v>6055</v>
      </c>
      <c r="B3962" s="9" t="s">
        <v>760</v>
      </c>
      <c r="C3962" s="9" t="s">
        <v>6056</v>
      </c>
      <c r="D3962" s="9" t="s">
        <v>48</v>
      </c>
      <c r="E3962" s="10" t="s">
        <v>42</v>
      </c>
      <c r="F3962" s="11">
        <v>31144.92</v>
      </c>
      <c r="G3962" s="12">
        <v>2</v>
      </c>
      <c r="H3962" s="13">
        <v>45857</v>
      </c>
      <c r="I3962" s="10" t="s">
        <v>62</v>
      </c>
      <c r="J3962" s="10" t="s">
        <v>17</v>
      </c>
      <c r="K3962" s="10" t="s">
        <v>24</v>
      </c>
      <c r="L3962" s="24" t="s">
        <v>44</v>
      </c>
    </row>
    <row r="3963" spans="1:12">
      <c r="A3963" s="21" t="s">
        <v>6057</v>
      </c>
      <c r="B3963" s="9" t="s">
        <v>636</v>
      </c>
      <c r="C3963" s="9" t="s">
        <v>2542</v>
      </c>
      <c r="D3963" s="9" t="s">
        <v>41</v>
      </c>
      <c r="E3963" s="10" t="s">
        <v>42</v>
      </c>
      <c r="F3963" s="11">
        <v>27424.71</v>
      </c>
      <c r="G3963" s="12">
        <v>3</v>
      </c>
      <c r="H3963" s="13">
        <v>45266</v>
      </c>
      <c r="I3963" s="10" t="s">
        <v>92</v>
      </c>
      <c r="J3963" s="10" t="s">
        <v>17</v>
      </c>
      <c r="K3963" s="10" t="s">
        <v>85</v>
      </c>
      <c r="L3963" s="24" t="s">
        <v>31</v>
      </c>
    </row>
    <row r="3964" spans="1:12">
      <c r="A3964" s="21" t="s">
        <v>6058</v>
      </c>
      <c r="B3964" s="9" t="s">
        <v>225</v>
      </c>
      <c r="C3964" s="9" t="s">
        <v>3379</v>
      </c>
      <c r="D3964" s="9" t="s">
        <v>41</v>
      </c>
      <c r="E3964" s="10" t="s">
        <v>16</v>
      </c>
      <c r="F3964" s="11">
        <v>51028</v>
      </c>
      <c r="G3964" s="12">
        <v>3</v>
      </c>
      <c r="H3964" s="13">
        <v>45512</v>
      </c>
      <c r="I3964" s="10" t="s">
        <v>30</v>
      </c>
      <c r="J3964" s="10" t="s">
        <v>17</v>
      </c>
      <c r="K3964" s="10" t="s">
        <v>36</v>
      </c>
      <c r="L3964" s="24" t="s">
        <v>18</v>
      </c>
    </row>
    <row r="3965" spans="1:12">
      <c r="A3965" s="21" t="s">
        <v>6059</v>
      </c>
      <c r="B3965" s="9" t="s">
        <v>347</v>
      </c>
      <c r="C3965" s="9" t="s">
        <v>6060</v>
      </c>
      <c r="D3965" s="9" t="s">
        <v>61</v>
      </c>
      <c r="E3965" s="10" t="s">
        <v>58</v>
      </c>
      <c r="F3965" s="11">
        <v>65046.27</v>
      </c>
      <c r="G3965" s="12">
        <v>5</v>
      </c>
      <c r="H3965" s="13">
        <v>45542</v>
      </c>
      <c r="I3965" s="10" t="s">
        <v>43</v>
      </c>
      <c r="J3965" s="10" t="s">
        <v>17</v>
      </c>
      <c r="K3965" s="10" t="s">
        <v>6820</v>
      </c>
      <c r="L3965" s="24" t="s">
        <v>37</v>
      </c>
    </row>
    <row r="3966" spans="1:12">
      <c r="A3966" s="21" t="s">
        <v>6061</v>
      </c>
      <c r="B3966" s="9" t="s">
        <v>104</v>
      </c>
      <c r="C3966" s="9" t="s">
        <v>4170</v>
      </c>
      <c r="D3966" s="9" t="s">
        <v>119</v>
      </c>
      <c r="E3966" s="10" t="s">
        <v>42</v>
      </c>
      <c r="F3966" s="11">
        <v>8708.3700000000008</v>
      </c>
      <c r="G3966" s="12">
        <v>5</v>
      </c>
      <c r="H3966" s="13">
        <v>45554</v>
      </c>
      <c r="I3966" s="10" t="s">
        <v>35</v>
      </c>
      <c r="J3966" s="10" t="s">
        <v>17</v>
      </c>
      <c r="K3966" s="10" t="s">
        <v>85</v>
      </c>
      <c r="L3966" s="24" t="s">
        <v>31</v>
      </c>
    </row>
    <row r="3967" spans="1:12">
      <c r="A3967" s="21" t="s">
        <v>6062</v>
      </c>
      <c r="B3967" s="9" t="s">
        <v>251</v>
      </c>
      <c r="C3967" s="9" t="s">
        <v>2241</v>
      </c>
      <c r="D3967" s="9" t="s">
        <v>48</v>
      </c>
      <c r="E3967" s="10" t="s">
        <v>42</v>
      </c>
      <c r="F3967" s="11">
        <v>78415.460000000006</v>
      </c>
      <c r="G3967" s="12">
        <v>4</v>
      </c>
      <c r="H3967" s="13">
        <v>45120</v>
      </c>
      <c r="I3967" s="10" t="s">
        <v>43</v>
      </c>
      <c r="J3967" s="10" t="s">
        <v>17</v>
      </c>
      <c r="K3967" s="10" t="s">
        <v>24</v>
      </c>
      <c r="L3967" s="24" t="s">
        <v>31</v>
      </c>
    </row>
    <row r="3968" spans="1:12">
      <c r="A3968" s="21" t="s">
        <v>6063</v>
      </c>
      <c r="B3968" s="9" t="s">
        <v>275</v>
      </c>
      <c r="C3968" s="9" t="s">
        <v>6064</v>
      </c>
      <c r="D3968" s="9" t="s">
        <v>117</v>
      </c>
      <c r="E3968" s="10" t="s">
        <v>42</v>
      </c>
      <c r="F3968" s="11">
        <v>77054.929999999993</v>
      </c>
      <c r="G3968" s="12">
        <v>2</v>
      </c>
      <c r="H3968" s="13">
        <v>45862</v>
      </c>
      <c r="I3968" s="10" t="s">
        <v>92</v>
      </c>
      <c r="J3968" s="10" t="s">
        <v>17</v>
      </c>
      <c r="K3968" s="10" t="s">
        <v>36</v>
      </c>
      <c r="L3968" s="24" t="s">
        <v>18</v>
      </c>
    </row>
    <row r="3969" spans="1:12">
      <c r="A3969" s="21" t="s">
        <v>6065</v>
      </c>
      <c r="B3969" s="9" t="s">
        <v>234</v>
      </c>
      <c r="C3969" s="9" t="s">
        <v>561</v>
      </c>
      <c r="D3969" s="9" t="s">
        <v>119</v>
      </c>
      <c r="E3969" s="10" t="s">
        <v>42</v>
      </c>
      <c r="F3969" s="11">
        <v>56076.15</v>
      </c>
      <c r="G3969" s="12">
        <v>1</v>
      </c>
      <c r="H3969" s="13">
        <v>45538</v>
      </c>
      <c r="I3969" s="10" t="s">
        <v>43</v>
      </c>
      <c r="J3969" s="10" t="s">
        <v>17</v>
      </c>
      <c r="K3969" s="10" t="s">
        <v>36</v>
      </c>
      <c r="L3969" s="24" t="s">
        <v>18</v>
      </c>
    </row>
    <row r="3970" spans="1:12">
      <c r="A3970" s="21" t="s">
        <v>6066</v>
      </c>
      <c r="B3970" s="9" t="s">
        <v>636</v>
      </c>
      <c r="C3970" s="9" t="s">
        <v>4587</v>
      </c>
      <c r="D3970" s="9" t="s">
        <v>61</v>
      </c>
      <c r="E3970" s="10" t="s">
        <v>42</v>
      </c>
      <c r="F3970" s="11">
        <v>22738.01</v>
      </c>
      <c r="G3970" s="12">
        <v>4</v>
      </c>
      <c r="H3970" s="13">
        <v>45359</v>
      </c>
      <c r="I3970" s="10" t="s">
        <v>43</v>
      </c>
      <c r="J3970" s="10" t="s">
        <v>17</v>
      </c>
      <c r="K3970" s="10" t="s">
        <v>55</v>
      </c>
      <c r="L3970" s="24" t="s">
        <v>44</v>
      </c>
    </row>
    <row r="3971" spans="1:12">
      <c r="A3971" s="21" t="s">
        <v>6067</v>
      </c>
      <c r="B3971" s="9" t="s">
        <v>13</v>
      </c>
      <c r="C3971" s="9" t="s">
        <v>1105</v>
      </c>
      <c r="D3971" s="9" t="s">
        <v>78</v>
      </c>
      <c r="E3971" s="10" t="s">
        <v>42</v>
      </c>
      <c r="F3971" s="11">
        <v>24561.279999999999</v>
      </c>
      <c r="G3971" s="12">
        <v>4</v>
      </c>
      <c r="H3971" s="13">
        <v>44980</v>
      </c>
      <c r="I3971" s="10" t="s">
        <v>30</v>
      </c>
      <c r="J3971" s="10" t="s">
        <v>17</v>
      </c>
      <c r="K3971" s="10" t="s">
        <v>36</v>
      </c>
      <c r="L3971" s="24" t="s">
        <v>18</v>
      </c>
    </row>
    <row r="3972" spans="1:12">
      <c r="A3972" s="21" t="s">
        <v>6068</v>
      </c>
      <c r="B3972" s="9" t="s">
        <v>33</v>
      </c>
      <c r="C3972" s="9" t="s">
        <v>1300</v>
      </c>
      <c r="D3972" s="9" t="s">
        <v>61</v>
      </c>
      <c r="E3972" s="10" t="s">
        <v>42</v>
      </c>
      <c r="F3972" s="11">
        <v>73229.460000000006</v>
      </c>
      <c r="G3972" s="12">
        <v>2</v>
      </c>
      <c r="H3972" s="13">
        <v>44975</v>
      </c>
      <c r="I3972" s="10" t="s">
        <v>23</v>
      </c>
      <c r="J3972" s="10" t="s">
        <v>17</v>
      </c>
      <c r="K3972" s="10" t="s">
        <v>55</v>
      </c>
      <c r="L3972" s="24" t="s">
        <v>37</v>
      </c>
    </row>
    <row r="3973" spans="1:12">
      <c r="A3973" s="21" t="s">
        <v>6069</v>
      </c>
      <c r="B3973" s="9" t="s">
        <v>39</v>
      </c>
      <c r="C3973" s="9" t="s">
        <v>6070</v>
      </c>
      <c r="D3973" s="9" t="s">
        <v>48</v>
      </c>
      <c r="E3973" s="10" t="s">
        <v>16</v>
      </c>
      <c r="F3973" s="11">
        <v>57557.26</v>
      </c>
      <c r="G3973" s="12">
        <v>3</v>
      </c>
      <c r="H3973" s="13">
        <v>45981</v>
      </c>
      <c r="I3973" s="10" t="s">
        <v>49</v>
      </c>
      <c r="J3973" s="10" t="s">
        <v>17</v>
      </c>
      <c r="K3973" s="10" t="s">
        <v>6820</v>
      </c>
      <c r="L3973" s="24" t="s">
        <v>18</v>
      </c>
    </row>
    <row r="3974" spans="1:12">
      <c r="A3974" s="21" t="s">
        <v>6071</v>
      </c>
      <c r="B3974" s="9" t="s">
        <v>336</v>
      </c>
      <c r="C3974" s="9" t="s">
        <v>1962</v>
      </c>
      <c r="D3974" s="9" t="s">
        <v>61</v>
      </c>
      <c r="E3974" s="10" t="s">
        <v>42</v>
      </c>
      <c r="F3974" s="11">
        <v>76105.990000000005</v>
      </c>
      <c r="G3974" s="12">
        <v>3</v>
      </c>
      <c r="H3974" s="13">
        <v>45976</v>
      </c>
      <c r="I3974" s="10" t="s">
        <v>92</v>
      </c>
      <c r="J3974" s="10" t="s">
        <v>17</v>
      </c>
      <c r="K3974" s="10" t="s">
        <v>36</v>
      </c>
      <c r="L3974" s="24" t="s">
        <v>18</v>
      </c>
    </row>
    <row r="3975" spans="1:12">
      <c r="A3975" s="21" t="s">
        <v>6072</v>
      </c>
      <c r="B3975" s="9" t="s">
        <v>500</v>
      </c>
      <c r="C3975" s="9" t="s">
        <v>1779</v>
      </c>
      <c r="D3975" s="9" t="s">
        <v>61</v>
      </c>
      <c r="E3975" s="10" t="s">
        <v>16</v>
      </c>
      <c r="F3975" s="11">
        <v>11927.27</v>
      </c>
      <c r="G3975" s="12">
        <v>5</v>
      </c>
      <c r="H3975" s="13">
        <v>45017</v>
      </c>
      <c r="I3975" s="10" t="s">
        <v>23</v>
      </c>
      <c r="J3975" s="10" t="s">
        <v>17</v>
      </c>
      <c r="K3975" s="10" t="s">
        <v>85</v>
      </c>
      <c r="L3975" s="24" t="s">
        <v>25</v>
      </c>
    </row>
    <row r="3976" spans="1:12">
      <c r="A3976" s="21" t="s">
        <v>6073</v>
      </c>
      <c r="B3976" s="9" t="s">
        <v>184</v>
      </c>
      <c r="C3976" s="9" t="s">
        <v>3935</v>
      </c>
      <c r="D3976" s="9" t="s">
        <v>29</v>
      </c>
      <c r="E3976" s="10" t="s">
        <v>42</v>
      </c>
      <c r="F3976" s="11">
        <v>63025.88</v>
      </c>
      <c r="G3976" s="12">
        <v>1</v>
      </c>
      <c r="H3976" s="13">
        <v>45861</v>
      </c>
      <c r="I3976" s="10" t="s">
        <v>43</v>
      </c>
      <c r="J3976" s="10" t="s">
        <v>17</v>
      </c>
      <c r="K3976" s="10" t="s">
        <v>55</v>
      </c>
      <c r="L3976" s="24" t="s">
        <v>37</v>
      </c>
    </row>
    <row r="3977" spans="1:12">
      <c r="A3977" s="21" t="s">
        <v>6074</v>
      </c>
      <c r="B3977" s="9" t="s">
        <v>13</v>
      </c>
      <c r="C3977" s="9" t="s">
        <v>1853</v>
      </c>
      <c r="D3977" s="9" t="s">
        <v>119</v>
      </c>
      <c r="E3977" s="10" t="s">
        <v>42</v>
      </c>
      <c r="F3977" s="11">
        <v>65940.14</v>
      </c>
      <c r="G3977" s="12">
        <v>2</v>
      </c>
      <c r="H3977" s="13">
        <v>45195</v>
      </c>
      <c r="I3977" s="10" t="s">
        <v>49</v>
      </c>
      <c r="J3977" s="10" t="s">
        <v>17</v>
      </c>
      <c r="K3977" s="10" t="s">
        <v>24</v>
      </c>
      <c r="L3977" s="24" t="s">
        <v>25</v>
      </c>
    </row>
    <row r="3978" spans="1:12">
      <c r="A3978" s="21" t="s">
        <v>6075</v>
      </c>
      <c r="B3978" s="9" t="s">
        <v>143</v>
      </c>
      <c r="C3978" s="9" t="s">
        <v>2555</v>
      </c>
      <c r="D3978" s="9" t="s">
        <v>61</v>
      </c>
      <c r="E3978" s="10" t="s">
        <v>16</v>
      </c>
      <c r="F3978" s="11">
        <v>29373.96</v>
      </c>
      <c r="G3978" s="12">
        <v>5</v>
      </c>
      <c r="H3978" s="13">
        <v>45936</v>
      </c>
      <c r="I3978" s="10" t="s">
        <v>43</v>
      </c>
      <c r="J3978" s="10" t="s">
        <v>17</v>
      </c>
      <c r="K3978" s="10" t="s">
        <v>55</v>
      </c>
      <c r="L3978" s="24" t="s">
        <v>44</v>
      </c>
    </row>
    <row r="3979" spans="1:12">
      <c r="A3979" s="21" t="s">
        <v>6076</v>
      </c>
      <c r="B3979" s="9" t="s">
        <v>33</v>
      </c>
      <c r="C3979" s="9" t="s">
        <v>1511</v>
      </c>
      <c r="D3979" s="9" t="s">
        <v>117</v>
      </c>
      <c r="E3979" s="10" t="s">
        <v>42</v>
      </c>
      <c r="F3979" s="11">
        <v>34847.22</v>
      </c>
      <c r="G3979" s="12">
        <v>4</v>
      </c>
      <c r="H3979" s="13">
        <v>45001</v>
      </c>
      <c r="I3979" s="10" t="s">
        <v>23</v>
      </c>
      <c r="J3979" s="10" t="s">
        <v>17</v>
      </c>
      <c r="K3979" s="10" t="s">
        <v>6820</v>
      </c>
      <c r="L3979" s="24" t="s">
        <v>18</v>
      </c>
    </row>
    <row r="3980" spans="1:12">
      <c r="A3980" s="21" t="s">
        <v>6077</v>
      </c>
      <c r="B3980" s="9" t="s">
        <v>268</v>
      </c>
      <c r="C3980" s="9" t="s">
        <v>1640</v>
      </c>
      <c r="D3980" s="9" t="s">
        <v>48</v>
      </c>
      <c r="E3980" s="10" t="s">
        <v>58</v>
      </c>
      <c r="F3980" s="11">
        <v>36689.99</v>
      </c>
      <c r="G3980" s="12">
        <v>1</v>
      </c>
      <c r="H3980" s="13">
        <v>45571</v>
      </c>
      <c r="I3980" s="10" t="s">
        <v>62</v>
      </c>
      <c r="J3980" s="10" t="s">
        <v>17</v>
      </c>
      <c r="K3980" s="10" t="s">
        <v>36</v>
      </c>
      <c r="L3980" s="24" t="s">
        <v>25</v>
      </c>
    </row>
    <row r="3981" spans="1:12">
      <c r="A3981" s="21" t="s">
        <v>6078</v>
      </c>
      <c r="B3981" s="9" t="s">
        <v>80</v>
      </c>
      <c r="C3981" s="9" t="s">
        <v>1469</v>
      </c>
      <c r="D3981" s="9" t="s">
        <v>117</v>
      </c>
      <c r="E3981" s="10" t="s">
        <v>58</v>
      </c>
      <c r="F3981" s="11">
        <v>18351.05</v>
      </c>
      <c r="G3981" s="12">
        <v>2</v>
      </c>
      <c r="H3981" s="13">
        <v>45828</v>
      </c>
      <c r="I3981" s="10" t="s">
        <v>54</v>
      </c>
      <c r="J3981" s="10" t="s">
        <v>17</v>
      </c>
      <c r="K3981" s="10" t="s">
        <v>55</v>
      </c>
      <c r="L3981" s="24" t="s">
        <v>37</v>
      </c>
    </row>
    <row r="3982" spans="1:12">
      <c r="A3982" s="21" t="s">
        <v>6079</v>
      </c>
      <c r="B3982" s="9" t="s">
        <v>118</v>
      </c>
      <c r="C3982" s="9" t="s">
        <v>6080</v>
      </c>
      <c r="D3982" s="9" t="s">
        <v>53</v>
      </c>
      <c r="E3982" s="10" t="s">
        <v>42</v>
      </c>
      <c r="F3982" s="11">
        <v>19026.07</v>
      </c>
      <c r="G3982" s="12">
        <v>4</v>
      </c>
      <c r="H3982" s="13">
        <v>45318</v>
      </c>
      <c r="I3982" s="10" t="s">
        <v>54</v>
      </c>
      <c r="J3982" s="10" t="s">
        <v>17</v>
      </c>
      <c r="K3982" s="10" t="s">
        <v>36</v>
      </c>
      <c r="L3982" s="24" t="s">
        <v>18</v>
      </c>
    </row>
    <row r="3983" spans="1:12">
      <c r="A3983" s="21" t="s">
        <v>6081</v>
      </c>
      <c r="B3983" s="9" t="s">
        <v>490</v>
      </c>
      <c r="C3983" s="9" t="s">
        <v>2041</v>
      </c>
      <c r="D3983" s="9" t="s">
        <v>41</v>
      </c>
      <c r="E3983" s="10" t="s">
        <v>16</v>
      </c>
      <c r="F3983" s="11">
        <v>33058.519999999997</v>
      </c>
      <c r="G3983" s="12">
        <v>3</v>
      </c>
      <c r="H3983" s="13">
        <v>45444</v>
      </c>
      <c r="I3983" s="10" t="s">
        <v>49</v>
      </c>
      <c r="J3983" s="10" t="s">
        <v>17</v>
      </c>
      <c r="K3983" s="10" t="s">
        <v>55</v>
      </c>
      <c r="L3983" s="24" t="s">
        <v>18</v>
      </c>
    </row>
    <row r="3984" spans="1:12">
      <c r="A3984" s="21" t="s">
        <v>6082</v>
      </c>
      <c r="B3984" s="9" t="s">
        <v>316</v>
      </c>
      <c r="C3984" s="9" t="s">
        <v>1785</v>
      </c>
      <c r="D3984" s="9" t="s">
        <v>22</v>
      </c>
      <c r="E3984" s="10" t="s">
        <v>58</v>
      </c>
      <c r="F3984" s="11">
        <v>19731.41</v>
      </c>
      <c r="G3984" s="12">
        <v>4</v>
      </c>
      <c r="H3984" s="13">
        <v>44929</v>
      </c>
      <c r="I3984" s="10" t="s">
        <v>35</v>
      </c>
      <c r="J3984" s="10" t="s">
        <v>17</v>
      </c>
      <c r="K3984" s="10" t="s">
        <v>36</v>
      </c>
      <c r="L3984" s="24" t="s">
        <v>18</v>
      </c>
    </row>
    <row r="3985" spans="1:12">
      <c r="A3985" s="21" t="s">
        <v>6083</v>
      </c>
      <c r="B3985" s="9" t="s">
        <v>352</v>
      </c>
      <c r="C3985" s="9" t="s">
        <v>2664</v>
      </c>
      <c r="D3985" s="9" t="s">
        <v>22</v>
      </c>
      <c r="E3985" s="10" t="s">
        <v>16</v>
      </c>
      <c r="F3985" s="11">
        <v>17981.849999999999</v>
      </c>
      <c r="G3985" s="12">
        <v>3</v>
      </c>
      <c r="H3985" s="13">
        <v>45992</v>
      </c>
      <c r="I3985" s="10" t="s">
        <v>35</v>
      </c>
      <c r="J3985" s="10" t="s">
        <v>17</v>
      </c>
      <c r="K3985" s="10" t="s">
        <v>85</v>
      </c>
      <c r="L3985" s="24" t="s">
        <v>31</v>
      </c>
    </row>
    <row r="3986" spans="1:12">
      <c r="A3986" s="21" t="s">
        <v>6084</v>
      </c>
      <c r="B3986" s="9" t="s">
        <v>773</v>
      </c>
      <c r="C3986" s="9" t="s">
        <v>2854</v>
      </c>
      <c r="D3986" s="9" t="s">
        <v>41</v>
      </c>
      <c r="E3986" s="10" t="s">
        <v>16</v>
      </c>
      <c r="F3986" s="11">
        <v>71915.61</v>
      </c>
      <c r="G3986" s="12">
        <v>3</v>
      </c>
      <c r="H3986" s="13">
        <v>45324</v>
      </c>
      <c r="I3986" s="10" t="s">
        <v>62</v>
      </c>
      <c r="J3986" s="10" t="s">
        <v>17</v>
      </c>
      <c r="K3986" s="10" t="s">
        <v>55</v>
      </c>
      <c r="L3986" s="24" t="s">
        <v>31</v>
      </c>
    </row>
    <row r="3987" spans="1:12">
      <c r="A3987" s="21" t="s">
        <v>6085</v>
      </c>
      <c r="B3987" s="9" t="s">
        <v>51</v>
      </c>
      <c r="C3987" s="9" t="s">
        <v>6086</v>
      </c>
      <c r="D3987" s="9" t="s">
        <v>53</v>
      </c>
      <c r="E3987" s="10" t="s">
        <v>42</v>
      </c>
      <c r="F3987" s="11">
        <v>8239.56</v>
      </c>
      <c r="G3987" s="12">
        <v>3</v>
      </c>
      <c r="H3987" s="13">
        <v>45164</v>
      </c>
      <c r="I3987" s="10" t="s">
        <v>49</v>
      </c>
      <c r="J3987" s="10" t="s">
        <v>17</v>
      </c>
      <c r="K3987" s="10" t="s">
        <v>36</v>
      </c>
      <c r="L3987" s="24" t="s">
        <v>25</v>
      </c>
    </row>
    <row r="3988" spans="1:12">
      <c r="A3988" s="21" t="s">
        <v>6087</v>
      </c>
      <c r="B3988" s="9" t="s">
        <v>207</v>
      </c>
      <c r="C3988" s="9" t="s">
        <v>5771</v>
      </c>
      <c r="D3988" s="9" t="s">
        <v>41</v>
      </c>
      <c r="E3988" s="10" t="s">
        <v>16</v>
      </c>
      <c r="F3988" s="11">
        <v>74131.83</v>
      </c>
      <c r="G3988" s="12">
        <v>2</v>
      </c>
      <c r="H3988" s="13">
        <v>44939</v>
      </c>
      <c r="I3988" s="10" t="s">
        <v>62</v>
      </c>
      <c r="J3988" s="10" t="s">
        <v>17</v>
      </c>
      <c r="K3988" s="10" t="s">
        <v>85</v>
      </c>
      <c r="L3988" s="24" t="s">
        <v>37</v>
      </c>
    </row>
    <row r="3989" spans="1:12">
      <c r="A3989" s="21" t="s">
        <v>6088</v>
      </c>
      <c r="B3989" s="9" t="s">
        <v>653</v>
      </c>
      <c r="C3989" s="9" t="s">
        <v>416</v>
      </c>
      <c r="D3989" s="9" t="s">
        <v>117</v>
      </c>
      <c r="E3989" s="10" t="s">
        <v>42</v>
      </c>
      <c r="F3989" s="11">
        <v>57460.1</v>
      </c>
      <c r="G3989" s="12">
        <v>3</v>
      </c>
      <c r="H3989" s="13">
        <v>45597</v>
      </c>
      <c r="I3989" s="10" t="s">
        <v>30</v>
      </c>
      <c r="J3989" s="10" t="s">
        <v>17</v>
      </c>
      <c r="K3989" s="10" t="s">
        <v>6820</v>
      </c>
      <c r="L3989" s="24" t="s">
        <v>25</v>
      </c>
    </row>
    <row r="3990" spans="1:12">
      <c r="A3990" s="21" t="s">
        <v>6089</v>
      </c>
      <c r="B3990" s="9" t="s">
        <v>762</v>
      </c>
      <c r="C3990" s="9" t="s">
        <v>6090</v>
      </c>
      <c r="D3990" s="9" t="s">
        <v>41</v>
      </c>
      <c r="E3990" s="10" t="s">
        <v>16</v>
      </c>
      <c r="F3990" s="11">
        <v>48421.3</v>
      </c>
      <c r="G3990" s="12">
        <v>4</v>
      </c>
      <c r="H3990" s="13">
        <v>45630</v>
      </c>
      <c r="I3990" s="10" t="s">
        <v>54</v>
      </c>
      <c r="J3990" s="10" t="s">
        <v>17</v>
      </c>
      <c r="K3990" s="10" t="s">
        <v>36</v>
      </c>
      <c r="L3990" s="24" t="s">
        <v>18</v>
      </c>
    </row>
    <row r="3991" spans="1:12">
      <c r="A3991" s="21" t="s">
        <v>6091</v>
      </c>
      <c r="B3991" s="9" t="s">
        <v>135</v>
      </c>
      <c r="C3991" s="9" t="s">
        <v>3876</v>
      </c>
      <c r="D3991" s="9" t="s">
        <v>41</v>
      </c>
      <c r="E3991" s="10" t="s">
        <v>16</v>
      </c>
      <c r="F3991" s="11">
        <v>28312.47</v>
      </c>
      <c r="G3991" s="12">
        <v>5</v>
      </c>
      <c r="H3991" s="13">
        <v>45887</v>
      </c>
      <c r="I3991" s="10" t="s">
        <v>92</v>
      </c>
      <c r="J3991" s="10" t="s">
        <v>17</v>
      </c>
      <c r="K3991" s="10" t="s">
        <v>24</v>
      </c>
      <c r="L3991" s="24" t="s">
        <v>37</v>
      </c>
    </row>
    <row r="3992" spans="1:12">
      <c r="A3992" s="21" t="s">
        <v>6092</v>
      </c>
      <c r="B3992" s="9" t="s">
        <v>760</v>
      </c>
      <c r="C3992" s="9" t="s">
        <v>2132</v>
      </c>
      <c r="D3992" s="9" t="s">
        <v>119</v>
      </c>
      <c r="E3992" s="10" t="s">
        <v>42</v>
      </c>
      <c r="F3992" s="11">
        <v>48983.85</v>
      </c>
      <c r="G3992" s="12">
        <v>3</v>
      </c>
      <c r="H3992" s="13">
        <v>44928</v>
      </c>
      <c r="I3992" s="10" t="s">
        <v>62</v>
      </c>
      <c r="J3992" s="10" t="s">
        <v>17</v>
      </c>
      <c r="K3992" s="10" t="s">
        <v>55</v>
      </c>
      <c r="L3992" s="24" t="s">
        <v>31</v>
      </c>
    </row>
    <row r="3993" spans="1:12">
      <c r="A3993" s="21" t="s">
        <v>6093</v>
      </c>
      <c r="B3993" s="9" t="s">
        <v>289</v>
      </c>
      <c r="C3993" s="9" t="s">
        <v>360</v>
      </c>
      <c r="D3993" s="9" t="s">
        <v>41</v>
      </c>
      <c r="E3993" s="10" t="s">
        <v>16</v>
      </c>
      <c r="F3993" s="11">
        <v>77637.23</v>
      </c>
      <c r="G3993" s="12">
        <v>3</v>
      </c>
      <c r="H3993" s="13">
        <v>45087</v>
      </c>
      <c r="I3993" s="10" t="s">
        <v>43</v>
      </c>
      <c r="J3993" s="10" t="s">
        <v>17</v>
      </c>
      <c r="K3993" s="10" t="s">
        <v>55</v>
      </c>
      <c r="L3993" s="24" t="s">
        <v>25</v>
      </c>
    </row>
    <row r="3994" spans="1:12">
      <c r="A3994" s="21" t="s">
        <v>6094</v>
      </c>
      <c r="B3994" s="9" t="s">
        <v>77</v>
      </c>
      <c r="C3994" s="9" t="s">
        <v>1377</v>
      </c>
      <c r="D3994" s="9" t="s">
        <v>61</v>
      </c>
      <c r="E3994" s="10" t="s">
        <v>16</v>
      </c>
      <c r="F3994" s="11">
        <v>37237.629999999997</v>
      </c>
      <c r="G3994" s="12">
        <v>5</v>
      </c>
      <c r="H3994" s="13">
        <v>45490</v>
      </c>
      <c r="I3994" s="10" t="s">
        <v>49</v>
      </c>
      <c r="J3994" s="10" t="s">
        <v>17</v>
      </c>
      <c r="K3994" s="10" t="s">
        <v>24</v>
      </c>
      <c r="L3994" s="24" t="s">
        <v>31</v>
      </c>
    </row>
    <row r="3995" spans="1:12">
      <c r="A3995" s="21" t="s">
        <v>6095</v>
      </c>
      <c r="B3995" s="9" t="s">
        <v>87</v>
      </c>
      <c r="C3995" s="9" t="s">
        <v>1450</v>
      </c>
      <c r="D3995" s="9" t="s">
        <v>53</v>
      </c>
      <c r="E3995" s="10" t="s">
        <v>42</v>
      </c>
      <c r="F3995" s="11">
        <v>62927.51</v>
      </c>
      <c r="G3995" s="12">
        <v>3</v>
      </c>
      <c r="H3995" s="13">
        <v>45953</v>
      </c>
      <c r="I3995" s="10" t="s">
        <v>92</v>
      </c>
      <c r="J3995" s="10" t="s">
        <v>17</v>
      </c>
      <c r="K3995" s="10" t="s">
        <v>6820</v>
      </c>
      <c r="L3995" s="24" t="s">
        <v>31</v>
      </c>
    </row>
    <row r="3996" spans="1:12">
      <c r="A3996" s="21" t="s">
        <v>6096</v>
      </c>
      <c r="B3996" s="9" t="s">
        <v>193</v>
      </c>
      <c r="C3996" s="9" t="s">
        <v>4636</v>
      </c>
      <c r="D3996" s="9" t="s">
        <v>78</v>
      </c>
      <c r="E3996" s="10" t="s">
        <v>16</v>
      </c>
      <c r="F3996" s="11">
        <v>13773.92</v>
      </c>
      <c r="G3996" s="12">
        <v>5</v>
      </c>
      <c r="H3996" s="13">
        <v>45698</v>
      </c>
      <c r="I3996" s="10" t="s">
        <v>43</v>
      </c>
      <c r="J3996" s="10" t="s">
        <v>17</v>
      </c>
      <c r="K3996" s="10" t="s">
        <v>85</v>
      </c>
      <c r="L3996" s="24" t="s">
        <v>44</v>
      </c>
    </row>
    <row r="3997" spans="1:12">
      <c r="A3997" s="21" t="s">
        <v>6097</v>
      </c>
      <c r="B3997" s="9" t="s">
        <v>645</v>
      </c>
      <c r="C3997" s="9" t="s">
        <v>5209</v>
      </c>
      <c r="D3997" s="9" t="s">
        <v>15</v>
      </c>
      <c r="E3997" s="10" t="s">
        <v>42</v>
      </c>
      <c r="F3997" s="11">
        <v>68057.59</v>
      </c>
      <c r="G3997" s="12">
        <v>1</v>
      </c>
      <c r="H3997" s="13">
        <v>45850</v>
      </c>
      <c r="I3997" s="10" t="s">
        <v>43</v>
      </c>
      <c r="J3997" s="10" t="s">
        <v>17</v>
      </c>
      <c r="K3997" s="10" t="s">
        <v>6820</v>
      </c>
      <c r="L3997" s="24" t="s">
        <v>25</v>
      </c>
    </row>
    <row r="3998" spans="1:12">
      <c r="A3998" s="21" t="s">
        <v>6098</v>
      </c>
      <c r="B3998" s="9" t="s">
        <v>13</v>
      </c>
      <c r="C3998" s="9" t="s">
        <v>1851</v>
      </c>
      <c r="D3998" s="9" t="s">
        <v>61</v>
      </c>
      <c r="E3998" s="10" t="s">
        <v>42</v>
      </c>
      <c r="F3998" s="11">
        <v>548.16</v>
      </c>
      <c r="G3998" s="12">
        <v>3</v>
      </c>
      <c r="H3998" s="13">
        <v>45150</v>
      </c>
      <c r="I3998" s="10" t="s">
        <v>62</v>
      </c>
      <c r="J3998" s="10" t="s">
        <v>17</v>
      </c>
      <c r="K3998" s="10" t="s">
        <v>24</v>
      </c>
      <c r="L3998" s="24" t="s">
        <v>18</v>
      </c>
    </row>
    <row r="3999" spans="1:12">
      <c r="A3999" s="21" t="s">
        <v>6099</v>
      </c>
      <c r="B3999" s="9" t="s">
        <v>473</v>
      </c>
      <c r="C3999" s="9" t="s">
        <v>4149</v>
      </c>
      <c r="D3999" s="9" t="s">
        <v>15</v>
      </c>
      <c r="E3999" s="10" t="s">
        <v>58</v>
      </c>
      <c r="F3999" s="11">
        <v>35647.01</v>
      </c>
      <c r="G3999" s="12">
        <v>2</v>
      </c>
      <c r="H3999" s="13">
        <v>45727</v>
      </c>
      <c r="I3999" s="10" t="s">
        <v>92</v>
      </c>
      <c r="J3999" s="10" t="s">
        <v>17</v>
      </c>
      <c r="K3999" s="10" t="s">
        <v>36</v>
      </c>
      <c r="L3999" s="24" t="s">
        <v>31</v>
      </c>
    </row>
    <row r="4000" spans="1:12">
      <c r="A4000" s="21" t="s">
        <v>6100</v>
      </c>
      <c r="B4000" s="9" t="s">
        <v>90</v>
      </c>
      <c r="C4000" s="9" t="s">
        <v>393</v>
      </c>
      <c r="D4000" s="9" t="s">
        <v>41</v>
      </c>
      <c r="E4000" s="10" t="s">
        <v>42</v>
      </c>
      <c r="F4000" s="11">
        <v>48551.360000000001</v>
      </c>
      <c r="G4000" s="12">
        <v>3</v>
      </c>
      <c r="H4000" s="13">
        <v>45644</v>
      </c>
      <c r="I4000" s="10" t="s">
        <v>43</v>
      </c>
      <c r="J4000" s="10" t="s">
        <v>17</v>
      </c>
      <c r="K4000" s="10" t="s">
        <v>55</v>
      </c>
      <c r="L4000" s="24" t="s">
        <v>25</v>
      </c>
    </row>
    <row r="4001" spans="1:12">
      <c r="A4001" s="21" t="s">
        <v>6101</v>
      </c>
      <c r="B4001" s="9" t="s">
        <v>13</v>
      </c>
      <c r="C4001" s="9" t="s">
        <v>4848</v>
      </c>
      <c r="D4001" s="9" t="s">
        <v>78</v>
      </c>
      <c r="E4001" s="10" t="s">
        <v>42</v>
      </c>
      <c r="F4001" s="11">
        <v>32336.31</v>
      </c>
      <c r="G4001" s="12">
        <v>1</v>
      </c>
      <c r="H4001" s="13">
        <v>45363</v>
      </c>
      <c r="I4001" s="10" t="s">
        <v>49</v>
      </c>
      <c r="J4001" s="10" t="s">
        <v>17</v>
      </c>
      <c r="K4001" s="10" t="s">
        <v>55</v>
      </c>
      <c r="L4001" s="24" t="s">
        <v>18</v>
      </c>
    </row>
    <row r="4002" spans="1:12">
      <c r="A4002" s="21" t="s">
        <v>6102</v>
      </c>
      <c r="B4002" s="9" t="s">
        <v>406</v>
      </c>
      <c r="C4002" s="9" t="s">
        <v>2578</v>
      </c>
      <c r="D4002" s="9" t="s">
        <v>78</v>
      </c>
      <c r="E4002" s="10" t="s">
        <v>42</v>
      </c>
      <c r="F4002" s="11">
        <v>76654.33</v>
      </c>
      <c r="G4002" s="12">
        <v>3</v>
      </c>
      <c r="H4002" s="13">
        <v>45787</v>
      </c>
      <c r="I4002" s="10" t="s">
        <v>92</v>
      </c>
      <c r="J4002" s="10" t="s">
        <v>17</v>
      </c>
      <c r="K4002" s="10" t="s">
        <v>6820</v>
      </c>
      <c r="L4002" s="24" t="s">
        <v>18</v>
      </c>
    </row>
    <row r="4003" spans="1:12">
      <c r="A4003" s="21" t="s">
        <v>6103</v>
      </c>
      <c r="B4003" s="9" t="s">
        <v>357</v>
      </c>
      <c r="C4003" s="9" t="s">
        <v>4248</v>
      </c>
      <c r="D4003" s="9" t="s">
        <v>22</v>
      </c>
      <c r="E4003" s="10" t="s">
        <v>42</v>
      </c>
      <c r="F4003" s="11">
        <v>33400.28</v>
      </c>
      <c r="G4003" s="12">
        <v>5</v>
      </c>
      <c r="H4003" s="13">
        <v>45053</v>
      </c>
      <c r="I4003" s="10" t="s">
        <v>54</v>
      </c>
      <c r="J4003" s="10" t="s">
        <v>17</v>
      </c>
      <c r="K4003" s="10" t="s">
        <v>85</v>
      </c>
      <c r="L4003" s="24" t="s">
        <v>31</v>
      </c>
    </row>
    <row r="4004" spans="1:12">
      <c r="A4004" s="21" t="s">
        <v>6104</v>
      </c>
      <c r="B4004" s="9" t="s">
        <v>473</v>
      </c>
      <c r="C4004" s="9" t="s">
        <v>639</v>
      </c>
      <c r="D4004" s="9" t="s">
        <v>53</v>
      </c>
      <c r="E4004" s="10" t="s">
        <v>42</v>
      </c>
      <c r="F4004" s="11">
        <v>8394.82</v>
      </c>
      <c r="G4004" s="12">
        <v>2</v>
      </c>
      <c r="H4004" s="13">
        <v>45094</v>
      </c>
      <c r="I4004" s="10" t="s">
        <v>92</v>
      </c>
      <c r="J4004" s="10" t="s">
        <v>17</v>
      </c>
      <c r="K4004" s="10" t="s">
        <v>6820</v>
      </c>
      <c r="L4004" s="24" t="s">
        <v>31</v>
      </c>
    </row>
    <row r="4005" spans="1:12">
      <c r="A4005" s="21" t="s">
        <v>6105</v>
      </c>
      <c r="B4005" s="9" t="s">
        <v>152</v>
      </c>
      <c r="C4005" s="9" t="s">
        <v>627</v>
      </c>
      <c r="D4005" s="9" t="s">
        <v>15</v>
      </c>
      <c r="E4005" s="10" t="s">
        <v>42</v>
      </c>
      <c r="F4005" s="11">
        <v>39639.519999999997</v>
      </c>
      <c r="G4005" s="12">
        <v>2</v>
      </c>
      <c r="H4005" s="13">
        <v>45350</v>
      </c>
      <c r="I4005" s="10" t="s">
        <v>62</v>
      </c>
      <c r="J4005" s="10" t="s">
        <v>17</v>
      </c>
      <c r="K4005" s="10" t="s">
        <v>85</v>
      </c>
      <c r="L4005" s="24" t="s">
        <v>37</v>
      </c>
    </row>
    <row r="4006" spans="1:12">
      <c r="A4006" s="21" t="s">
        <v>6106</v>
      </c>
      <c r="B4006" s="9" t="s">
        <v>776</v>
      </c>
      <c r="C4006" s="9" t="s">
        <v>3304</v>
      </c>
      <c r="D4006" s="9" t="s">
        <v>119</v>
      </c>
      <c r="E4006" s="10" t="s">
        <v>42</v>
      </c>
      <c r="F4006" s="11">
        <v>58554.71</v>
      </c>
      <c r="G4006" s="12">
        <v>5</v>
      </c>
      <c r="H4006" s="13">
        <v>45091</v>
      </c>
      <c r="I4006" s="10" t="s">
        <v>54</v>
      </c>
      <c r="J4006" s="10" t="s">
        <v>17</v>
      </c>
      <c r="K4006" s="10" t="s">
        <v>6820</v>
      </c>
      <c r="L4006" s="24" t="s">
        <v>25</v>
      </c>
    </row>
    <row r="4007" spans="1:12">
      <c r="A4007" s="21" t="s">
        <v>6107</v>
      </c>
      <c r="B4007" s="9" t="s">
        <v>465</v>
      </c>
      <c r="C4007" s="9" t="s">
        <v>1164</v>
      </c>
      <c r="D4007" s="9" t="s">
        <v>15</v>
      </c>
      <c r="E4007" s="10" t="s">
        <v>42</v>
      </c>
      <c r="F4007" s="11">
        <v>36802.22</v>
      </c>
      <c r="G4007" s="12">
        <v>2</v>
      </c>
      <c r="H4007" s="13">
        <v>45920</v>
      </c>
      <c r="I4007" s="10" t="s">
        <v>92</v>
      </c>
      <c r="J4007" s="10" t="s">
        <v>17</v>
      </c>
      <c r="K4007" s="10" t="s">
        <v>24</v>
      </c>
      <c r="L4007" s="24" t="s">
        <v>37</v>
      </c>
    </row>
    <row r="4008" spans="1:12">
      <c r="A4008" s="21" t="s">
        <v>6108</v>
      </c>
      <c r="B4008" s="9" t="s">
        <v>282</v>
      </c>
      <c r="C4008" s="9" t="s">
        <v>3385</v>
      </c>
      <c r="D4008" s="9" t="s">
        <v>61</v>
      </c>
      <c r="E4008" s="10" t="s">
        <v>16</v>
      </c>
      <c r="F4008" s="11">
        <v>3262.58</v>
      </c>
      <c r="G4008" s="12">
        <v>3</v>
      </c>
      <c r="H4008" s="13">
        <v>45826</v>
      </c>
      <c r="I4008" s="10" t="s">
        <v>43</v>
      </c>
      <c r="J4008" s="10" t="s">
        <v>17</v>
      </c>
      <c r="K4008" s="10" t="s">
        <v>6820</v>
      </c>
      <c r="L4008" s="24" t="s">
        <v>37</v>
      </c>
    </row>
    <row r="4009" spans="1:12">
      <c r="A4009" s="21" t="s">
        <v>6109</v>
      </c>
      <c r="B4009" s="9" t="s">
        <v>590</v>
      </c>
      <c r="C4009" s="9" t="s">
        <v>1086</v>
      </c>
      <c r="D4009" s="9" t="s">
        <v>41</v>
      </c>
      <c r="E4009" s="10" t="s">
        <v>42</v>
      </c>
      <c r="F4009" s="11">
        <v>21529.72</v>
      </c>
      <c r="G4009" s="12">
        <v>1</v>
      </c>
      <c r="H4009" s="13">
        <v>45088</v>
      </c>
      <c r="I4009" s="10" t="s">
        <v>23</v>
      </c>
      <c r="J4009" s="10" t="s">
        <v>17</v>
      </c>
      <c r="K4009" s="10" t="s">
        <v>85</v>
      </c>
      <c r="L4009" s="24" t="s">
        <v>31</v>
      </c>
    </row>
    <row r="4010" spans="1:12">
      <c r="A4010" s="21" t="s">
        <v>6110</v>
      </c>
      <c r="B4010" s="9" t="s">
        <v>64</v>
      </c>
      <c r="C4010" s="9" t="s">
        <v>6111</v>
      </c>
      <c r="D4010" s="9" t="s">
        <v>78</v>
      </c>
      <c r="E4010" s="10" t="s">
        <v>42</v>
      </c>
      <c r="F4010" s="11">
        <v>61249.98</v>
      </c>
      <c r="G4010" s="12">
        <v>4</v>
      </c>
      <c r="H4010" s="13">
        <v>45619</v>
      </c>
      <c r="I4010" s="10" t="s">
        <v>43</v>
      </c>
      <c r="J4010" s="10" t="s">
        <v>17</v>
      </c>
      <c r="K4010" s="10" t="s">
        <v>36</v>
      </c>
      <c r="L4010" s="24" t="s">
        <v>37</v>
      </c>
    </row>
    <row r="4011" spans="1:12">
      <c r="A4011" s="21" t="s">
        <v>6112</v>
      </c>
      <c r="B4011" s="9" t="s">
        <v>126</v>
      </c>
      <c r="C4011" s="9" t="s">
        <v>5777</v>
      </c>
      <c r="D4011" s="9" t="s">
        <v>41</v>
      </c>
      <c r="E4011" s="10" t="s">
        <v>42</v>
      </c>
      <c r="F4011" s="11">
        <v>57470.98</v>
      </c>
      <c r="G4011" s="12">
        <v>2</v>
      </c>
      <c r="H4011" s="13">
        <v>45846</v>
      </c>
      <c r="I4011" s="10" t="s">
        <v>54</v>
      </c>
      <c r="J4011" s="10" t="s">
        <v>17</v>
      </c>
      <c r="K4011" s="10" t="s">
        <v>6820</v>
      </c>
      <c r="L4011" s="24" t="s">
        <v>18</v>
      </c>
    </row>
    <row r="4012" spans="1:12">
      <c r="A4012" s="21" t="s">
        <v>6113</v>
      </c>
      <c r="B4012" s="9" t="s">
        <v>138</v>
      </c>
      <c r="C4012" s="9" t="s">
        <v>997</v>
      </c>
      <c r="D4012" s="9" t="s">
        <v>119</v>
      </c>
      <c r="E4012" s="10" t="s">
        <v>42</v>
      </c>
      <c r="F4012" s="11">
        <v>79188.44</v>
      </c>
      <c r="G4012" s="12">
        <v>3</v>
      </c>
      <c r="H4012" s="13">
        <v>45790</v>
      </c>
      <c r="I4012" s="10" t="s">
        <v>35</v>
      </c>
      <c r="J4012" s="10" t="s">
        <v>17</v>
      </c>
      <c r="K4012" s="10" t="s">
        <v>24</v>
      </c>
      <c r="L4012" s="24" t="s">
        <v>25</v>
      </c>
    </row>
    <row r="4013" spans="1:12">
      <c r="A4013" s="21" t="s">
        <v>6114</v>
      </c>
      <c r="B4013" s="9" t="s">
        <v>329</v>
      </c>
      <c r="C4013" s="9" t="s">
        <v>2307</v>
      </c>
      <c r="D4013" s="9" t="s">
        <v>53</v>
      </c>
      <c r="E4013" s="10" t="s">
        <v>58</v>
      </c>
      <c r="F4013" s="11">
        <v>49769.24</v>
      </c>
      <c r="G4013" s="12">
        <v>5</v>
      </c>
      <c r="H4013" s="13">
        <v>46000</v>
      </c>
      <c r="I4013" s="10" t="s">
        <v>23</v>
      </c>
      <c r="J4013" s="10" t="s">
        <v>17</v>
      </c>
      <c r="K4013" s="10" t="s">
        <v>24</v>
      </c>
      <c r="L4013" s="24" t="s">
        <v>44</v>
      </c>
    </row>
    <row r="4014" spans="1:12">
      <c r="A4014" s="21" t="s">
        <v>6115</v>
      </c>
      <c r="B4014" s="9" t="s">
        <v>115</v>
      </c>
      <c r="C4014" s="9" t="s">
        <v>6116</v>
      </c>
      <c r="D4014" s="9" t="s">
        <v>48</v>
      </c>
      <c r="E4014" s="10" t="s">
        <v>42</v>
      </c>
      <c r="F4014" s="11">
        <v>56858.39</v>
      </c>
      <c r="G4014" s="12">
        <v>3</v>
      </c>
      <c r="H4014" s="13">
        <v>45204</v>
      </c>
      <c r="I4014" s="10" t="s">
        <v>35</v>
      </c>
      <c r="J4014" s="10" t="s">
        <v>17</v>
      </c>
      <c r="K4014" s="10" t="s">
        <v>24</v>
      </c>
      <c r="L4014" s="24" t="s">
        <v>37</v>
      </c>
    </row>
    <row r="4015" spans="1:12">
      <c r="A4015" s="21" t="s">
        <v>6117</v>
      </c>
      <c r="B4015" s="9" t="s">
        <v>307</v>
      </c>
      <c r="C4015" s="9" t="s">
        <v>6118</v>
      </c>
      <c r="D4015" s="9" t="s">
        <v>78</v>
      </c>
      <c r="E4015" s="10" t="s">
        <v>58</v>
      </c>
      <c r="F4015" s="11">
        <v>73440.78</v>
      </c>
      <c r="G4015" s="12">
        <v>2</v>
      </c>
      <c r="H4015" s="13">
        <v>45935</v>
      </c>
      <c r="I4015" s="10" t="s">
        <v>23</v>
      </c>
      <c r="J4015" s="10" t="s">
        <v>17</v>
      </c>
      <c r="K4015" s="10" t="s">
        <v>85</v>
      </c>
      <c r="L4015" s="24" t="s">
        <v>25</v>
      </c>
    </row>
    <row r="4016" spans="1:12">
      <c r="A4016" s="21" t="s">
        <v>6119</v>
      </c>
      <c r="B4016" s="9" t="s">
        <v>476</v>
      </c>
      <c r="C4016" s="9" t="s">
        <v>2134</v>
      </c>
      <c r="D4016" s="9" t="s">
        <v>41</v>
      </c>
      <c r="E4016" s="10" t="s">
        <v>42</v>
      </c>
      <c r="F4016" s="11">
        <v>24036.7</v>
      </c>
      <c r="G4016" s="12">
        <v>3</v>
      </c>
      <c r="H4016" s="13">
        <v>45438</v>
      </c>
      <c r="I4016" s="10" t="s">
        <v>62</v>
      </c>
      <c r="J4016" s="10" t="s">
        <v>17</v>
      </c>
      <c r="K4016" s="10" t="s">
        <v>55</v>
      </c>
      <c r="L4016" s="24" t="s">
        <v>18</v>
      </c>
    </row>
    <row r="4017" spans="1:12">
      <c r="A4017" s="21" t="s">
        <v>6120</v>
      </c>
      <c r="B4017" s="9" t="s">
        <v>776</v>
      </c>
      <c r="C4017" s="9" t="s">
        <v>704</v>
      </c>
      <c r="D4017" s="9" t="s">
        <v>22</v>
      </c>
      <c r="E4017" s="10" t="s">
        <v>58</v>
      </c>
      <c r="F4017" s="11">
        <v>62978.48</v>
      </c>
      <c r="G4017" s="12">
        <v>4</v>
      </c>
      <c r="H4017" s="13">
        <v>45809</v>
      </c>
      <c r="I4017" s="10" t="s">
        <v>54</v>
      </c>
      <c r="J4017" s="10" t="s">
        <v>17</v>
      </c>
      <c r="K4017" s="10" t="s">
        <v>24</v>
      </c>
      <c r="L4017" s="24" t="s">
        <v>44</v>
      </c>
    </row>
    <row r="4018" spans="1:12">
      <c r="A4018" s="21" t="s">
        <v>6121</v>
      </c>
      <c r="B4018" s="9" t="s">
        <v>234</v>
      </c>
      <c r="C4018" s="9" t="s">
        <v>606</v>
      </c>
      <c r="D4018" s="9" t="s">
        <v>78</v>
      </c>
      <c r="E4018" s="10" t="s">
        <v>42</v>
      </c>
      <c r="F4018" s="11">
        <v>1904.11</v>
      </c>
      <c r="G4018" s="12">
        <v>2</v>
      </c>
      <c r="H4018" s="13">
        <v>45192</v>
      </c>
      <c r="I4018" s="10" t="s">
        <v>30</v>
      </c>
      <c r="J4018" s="10" t="s">
        <v>17</v>
      </c>
      <c r="K4018" s="10" t="s">
        <v>36</v>
      </c>
      <c r="L4018" s="24" t="s">
        <v>44</v>
      </c>
    </row>
    <row r="4019" spans="1:12">
      <c r="A4019" s="21" t="s">
        <v>6122</v>
      </c>
      <c r="B4019" s="9" t="s">
        <v>115</v>
      </c>
      <c r="C4019" s="9" t="s">
        <v>2073</v>
      </c>
      <c r="D4019" s="9" t="s">
        <v>117</v>
      </c>
      <c r="E4019" s="10" t="s">
        <v>42</v>
      </c>
      <c r="F4019" s="11">
        <v>16986.61</v>
      </c>
      <c r="G4019" s="12">
        <v>3</v>
      </c>
      <c r="H4019" s="13">
        <v>45609</v>
      </c>
      <c r="I4019" s="10" t="s">
        <v>49</v>
      </c>
      <c r="J4019" s="10" t="s">
        <v>17</v>
      </c>
      <c r="K4019" s="10" t="s">
        <v>6820</v>
      </c>
      <c r="L4019" s="24" t="s">
        <v>37</v>
      </c>
    </row>
    <row r="4020" spans="1:12">
      <c r="A4020" s="21" t="s">
        <v>6123</v>
      </c>
      <c r="B4020" s="9" t="s">
        <v>74</v>
      </c>
      <c r="C4020" s="9" t="s">
        <v>52</v>
      </c>
      <c r="D4020" s="9" t="s">
        <v>78</v>
      </c>
      <c r="E4020" s="10" t="s">
        <v>58</v>
      </c>
      <c r="F4020" s="11">
        <v>51240.86</v>
      </c>
      <c r="G4020" s="12">
        <v>4</v>
      </c>
      <c r="H4020" s="13">
        <v>44991</v>
      </c>
      <c r="I4020" s="10" t="s">
        <v>49</v>
      </c>
      <c r="J4020" s="10" t="s">
        <v>17</v>
      </c>
      <c r="K4020" s="10" t="s">
        <v>36</v>
      </c>
      <c r="L4020" s="24" t="s">
        <v>44</v>
      </c>
    </row>
    <row r="4021" spans="1:12">
      <c r="A4021" s="21" t="s">
        <v>6124</v>
      </c>
      <c r="B4021" s="9" t="s">
        <v>988</v>
      </c>
      <c r="C4021" s="9" t="s">
        <v>1775</v>
      </c>
      <c r="D4021" s="9" t="s">
        <v>29</v>
      </c>
      <c r="E4021" s="10" t="s">
        <v>16</v>
      </c>
      <c r="F4021" s="11">
        <v>44890.59</v>
      </c>
      <c r="G4021" s="12">
        <v>1</v>
      </c>
      <c r="H4021" s="13">
        <v>45759</v>
      </c>
      <c r="I4021" s="10" t="s">
        <v>62</v>
      </c>
      <c r="J4021" s="10" t="s">
        <v>17</v>
      </c>
      <c r="K4021" s="10" t="s">
        <v>36</v>
      </c>
      <c r="L4021" s="24" t="s">
        <v>31</v>
      </c>
    </row>
    <row r="4022" spans="1:12">
      <c r="A4022" s="21" t="s">
        <v>6125</v>
      </c>
      <c r="B4022" s="9" t="s">
        <v>39</v>
      </c>
      <c r="C4022" s="9" t="s">
        <v>6126</v>
      </c>
      <c r="D4022" s="9" t="s">
        <v>78</v>
      </c>
      <c r="E4022" s="10" t="s">
        <v>16</v>
      </c>
      <c r="F4022" s="11">
        <v>30349.79</v>
      </c>
      <c r="G4022" s="12">
        <v>3</v>
      </c>
      <c r="H4022" s="13">
        <v>45911</v>
      </c>
      <c r="I4022" s="10" t="s">
        <v>92</v>
      </c>
      <c r="J4022" s="10" t="s">
        <v>17</v>
      </c>
      <c r="K4022" s="10" t="s">
        <v>24</v>
      </c>
      <c r="L4022" s="24" t="s">
        <v>44</v>
      </c>
    </row>
    <row r="4023" spans="1:12">
      <c r="A4023" s="21" t="s">
        <v>6127</v>
      </c>
      <c r="B4023" s="9" t="s">
        <v>636</v>
      </c>
      <c r="C4023" s="9" t="s">
        <v>5262</v>
      </c>
      <c r="D4023" s="9" t="s">
        <v>15</v>
      </c>
      <c r="E4023" s="10" t="s">
        <v>58</v>
      </c>
      <c r="F4023" s="11">
        <v>69195.399999999994</v>
      </c>
      <c r="G4023" s="12">
        <v>3</v>
      </c>
      <c r="H4023" s="13">
        <v>45278</v>
      </c>
      <c r="I4023" s="10" t="s">
        <v>43</v>
      </c>
      <c r="J4023" s="10" t="s">
        <v>17</v>
      </c>
      <c r="K4023" s="10" t="s">
        <v>55</v>
      </c>
      <c r="L4023" s="24" t="s">
        <v>44</v>
      </c>
    </row>
    <row r="4024" spans="1:12">
      <c r="A4024" s="21" t="s">
        <v>6128</v>
      </c>
      <c r="B4024" s="9" t="s">
        <v>115</v>
      </c>
      <c r="C4024" s="9" t="s">
        <v>6129</v>
      </c>
      <c r="D4024" s="9" t="s">
        <v>48</v>
      </c>
      <c r="E4024" s="10" t="s">
        <v>42</v>
      </c>
      <c r="F4024" s="11">
        <v>25988.49</v>
      </c>
      <c r="G4024" s="12">
        <v>2</v>
      </c>
      <c r="H4024" s="13">
        <v>45373</v>
      </c>
      <c r="I4024" s="10" t="s">
        <v>23</v>
      </c>
      <c r="J4024" s="10" t="s">
        <v>17</v>
      </c>
      <c r="K4024" s="10" t="s">
        <v>55</v>
      </c>
      <c r="L4024" s="24" t="s">
        <v>37</v>
      </c>
    </row>
    <row r="4025" spans="1:12">
      <c r="A4025" s="21" t="s">
        <v>6130</v>
      </c>
      <c r="B4025" s="9" t="s">
        <v>653</v>
      </c>
      <c r="C4025" s="9" t="s">
        <v>1366</v>
      </c>
      <c r="D4025" s="9" t="s">
        <v>22</v>
      </c>
      <c r="E4025" s="10" t="s">
        <v>42</v>
      </c>
      <c r="F4025" s="11">
        <v>27127.02</v>
      </c>
      <c r="G4025" s="12">
        <v>4</v>
      </c>
      <c r="H4025" s="13">
        <v>46015</v>
      </c>
      <c r="I4025" s="10" t="s">
        <v>49</v>
      </c>
      <c r="J4025" s="10" t="s">
        <v>17</v>
      </c>
      <c r="K4025" s="10" t="s">
        <v>24</v>
      </c>
      <c r="L4025" s="24" t="s">
        <v>31</v>
      </c>
    </row>
    <row r="4026" spans="1:12">
      <c r="A4026" s="21" t="s">
        <v>6131</v>
      </c>
      <c r="B4026" s="9" t="s">
        <v>760</v>
      </c>
      <c r="C4026" s="9" t="s">
        <v>6132</v>
      </c>
      <c r="D4026" s="9" t="s">
        <v>78</v>
      </c>
      <c r="E4026" s="10" t="s">
        <v>42</v>
      </c>
      <c r="F4026" s="11">
        <v>37021.53</v>
      </c>
      <c r="G4026" s="12">
        <v>2</v>
      </c>
      <c r="H4026" s="13">
        <v>45643</v>
      </c>
      <c r="I4026" s="10" t="s">
        <v>23</v>
      </c>
      <c r="J4026" s="10" t="s">
        <v>17</v>
      </c>
      <c r="K4026" s="10" t="s">
        <v>6820</v>
      </c>
      <c r="L4026" s="24" t="s">
        <v>18</v>
      </c>
    </row>
    <row r="4027" spans="1:12">
      <c r="A4027" s="21" t="s">
        <v>6133</v>
      </c>
      <c r="B4027" s="9" t="s">
        <v>465</v>
      </c>
      <c r="C4027" s="9" t="s">
        <v>2517</v>
      </c>
      <c r="D4027" s="9" t="s">
        <v>61</v>
      </c>
      <c r="E4027" s="10" t="s">
        <v>42</v>
      </c>
      <c r="F4027" s="11">
        <v>31029.84</v>
      </c>
      <c r="G4027" s="12">
        <v>1</v>
      </c>
      <c r="H4027" s="13">
        <v>45833</v>
      </c>
      <c r="I4027" s="10" t="s">
        <v>30</v>
      </c>
      <c r="J4027" s="10" t="s">
        <v>17</v>
      </c>
      <c r="K4027" s="10" t="s">
        <v>85</v>
      </c>
      <c r="L4027" s="24" t="s">
        <v>18</v>
      </c>
    </row>
    <row r="4028" spans="1:12">
      <c r="A4028" s="21" t="s">
        <v>6134</v>
      </c>
      <c r="B4028" s="9" t="s">
        <v>357</v>
      </c>
      <c r="C4028" s="9" t="s">
        <v>4248</v>
      </c>
      <c r="D4028" s="9" t="s">
        <v>41</v>
      </c>
      <c r="E4028" s="10" t="s">
        <v>58</v>
      </c>
      <c r="F4028" s="11">
        <v>21825.81</v>
      </c>
      <c r="G4028" s="12">
        <v>5</v>
      </c>
      <c r="H4028" s="13">
        <v>45967</v>
      </c>
      <c r="I4028" s="10" t="s">
        <v>23</v>
      </c>
      <c r="J4028" s="10" t="s">
        <v>17</v>
      </c>
      <c r="K4028" s="10" t="s">
        <v>85</v>
      </c>
      <c r="L4028" s="24" t="s">
        <v>37</v>
      </c>
    </row>
    <row r="4029" spans="1:12">
      <c r="A4029" s="21" t="s">
        <v>6135</v>
      </c>
      <c r="B4029" s="9" t="s">
        <v>762</v>
      </c>
      <c r="C4029" s="9" t="s">
        <v>6136</v>
      </c>
      <c r="D4029" s="9" t="s">
        <v>15</v>
      </c>
      <c r="E4029" s="10" t="s">
        <v>42</v>
      </c>
      <c r="F4029" s="11">
        <v>52779.6</v>
      </c>
      <c r="G4029" s="12">
        <v>2</v>
      </c>
      <c r="H4029" s="13">
        <v>45250</v>
      </c>
      <c r="I4029" s="10" t="s">
        <v>43</v>
      </c>
      <c r="J4029" s="10" t="s">
        <v>17</v>
      </c>
      <c r="K4029" s="10" t="s">
        <v>36</v>
      </c>
      <c r="L4029" s="24" t="s">
        <v>18</v>
      </c>
    </row>
    <row r="4030" spans="1:12">
      <c r="A4030" s="21" t="s">
        <v>6137</v>
      </c>
      <c r="B4030" s="9" t="s">
        <v>473</v>
      </c>
      <c r="C4030" s="9" t="s">
        <v>2623</v>
      </c>
      <c r="D4030" s="9" t="s">
        <v>29</v>
      </c>
      <c r="E4030" s="10" t="s">
        <v>42</v>
      </c>
      <c r="F4030" s="11">
        <v>74411.14</v>
      </c>
      <c r="G4030" s="12">
        <v>5</v>
      </c>
      <c r="H4030" s="13">
        <v>45413</v>
      </c>
      <c r="I4030" s="10" t="s">
        <v>92</v>
      </c>
      <c r="J4030" s="10" t="s">
        <v>17</v>
      </c>
      <c r="K4030" s="10" t="s">
        <v>55</v>
      </c>
      <c r="L4030" s="24" t="s">
        <v>37</v>
      </c>
    </row>
    <row r="4031" spans="1:12">
      <c r="A4031" s="21" t="s">
        <v>6138</v>
      </c>
      <c r="B4031" s="9" t="s">
        <v>13</v>
      </c>
      <c r="C4031" s="9" t="s">
        <v>421</v>
      </c>
      <c r="D4031" s="9" t="s">
        <v>22</v>
      </c>
      <c r="E4031" s="10" t="s">
        <v>42</v>
      </c>
      <c r="F4031" s="11">
        <v>60454.53</v>
      </c>
      <c r="G4031" s="12">
        <v>3</v>
      </c>
      <c r="H4031" s="13">
        <v>45569</v>
      </c>
      <c r="I4031" s="10" t="s">
        <v>49</v>
      </c>
      <c r="J4031" s="10" t="s">
        <v>17</v>
      </c>
      <c r="K4031" s="10" t="s">
        <v>36</v>
      </c>
      <c r="L4031" s="24" t="s">
        <v>37</v>
      </c>
    </row>
    <row r="4032" spans="1:12">
      <c r="A4032" s="21" t="s">
        <v>6139</v>
      </c>
      <c r="B4032" s="9" t="s">
        <v>80</v>
      </c>
      <c r="C4032" s="9" t="s">
        <v>2708</v>
      </c>
      <c r="D4032" s="9" t="s">
        <v>61</v>
      </c>
      <c r="E4032" s="10" t="s">
        <v>16</v>
      </c>
      <c r="F4032" s="11">
        <v>79377.119999999995</v>
      </c>
      <c r="G4032" s="12">
        <v>1</v>
      </c>
      <c r="H4032" s="13">
        <v>45892</v>
      </c>
      <c r="I4032" s="10" t="s">
        <v>35</v>
      </c>
      <c r="J4032" s="10" t="s">
        <v>17</v>
      </c>
      <c r="K4032" s="10" t="s">
        <v>24</v>
      </c>
      <c r="L4032" s="24" t="s">
        <v>37</v>
      </c>
    </row>
    <row r="4033" spans="1:12">
      <c r="A4033" s="21" t="s">
        <v>6140</v>
      </c>
      <c r="B4033" s="9" t="s">
        <v>113</v>
      </c>
      <c r="C4033" s="9" t="s">
        <v>4739</v>
      </c>
      <c r="D4033" s="9" t="s">
        <v>22</v>
      </c>
      <c r="E4033" s="10" t="s">
        <v>42</v>
      </c>
      <c r="F4033" s="11">
        <v>59732.2</v>
      </c>
      <c r="G4033" s="12">
        <v>4</v>
      </c>
      <c r="H4033" s="13">
        <v>45441</v>
      </c>
      <c r="I4033" s="10" t="s">
        <v>62</v>
      </c>
      <c r="J4033" s="10" t="s">
        <v>17</v>
      </c>
      <c r="K4033" s="10" t="s">
        <v>6820</v>
      </c>
      <c r="L4033" s="24" t="s">
        <v>37</v>
      </c>
    </row>
    <row r="4034" spans="1:12">
      <c r="A4034" s="21" t="s">
        <v>6141</v>
      </c>
      <c r="B4034" s="9" t="s">
        <v>174</v>
      </c>
      <c r="C4034" s="9" t="s">
        <v>1413</v>
      </c>
      <c r="D4034" s="9" t="s">
        <v>117</v>
      </c>
      <c r="E4034" s="10" t="s">
        <v>42</v>
      </c>
      <c r="F4034" s="11">
        <v>65615.22</v>
      </c>
      <c r="G4034" s="12">
        <v>3</v>
      </c>
      <c r="H4034" s="13">
        <v>45952</v>
      </c>
      <c r="I4034" s="10" t="s">
        <v>49</v>
      </c>
      <c r="J4034" s="10" t="s">
        <v>17</v>
      </c>
      <c r="K4034" s="10" t="s">
        <v>36</v>
      </c>
      <c r="L4034" s="24" t="s">
        <v>18</v>
      </c>
    </row>
    <row r="4035" spans="1:12">
      <c r="A4035" s="21" t="s">
        <v>6142</v>
      </c>
      <c r="B4035" s="9" t="s">
        <v>184</v>
      </c>
      <c r="C4035" s="9" t="s">
        <v>1469</v>
      </c>
      <c r="D4035" s="9" t="s">
        <v>22</v>
      </c>
      <c r="E4035" s="10" t="s">
        <v>42</v>
      </c>
      <c r="F4035" s="11">
        <v>58326.6</v>
      </c>
      <c r="G4035" s="12">
        <v>3</v>
      </c>
      <c r="H4035" s="13">
        <v>45052</v>
      </c>
      <c r="I4035" s="10" t="s">
        <v>23</v>
      </c>
      <c r="J4035" s="10" t="s">
        <v>17</v>
      </c>
      <c r="K4035" s="10" t="s">
        <v>36</v>
      </c>
      <c r="L4035" s="24" t="s">
        <v>18</v>
      </c>
    </row>
    <row r="4036" spans="1:12">
      <c r="A4036" s="21" t="s">
        <v>6143</v>
      </c>
      <c r="B4036" s="9" t="s">
        <v>390</v>
      </c>
      <c r="C4036" s="9" t="s">
        <v>993</v>
      </c>
      <c r="D4036" s="9" t="s">
        <v>29</v>
      </c>
      <c r="E4036" s="10" t="s">
        <v>42</v>
      </c>
      <c r="F4036" s="11">
        <v>51307.14</v>
      </c>
      <c r="G4036" s="12">
        <v>2</v>
      </c>
      <c r="H4036" s="13">
        <v>45998</v>
      </c>
      <c r="I4036" s="10" t="s">
        <v>49</v>
      </c>
      <c r="J4036" s="10" t="s">
        <v>17</v>
      </c>
      <c r="K4036" s="10" t="s">
        <v>55</v>
      </c>
      <c r="L4036" s="24" t="s">
        <v>18</v>
      </c>
    </row>
    <row r="4037" spans="1:12">
      <c r="A4037" s="21" t="s">
        <v>6144</v>
      </c>
      <c r="B4037" s="9" t="s">
        <v>27</v>
      </c>
      <c r="C4037" s="9" t="s">
        <v>2633</v>
      </c>
      <c r="D4037" s="9" t="s">
        <v>41</v>
      </c>
      <c r="E4037" s="10" t="s">
        <v>42</v>
      </c>
      <c r="F4037" s="11">
        <v>41681.57</v>
      </c>
      <c r="G4037" s="12">
        <v>4</v>
      </c>
      <c r="H4037" s="13">
        <v>45621</v>
      </c>
      <c r="I4037" s="10" t="s">
        <v>62</v>
      </c>
      <c r="J4037" s="10" t="s">
        <v>17</v>
      </c>
      <c r="K4037" s="10" t="s">
        <v>55</v>
      </c>
      <c r="L4037" s="24" t="s">
        <v>18</v>
      </c>
    </row>
    <row r="4038" spans="1:12">
      <c r="A4038" s="21" t="s">
        <v>6145</v>
      </c>
      <c r="B4038" s="9" t="s">
        <v>190</v>
      </c>
      <c r="C4038" s="9" t="s">
        <v>3192</v>
      </c>
      <c r="D4038" s="9" t="s">
        <v>78</v>
      </c>
      <c r="E4038" s="10" t="s">
        <v>58</v>
      </c>
      <c r="F4038" s="11">
        <v>24447.82</v>
      </c>
      <c r="G4038" s="12">
        <v>5</v>
      </c>
      <c r="H4038" s="13">
        <v>45813</v>
      </c>
      <c r="I4038" s="10" t="s">
        <v>35</v>
      </c>
      <c r="J4038" s="10" t="s">
        <v>17</v>
      </c>
      <c r="K4038" s="10" t="s">
        <v>36</v>
      </c>
      <c r="L4038" s="24" t="s">
        <v>37</v>
      </c>
    </row>
    <row r="4039" spans="1:12">
      <c r="A4039" s="21" t="s">
        <v>6146</v>
      </c>
      <c r="B4039" s="9" t="s">
        <v>118</v>
      </c>
      <c r="C4039" s="9" t="s">
        <v>2764</v>
      </c>
      <c r="D4039" s="9" t="s">
        <v>119</v>
      </c>
      <c r="E4039" s="10" t="s">
        <v>42</v>
      </c>
      <c r="F4039" s="11">
        <v>22541.88</v>
      </c>
      <c r="G4039" s="12">
        <v>5</v>
      </c>
      <c r="H4039" s="13">
        <v>45260</v>
      </c>
      <c r="I4039" s="10" t="s">
        <v>92</v>
      </c>
      <c r="J4039" s="10" t="s">
        <v>17</v>
      </c>
      <c r="K4039" s="10" t="s">
        <v>85</v>
      </c>
      <c r="L4039" s="24" t="s">
        <v>44</v>
      </c>
    </row>
    <row r="4040" spans="1:12">
      <c r="A4040" s="21" t="s">
        <v>6147</v>
      </c>
      <c r="B4040" s="9" t="s">
        <v>71</v>
      </c>
      <c r="C4040" s="9" t="s">
        <v>4018</v>
      </c>
      <c r="D4040" s="9" t="s">
        <v>22</v>
      </c>
      <c r="E4040" s="10" t="s">
        <v>58</v>
      </c>
      <c r="F4040" s="11">
        <v>18322.88</v>
      </c>
      <c r="G4040" s="12">
        <v>3</v>
      </c>
      <c r="H4040" s="13">
        <v>45322</v>
      </c>
      <c r="I4040" s="10" t="s">
        <v>43</v>
      </c>
      <c r="J4040" s="10" t="s">
        <v>17</v>
      </c>
      <c r="K4040" s="10" t="s">
        <v>85</v>
      </c>
      <c r="L4040" s="24" t="s">
        <v>25</v>
      </c>
    </row>
    <row r="4041" spans="1:12">
      <c r="A4041" s="21" t="s">
        <v>6148</v>
      </c>
      <c r="B4041" s="9" t="s">
        <v>27</v>
      </c>
      <c r="C4041" s="9" t="s">
        <v>2768</v>
      </c>
      <c r="D4041" s="9" t="s">
        <v>41</v>
      </c>
      <c r="E4041" s="10" t="s">
        <v>42</v>
      </c>
      <c r="F4041" s="11">
        <v>25193.42</v>
      </c>
      <c r="G4041" s="12">
        <v>3</v>
      </c>
      <c r="H4041" s="13">
        <v>45793</v>
      </c>
      <c r="I4041" s="10" t="s">
        <v>49</v>
      </c>
      <c r="J4041" s="10" t="s">
        <v>17</v>
      </c>
      <c r="K4041" s="10" t="s">
        <v>85</v>
      </c>
      <c r="L4041" s="24" t="s">
        <v>18</v>
      </c>
    </row>
    <row r="4042" spans="1:12">
      <c r="A4042" s="21" t="s">
        <v>6149</v>
      </c>
      <c r="B4042" s="9" t="s">
        <v>118</v>
      </c>
      <c r="C4042" s="9" t="s">
        <v>831</v>
      </c>
      <c r="D4042" s="9" t="s">
        <v>15</v>
      </c>
      <c r="E4042" s="10" t="s">
        <v>58</v>
      </c>
      <c r="F4042" s="11">
        <v>6954.66</v>
      </c>
      <c r="G4042" s="12">
        <v>5</v>
      </c>
      <c r="H4042" s="13">
        <v>45565</v>
      </c>
      <c r="I4042" s="10" t="s">
        <v>62</v>
      </c>
      <c r="J4042" s="10" t="s">
        <v>17</v>
      </c>
      <c r="K4042" s="10" t="s">
        <v>36</v>
      </c>
      <c r="L4042" s="24" t="s">
        <v>31</v>
      </c>
    </row>
    <row r="4043" spans="1:12">
      <c r="A4043" s="21" t="s">
        <v>6150</v>
      </c>
      <c r="B4043" s="9" t="s">
        <v>282</v>
      </c>
      <c r="C4043" s="9" t="s">
        <v>2049</v>
      </c>
      <c r="D4043" s="9" t="s">
        <v>61</v>
      </c>
      <c r="E4043" s="10" t="s">
        <v>16</v>
      </c>
      <c r="F4043" s="11">
        <v>44884.06</v>
      </c>
      <c r="G4043" s="12">
        <v>1</v>
      </c>
      <c r="H4043" s="13">
        <v>45261</v>
      </c>
      <c r="I4043" s="10" t="s">
        <v>54</v>
      </c>
      <c r="J4043" s="10" t="s">
        <v>17</v>
      </c>
      <c r="K4043" s="10" t="s">
        <v>24</v>
      </c>
      <c r="L4043" s="24" t="s">
        <v>25</v>
      </c>
    </row>
    <row r="4044" spans="1:12">
      <c r="A4044" s="21" t="s">
        <v>6151</v>
      </c>
      <c r="B4044" s="9" t="s">
        <v>463</v>
      </c>
      <c r="C4044" s="9" t="s">
        <v>2588</v>
      </c>
      <c r="D4044" s="9" t="s">
        <v>117</v>
      </c>
      <c r="E4044" s="10" t="s">
        <v>42</v>
      </c>
      <c r="F4044" s="11">
        <v>30263.119999999999</v>
      </c>
      <c r="G4044" s="12">
        <v>3</v>
      </c>
      <c r="H4044" s="13">
        <v>45696</v>
      </c>
      <c r="I4044" s="10" t="s">
        <v>30</v>
      </c>
      <c r="J4044" s="10" t="s">
        <v>17</v>
      </c>
      <c r="K4044" s="10" t="s">
        <v>6820</v>
      </c>
      <c r="L4044" s="24" t="s">
        <v>18</v>
      </c>
    </row>
    <row r="4045" spans="1:12">
      <c r="A4045" s="21" t="s">
        <v>6152</v>
      </c>
      <c r="B4045" s="9" t="s">
        <v>126</v>
      </c>
      <c r="C4045" s="9" t="s">
        <v>6153</v>
      </c>
      <c r="D4045" s="9" t="s">
        <v>48</v>
      </c>
      <c r="E4045" s="10" t="s">
        <v>58</v>
      </c>
      <c r="F4045" s="11">
        <v>42995.65</v>
      </c>
      <c r="G4045" s="12">
        <v>3</v>
      </c>
      <c r="H4045" s="13">
        <v>45775</v>
      </c>
      <c r="I4045" s="10" t="s">
        <v>35</v>
      </c>
      <c r="J4045" s="10" t="s">
        <v>17</v>
      </c>
      <c r="K4045" s="10" t="s">
        <v>36</v>
      </c>
      <c r="L4045" s="24" t="s">
        <v>44</v>
      </c>
    </row>
    <row r="4046" spans="1:12">
      <c r="A4046" s="21" t="s">
        <v>6154</v>
      </c>
      <c r="B4046" s="9" t="s">
        <v>268</v>
      </c>
      <c r="C4046" s="9" t="s">
        <v>4292</v>
      </c>
      <c r="D4046" s="9" t="s">
        <v>48</v>
      </c>
      <c r="E4046" s="10" t="s">
        <v>58</v>
      </c>
      <c r="F4046" s="11">
        <v>36987.64</v>
      </c>
      <c r="G4046" s="12">
        <v>5</v>
      </c>
      <c r="H4046" s="13">
        <v>45061</v>
      </c>
      <c r="I4046" s="10" t="s">
        <v>49</v>
      </c>
      <c r="J4046" s="10" t="s">
        <v>17</v>
      </c>
      <c r="K4046" s="10" t="s">
        <v>36</v>
      </c>
      <c r="L4046" s="24" t="s">
        <v>18</v>
      </c>
    </row>
    <row r="4047" spans="1:12">
      <c r="A4047" s="21" t="s">
        <v>6155</v>
      </c>
      <c r="B4047" s="9" t="s">
        <v>138</v>
      </c>
      <c r="C4047" s="9" t="s">
        <v>6156</v>
      </c>
      <c r="D4047" s="9" t="s">
        <v>22</v>
      </c>
      <c r="E4047" s="10" t="s">
        <v>42</v>
      </c>
      <c r="F4047" s="11">
        <v>32152.98</v>
      </c>
      <c r="G4047" s="12">
        <v>2</v>
      </c>
      <c r="H4047" s="13">
        <v>45793</v>
      </c>
      <c r="I4047" s="10" t="s">
        <v>23</v>
      </c>
      <c r="J4047" s="10" t="s">
        <v>17</v>
      </c>
      <c r="K4047" s="10" t="s">
        <v>55</v>
      </c>
      <c r="L4047" s="24" t="s">
        <v>44</v>
      </c>
    </row>
    <row r="4048" spans="1:12">
      <c r="A4048" s="21" t="s">
        <v>6157</v>
      </c>
      <c r="B4048" s="9" t="s">
        <v>190</v>
      </c>
      <c r="C4048" s="9" t="s">
        <v>5131</v>
      </c>
      <c r="D4048" s="9" t="s">
        <v>41</v>
      </c>
      <c r="E4048" s="10" t="s">
        <v>42</v>
      </c>
      <c r="F4048" s="11">
        <v>32099.86</v>
      </c>
      <c r="G4048" s="12">
        <v>5</v>
      </c>
      <c r="H4048" s="13">
        <v>45223</v>
      </c>
      <c r="I4048" s="10" t="s">
        <v>30</v>
      </c>
      <c r="J4048" s="10" t="s">
        <v>17</v>
      </c>
      <c r="K4048" s="10" t="s">
        <v>24</v>
      </c>
      <c r="L4048" s="24" t="s">
        <v>25</v>
      </c>
    </row>
    <row r="4049" spans="1:12">
      <c r="A4049" s="21" t="s">
        <v>6158</v>
      </c>
      <c r="B4049" s="9" t="s">
        <v>164</v>
      </c>
      <c r="C4049" s="9" t="s">
        <v>1403</v>
      </c>
      <c r="D4049" s="9" t="s">
        <v>15</v>
      </c>
      <c r="E4049" s="10" t="s">
        <v>42</v>
      </c>
      <c r="F4049" s="11">
        <v>13502.08</v>
      </c>
      <c r="G4049" s="12">
        <v>5</v>
      </c>
      <c r="H4049" s="13">
        <v>45515</v>
      </c>
      <c r="I4049" s="10" t="s">
        <v>30</v>
      </c>
      <c r="J4049" s="10" t="s">
        <v>17</v>
      </c>
      <c r="K4049" s="10" t="s">
        <v>24</v>
      </c>
      <c r="L4049" s="24" t="s">
        <v>18</v>
      </c>
    </row>
    <row r="4050" spans="1:12">
      <c r="A4050" s="21" t="s">
        <v>6159</v>
      </c>
      <c r="B4050" s="9" t="s">
        <v>229</v>
      </c>
      <c r="C4050" s="9" t="s">
        <v>4269</v>
      </c>
      <c r="D4050" s="9" t="s">
        <v>29</v>
      </c>
      <c r="E4050" s="10" t="s">
        <v>42</v>
      </c>
      <c r="F4050" s="11">
        <v>22960.45</v>
      </c>
      <c r="G4050" s="12">
        <v>4</v>
      </c>
      <c r="H4050" s="13">
        <v>45722</v>
      </c>
      <c r="I4050" s="10" t="s">
        <v>49</v>
      </c>
      <c r="J4050" s="10" t="s">
        <v>17</v>
      </c>
      <c r="K4050" s="10" t="s">
        <v>24</v>
      </c>
      <c r="L4050" s="24" t="s">
        <v>25</v>
      </c>
    </row>
    <row r="4051" spans="1:12">
      <c r="A4051" s="21" t="s">
        <v>6160</v>
      </c>
      <c r="B4051" s="9" t="s">
        <v>473</v>
      </c>
      <c r="C4051" s="9" t="s">
        <v>2966</v>
      </c>
      <c r="D4051" s="9" t="s">
        <v>41</v>
      </c>
      <c r="E4051" s="10" t="s">
        <v>42</v>
      </c>
      <c r="F4051" s="11">
        <v>23637.89</v>
      </c>
      <c r="G4051" s="12">
        <v>5</v>
      </c>
      <c r="H4051" s="13">
        <v>45915</v>
      </c>
      <c r="I4051" s="10" t="s">
        <v>49</v>
      </c>
      <c r="J4051" s="10" t="s">
        <v>17</v>
      </c>
      <c r="K4051" s="10" t="s">
        <v>24</v>
      </c>
      <c r="L4051" s="24" t="s">
        <v>37</v>
      </c>
    </row>
    <row r="4052" spans="1:12">
      <c r="A4052" s="21" t="s">
        <v>6161</v>
      </c>
      <c r="B4052" s="9" t="s">
        <v>275</v>
      </c>
      <c r="C4052" s="9" t="s">
        <v>6162</v>
      </c>
      <c r="D4052" s="9" t="s">
        <v>78</v>
      </c>
      <c r="E4052" s="10" t="s">
        <v>42</v>
      </c>
      <c r="F4052" s="11">
        <v>50900.56</v>
      </c>
      <c r="G4052" s="12">
        <v>4</v>
      </c>
      <c r="H4052" s="13">
        <v>44943</v>
      </c>
      <c r="I4052" s="10" t="s">
        <v>54</v>
      </c>
      <c r="J4052" s="10" t="s">
        <v>17</v>
      </c>
      <c r="K4052" s="10" t="s">
        <v>6820</v>
      </c>
      <c r="L4052" s="24" t="s">
        <v>18</v>
      </c>
    </row>
    <row r="4053" spans="1:12">
      <c r="A4053" s="21" t="s">
        <v>6163</v>
      </c>
      <c r="B4053" s="9" t="s">
        <v>426</v>
      </c>
      <c r="C4053" s="9" t="s">
        <v>424</v>
      </c>
      <c r="D4053" s="9" t="s">
        <v>29</v>
      </c>
      <c r="E4053" s="10" t="s">
        <v>42</v>
      </c>
      <c r="F4053" s="11">
        <v>39888.14</v>
      </c>
      <c r="G4053" s="12">
        <v>1</v>
      </c>
      <c r="H4053" s="13">
        <v>45400</v>
      </c>
      <c r="I4053" s="10" t="s">
        <v>54</v>
      </c>
      <c r="J4053" s="10" t="s">
        <v>17</v>
      </c>
      <c r="K4053" s="10" t="s">
        <v>36</v>
      </c>
      <c r="L4053" s="24" t="s">
        <v>44</v>
      </c>
    </row>
    <row r="4054" spans="1:12">
      <c r="A4054" s="21" t="s">
        <v>6164</v>
      </c>
      <c r="B4054" s="9" t="s">
        <v>463</v>
      </c>
      <c r="C4054" s="9" t="s">
        <v>1617</v>
      </c>
      <c r="D4054" s="9" t="s">
        <v>29</v>
      </c>
      <c r="E4054" s="10" t="s">
        <v>16</v>
      </c>
      <c r="F4054" s="11">
        <v>57653.02</v>
      </c>
      <c r="G4054" s="12">
        <v>5</v>
      </c>
      <c r="H4054" s="13">
        <v>45194</v>
      </c>
      <c r="I4054" s="10" t="s">
        <v>92</v>
      </c>
      <c r="J4054" s="10" t="s">
        <v>17</v>
      </c>
      <c r="K4054" s="10" t="s">
        <v>6820</v>
      </c>
      <c r="L4054" s="24" t="s">
        <v>25</v>
      </c>
    </row>
    <row r="4055" spans="1:12">
      <c r="A4055" s="21" t="s">
        <v>6165</v>
      </c>
      <c r="B4055" s="9" t="s">
        <v>362</v>
      </c>
      <c r="C4055" s="9" t="s">
        <v>327</v>
      </c>
      <c r="D4055" s="9" t="s">
        <v>119</v>
      </c>
      <c r="E4055" s="10" t="s">
        <v>42</v>
      </c>
      <c r="F4055" s="11">
        <v>77837.23</v>
      </c>
      <c r="G4055" s="12">
        <v>1</v>
      </c>
      <c r="H4055" s="13">
        <v>45858</v>
      </c>
      <c r="I4055" s="10" t="s">
        <v>43</v>
      </c>
      <c r="J4055" s="10" t="s">
        <v>17</v>
      </c>
      <c r="K4055" s="10" t="s">
        <v>24</v>
      </c>
      <c r="L4055" s="24" t="s">
        <v>18</v>
      </c>
    </row>
    <row r="4056" spans="1:12">
      <c r="A4056" s="21" t="s">
        <v>6166</v>
      </c>
      <c r="B4056" s="9" t="s">
        <v>94</v>
      </c>
      <c r="C4056" s="9" t="s">
        <v>3262</v>
      </c>
      <c r="D4056" s="9" t="s">
        <v>53</v>
      </c>
      <c r="E4056" s="10" t="s">
        <v>16</v>
      </c>
      <c r="F4056" s="11">
        <v>61296.94</v>
      </c>
      <c r="G4056" s="12">
        <v>4</v>
      </c>
      <c r="H4056" s="13">
        <v>45708</v>
      </c>
      <c r="I4056" s="10" t="s">
        <v>62</v>
      </c>
      <c r="J4056" s="10" t="s">
        <v>17</v>
      </c>
      <c r="K4056" s="10" t="s">
        <v>6820</v>
      </c>
      <c r="L4056" s="24" t="s">
        <v>44</v>
      </c>
    </row>
    <row r="4057" spans="1:12">
      <c r="A4057" s="21" t="s">
        <v>6167</v>
      </c>
      <c r="B4057" s="9" t="s">
        <v>118</v>
      </c>
      <c r="C4057" s="9" t="s">
        <v>1524</v>
      </c>
      <c r="D4057" s="9" t="s">
        <v>29</v>
      </c>
      <c r="E4057" s="10" t="s">
        <v>42</v>
      </c>
      <c r="F4057" s="11">
        <v>51315.82</v>
      </c>
      <c r="G4057" s="12">
        <v>4</v>
      </c>
      <c r="H4057" s="13">
        <v>45733</v>
      </c>
      <c r="I4057" s="10" t="s">
        <v>62</v>
      </c>
      <c r="J4057" s="10" t="s">
        <v>17</v>
      </c>
      <c r="K4057" s="10" t="s">
        <v>85</v>
      </c>
      <c r="L4057" s="24" t="s">
        <v>31</v>
      </c>
    </row>
    <row r="4058" spans="1:12">
      <c r="A4058" s="21" t="s">
        <v>6168</v>
      </c>
      <c r="B4058" s="9" t="s">
        <v>584</v>
      </c>
      <c r="C4058" s="9" t="s">
        <v>4239</v>
      </c>
      <c r="D4058" s="9" t="s">
        <v>61</v>
      </c>
      <c r="E4058" s="10" t="s">
        <v>16</v>
      </c>
      <c r="F4058" s="11">
        <v>63967.82</v>
      </c>
      <c r="G4058" s="12">
        <v>3</v>
      </c>
      <c r="H4058" s="13">
        <v>45031</v>
      </c>
      <c r="I4058" s="10" t="s">
        <v>62</v>
      </c>
      <c r="J4058" s="10" t="s">
        <v>17</v>
      </c>
      <c r="K4058" s="10" t="s">
        <v>85</v>
      </c>
      <c r="L4058" s="24" t="s">
        <v>25</v>
      </c>
    </row>
    <row r="4059" spans="1:12">
      <c r="A4059" s="21" t="s">
        <v>6169</v>
      </c>
      <c r="B4059" s="9" t="s">
        <v>307</v>
      </c>
      <c r="C4059" s="9" t="s">
        <v>2168</v>
      </c>
      <c r="D4059" s="9" t="s">
        <v>41</v>
      </c>
      <c r="E4059" s="10" t="s">
        <v>16</v>
      </c>
      <c r="F4059" s="11">
        <v>8376.64</v>
      </c>
      <c r="G4059" s="12">
        <v>1</v>
      </c>
      <c r="H4059" s="13">
        <v>45138</v>
      </c>
      <c r="I4059" s="10" t="s">
        <v>43</v>
      </c>
      <c r="J4059" s="10" t="s">
        <v>17</v>
      </c>
      <c r="K4059" s="10" t="s">
        <v>85</v>
      </c>
      <c r="L4059" s="24" t="s">
        <v>18</v>
      </c>
    </row>
    <row r="4060" spans="1:12">
      <c r="A4060" s="21" t="s">
        <v>6170</v>
      </c>
      <c r="B4060" s="9" t="s">
        <v>724</v>
      </c>
      <c r="C4060" s="9" t="s">
        <v>5972</v>
      </c>
      <c r="D4060" s="9" t="s">
        <v>29</v>
      </c>
      <c r="E4060" s="10" t="s">
        <v>42</v>
      </c>
      <c r="F4060" s="11">
        <v>9225.7900000000009</v>
      </c>
      <c r="G4060" s="12">
        <v>2</v>
      </c>
      <c r="H4060" s="13">
        <v>45224</v>
      </c>
      <c r="I4060" s="10" t="s">
        <v>35</v>
      </c>
      <c r="J4060" s="10" t="s">
        <v>17</v>
      </c>
      <c r="K4060" s="10" t="s">
        <v>36</v>
      </c>
      <c r="L4060" s="24" t="s">
        <v>37</v>
      </c>
    </row>
    <row r="4061" spans="1:12">
      <c r="A4061" s="21" t="s">
        <v>6171</v>
      </c>
      <c r="B4061" s="9" t="s">
        <v>423</v>
      </c>
      <c r="C4061" s="9" t="s">
        <v>889</v>
      </c>
      <c r="D4061" s="9" t="s">
        <v>48</v>
      </c>
      <c r="E4061" s="10" t="s">
        <v>16</v>
      </c>
      <c r="F4061" s="11">
        <v>18472.97</v>
      </c>
      <c r="G4061" s="12">
        <v>3</v>
      </c>
      <c r="H4061" s="13">
        <v>45508</v>
      </c>
      <c r="I4061" s="10" t="s">
        <v>54</v>
      </c>
      <c r="J4061" s="10" t="s">
        <v>17</v>
      </c>
      <c r="K4061" s="10" t="s">
        <v>85</v>
      </c>
      <c r="L4061" s="24" t="s">
        <v>31</v>
      </c>
    </row>
    <row r="4062" spans="1:12">
      <c r="A4062" s="21" t="s">
        <v>6172</v>
      </c>
      <c r="B4062" s="9" t="s">
        <v>665</v>
      </c>
      <c r="C4062" s="9" t="s">
        <v>1295</v>
      </c>
      <c r="D4062" s="9" t="s">
        <v>61</v>
      </c>
      <c r="E4062" s="10" t="s">
        <v>58</v>
      </c>
      <c r="F4062" s="11">
        <v>19160.82</v>
      </c>
      <c r="G4062" s="12">
        <v>2</v>
      </c>
      <c r="H4062" s="13">
        <v>45516</v>
      </c>
      <c r="I4062" s="10" t="s">
        <v>62</v>
      </c>
      <c r="J4062" s="10" t="s">
        <v>17</v>
      </c>
      <c r="K4062" s="10" t="s">
        <v>36</v>
      </c>
      <c r="L4062" s="24" t="s">
        <v>18</v>
      </c>
    </row>
    <row r="4063" spans="1:12">
      <c r="A4063" s="21" t="s">
        <v>6173</v>
      </c>
      <c r="B4063" s="9" t="s">
        <v>69</v>
      </c>
      <c r="C4063" s="9" t="s">
        <v>2124</v>
      </c>
      <c r="D4063" s="9" t="s">
        <v>41</v>
      </c>
      <c r="E4063" s="10" t="s">
        <v>42</v>
      </c>
      <c r="F4063" s="11">
        <v>47791.41</v>
      </c>
      <c r="G4063" s="12">
        <v>3</v>
      </c>
      <c r="H4063" s="13">
        <v>45444</v>
      </c>
      <c r="I4063" s="10" t="s">
        <v>92</v>
      </c>
      <c r="J4063" s="10" t="s">
        <v>17</v>
      </c>
      <c r="K4063" s="10" t="s">
        <v>24</v>
      </c>
      <c r="L4063" s="24" t="s">
        <v>18</v>
      </c>
    </row>
    <row r="4064" spans="1:12">
      <c r="A4064" s="21" t="s">
        <v>6174</v>
      </c>
      <c r="B4064" s="9" t="s">
        <v>470</v>
      </c>
      <c r="C4064" s="9" t="s">
        <v>6175</v>
      </c>
      <c r="D4064" s="9" t="s">
        <v>48</v>
      </c>
      <c r="E4064" s="10" t="s">
        <v>58</v>
      </c>
      <c r="F4064" s="11">
        <v>54904.33</v>
      </c>
      <c r="G4064" s="12">
        <v>5</v>
      </c>
      <c r="H4064" s="13">
        <v>45887</v>
      </c>
      <c r="I4064" s="10" t="s">
        <v>35</v>
      </c>
      <c r="J4064" s="10" t="s">
        <v>17</v>
      </c>
      <c r="K4064" s="10" t="s">
        <v>85</v>
      </c>
      <c r="L4064" s="24" t="s">
        <v>18</v>
      </c>
    </row>
    <row r="4065" spans="1:12">
      <c r="A4065" s="21" t="s">
        <v>6176</v>
      </c>
      <c r="B4065" s="9" t="s">
        <v>406</v>
      </c>
      <c r="C4065" s="9" t="s">
        <v>6177</v>
      </c>
      <c r="D4065" s="9" t="s">
        <v>22</v>
      </c>
      <c r="E4065" s="10" t="s">
        <v>16</v>
      </c>
      <c r="F4065" s="11">
        <v>39563.129999999997</v>
      </c>
      <c r="G4065" s="12">
        <v>2</v>
      </c>
      <c r="H4065" s="13">
        <v>45105</v>
      </c>
      <c r="I4065" s="10" t="s">
        <v>54</v>
      </c>
      <c r="J4065" s="10" t="s">
        <v>17</v>
      </c>
      <c r="K4065" s="10" t="s">
        <v>55</v>
      </c>
      <c r="L4065" s="24" t="s">
        <v>37</v>
      </c>
    </row>
    <row r="4066" spans="1:12">
      <c r="A4066" s="21" t="s">
        <v>6178</v>
      </c>
      <c r="B4066" s="9" t="s">
        <v>201</v>
      </c>
      <c r="C4066" s="9" t="s">
        <v>5238</v>
      </c>
      <c r="D4066" s="9" t="s">
        <v>53</v>
      </c>
      <c r="E4066" s="10" t="s">
        <v>58</v>
      </c>
      <c r="F4066" s="11">
        <v>70283.91</v>
      </c>
      <c r="G4066" s="12">
        <v>4</v>
      </c>
      <c r="H4066" s="13">
        <v>45217</v>
      </c>
      <c r="I4066" s="10" t="s">
        <v>62</v>
      </c>
      <c r="J4066" s="10" t="s">
        <v>17</v>
      </c>
      <c r="K4066" s="10" t="s">
        <v>55</v>
      </c>
      <c r="L4066" s="24" t="s">
        <v>44</v>
      </c>
    </row>
    <row r="4067" spans="1:12">
      <c r="A4067" s="21" t="s">
        <v>6179</v>
      </c>
      <c r="B4067" s="9" t="s">
        <v>760</v>
      </c>
      <c r="C4067" s="9" t="s">
        <v>72</v>
      </c>
      <c r="D4067" s="9" t="s">
        <v>41</v>
      </c>
      <c r="E4067" s="10" t="s">
        <v>42</v>
      </c>
      <c r="F4067" s="11">
        <v>78718.460000000006</v>
      </c>
      <c r="G4067" s="12">
        <v>1</v>
      </c>
      <c r="H4067" s="13">
        <v>45620</v>
      </c>
      <c r="I4067" s="10" t="s">
        <v>43</v>
      </c>
      <c r="J4067" s="10" t="s">
        <v>17</v>
      </c>
      <c r="K4067" s="10" t="s">
        <v>55</v>
      </c>
      <c r="L4067" s="24" t="s">
        <v>25</v>
      </c>
    </row>
    <row r="4068" spans="1:12">
      <c r="A4068" s="21" t="s">
        <v>6180</v>
      </c>
      <c r="B4068" s="9" t="s">
        <v>64</v>
      </c>
      <c r="C4068" s="9" t="s">
        <v>3036</v>
      </c>
      <c r="D4068" s="9" t="s">
        <v>22</v>
      </c>
      <c r="E4068" s="10" t="s">
        <v>16</v>
      </c>
      <c r="F4068" s="11">
        <v>24576.7</v>
      </c>
      <c r="G4068" s="12">
        <v>4</v>
      </c>
      <c r="H4068" s="13">
        <v>45491</v>
      </c>
      <c r="I4068" s="10" t="s">
        <v>23</v>
      </c>
      <c r="J4068" s="10" t="s">
        <v>17</v>
      </c>
      <c r="K4068" s="10" t="s">
        <v>85</v>
      </c>
      <c r="L4068" s="24" t="s">
        <v>25</v>
      </c>
    </row>
    <row r="4069" spans="1:12">
      <c r="A4069" s="21" t="s">
        <v>6181</v>
      </c>
      <c r="B4069" s="9" t="s">
        <v>234</v>
      </c>
      <c r="C4069" s="9" t="s">
        <v>3689</v>
      </c>
      <c r="D4069" s="9" t="s">
        <v>119</v>
      </c>
      <c r="E4069" s="10" t="s">
        <v>58</v>
      </c>
      <c r="F4069" s="11">
        <v>46040.61</v>
      </c>
      <c r="G4069" s="12">
        <v>4</v>
      </c>
      <c r="H4069" s="13">
        <v>45092</v>
      </c>
      <c r="I4069" s="10" t="s">
        <v>30</v>
      </c>
      <c r="J4069" s="10" t="s">
        <v>17</v>
      </c>
      <c r="K4069" s="10" t="s">
        <v>24</v>
      </c>
      <c r="L4069" s="24" t="s">
        <v>37</v>
      </c>
    </row>
    <row r="4070" spans="1:12">
      <c r="A4070" s="21" t="s">
        <v>6182</v>
      </c>
      <c r="B4070" s="9" t="s">
        <v>362</v>
      </c>
      <c r="C4070" s="9" t="s">
        <v>2251</v>
      </c>
      <c r="D4070" s="9" t="s">
        <v>41</v>
      </c>
      <c r="E4070" s="10" t="s">
        <v>16</v>
      </c>
      <c r="F4070" s="11">
        <v>50744.54</v>
      </c>
      <c r="G4070" s="12">
        <v>5</v>
      </c>
      <c r="H4070" s="13">
        <v>45414</v>
      </c>
      <c r="I4070" s="10" t="s">
        <v>43</v>
      </c>
      <c r="J4070" s="10" t="s">
        <v>17</v>
      </c>
      <c r="K4070" s="10" t="s">
        <v>55</v>
      </c>
      <c r="L4070" s="24" t="s">
        <v>31</v>
      </c>
    </row>
    <row r="4071" spans="1:12">
      <c r="A4071" s="21" t="s">
        <v>6183</v>
      </c>
      <c r="B4071" s="9" t="s">
        <v>225</v>
      </c>
      <c r="C4071" s="9" t="s">
        <v>5282</v>
      </c>
      <c r="D4071" s="9" t="s">
        <v>48</v>
      </c>
      <c r="E4071" s="10" t="s">
        <v>16</v>
      </c>
      <c r="F4071" s="11">
        <v>51988.72</v>
      </c>
      <c r="G4071" s="12">
        <v>1</v>
      </c>
      <c r="H4071" s="13">
        <v>45004</v>
      </c>
      <c r="I4071" s="10" t="s">
        <v>54</v>
      </c>
      <c r="J4071" s="10" t="s">
        <v>17</v>
      </c>
      <c r="K4071" s="10" t="s">
        <v>55</v>
      </c>
      <c r="L4071" s="24" t="s">
        <v>37</v>
      </c>
    </row>
    <row r="4072" spans="1:12">
      <c r="A4072" s="21" t="s">
        <v>6184</v>
      </c>
      <c r="B4072" s="9" t="s">
        <v>143</v>
      </c>
      <c r="C4072" s="9" t="s">
        <v>797</v>
      </c>
      <c r="D4072" s="9" t="s">
        <v>117</v>
      </c>
      <c r="E4072" s="10" t="s">
        <v>42</v>
      </c>
      <c r="F4072" s="11">
        <v>8167.95</v>
      </c>
      <c r="G4072" s="12">
        <v>4</v>
      </c>
      <c r="H4072" s="13">
        <v>45704</v>
      </c>
      <c r="I4072" s="10" t="s">
        <v>92</v>
      </c>
      <c r="J4072" s="10" t="s">
        <v>17</v>
      </c>
      <c r="K4072" s="10" t="s">
        <v>85</v>
      </c>
      <c r="L4072" s="24" t="s">
        <v>18</v>
      </c>
    </row>
    <row r="4073" spans="1:12">
      <c r="A4073" s="21" t="s">
        <v>6185</v>
      </c>
      <c r="B4073" s="9" t="s">
        <v>121</v>
      </c>
      <c r="C4073" s="9" t="s">
        <v>2555</v>
      </c>
      <c r="D4073" s="9" t="s">
        <v>15</v>
      </c>
      <c r="E4073" s="10" t="s">
        <v>42</v>
      </c>
      <c r="F4073" s="11">
        <v>63584.52</v>
      </c>
      <c r="G4073" s="12">
        <v>4</v>
      </c>
      <c r="H4073" s="13">
        <v>44975</v>
      </c>
      <c r="I4073" s="10" t="s">
        <v>62</v>
      </c>
      <c r="J4073" s="10" t="s">
        <v>17</v>
      </c>
      <c r="K4073" s="10" t="s">
        <v>6820</v>
      </c>
      <c r="L4073" s="24" t="s">
        <v>18</v>
      </c>
    </row>
    <row r="4074" spans="1:12">
      <c r="A4074" s="21" t="s">
        <v>6186</v>
      </c>
      <c r="B4074" s="9" t="s">
        <v>569</v>
      </c>
      <c r="C4074" s="9" t="s">
        <v>433</v>
      </c>
      <c r="D4074" s="9" t="s">
        <v>78</v>
      </c>
      <c r="E4074" s="10" t="s">
        <v>42</v>
      </c>
      <c r="F4074" s="11">
        <v>35678</v>
      </c>
      <c r="G4074" s="12">
        <v>2</v>
      </c>
      <c r="H4074" s="13">
        <v>45495</v>
      </c>
      <c r="I4074" s="10" t="s">
        <v>49</v>
      </c>
      <c r="J4074" s="10" t="s">
        <v>17</v>
      </c>
      <c r="K4074" s="10" t="s">
        <v>55</v>
      </c>
      <c r="L4074" s="24" t="s">
        <v>31</v>
      </c>
    </row>
    <row r="4075" spans="1:12">
      <c r="A4075" s="21" t="s">
        <v>6187</v>
      </c>
      <c r="B4075" s="9" t="s">
        <v>319</v>
      </c>
      <c r="C4075" s="9" t="s">
        <v>6188</v>
      </c>
      <c r="D4075" s="9" t="s">
        <v>48</v>
      </c>
      <c r="E4075" s="10" t="s">
        <v>42</v>
      </c>
      <c r="F4075" s="11">
        <v>10686.77</v>
      </c>
      <c r="G4075" s="12">
        <v>2</v>
      </c>
      <c r="H4075" s="13">
        <v>45394</v>
      </c>
      <c r="I4075" s="10" t="s">
        <v>54</v>
      </c>
      <c r="J4075" s="10" t="s">
        <v>17</v>
      </c>
      <c r="K4075" s="10" t="s">
        <v>6820</v>
      </c>
      <c r="L4075" s="24" t="s">
        <v>18</v>
      </c>
    </row>
    <row r="4076" spans="1:12">
      <c r="A4076" s="21" t="s">
        <v>6189</v>
      </c>
      <c r="B4076" s="9" t="s">
        <v>490</v>
      </c>
      <c r="C4076" s="9" t="s">
        <v>2694</v>
      </c>
      <c r="D4076" s="9" t="s">
        <v>41</v>
      </c>
      <c r="E4076" s="10" t="s">
        <v>16</v>
      </c>
      <c r="F4076" s="11">
        <v>27864.25</v>
      </c>
      <c r="G4076" s="12">
        <v>5</v>
      </c>
      <c r="H4076" s="13">
        <v>45775</v>
      </c>
      <c r="I4076" s="10" t="s">
        <v>23</v>
      </c>
      <c r="J4076" s="10" t="s">
        <v>17</v>
      </c>
      <c r="K4076" s="10" t="s">
        <v>55</v>
      </c>
      <c r="L4076" s="24" t="s">
        <v>44</v>
      </c>
    </row>
    <row r="4077" spans="1:12">
      <c r="A4077" s="21" t="s">
        <v>6190</v>
      </c>
      <c r="B4077" s="9" t="s">
        <v>362</v>
      </c>
      <c r="C4077" s="9" t="s">
        <v>752</v>
      </c>
      <c r="D4077" s="9" t="s">
        <v>22</v>
      </c>
      <c r="E4077" s="10" t="s">
        <v>42</v>
      </c>
      <c r="F4077" s="11">
        <v>60002.55</v>
      </c>
      <c r="G4077" s="12">
        <v>3</v>
      </c>
      <c r="H4077" s="13">
        <v>45420</v>
      </c>
      <c r="I4077" s="10" t="s">
        <v>54</v>
      </c>
      <c r="J4077" s="10" t="s">
        <v>17</v>
      </c>
      <c r="K4077" s="10" t="s">
        <v>6820</v>
      </c>
      <c r="L4077" s="24" t="s">
        <v>25</v>
      </c>
    </row>
    <row r="4078" spans="1:12">
      <c r="A4078" s="21" t="s">
        <v>6191</v>
      </c>
      <c r="B4078" s="9" t="s">
        <v>39</v>
      </c>
      <c r="C4078" s="9" t="s">
        <v>1051</v>
      </c>
      <c r="D4078" s="9" t="s">
        <v>61</v>
      </c>
      <c r="E4078" s="10" t="s">
        <v>16</v>
      </c>
      <c r="F4078" s="11">
        <v>34305.33</v>
      </c>
      <c r="G4078" s="12">
        <v>4</v>
      </c>
      <c r="H4078" s="13">
        <v>45605</v>
      </c>
      <c r="I4078" s="10" t="s">
        <v>43</v>
      </c>
      <c r="J4078" s="10" t="s">
        <v>17</v>
      </c>
      <c r="K4078" s="10" t="s">
        <v>36</v>
      </c>
      <c r="L4078" s="24" t="s">
        <v>31</v>
      </c>
    </row>
    <row r="4079" spans="1:12">
      <c r="A4079" s="21" t="s">
        <v>6192</v>
      </c>
      <c r="B4079" s="9" t="s">
        <v>33</v>
      </c>
      <c r="C4079" s="9" t="s">
        <v>1879</v>
      </c>
      <c r="D4079" s="9" t="s">
        <v>61</v>
      </c>
      <c r="E4079" s="10" t="s">
        <v>42</v>
      </c>
      <c r="F4079" s="11">
        <v>63140.4</v>
      </c>
      <c r="G4079" s="12">
        <v>2</v>
      </c>
      <c r="H4079" s="13">
        <v>45604</v>
      </c>
      <c r="I4079" s="10" t="s">
        <v>62</v>
      </c>
      <c r="J4079" s="10" t="s">
        <v>17</v>
      </c>
      <c r="K4079" s="10" t="s">
        <v>36</v>
      </c>
      <c r="L4079" s="24" t="s">
        <v>25</v>
      </c>
    </row>
    <row r="4080" spans="1:12">
      <c r="A4080" s="21" t="s">
        <v>6193</v>
      </c>
      <c r="B4080" s="9" t="s">
        <v>352</v>
      </c>
      <c r="C4080" s="9" t="s">
        <v>735</v>
      </c>
      <c r="D4080" s="9" t="s">
        <v>41</v>
      </c>
      <c r="E4080" s="10" t="s">
        <v>42</v>
      </c>
      <c r="F4080" s="11">
        <v>20842.41</v>
      </c>
      <c r="G4080" s="12">
        <v>4</v>
      </c>
      <c r="H4080" s="13">
        <v>45573</v>
      </c>
      <c r="I4080" s="10" t="s">
        <v>62</v>
      </c>
      <c r="J4080" s="10" t="s">
        <v>17</v>
      </c>
      <c r="K4080" s="10" t="s">
        <v>24</v>
      </c>
      <c r="L4080" s="24" t="s">
        <v>18</v>
      </c>
    </row>
    <row r="4081" spans="1:12">
      <c r="A4081" s="21" t="s">
        <v>6194</v>
      </c>
      <c r="B4081" s="9" t="s">
        <v>225</v>
      </c>
      <c r="C4081" s="9" t="s">
        <v>5426</v>
      </c>
      <c r="D4081" s="9" t="s">
        <v>41</v>
      </c>
      <c r="E4081" s="10" t="s">
        <v>58</v>
      </c>
      <c r="F4081" s="11">
        <v>39039.17</v>
      </c>
      <c r="G4081" s="12">
        <v>3</v>
      </c>
      <c r="H4081" s="13">
        <v>45842</v>
      </c>
      <c r="I4081" s="10" t="s">
        <v>43</v>
      </c>
      <c r="J4081" s="10" t="s">
        <v>17</v>
      </c>
      <c r="K4081" s="10" t="s">
        <v>36</v>
      </c>
      <c r="L4081" s="24" t="s">
        <v>18</v>
      </c>
    </row>
    <row r="4082" spans="1:12">
      <c r="A4082" s="21" t="s">
        <v>6195</v>
      </c>
      <c r="B4082" s="9" t="s">
        <v>1020</v>
      </c>
      <c r="C4082" s="9" t="s">
        <v>625</v>
      </c>
      <c r="D4082" s="9" t="s">
        <v>117</v>
      </c>
      <c r="E4082" s="10" t="s">
        <v>42</v>
      </c>
      <c r="F4082" s="11">
        <v>22042.74</v>
      </c>
      <c r="G4082" s="12">
        <v>4</v>
      </c>
      <c r="H4082" s="13">
        <v>45583</v>
      </c>
      <c r="I4082" s="10" t="s">
        <v>30</v>
      </c>
      <c r="J4082" s="10" t="s">
        <v>17</v>
      </c>
      <c r="K4082" s="10" t="s">
        <v>36</v>
      </c>
      <c r="L4082" s="24" t="s">
        <v>44</v>
      </c>
    </row>
    <row r="4083" spans="1:12">
      <c r="A4083" s="21" t="s">
        <v>6196</v>
      </c>
      <c r="B4083" s="9" t="s">
        <v>460</v>
      </c>
      <c r="C4083" s="9" t="s">
        <v>3535</v>
      </c>
      <c r="D4083" s="9" t="s">
        <v>119</v>
      </c>
      <c r="E4083" s="10" t="s">
        <v>42</v>
      </c>
      <c r="F4083" s="11">
        <v>10384.049999999999</v>
      </c>
      <c r="G4083" s="12">
        <v>4</v>
      </c>
      <c r="H4083" s="13">
        <v>45668</v>
      </c>
      <c r="I4083" s="10" t="s">
        <v>30</v>
      </c>
      <c r="J4083" s="10" t="s">
        <v>17</v>
      </c>
      <c r="K4083" s="10" t="s">
        <v>24</v>
      </c>
      <c r="L4083" s="24" t="s">
        <v>31</v>
      </c>
    </row>
    <row r="4084" spans="1:12">
      <c r="A4084" s="21" t="s">
        <v>6197</v>
      </c>
      <c r="B4084" s="9" t="s">
        <v>241</v>
      </c>
      <c r="C4084" s="9" t="s">
        <v>6198</v>
      </c>
      <c r="D4084" s="9" t="s">
        <v>117</v>
      </c>
      <c r="E4084" s="10" t="s">
        <v>42</v>
      </c>
      <c r="F4084" s="11">
        <v>38422.67</v>
      </c>
      <c r="G4084" s="12">
        <v>2</v>
      </c>
      <c r="H4084" s="13">
        <v>45394</v>
      </c>
      <c r="I4084" s="10" t="s">
        <v>35</v>
      </c>
      <c r="J4084" s="10" t="s">
        <v>17</v>
      </c>
      <c r="K4084" s="10" t="s">
        <v>55</v>
      </c>
      <c r="L4084" s="24" t="s">
        <v>44</v>
      </c>
    </row>
    <row r="4085" spans="1:12">
      <c r="A4085" s="21" t="s">
        <v>6199</v>
      </c>
      <c r="B4085" s="9" t="s">
        <v>500</v>
      </c>
      <c r="C4085" s="9" t="s">
        <v>4758</v>
      </c>
      <c r="D4085" s="9" t="s">
        <v>119</v>
      </c>
      <c r="E4085" s="10" t="s">
        <v>42</v>
      </c>
      <c r="F4085" s="11">
        <v>55023.34</v>
      </c>
      <c r="G4085" s="12">
        <v>1</v>
      </c>
      <c r="H4085" s="13">
        <v>45617</v>
      </c>
      <c r="I4085" s="10" t="s">
        <v>62</v>
      </c>
      <c r="J4085" s="10" t="s">
        <v>17</v>
      </c>
      <c r="K4085" s="10" t="s">
        <v>36</v>
      </c>
      <c r="L4085" s="24" t="s">
        <v>25</v>
      </c>
    </row>
    <row r="4086" spans="1:12">
      <c r="A4086" s="21" t="s">
        <v>6200</v>
      </c>
      <c r="B4086" s="9" t="s">
        <v>67</v>
      </c>
      <c r="C4086" s="9" t="s">
        <v>982</v>
      </c>
      <c r="D4086" s="9" t="s">
        <v>119</v>
      </c>
      <c r="E4086" s="10" t="s">
        <v>16</v>
      </c>
      <c r="F4086" s="11">
        <v>31255.69</v>
      </c>
      <c r="G4086" s="12">
        <v>3</v>
      </c>
      <c r="H4086" s="13">
        <v>44975</v>
      </c>
      <c r="I4086" s="10" t="s">
        <v>43</v>
      </c>
      <c r="J4086" s="10" t="s">
        <v>17</v>
      </c>
      <c r="K4086" s="10" t="s">
        <v>85</v>
      </c>
      <c r="L4086" s="24" t="s">
        <v>18</v>
      </c>
    </row>
    <row r="4087" spans="1:12">
      <c r="A4087" s="21" t="s">
        <v>6201</v>
      </c>
      <c r="B4087" s="9" t="s">
        <v>59</v>
      </c>
      <c r="C4087" s="9" t="s">
        <v>839</v>
      </c>
      <c r="D4087" s="9" t="s">
        <v>15</v>
      </c>
      <c r="E4087" s="10" t="s">
        <v>42</v>
      </c>
      <c r="F4087" s="11">
        <v>3664.93</v>
      </c>
      <c r="G4087" s="12">
        <v>2</v>
      </c>
      <c r="H4087" s="13">
        <v>45219</v>
      </c>
      <c r="I4087" s="10" t="s">
        <v>62</v>
      </c>
      <c r="J4087" s="10" t="s">
        <v>17</v>
      </c>
      <c r="K4087" s="10" t="s">
        <v>24</v>
      </c>
      <c r="L4087" s="24" t="s">
        <v>44</v>
      </c>
    </row>
    <row r="4088" spans="1:12">
      <c r="A4088" s="21" t="s">
        <v>6202</v>
      </c>
      <c r="B4088" s="9" t="s">
        <v>251</v>
      </c>
      <c r="C4088" s="9" t="s">
        <v>2016</v>
      </c>
      <c r="D4088" s="9" t="s">
        <v>41</v>
      </c>
      <c r="E4088" s="10" t="s">
        <v>42</v>
      </c>
      <c r="F4088" s="11">
        <v>53876.13</v>
      </c>
      <c r="G4088" s="12">
        <v>4</v>
      </c>
      <c r="H4088" s="13">
        <v>45522</v>
      </c>
      <c r="I4088" s="10" t="s">
        <v>23</v>
      </c>
      <c r="J4088" s="10" t="s">
        <v>17</v>
      </c>
      <c r="K4088" s="10" t="s">
        <v>36</v>
      </c>
      <c r="L4088" s="24" t="s">
        <v>18</v>
      </c>
    </row>
    <row r="4089" spans="1:12">
      <c r="A4089" s="21" t="s">
        <v>6203</v>
      </c>
      <c r="B4089" s="9" t="s">
        <v>204</v>
      </c>
      <c r="C4089" s="9" t="s">
        <v>363</v>
      </c>
      <c r="D4089" s="9" t="s">
        <v>78</v>
      </c>
      <c r="E4089" s="10" t="s">
        <v>42</v>
      </c>
      <c r="F4089" s="11">
        <v>25210.76</v>
      </c>
      <c r="G4089" s="12">
        <v>5</v>
      </c>
      <c r="H4089" s="13">
        <v>45665</v>
      </c>
      <c r="I4089" s="10" t="s">
        <v>43</v>
      </c>
      <c r="J4089" s="10" t="s">
        <v>17</v>
      </c>
      <c r="K4089" s="10" t="s">
        <v>85</v>
      </c>
      <c r="L4089" s="24" t="s">
        <v>44</v>
      </c>
    </row>
    <row r="4090" spans="1:12">
      <c r="A4090" s="21" t="s">
        <v>6204</v>
      </c>
      <c r="B4090" s="9" t="s">
        <v>463</v>
      </c>
      <c r="C4090" s="9" t="s">
        <v>3823</v>
      </c>
      <c r="D4090" s="9" t="s">
        <v>119</v>
      </c>
      <c r="E4090" s="10" t="s">
        <v>16</v>
      </c>
      <c r="F4090" s="11">
        <v>40650.370000000003</v>
      </c>
      <c r="G4090" s="12">
        <v>1</v>
      </c>
      <c r="H4090" s="13">
        <v>45114</v>
      </c>
      <c r="I4090" s="10" t="s">
        <v>43</v>
      </c>
      <c r="J4090" s="10" t="s">
        <v>17</v>
      </c>
      <c r="K4090" s="10" t="s">
        <v>36</v>
      </c>
      <c r="L4090" s="24" t="s">
        <v>44</v>
      </c>
    </row>
    <row r="4091" spans="1:12">
      <c r="A4091" s="21" t="s">
        <v>6205</v>
      </c>
      <c r="B4091" s="9" t="s">
        <v>773</v>
      </c>
      <c r="C4091" s="9" t="s">
        <v>5131</v>
      </c>
      <c r="D4091" s="9" t="s">
        <v>78</v>
      </c>
      <c r="E4091" s="10" t="s">
        <v>42</v>
      </c>
      <c r="F4091" s="11">
        <v>5491.33</v>
      </c>
      <c r="G4091" s="12">
        <v>2</v>
      </c>
      <c r="H4091" s="13">
        <v>45902</v>
      </c>
      <c r="I4091" s="10" t="s">
        <v>92</v>
      </c>
      <c r="J4091" s="10" t="s">
        <v>17</v>
      </c>
      <c r="K4091" s="10" t="s">
        <v>6820</v>
      </c>
      <c r="L4091" s="24" t="s">
        <v>31</v>
      </c>
    </row>
    <row r="4092" spans="1:12">
      <c r="A4092" s="21" t="s">
        <v>6206</v>
      </c>
      <c r="B4092" s="9" t="s">
        <v>164</v>
      </c>
      <c r="C4092" s="9" t="s">
        <v>3958</v>
      </c>
      <c r="D4092" s="9" t="s">
        <v>53</v>
      </c>
      <c r="E4092" s="10" t="s">
        <v>42</v>
      </c>
      <c r="F4092" s="11">
        <v>19039.080000000002</v>
      </c>
      <c r="G4092" s="12">
        <v>3</v>
      </c>
      <c r="H4092" s="13">
        <v>45717</v>
      </c>
      <c r="I4092" s="10" t="s">
        <v>92</v>
      </c>
      <c r="J4092" s="10" t="s">
        <v>17</v>
      </c>
      <c r="K4092" s="10" t="s">
        <v>85</v>
      </c>
      <c r="L4092" s="24" t="s">
        <v>18</v>
      </c>
    </row>
    <row r="4093" spans="1:12">
      <c r="A4093" s="21" t="s">
        <v>6207</v>
      </c>
      <c r="B4093" s="9" t="s">
        <v>336</v>
      </c>
      <c r="C4093" s="9" t="s">
        <v>6208</v>
      </c>
      <c r="D4093" s="9" t="s">
        <v>119</v>
      </c>
      <c r="E4093" s="10" t="s">
        <v>16</v>
      </c>
      <c r="F4093" s="11">
        <v>24695.9</v>
      </c>
      <c r="G4093" s="12">
        <v>5</v>
      </c>
      <c r="H4093" s="13">
        <v>45729</v>
      </c>
      <c r="I4093" s="10" t="s">
        <v>54</v>
      </c>
      <c r="J4093" s="10" t="s">
        <v>17</v>
      </c>
      <c r="K4093" s="10" t="s">
        <v>6820</v>
      </c>
      <c r="L4093" s="24" t="s">
        <v>37</v>
      </c>
    </row>
    <row r="4094" spans="1:12">
      <c r="A4094" s="21" t="s">
        <v>6209</v>
      </c>
      <c r="B4094" s="9" t="s">
        <v>223</v>
      </c>
      <c r="C4094" s="9" t="s">
        <v>1789</v>
      </c>
      <c r="D4094" s="9" t="s">
        <v>48</v>
      </c>
      <c r="E4094" s="10" t="s">
        <v>42</v>
      </c>
      <c r="F4094" s="11">
        <v>29533.200000000001</v>
      </c>
      <c r="G4094" s="12">
        <v>3</v>
      </c>
      <c r="H4094" s="13">
        <v>45309</v>
      </c>
      <c r="I4094" s="10" t="s">
        <v>62</v>
      </c>
      <c r="J4094" s="10" t="s">
        <v>17</v>
      </c>
      <c r="K4094" s="10" t="s">
        <v>24</v>
      </c>
      <c r="L4094" s="24" t="s">
        <v>44</v>
      </c>
    </row>
    <row r="4095" spans="1:12">
      <c r="A4095" s="21" t="s">
        <v>6210</v>
      </c>
      <c r="B4095" s="9" t="s">
        <v>101</v>
      </c>
      <c r="C4095" s="9" t="s">
        <v>1741</v>
      </c>
      <c r="D4095" s="9" t="s">
        <v>41</v>
      </c>
      <c r="E4095" s="10" t="s">
        <v>58</v>
      </c>
      <c r="F4095" s="11">
        <v>63244.36</v>
      </c>
      <c r="G4095" s="12">
        <v>5</v>
      </c>
      <c r="H4095" s="13">
        <v>45289</v>
      </c>
      <c r="I4095" s="10" t="s">
        <v>43</v>
      </c>
      <c r="J4095" s="10" t="s">
        <v>17</v>
      </c>
      <c r="K4095" s="10" t="s">
        <v>36</v>
      </c>
      <c r="L4095" s="24" t="s">
        <v>25</v>
      </c>
    </row>
    <row r="4096" spans="1:12">
      <c r="A4096" s="21" t="s">
        <v>6211</v>
      </c>
      <c r="B4096" s="9" t="s">
        <v>59</v>
      </c>
      <c r="C4096" s="9" t="s">
        <v>28</v>
      </c>
      <c r="D4096" s="9" t="s">
        <v>61</v>
      </c>
      <c r="E4096" s="10" t="s">
        <v>42</v>
      </c>
      <c r="F4096" s="11">
        <v>69484.63</v>
      </c>
      <c r="G4096" s="12">
        <v>5</v>
      </c>
      <c r="H4096" s="13">
        <v>45503</v>
      </c>
      <c r="I4096" s="10" t="s">
        <v>23</v>
      </c>
      <c r="J4096" s="10" t="s">
        <v>17</v>
      </c>
      <c r="K4096" s="10" t="s">
        <v>55</v>
      </c>
      <c r="L4096" s="24" t="s">
        <v>18</v>
      </c>
    </row>
    <row r="4097" spans="1:12">
      <c r="A4097" s="21" t="s">
        <v>6212</v>
      </c>
      <c r="B4097" s="9" t="s">
        <v>180</v>
      </c>
      <c r="C4097" s="9" t="s">
        <v>2441</v>
      </c>
      <c r="D4097" s="9" t="s">
        <v>119</v>
      </c>
      <c r="E4097" s="10" t="s">
        <v>42</v>
      </c>
      <c r="F4097" s="11">
        <v>17124.060000000001</v>
      </c>
      <c r="G4097" s="12">
        <v>4</v>
      </c>
      <c r="H4097" s="13">
        <v>45447</v>
      </c>
      <c r="I4097" s="10" t="s">
        <v>35</v>
      </c>
      <c r="J4097" s="10" t="s">
        <v>17</v>
      </c>
      <c r="K4097" s="10" t="s">
        <v>36</v>
      </c>
      <c r="L4097" s="24" t="s">
        <v>37</v>
      </c>
    </row>
    <row r="4098" spans="1:12">
      <c r="A4098" s="21" t="s">
        <v>6213</v>
      </c>
      <c r="B4098" s="9" t="s">
        <v>362</v>
      </c>
      <c r="C4098" s="9" t="s">
        <v>787</v>
      </c>
      <c r="D4098" s="9" t="s">
        <v>48</v>
      </c>
      <c r="E4098" s="10" t="s">
        <v>58</v>
      </c>
      <c r="F4098" s="11">
        <v>37424.29</v>
      </c>
      <c r="G4098" s="12">
        <v>3</v>
      </c>
      <c r="H4098" s="13">
        <v>45361</v>
      </c>
      <c r="I4098" s="10" t="s">
        <v>43</v>
      </c>
      <c r="J4098" s="10" t="s">
        <v>17</v>
      </c>
      <c r="K4098" s="10" t="s">
        <v>55</v>
      </c>
      <c r="L4098" s="24" t="s">
        <v>18</v>
      </c>
    </row>
    <row r="4099" spans="1:12">
      <c r="A4099" s="21" t="s">
        <v>6214</v>
      </c>
      <c r="B4099" s="9" t="s">
        <v>39</v>
      </c>
      <c r="C4099" s="9" t="s">
        <v>2051</v>
      </c>
      <c r="D4099" s="9" t="s">
        <v>29</v>
      </c>
      <c r="E4099" s="10" t="s">
        <v>42</v>
      </c>
      <c r="F4099" s="11">
        <v>29565.53</v>
      </c>
      <c r="G4099" s="12">
        <v>1</v>
      </c>
      <c r="H4099" s="13">
        <v>45364</v>
      </c>
      <c r="I4099" s="10" t="s">
        <v>92</v>
      </c>
      <c r="J4099" s="10" t="s">
        <v>17</v>
      </c>
      <c r="K4099" s="10" t="s">
        <v>85</v>
      </c>
      <c r="L4099" s="24" t="s">
        <v>44</v>
      </c>
    </row>
    <row r="4100" spans="1:12">
      <c r="A4100" s="21" t="s">
        <v>6215</v>
      </c>
      <c r="B4100" s="9" t="s">
        <v>178</v>
      </c>
      <c r="C4100" s="9" t="s">
        <v>2047</v>
      </c>
      <c r="D4100" s="9" t="s">
        <v>48</v>
      </c>
      <c r="E4100" s="10" t="s">
        <v>42</v>
      </c>
      <c r="F4100" s="11">
        <v>56984.63</v>
      </c>
      <c r="G4100" s="12">
        <v>3</v>
      </c>
      <c r="H4100" s="13">
        <v>45667</v>
      </c>
      <c r="I4100" s="10" t="s">
        <v>62</v>
      </c>
      <c r="J4100" s="10" t="s">
        <v>17</v>
      </c>
      <c r="K4100" s="10" t="s">
        <v>6820</v>
      </c>
      <c r="L4100" s="24" t="s">
        <v>31</v>
      </c>
    </row>
    <row r="4101" spans="1:12">
      <c r="A4101" s="21" t="s">
        <v>6216</v>
      </c>
      <c r="B4101" s="9" t="s">
        <v>437</v>
      </c>
      <c r="C4101" s="9" t="s">
        <v>980</v>
      </c>
      <c r="D4101" s="9" t="s">
        <v>15</v>
      </c>
      <c r="E4101" s="10" t="s">
        <v>42</v>
      </c>
      <c r="F4101" s="11">
        <v>47872.21</v>
      </c>
      <c r="G4101" s="12">
        <v>3</v>
      </c>
      <c r="H4101" s="13">
        <v>45651</v>
      </c>
      <c r="I4101" s="10" t="s">
        <v>43</v>
      </c>
      <c r="J4101" s="10" t="s">
        <v>17</v>
      </c>
      <c r="K4101" s="10" t="s">
        <v>55</v>
      </c>
      <c r="L4101" s="24" t="s">
        <v>25</v>
      </c>
    </row>
    <row r="4102" spans="1:12">
      <c r="A4102" s="21" t="s">
        <v>6217</v>
      </c>
      <c r="B4102" s="9" t="s">
        <v>653</v>
      </c>
      <c r="C4102" s="9" t="s">
        <v>6218</v>
      </c>
      <c r="D4102" s="9" t="s">
        <v>53</v>
      </c>
      <c r="E4102" s="10" t="s">
        <v>58</v>
      </c>
      <c r="F4102" s="11">
        <v>36340.019999999997</v>
      </c>
      <c r="G4102" s="12">
        <v>3</v>
      </c>
      <c r="H4102" s="13">
        <v>45801</v>
      </c>
      <c r="I4102" s="10" t="s">
        <v>62</v>
      </c>
      <c r="J4102" s="10" t="s">
        <v>17</v>
      </c>
      <c r="K4102" s="10" t="s">
        <v>24</v>
      </c>
      <c r="L4102" s="24" t="s">
        <v>25</v>
      </c>
    </row>
    <row r="4103" spans="1:12">
      <c r="A4103" s="21" t="s">
        <v>6219</v>
      </c>
      <c r="B4103" s="9" t="s">
        <v>149</v>
      </c>
      <c r="C4103" s="9" t="s">
        <v>1148</v>
      </c>
      <c r="D4103" s="9" t="s">
        <v>15</v>
      </c>
      <c r="E4103" s="10" t="s">
        <v>58</v>
      </c>
      <c r="F4103" s="11">
        <v>37831.629999999997</v>
      </c>
      <c r="G4103" s="12">
        <v>3</v>
      </c>
      <c r="H4103" s="13">
        <v>45973</v>
      </c>
      <c r="I4103" s="10" t="s">
        <v>23</v>
      </c>
      <c r="J4103" s="10" t="s">
        <v>17</v>
      </c>
      <c r="K4103" s="10" t="s">
        <v>6820</v>
      </c>
      <c r="L4103" s="24" t="s">
        <v>37</v>
      </c>
    </row>
    <row r="4104" spans="1:12">
      <c r="A4104" s="21" t="s">
        <v>6220</v>
      </c>
      <c r="B4104" s="9" t="s">
        <v>397</v>
      </c>
      <c r="C4104" s="9" t="s">
        <v>150</v>
      </c>
      <c r="D4104" s="9" t="s">
        <v>15</v>
      </c>
      <c r="E4104" s="10" t="s">
        <v>58</v>
      </c>
      <c r="F4104" s="11">
        <v>36345.9</v>
      </c>
      <c r="G4104" s="12">
        <v>1</v>
      </c>
      <c r="H4104" s="13">
        <v>45089</v>
      </c>
      <c r="I4104" s="10" t="s">
        <v>30</v>
      </c>
      <c r="J4104" s="10" t="s">
        <v>17</v>
      </c>
      <c r="K4104" s="10" t="s">
        <v>24</v>
      </c>
      <c r="L4104" s="24" t="s">
        <v>25</v>
      </c>
    </row>
    <row r="4105" spans="1:12">
      <c r="A4105" s="21" t="s">
        <v>6221</v>
      </c>
      <c r="B4105" s="9" t="s">
        <v>193</v>
      </c>
      <c r="C4105" s="9" t="s">
        <v>5462</v>
      </c>
      <c r="D4105" s="9" t="s">
        <v>48</v>
      </c>
      <c r="E4105" s="10" t="s">
        <v>42</v>
      </c>
      <c r="F4105" s="11">
        <v>55954.87</v>
      </c>
      <c r="G4105" s="12">
        <v>5</v>
      </c>
      <c r="H4105" s="13">
        <v>45983</v>
      </c>
      <c r="I4105" s="10" t="s">
        <v>49</v>
      </c>
      <c r="J4105" s="10" t="s">
        <v>17</v>
      </c>
      <c r="K4105" s="10" t="s">
        <v>36</v>
      </c>
      <c r="L4105" s="24" t="s">
        <v>25</v>
      </c>
    </row>
    <row r="4106" spans="1:12">
      <c r="A4106" s="21" t="s">
        <v>6222</v>
      </c>
      <c r="B4106" s="9" t="s">
        <v>174</v>
      </c>
      <c r="C4106" s="9" t="s">
        <v>1881</v>
      </c>
      <c r="D4106" s="9" t="s">
        <v>61</v>
      </c>
      <c r="E4106" s="10" t="s">
        <v>16</v>
      </c>
      <c r="F4106" s="11">
        <v>7463.21</v>
      </c>
      <c r="G4106" s="12">
        <v>4</v>
      </c>
      <c r="H4106" s="13">
        <v>45586</v>
      </c>
      <c r="I4106" s="10" t="s">
        <v>43</v>
      </c>
      <c r="J4106" s="10" t="s">
        <v>17</v>
      </c>
      <c r="K4106" s="10" t="s">
        <v>55</v>
      </c>
      <c r="L4106" s="24" t="s">
        <v>44</v>
      </c>
    </row>
    <row r="4107" spans="1:12">
      <c r="A4107" s="21" t="s">
        <v>6224</v>
      </c>
      <c r="B4107" s="9" t="s">
        <v>101</v>
      </c>
      <c r="C4107" s="9" t="s">
        <v>563</v>
      </c>
      <c r="D4107" s="9" t="s">
        <v>15</v>
      </c>
      <c r="E4107" s="10" t="s">
        <v>58</v>
      </c>
      <c r="F4107" s="11">
        <v>18840.62</v>
      </c>
      <c r="G4107" s="12">
        <v>3</v>
      </c>
      <c r="H4107" s="13">
        <v>45789</v>
      </c>
      <c r="I4107" s="10" t="s">
        <v>35</v>
      </c>
      <c r="J4107" s="10" t="s">
        <v>17</v>
      </c>
      <c r="K4107" s="10" t="s">
        <v>6820</v>
      </c>
      <c r="L4107" s="24" t="s">
        <v>44</v>
      </c>
    </row>
    <row r="4108" spans="1:12">
      <c r="A4108" s="21" t="s">
        <v>6225</v>
      </c>
      <c r="B4108" s="9" t="s">
        <v>207</v>
      </c>
      <c r="C4108" s="9" t="s">
        <v>6226</v>
      </c>
      <c r="D4108" s="9" t="s">
        <v>61</v>
      </c>
      <c r="E4108" s="10" t="s">
        <v>58</v>
      </c>
      <c r="F4108" s="11">
        <v>64085.91</v>
      </c>
      <c r="G4108" s="12">
        <v>1</v>
      </c>
      <c r="H4108" s="13">
        <v>45766</v>
      </c>
      <c r="I4108" s="10" t="s">
        <v>23</v>
      </c>
      <c r="J4108" s="10" t="s">
        <v>17</v>
      </c>
      <c r="K4108" s="10" t="s">
        <v>55</v>
      </c>
      <c r="L4108" s="24" t="s">
        <v>37</v>
      </c>
    </row>
    <row r="4109" spans="1:12">
      <c r="A4109" s="21" t="s">
        <v>6227</v>
      </c>
      <c r="B4109" s="9" t="s">
        <v>636</v>
      </c>
      <c r="C4109" s="9" t="s">
        <v>3610</v>
      </c>
      <c r="D4109" s="9" t="s">
        <v>78</v>
      </c>
      <c r="E4109" s="10" t="s">
        <v>16</v>
      </c>
      <c r="F4109" s="11">
        <v>3229.48</v>
      </c>
      <c r="G4109" s="12">
        <v>5</v>
      </c>
      <c r="H4109" s="13">
        <v>45399</v>
      </c>
      <c r="I4109" s="10" t="s">
        <v>23</v>
      </c>
      <c r="J4109" s="10" t="s">
        <v>17</v>
      </c>
      <c r="K4109" s="10" t="s">
        <v>36</v>
      </c>
      <c r="L4109" s="24" t="s">
        <v>44</v>
      </c>
    </row>
    <row r="4110" spans="1:12">
      <c r="A4110" s="21" t="s">
        <v>6228</v>
      </c>
      <c r="B4110" s="9" t="s">
        <v>184</v>
      </c>
      <c r="C4110" s="9" t="s">
        <v>6229</v>
      </c>
      <c r="D4110" s="9" t="s">
        <v>119</v>
      </c>
      <c r="E4110" s="10" t="s">
        <v>58</v>
      </c>
      <c r="F4110" s="11">
        <v>12176.73</v>
      </c>
      <c r="G4110" s="12">
        <v>3</v>
      </c>
      <c r="H4110" s="13">
        <v>45395</v>
      </c>
      <c r="I4110" s="10" t="s">
        <v>49</v>
      </c>
      <c r="J4110" s="10" t="s">
        <v>17</v>
      </c>
      <c r="K4110" s="10" t="s">
        <v>85</v>
      </c>
      <c r="L4110" s="24" t="s">
        <v>37</v>
      </c>
    </row>
    <row r="4111" spans="1:12">
      <c r="A4111" s="21" t="s">
        <v>6230</v>
      </c>
      <c r="B4111" s="9" t="s">
        <v>1020</v>
      </c>
      <c r="C4111" s="9" t="s">
        <v>5361</v>
      </c>
      <c r="D4111" s="9" t="s">
        <v>119</v>
      </c>
      <c r="E4111" s="10" t="s">
        <v>42</v>
      </c>
      <c r="F4111" s="11">
        <v>45859.46</v>
      </c>
      <c r="G4111" s="12">
        <v>4</v>
      </c>
      <c r="H4111" s="13">
        <v>45449</v>
      </c>
      <c r="I4111" s="10" t="s">
        <v>62</v>
      </c>
      <c r="J4111" s="10" t="s">
        <v>17</v>
      </c>
      <c r="K4111" s="10" t="s">
        <v>24</v>
      </c>
      <c r="L4111" s="24" t="s">
        <v>25</v>
      </c>
    </row>
    <row r="4112" spans="1:12">
      <c r="A4112" s="21" t="s">
        <v>6231</v>
      </c>
      <c r="B4112" s="9" t="s">
        <v>298</v>
      </c>
      <c r="C4112" s="9" t="s">
        <v>4996</v>
      </c>
      <c r="D4112" s="9" t="s">
        <v>53</v>
      </c>
      <c r="E4112" s="10" t="s">
        <v>42</v>
      </c>
      <c r="F4112" s="11">
        <v>4769.55</v>
      </c>
      <c r="G4112" s="12">
        <v>1</v>
      </c>
      <c r="H4112" s="13">
        <v>45248</v>
      </c>
      <c r="I4112" s="10" t="s">
        <v>62</v>
      </c>
      <c r="J4112" s="10" t="s">
        <v>17</v>
      </c>
      <c r="K4112" s="10" t="s">
        <v>85</v>
      </c>
      <c r="L4112" s="24" t="s">
        <v>44</v>
      </c>
    </row>
    <row r="4113" spans="1:12">
      <c r="A4113" s="21" t="s">
        <v>6232</v>
      </c>
      <c r="B4113" s="9" t="s">
        <v>282</v>
      </c>
      <c r="C4113" s="9" t="s">
        <v>105</v>
      </c>
      <c r="D4113" s="9" t="s">
        <v>15</v>
      </c>
      <c r="E4113" s="10" t="s">
        <v>42</v>
      </c>
      <c r="F4113" s="11">
        <v>41858.89</v>
      </c>
      <c r="G4113" s="12">
        <v>3</v>
      </c>
      <c r="H4113" s="13">
        <v>44996</v>
      </c>
      <c r="I4113" s="10" t="s">
        <v>92</v>
      </c>
      <c r="J4113" s="10" t="s">
        <v>17</v>
      </c>
      <c r="K4113" s="10" t="s">
        <v>36</v>
      </c>
      <c r="L4113" s="24" t="s">
        <v>18</v>
      </c>
    </row>
    <row r="4114" spans="1:12">
      <c r="A4114" s="21" t="s">
        <v>6233</v>
      </c>
      <c r="B4114" s="9" t="s">
        <v>71</v>
      </c>
      <c r="C4114" s="9" t="s">
        <v>5653</v>
      </c>
      <c r="D4114" s="9" t="s">
        <v>15</v>
      </c>
      <c r="E4114" s="10" t="s">
        <v>58</v>
      </c>
      <c r="F4114" s="11">
        <v>9510.34</v>
      </c>
      <c r="G4114" s="12">
        <v>4</v>
      </c>
      <c r="H4114" s="13">
        <v>45973</v>
      </c>
      <c r="I4114" s="10" t="s">
        <v>49</v>
      </c>
      <c r="J4114" s="10" t="s">
        <v>17</v>
      </c>
      <c r="K4114" s="10" t="s">
        <v>24</v>
      </c>
      <c r="L4114" s="24" t="s">
        <v>18</v>
      </c>
    </row>
    <row r="4115" spans="1:12">
      <c r="A4115" s="21" t="s">
        <v>6234</v>
      </c>
      <c r="B4115" s="9" t="s">
        <v>204</v>
      </c>
      <c r="C4115" s="9" t="s">
        <v>1154</v>
      </c>
      <c r="D4115" s="9" t="s">
        <v>22</v>
      </c>
      <c r="E4115" s="10" t="s">
        <v>42</v>
      </c>
      <c r="F4115" s="11">
        <v>19934.509999999998</v>
      </c>
      <c r="G4115" s="12">
        <v>1</v>
      </c>
      <c r="H4115" s="13">
        <v>45058</v>
      </c>
      <c r="I4115" s="10" t="s">
        <v>30</v>
      </c>
      <c r="J4115" s="10" t="s">
        <v>17</v>
      </c>
      <c r="K4115" s="10" t="s">
        <v>36</v>
      </c>
      <c r="L4115" s="24" t="s">
        <v>18</v>
      </c>
    </row>
    <row r="4116" spans="1:12">
      <c r="A4116" s="21" t="s">
        <v>6235</v>
      </c>
      <c r="B4116" s="9" t="s">
        <v>762</v>
      </c>
      <c r="C4116" s="9" t="s">
        <v>6035</v>
      </c>
      <c r="D4116" s="9" t="s">
        <v>119</v>
      </c>
      <c r="E4116" s="10" t="s">
        <v>16</v>
      </c>
      <c r="F4116" s="11">
        <v>12195.92</v>
      </c>
      <c r="G4116" s="12">
        <v>1</v>
      </c>
      <c r="H4116" s="13">
        <v>45918</v>
      </c>
      <c r="I4116" s="10" t="s">
        <v>62</v>
      </c>
      <c r="J4116" s="10" t="s">
        <v>17</v>
      </c>
      <c r="K4116" s="10" t="s">
        <v>6820</v>
      </c>
      <c r="L4116" s="24" t="s">
        <v>37</v>
      </c>
    </row>
    <row r="4117" spans="1:12">
      <c r="A4117" s="21" t="s">
        <v>6236</v>
      </c>
      <c r="B4117" s="9" t="s">
        <v>1020</v>
      </c>
      <c r="C4117" s="9" t="s">
        <v>6237</v>
      </c>
      <c r="D4117" s="9" t="s">
        <v>48</v>
      </c>
      <c r="E4117" s="10" t="s">
        <v>16</v>
      </c>
      <c r="F4117" s="11">
        <v>75308</v>
      </c>
      <c r="G4117" s="12">
        <v>3</v>
      </c>
      <c r="H4117" s="13">
        <v>45613</v>
      </c>
      <c r="I4117" s="10" t="s">
        <v>62</v>
      </c>
      <c r="J4117" s="10" t="s">
        <v>17</v>
      </c>
      <c r="K4117" s="10" t="s">
        <v>6820</v>
      </c>
      <c r="L4117" s="24" t="s">
        <v>31</v>
      </c>
    </row>
    <row r="4118" spans="1:12">
      <c r="A4118" s="21" t="s">
        <v>6238</v>
      </c>
      <c r="B4118" s="9" t="s">
        <v>74</v>
      </c>
      <c r="C4118" s="9" t="s">
        <v>6239</v>
      </c>
      <c r="D4118" s="9" t="s">
        <v>117</v>
      </c>
      <c r="E4118" s="10" t="s">
        <v>42</v>
      </c>
      <c r="F4118" s="11">
        <v>71018.59</v>
      </c>
      <c r="G4118" s="12">
        <v>5</v>
      </c>
      <c r="H4118" s="13">
        <v>45673</v>
      </c>
      <c r="I4118" s="10" t="s">
        <v>30</v>
      </c>
      <c r="J4118" s="10" t="s">
        <v>17</v>
      </c>
      <c r="K4118" s="10" t="s">
        <v>36</v>
      </c>
      <c r="L4118" s="24" t="s">
        <v>18</v>
      </c>
    </row>
    <row r="4119" spans="1:12">
      <c r="A4119" s="21" t="s">
        <v>6240</v>
      </c>
      <c r="B4119" s="9" t="s">
        <v>282</v>
      </c>
      <c r="C4119" s="9" t="s">
        <v>1516</v>
      </c>
      <c r="D4119" s="9" t="s">
        <v>53</v>
      </c>
      <c r="E4119" s="10" t="s">
        <v>42</v>
      </c>
      <c r="F4119" s="11">
        <v>34852.769999999997</v>
      </c>
      <c r="G4119" s="12">
        <v>5</v>
      </c>
      <c r="H4119" s="13">
        <v>45631</v>
      </c>
      <c r="I4119" s="10" t="s">
        <v>62</v>
      </c>
      <c r="J4119" s="10" t="s">
        <v>17</v>
      </c>
      <c r="K4119" s="10" t="s">
        <v>6820</v>
      </c>
      <c r="L4119" s="24" t="s">
        <v>37</v>
      </c>
    </row>
    <row r="4120" spans="1:12">
      <c r="A4120" s="21" t="s">
        <v>6241</v>
      </c>
      <c r="B4120" s="9" t="s">
        <v>74</v>
      </c>
      <c r="C4120" s="9" t="s">
        <v>1861</v>
      </c>
      <c r="D4120" s="9" t="s">
        <v>22</v>
      </c>
      <c r="E4120" s="10" t="s">
        <v>58</v>
      </c>
      <c r="F4120" s="11">
        <v>4357.22</v>
      </c>
      <c r="G4120" s="12">
        <v>3</v>
      </c>
      <c r="H4120" s="13">
        <v>45760</v>
      </c>
      <c r="I4120" s="10" t="s">
        <v>62</v>
      </c>
      <c r="J4120" s="10" t="s">
        <v>17</v>
      </c>
      <c r="K4120" s="10" t="s">
        <v>55</v>
      </c>
      <c r="L4120" s="24" t="s">
        <v>25</v>
      </c>
    </row>
    <row r="4121" spans="1:12">
      <c r="A4121" s="21" t="s">
        <v>6242</v>
      </c>
      <c r="B4121" s="9" t="s">
        <v>316</v>
      </c>
      <c r="C4121" s="9" t="s">
        <v>1944</v>
      </c>
      <c r="D4121" s="9" t="s">
        <v>61</v>
      </c>
      <c r="E4121" s="10" t="s">
        <v>58</v>
      </c>
      <c r="F4121" s="11">
        <v>2652.17</v>
      </c>
      <c r="G4121" s="12">
        <v>1</v>
      </c>
      <c r="H4121" s="13">
        <v>45792</v>
      </c>
      <c r="I4121" s="10" t="s">
        <v>43</v>
      </c>
      <c r="J4121" s="10" t="s">
        <v>17</v>
      </c>
      <c r="K4121" s="10" t="s">
        <v>36</v>
      </c>
      <c r="L4121" s="24" t="s">
        <v>18</v>
      </c>
    </row>
    <row r="4122" spans="1:12">
      <c r="A4122" s="21" t="s">
        <v>6243</v>
      </c>
      <c r="B4122" s="9" t="s">
        <v>204</v>
      </c>
      <c r="C4122" s="9" t="s">
        <v>4807</v>
      </c>
      <c r="D4122" s="9" t="s">
        <v>41</v>
      </c>
      <c r="E4122" s="10" t="s">
        <v>58</v>
      </c>
      <c r="F4122" s="11">
        <v>24493.01</v>
      </c>
      <c r="G4122" s="12">
        <v>5</v>
      </c>
      <c r="H4122" s="13">
        <v>45886</v>
      </c>
      <c r="I4122" s="10" t="s">
        <v>92</v>
      </c>
      <c r="J4122" s="10" t="s">
        <v>17</v>
      </c>
      <c r="K4122" s="10" t="s">
        <v>36</v>
      </c>
      <c r="L4122" s="24" t="s">
        <v>31</v>
      </c>
    </row>
    <row r="4123" spans="1:12">
      <c r="A4123" s="21" t="s">
        <v>6244</v>
      </c>
      <c r="B4123" s="9" t="s">
        <v>423</v>
      </c>
      <c r="C4123" s="9" t="s">
        <v>4248</v>
      </c>
      <c r="D4123" s="9" t="s">
        <v>61</v>
      </c>
      <c r="E4123" s="10" t="s">
        <v>42</v>
      </c>
      <c r="F4123" s="11">
        <v>35109.040000000001</v>
      </c>
      <c r="G4123" s="12">
        <v>3</v>
      </c>
      <c r="H4123" s="13">
        <v>45637</v>
      </c>
      <c r="I4123" s="10" t="s">
        <v>49</v>
      </c>
      <c r="J4123" s="10" t="s">
        <v>17</v>
      </c>
      <c r="K4123" s="10" t="s">
        <v>55</v>
      </c>
      <c r="L4123" s="24" t="s">
        <v>25</v>
      </c>
    </row>
    <row r="4124" spans="1:12">
      <c r="A4124" s="21" t="s">
        <v>6245</v>
      </c>
      <c r="B4124" s="9" t="s">
        <v>123</v>
      </c>
      <c r="C4124" s="9" t="s">
        <v>345</v>
      </c>
      <c r="D4124" s="9" t="s">
        <v>29</v>
      </c>
      <c r="E4124" s="10" t="s">
        <v>58</v>
      </c>
      <c r="F4124" s="11">
        <v>51496.59</v>
      </c>
      <c r="G4124" s="12">
        <v>1</v>
      </c>
      <c r="H4124" s="13">
        <v>45332</v>
      </c>
      <c r="I4124" s="10" t="s">
        <v>43</v>
      </c>
      <c r="J4124" s="10" t="s">
        <v>17</v>
      </c>
      <c r="K4124" s="10" t="s">
        <v>36</v>
      </c>
      <c r="L4124" s="24" t="s">
        <v>18</v>
      </c>
    </row>
    <row r="4125" spans="1:12">
      <c r="A4125" s="21" t="s">
        <v>6246</v>
      </c>
      <c r="B4125" s="9" t="s">
        <v>289</v>
      </c>
      <c r="C4125" s="9" t="s">
        <v>6247</v>
      </c>
      <c r="D4125" s="9" t="s">
        <v>61</v>
      </c>
      <c r="E4125" s="10" t="s">
        <v>58</v>
      </c>
      <c r="F4125" s="11">
        <v>65993.53</v>
      </c>
      <c r="G4125" s="12">
        <v>1</v>
      </c>
      <c r="H4125" s="13">
        <v>45988</v>
      </c>
      <c r="I4125" s="10" t="s">
        <v>30</v>
      </c>
      <c r="J4125" s="10" t="s">
        <v>17</v>
      </c>
      <c r="K4125" s="10" t="s">
        <v>24</v>
      </c>
      <c r="L4125" s="24" t="s">
        <v>25</v>
      </c>
    </row>
    <row r="4126" spans="1:12">
      <c r="A4126" s="21" t="s">
        <v>6248</v>
      </c>
      <c r="B4126" s="9" t="s">
        <v>313</v>
      </c>
      <c r="C4126" s="9" t="s">
        <v>3543</v>
      </c>
      <c r="D4126" s="9" t="s">
        <v>53</v>
      </c>
      <c r="E4126" s="10" t="s">
        <v>42</v>
      </c>
      <c r="F4126" s="11">
        <v>49966.5</v>
      </c>
      <c r="G4126" s="12">
        <v>2</v>
      </c>
      <c r="H4126" s="13">
        <v>45152</v>
      </c>
      <c r="I4126" s="10" t="s">
        <v>23</v>
      </c>
      <c r="J4126" s="10" t="s">
        <v>17</v>
      </c>
      <c r="K4126" s="10" t="s">
        <v>24</v>
      </c>
      <c r="L4126" s="24" t="s">
        <v>31</v>
      </c>
    </row>
    <row r="4127" spans="1:12">
      <c r="A4127" s="21" t="s">
        <v>6249</v>
      </c>
      <c r="B4127" s="9" t="s">
        <v>473</v>
      </c>
      <c r="C4127" s="9" t="s">
        <v>2578</v>
      </c>
      <c r="D4127" s="9" t="s">
        <v>48</v>
      </c>
      <c r="E4127" s="10" t="s">
        <v>16</v>
      </c>
      <c r="F4127" s="11">
        <v>78433.759999999995</v>
      </c>
      <c r="G4127" s="12">
        <v>1</v>
      </c>
      <c r="H4127" s="13">
        <v>45519</v>
      </c>
      <c r="I4127" s="10" t="s">
        <v>43</v>
      </c>
      <c r="J4127" s="10" t="s">
        <v>17</v>
      </c>
      <c r="K4127" s="10" t="s">
        <v>85</v>
      </c>
      <c r="L4127" s="24" t="s">
        <v>37</v>
      </c>
    </row>
    <row r="4128" spans="1:12">
      <c r="A4128" s="21" t="s">
        <v>6250</v>
      </c>
      <c r="B4128" s="9" t="s">
        <v>152</v>
      </c>
      <c r="C4128" s="9" t="s">
        <v>6251</v>
      </c>
      <c r="D4128" s="9" t="s">
        <v>119</v>
      </c>
      <c r="E4128" s="10" t="s">
        <v>42</v>
      </c>
      <c r="F4128" s="11">
        <v>8683.64</v>
      </c>
      <c r="G4128" s="12">
        <v>3</v>
      </c>
      <c r="H4128" s="13">
        <v>45481</v>
      </c>
      <c r="I4128" s="10" t="s">
        <v>92</v>
      </c>
      <c r="J4128" s="10" t="s">
        <v>17</v>
      </c>
      <c r="K4128" s="10" t="s">
        <v>85</v>
      </c>
      <c r="L4128" s="24" t="s">
        <v>18</v>
      </c>
    </row>
    <row r="4129" spans="1:12">
      <c r="A4129" s="21" t="s">
        <v>6252</v>
      </c>
      <c r="B4129" s="9" t="s">
        <v>665</v>
      </c>
      <c r="C4129" s="9" t="s">
        <v>4920</v>
      </c>
      <c r="D4129" s="9" t="s">
        <v>15</v>
      </c>
      <c r="E4129" s="10" t="s">
        <v>42</v>
      </c>
      <c r="F4129" s="11">
        <v>58844.62</v>
      </c>
      <c r="G4129" s="12">
        <v>4</v>
      </c>
      <c r="H4129" s="13">
        <v>45071</v>
      </c>
      <c r="I4129" s="10" t="s">
        <v>30</v>
      </c>
      <c r="J4129" s="10" t="s">
        <v>17</v>
      </c>
      <c r="K4129" s="10" t="s">
        <v>55</v>
      </c>
      <c r="L4129" s="24" t="s">
        <v>31</v>
      </c>
    </row>
    <row r="4130" spans="1:12">
      <c r="A4130" s="21" t="s">
        <v>6253</v>
      </c>
      <c r="B4130" s="9" t="s">
        <v>329</v>
      </c>
      <c r="C4130" s="9" t="s">
        <v>756</v>
      </c>
      <c r="D4130" s="9" t="s">
        <v>48</v>
      </c>
      <c r="E4130" s="10" t="s">
        <v>42</v>
      </c>
      <c r="F4130" s="11">
        <v>70461.240000000005</v>
      </c>
      <c r="G4130" s="12">
        <v>1</v>
      </c>
      <c r="H4130" s="13">
        <v>45728</v>
      </c>
      <c r="I4130" s="10" t="s">
        <v>35</v>
      </c>
      <c r="J4130" s="10" t="s">
        <v>17</v>
      </c>
      <c r="K4130" s="10" t="s">
        <v>55</v>
      </c>
      <c r="L4130" s="24" t="s">
        <v>18</v>
      </c>
    </row>
    <row r="4131" spans="1:12">
      <c r="A4131" s="21" t="s">
        <v>6254</v>
      </c>
      <c r="B4131" s="9" t="s">
        <v>225</v>
      </c>
      <c r="C4131" s="9" t="s">
        <v>3494</v>
      </c>
      <c r="D4131" s="9" t="s">
        <v>78</v>
      </c>
      <c r="E4131" s="10" t="s">
        <v>58</v>
      </c>
      <c r="F4131" s="11">
        <v>76849.05</v>
      </c>
      <c r="G4131" s="12">
        <v>5</v>
      </c>
      <c r="H4131" s="13">
        <v>45905</v>
      </c>
      <c r="I4131" s="10" t="s">
        <v>43</v>
      </c>
      <c r="J4131" s="10" t="s">
        <v>17</v>
      </c>
      <c r="K4131" s="10" t="s">
        <v>6820</v>
      </c>
      <c r="L4131" s="24" t="s">
        <v>18</v>
      </c>
    </row>
    <row r="4132" spans="1:12">
      <c r="A4132" s="21" t="s">
        <v>6255</v>
      </c>
      <c r="B4132" s="9" t="s">
        <v>724</v>
      </c>
      <c r="C4132" s="9" t="s">
        <v>2463</v>
      </c>
      <c r="D4132" s="9" t="s">
        <v>117</v>
      </c>
      <c r="E4132" s="10" t="s">
        <v>16</v>
      </c>
      <c r="F4132" s="11">
        <v>75420.42</v>
      </c>
      <c r="G4132" s="12">
        <v>4</v>
      </c>
      <c r="H4132" s="13">
        <v>45971</v>
      </c>
      <c r="I4132" s="10" t="s">
        <v>62</v>
      </c>
      <c r="J4132" s="10" t="s">
        <v>17</v>
      </c>
      <c r="K4132" s="10" t="s">
        <v>24</v>
      </c>
      <c r="L4132" s="24" t="s">
        <v>25</v>
      </c>
    </row>
    <row r="4133" spans="1:12">
      <c r="A4133" s="21" t="s">
        <v>6256</v>
      </c>
      <c r="B4133" s="9" t="s">
        <v>397</v>
      </c>
      <c r="C4133" s="9" t="s">
        <v>1858</v>
      </c>
      <c r="D4133" s="9" t="s">
        <v>41</v>
      </c>
      <c r="E4133" s="10" t="s">
        <v>42</v>
      </c>
      <c r="F4133" s="11">
        <v>45373.97</v>
      </c>
      <c r="G4133" s="12">
        <v>4</v>
      </c>
      <c r="H4133" s="13">
        <v>44936</v>
      </c>
      <c r="I4133" s="10" t="s">
        <v>43</v>
      </c>
      <c r="J4133" s="10" t="s">
        <v>17</v>
      </c>
      <c r="K4133" s="10" t="s">
        <v>36</v>
      </c>
      <c r="L4133" s="24" t="s">
        <v>31</v>
      </c>
    </row>
    <row r="4134" spans="1:12">
      <c r="A4134" s="21" t="s">
        <v>6257</v>
      </c>
      <c r="B4134" s="9" t="s">
        <v>460</v>
      </c>
      <c r="C4134" s="9" t="s">
        <v>1366</v>
      </c>
      <c r="D4134" s="9" t="s">
        <v>41</v>
      </c>
      <c r="E4134" s="10" t="s">
        <v>58</v>
      </c>
      <c r="F4134" s="11">
        <v>36368.559999999998</v>
      </c>
      <c r="G4134" s="12">
        <v>4</v>
      </c>
      <c r="H4134" s="13">
        <v>45891</v>
      </c>
      <c r="I4134" s="10" t="s">
        <v>23</v>
      </c>
      <c r="J4134" s="10" t="s">
        <v>17</v>
      </c>
      <c r="K4134" s="10" t="s">
        <v>24</v>
      </c>
      <c r="L4134" s="24" t="s">
        <v>44</v>
      </c>
    </row>
    <row r="4135" spans="1:12">
      <c r="A4135" s="21" t="s">
        <v>6258</v>
      </c>
      <c r="B4135" s="9" t="s">
        <v>238</v>
      </c>
      <c r="C4135" s="9" t="s">
        <v>550</v>
      </c>
      <c r="D4135" s="9" t="s">
        <v>78</v>
      </c>
      <c r="E4135" s="10" t="s">
        <v>42</v>
      </c>
      <c r="F4135" s="11">
        <v>78260.61</v>
      </c>
      <c r="G4135" s="12">
        <v>2</v>
      </c>
      <c r="H4135" s="13">
        <v>45922</v>
      </c>
      <c r="I4135" s="10" t="s">
        <v>49</v>
      </c>
      <c r="J4135" s="10" t="s">
        <v>17</v>
      </c>
      <c r="K4135" s="10" t="s">
        <v>55</v>
      </c>
      <c r="L4135" s="24" t="s">
        <v>44</v>
      </c>
    </row>
    <row r="4136" spans="1:12">
      <c r="A4136" s="21" t="s">
        <v>6259</v>
      </c>
      <c r="B4136" s="9" t="s">
        <v>190</v>
      </c>
      <c r="C4136" s="9" t="s">
        <v>5133</v>
      </c>
      <c r="D4136" s="9" t="s">
        <v>53</v>
      </c>
      <c r="E4136" s="10" t="s">
        <v>42</v>
      </c>
      <c r="F4136" s="11">
        <v>77505.240000000005</v>
      </c>
      <c r="G4136" s="12">
        <v>3</v>
      </c>
      <c r="H4136" s="13">
        <v>45508</v>
      </c>
      <c r="I4136" s="10" t="s">
        <v>43</v>
      </c>
      <c r="J4136" s="10" t="s">
        <v>17</v>
      </c>
      <c r="K4136" s="10" t="s">
        <v>55</v>
      </c>
      <c r="L4136" s="24" t="s">
        <v>18</v>
      </c>
    </row>
    <row r="4137" spans="1:12">
      <c r="A4137" s="21" t="s">
        <v>6260</v>
      </c>
      <c r="B4137" s="9" t="s">
        <v>90</v>
      </c>
      <c r="C4137" s="9" t="s">
        <v>6261</v>
      </c>
      <c r="D4137" s="9" t="s">
        <v>117</v>
      </c>
      <c r="E4137" s="10" t="s">
        <v>42</v>
      </c>
      <c r="F4137" s="11">
        <v>20131.53</v>
      </c>
      <c r="G4137" s="12">
        <v>2</v>
      </c>
      <c r="H4137" s="13">
        <v>45919</v>
      </c>
      <c r="I4137" s="10" t="s">
        <v>43</v>
      </c>
      <c r="J4137" s="10" t="s">
        <v>17</v>
      </c>
      <c r="K4137" s="10" t="s">
        <v>36</v>
      </c>
      <c r="L4137" s="24" t="s">
        <v>37</v>
      </c>
    </row>
    <row r="4138" spans="1:12">
      <c r="A4138" s="21" t="s">
        <v>6262</v>
      </c>
      <c r="B4138" s="9" t="s">
        <v>223</v>
      </c>
      <c r="C4138" s="9" t="s">
        <v>1805</v>
      </c>
      <c r="D4138" s="9" t="s">
        <v>41</v>
      </c>
      <c r="E4138" s="10" t="s">
        <v>58</v>
      </c>
      <c r="F4138" s="11">
        <v>30609.38</v>
      </c>
      <c r="G4138" s="12">
        <v>1</v>
      </c>
      <c r="H4138" s="13">
        <v>45813</v>
      </c>
      <c r="I4138" s="10" t="s">
        <v>23</v>
      </c>
      <c r="J4138" s="10" t="s">
        <v>17</v>
      </c>
      <c r="K4138" s="10" t="s">
        <v>85</v>
      </c>
      <c r="L4138" s="24" t="s">
        <v>18</v>
      </c>
    </row>
    <row r="4139" spans="1:12">
      <c r="A4139" s="21" t="s">
        <v>6263</v>
      </c>
      <c r="B4139" s="9" t="s">
        <v>724</v>
      </c>
      <c r="C4139" s="9" t="s">
        <v>2259</v>
      </c>
      <c r="D4139" s="9" t="s">
        <v>15</v>
      </c>
      <c r="E4139" s="10" t="s">
        <v>16</v>
      </c>
      <c r="F4139" s="11">
        <v>52003.56</v>
      </c>
      <c r="G4139" s="12">
        <v>4</v>
      </c>
      <c r="H4139" s="13">
        <v>45458</v>
      </c>
      <c r="I4139" s="10" t="s">
        <v>92</v>
      </c>
      <c r="J4139" s="10" t="s">
        <v>17</v>
      </c>
      <c r="K4139" s="10" t="s">
        <v>85</v>
      </c>
      <c r="L4139" s="24" t="s">
        <v>18</v>
      </c>
    </row>
    <row r="4140" spans="1:12">
      <c r="A4140" s="21" t="s">
        <v>6264</v>
      </c>
      <c r="B4140" s="9" t="s">
        <v>184</v>
      </c>
      <c r="C4140" s="9" t="s">
        <v>599</v>
      </c>
      <c r="D4140" s="9" t="s">
        <v>61</v>
      </c>
      <c r="E4140" s="10" t="s">
        <v>42</v>
      </c>
      <c r="F4140" s="11">
        <v>59827.75</v>
      </c>
      <c r="G4140" s="12">
        <v>5</v>
      </c>
      <c r="H4140" s="13">
        <v>45362</v>
      </c>
      <c r="I4140" s="10" t="s">
        <v>43</v>
      </c>
      <c r="J4140" s="10" t="s">
        <v>17</v>
      </c>
      <c r="K4140" s="10" t="s">
        <v>24</v>
      </c>
      <c r="L4140" s="24" t="s">
        <v>18</v>
      </c>
    </row>
    <row r="4141" spans="1:12">
      <c r="A4141" s="21" t="s">
        <v>6265</v>
      </c>
      <c r="B4141" s="9" t="s">
        <v>184</v>
      </c>
      <c r="C4141" s="9" t="s">
        <v>5972</v>
      </c>
      <c r="D4141" s="9" t="s">
        <v>29</v>
      </c>
      <c r="E4141" s="10" t="s">
        <v>42</v>
      </c>
      <c r="F4141" s="11">
        <v>59920.31</v>
      </c>
      <c r="G4141" s="12">
        <v>2</v>
      </c>
      <c r="H4141" s="13">
        <v>44975</v>
      </c>
      <c r="I4141" s="10" t="s">
        <v>35</v>
      </c>
      <c r="J4141" s="10" t="s">
        <v>17</v>
      </c>
      <c r="K4141" s="10" t="s">
        <v>36</v>
      </c>
      <c r="L4141" s="24" t="s">
        <v>18</v>
      </c>
    </row>
    <row r="4142" spans="1:12">
      <c r="A4142" s="21" t="s">
        <v>6266</v>
      </c>
      <c r="B4142" s="9" t="s">
        <v>126</v>
      </c>
      <c r="C4142" s="9" t="s">
        <v>375</v>
      </c>
      <c r="D4142" s="9" t="s">
        <v>61</v>
      </c>
      <c r="E4142" s="10" t="s">
        <v>58</v>
      </c>
      <c r="F4142" s="11">
        <v>27889.200000000001</v>
      </c>
      <c r="G4142" s="12">
        <v>3</v>
      </c>
      <c r="H4142" s="13">
        <v>46004</v>
      </c>
      <c r="I4142" s="10" t="s">
        <v>30</v>
      </c>
      <c r="J4142" s="10" t="s">
        <v>17</v>
      </c>
      <c r="K4142" s="10" t="s">
        <v>36</v>
      </c>
      <c r="L4142" s="24" t="s">
        <v>31</v>
      </c>
    </row>
    <row r="4143" spans="1:12">
      <c r="A4143" s="21" t="s">
        <v>6267</v>
      </c>
      <c r="B4143" s="9" t="s">
        <v>307</v>
      </c>
      <c r="C4143" s="9" t="s">
        <v>1046</v>
      </c>
      <c r="D4143" s="9" t="s">
        <v>53</v>
      </c>
      <c r="E4143" s="10" t="s">
        <v>42</v>
      </c>
      <c r="F4143" s="11">
        <v>26012.73</v>
      </c>
      <c r="G4143" s="12">
        <v>3</v>
      </c>
      <c r="H4143" s="13">
        <v>46009</v>
      </c>
      <c r="I4143" s="10" t="s">
        <v>23</v>
      </c>
      <c r="J4143" s="10" t="s">
        <v>17</v>
      </c>
      <c r="K4143" s="10" t="s">
        <v>6820</v>
      </c>
      <c r="L4143" s="24" t="s">
        <v>31</v>
      </c>
    </row>
    <row r="4144" spans="1:12">
      <c r="A4144" s="21" t="s">
        <v>6268</v>
      </c>
      <c r="B4144" s="9" t="s">
        <v>465</v>
      </c>
      <c r="C4144" s="9" t="s">
        <v>1021</v>
      </c>
      <c r="D4144" s="9" t="s">
        <v>41</v>
      </c>
      <c r="E4144" s="10" t="s">
        <v>42</v>
      </c>
      <c r="F4144" s="11">
        <v>62787.93</v>
      </c>
      <c r="G4144" s="12">
        <v>4</v>
      </c>
      <c r="H4144" s="13">
        <v>44970</v>
      </c>
      <c r="I4144" s="10" t="s">
        <v>62</v>
      </c>
      <c r="J4144" s="10" t="s">
        <v>17</v>
      </c>
      <c r="K4144" s="10" t="s">
        <v>55</v>
      </c>
      <c r="L4144" s="24" t="s">
        <v>37</v>
      </c>
    </row>
    <row r="4145" spans="1:12">
      <c r="A4145" s="21" t="s">
        <v>6269</v>
      </c>
      <c r="B4145" s="9" t="s">
        <v>415</v>
      </c>
      <c r="C4145" s="9" t="s">
        <v>1297</v>
      </c>
      <c r="D4145" s="9" t="s">
        <v>53</v>
      </c>
      <c r="E4145" s="10" t="s">
        <v>42</v>
      </c>
      <c r="F4145" s="11">
        <v>79132.179999999993</v>
      </c>
      <c r="G4145" s="12">
        <v>1</v>
      </c>
      <c r="H4145" s="13">
        <v>44929</v>
      </c>
      <c r="I4145" s="10" t="s">
        <v>62</v>
      </c>
      <c r="J4145" s="10" t="s">
        <v>17</v>
      </c>
      <c r="K4145" s="10" t="s">
        <v>85</v>
      </c>
      <c r="L4145" s="24" t="s">
        <v>37</v>
      </c>
    </row>
    <row r="4146" spans="1:12">
      <c r="A4146" s="21" t="s">
        <v>6270</v>
      </c>
      <c r="B4146" s="9" t="s">
        <v>13</v>
      </c>
      <c r="C4146" s="9" t="s">
        <v>218</v>
      </c>
      <c r="D4146" s="9" t="s">
        <v>119</v>
      </c>
      <c r="E4146" s="10" t="s">
        <v>42</v>
      </c>
      <c r="F4146" s="11">
        <v>76271</v>
      </c>
      <c r="G4146" s="12">
        <v>5</v>
      </c>
      <c r="H4146" s="13">
        <v>45446</v>
      </c>
      <c r="I4146" s="10" t="s">
        <v>49</v>
      </c>
      <c r="J4146" s="10" t="s">
        <v>17</v>
      </c>
      <c r="K4146" s="10" t="s">
        <v>55</v>
      </c>
      <c r="L4146" s="24" t="s">
        <v>31</v>
      </c>
    </row>
    <row r="4147" spans="1:12">
      <c r="A4147" s="21" t="s">
        <v>6271</v>
      </c>
      <c r="B4147" s="9" t="s">
        <v>423</v>
      </c>
      <c r="C4147" s="9" t="s">
        <v>458</v>
      </c>
      <c r="D4147" s="9" t="s">
        <v>61</v>
      </c>
      <c r="E4147" s="10" t="s">
        <v>16</v>
      </c>
      <c r="F4147" s="11">
        <v>60141.25</v>
      </c>
      <c r="G4147" s="12">
        <v>3</v>
      </c>
      <c r="H4147" s="13">
        <v>45554</v>
      </c>
      <c r="I4147" s="10" t="s">
        <v>23</v>
      </c>
      <c r="J4147" s="10" t="s">
        <v>17</v>
      </c>
      <c r="K4147" s="10" t="s">
        <v>24</v>
      </c>
      <c r="L4147" s="24" t="s">
        <v>37</v>
      </c>
    </row>
    <row r="4148" spans="1:12">
      <c r="A4148" s="21" t="s">
        <v>6272</v>
      </c>
      <c r="B4148" s="9" t="s">
        <v>146</v>
      </c>
      <c r="C4148" s="9" t="s">
        <v>1875</v>
      </c>
      <c r="D4148" s="9" t="s">
        <v>61</v>
      </c>
      <c r="E4148" s="10" t="s">
        <v>16</v>
      </c>
      <c r="F4148" s="11">
        <v>72150.5</v>
      </c>
      <c r="G4148" s="12">
        <v>2</v>
      </c>
      <c r="H4148" s="13">
        <v>45142</v>
      </c>
      <c r="I4148" s="10" t="s">
        <v>43</v>
      </c>
      <c r="J4148" s="10" t="s">
        <v>17</v>
      </c>
      <c r="K4148" s="10" t="s">
        <v>55</v>
      </c>
      <c r="L4148" s="24" t="s">
        <v>25</v>
      </c>
    </row>
    <row r="4149" spans="1:12">
      <c r="A4149" s="21" t="s">
        <v>6273</v>
      </c>
      <c r="B4149" s="9" t="s">
        <v>20</v>
      </c>
      <c r="C4149" s="9" t="s">
        <v>619</v>
      </c>
      <c r="D4149" s="9" t="s">
        <v>119</v>
      </c>
      <c r="E4149" s="10" t="s">
        <v>42</v>
      </c>
      <c r="F4149" s="11">
        <v>43989.74</v>
      </c>
      <c r="G4149" s="12">
        <v>5</v>
      </c>
      <c r="H4149" s="13">
        <v>45421</v>
      </c>
      <c r="I4149" s="10" t="s">
        <v>43</v>
      </c>
      <c r="J4149" s="10" t="s">
        <v>17</v>
      </c>
      <c r="K4149" s="10" t="s">
        <v>6820</v>
      </c>
      <c r="L4149" s="24" t="s">
        <v>37</v>
      </c>
    </row>
    <row r="4150" spans="1:12">
      <c r="A4150" s="21" t="s">
        <v>6274</v>
      </c>
      <c r="B4150" s="9" t="s">
        <v>59</v>
      </c>
      <c r="C4150" s="9" t="s">
        <v>2511</v>
      </c>
      <c r="D4150" s="9" t="s">
        <v>119</v>
      </c>
      <c r="E4150" s="10" t="s">
        <v>42</v>
      </c>
      <c r="F4150" s="11">
        <v>12055.73</v>
      </c>
      <c r="G4150" s="12">
        <v>5</v>
      </c>
      <c r="H4150" s="13">
        <v>45989</v>
      </c>
      <c r="I4150" s="10" t="s">
        <v>43</v>
      </c>
      <c r="J4150" s="10" t="s">
        <v>17</v>
      </c>
      <c r="K4150" s="10" t="s">
        <v>55</v>
      </c>
      <c r="L4150" s="24" t="s">
        <v>31</v>
      </c>
    </row>
    <row r="4151" spans="1:12">
      <c r="A4151" s="21" t="s">
        <v>6275</v>
      </c>
      <c r="B4151" s="9" t="s">
        <v>118</v>
      </c>
      <c r="C4151" s="9" t="s">
        <v>332</v>
      </c>
      <c r="D4151" s="9" t="s">
        <v>61</v>
      </c>
      <c r="E4151" s="10" t="s">
        <v>42</v>
      </c>
      <c r="F4151" s="11">
        <v>32233.52</v>
      </c>
      <c r="G4151" s="12">
        <v>2</v>
      </c>
      <c r="H4151" s="13">
        <v>45249</v>
      </c>
      <c r="I4151" s="10" t="s">
        <v>35</v>
      </c>
      <c r="J4151" s="10" t="s">
        <v>17</v>
      </c>
      <c r="K4151" s="10" t="s">
        <v>6820</v>
      </c>
      <c r="L4151" s="24" t="s">
        <v>25</v>
      </c>
    </row>
    <row r="4152" spans="1:12">
      <c r="A4152" s="21" t="s">
        <v>6276</v>
      </c>
      <c r="B4152" s="9" t="s">
        <v>760</v>
      </c>
      <c r="C4152" s="9" t="s">
        <v>3464</v>
      </c>
      <c r="D4152" s="9" t="s">
        <v>48</v>
      </c>
      <c r="E4152" s="10" t="s">
        <v>58</v>
      </c>
      <c r="F4152" s="11">
        <v>26393.13</v>
      </c>
      <c r="G4152" s="12">
        <v>4</v>
      </c>
      <c r="H4152" s="13">
        <v>45649</v>
      </c>
      <c r="I4152" s="10" t="s">
        <v>30</v>
      </c>
      <c r="J4152" s="10" t="s">
        <v>17</v>
      </c>
      <c r="K4152" s="10" t="s">
        <v>55</v>
      </c>
      <c r="L4152" s="24" t="s">
        <v>37</v>
      </c>
    </row>
    <row r="4153" spans="1:12">
      <c r="A4153" s="21" t="s">
        <v>6277</v>
      </c>
      <c r="B4153" s="9" t="s">
        <v>289</v>
      </c>
      <c r="C4153" s="9" t="s">
        <v>2677</v>
      </c>
      <c r="D4153" s="9" t="s">
        <v>78</v>
      </c>
      <c r="E4153" s="10" t="s">
        <v>42</v>
      </c>
      <c r="F4153" s="11">
        <v>70265.570000000007</v>
      </c>
      <c r="G4153" s="12">
        <v>5</v>
      </c>
      <c r="H4153" s="13">
        <v>45030</v>
      </c>
      <c r="I4153" s="10" t="s">
        <v>35</v>
      </c>
      <c r="J4153" s="10" t="s">
        <v>17</v>
      </c>
      <c r="K4153" s="10" t="s">
        <v>85</v>
      </c>
      <c r="L4153" s="24" t="s">
        <v>37</v>
      </c>
    </row>
    <row r="4154" spans="1:12">
      <c r="A4154" s="21" t="s">
        <v>6278</v>
      </c>
      <c r="B4154" s="9" t="s">
        <v>347</v>
      </c>
      <c r="C4154" s="9" t="s">
        <v>516</v>
      </c>
      <c r="D4154" s="9" t="s">
        <v>41</v>
      </c>
      <c r="E4154" s="10" t="s">
        <v>16</v>
      </c>
      <c r="F4154" s="11">
        <v>15581.06</v>
      </c>
      <c r="G4154" s="12">
        <v>2</v>
      </c>
      <c r="H4154" s="13">
        <v>45647</v>
      </c>
      <c r="I4154" s="10" t="s">
        <v>92</v>
      </c>
      <c r="J4154" s="10" t="s">
        <v>17</v>
      </c>
      <c r="K4154" s="10" t="s">
        <v>85</v>
      </c>
      <c r="L4154" s="24" t="s">
        <v>37</v>
      </c>
    </row>
    <row r="4155" spans="1:12">
      <c r="A4155" s="21" t="s">
        <v>6279</v>
      </c>
      <c r="B4155" s="9" t="s">
        <v>101</v>
      </c>
      <c r="C4155" s="9" t="s">
        <v>6280</v>
      </c>
      <c r="D4155" s="9" t="s">
        <v>119</v>
      </c>
      <c r="E4155" s="10" t="s">
        <v>16</v>
      </c>
      <c r="F4155" s="11">
        <v>54546.25</v>
      </c>
      <c r="G4155" s="12">
        <v>5</v>
      </c>
      <c r="H4155" s="13">
        <v>45418</v>
      </c>
      <c r="I4155" s="10" t="s">
        <v>43</v>
      </c>
      <c r="J4155" s="10" t="s">
        <v>17</v>
      </c>
      <c r="K4155" s="10" t="s">
        <v>55</v>
      </c>
      <c r="L4155" s="24" t="s">
        <v>44</v>
      </c>
    </row>
    <row r="4156" spans="1:12">
      <c r="A4156" s="21" t="s">
        <v>6281</v>
      </c>
      <c r="B4156" s="9" t="s">
        <v>776</v>
      </c>
      <c r="C4156" s="9" t="s">
        <v>4942</v>
      </c>
      <c r="D4156" s="9" t="s">
        <v>29</v>
      </c>
      <c r="E4156" s="10" t="s">
        <v>42</v>
      </c>
      <c r="F4156" s="11">
        <v>45208.85</v>
      </c>
      <c r="G4156" s="12">
        <v>5</v>
      </c>
      <c r="H4156" s="13">
        <v>45254</v>
      </c>
      <c r="I4156" s="10" t="s">
        <v>43</v>
      </c>
      <c r="J4156" s="10" t="s">
        <v>17</v>
      </c>
      <c r="K4156" s="10" t="s">
        <v>55</v>
      </c>
      <c r="L4156" s="24" t="s">
        <v>31</v>
      </c>
    </row>
    <row r="4157" spans="1:12">
      <c r="A4157" s="21" t="s">
        <v>6282</v>
      </c>
      <c r="B4157" s="9" t="s">
        <v>201</v>
      </c>
      <c r="C4157" s="9" t="s">
        <v>6283</v>
      </c>
      <c r="D4157" s="9" t="s">
        <v>119</v>
      </c>
      <c r="E4157" s="10" t="s">
        <v>42</v>
      </c>
      <c r="F4157" s="11">
        <v>5057.21</v>
      </c>
      <c r="G4157" s="12">
        <v>5</v>
      </c>
      <c r="H4157" s="13">
        <v>45687</v>
      </c>
      <c r="I4157" s="10" t="s">
        <v>62</v>
      </c>
      <c r="J4157" s="10" t="s">
        <v>17</v>
      </c>
      <c r="K4157" s="10" t="s">
        <v>6820</v>
      </c>
      <c r="L4157" s="24" t="s">
        <v>37</v>
      </c>
    </row>
    <row r="4158" spans="1:12">
      <c r="A4158" s="21" t="s">
        <v>6284</v>
      </c>
      <c r="B4158" s="9" t="s">
        <v>74</v>
      </c>
      <c r="C4158" s="9" t="s">
        <v>1179</v>
      </c>
      <c r="D4158" s="9" t="s">
        <v>117</v>
      </c>
      <c r="E4158" s="10" t="s">
        <v>58</v>
      </c>
      <c r="F4158" s="11">
        <v>49839.6</v>
      </c>
      <c r="G4158" s="12">
        <v>5</v>
      </c>
      <c r="H4158" s="13">
        <v>45931</v>
      </c>
      <c r="I4158" s="10" t="s">
        <v>30</v>
      </c>
      <c r="J4158" s="10" t="s">
        <v>17</v>
      </c>
      <c r="K4158" s="10" t="s">
        <v>6820</v>
      </c>
      <c r="L4158" s="24" t="s">
        <v>18</v>
      </c>
    </row>
    <row r="4159" spans="1:12">
      <c r="A4159" s="21" t="s">
        <v>6285</v>
      </c>
      <c r="B4159" s="9" t="s">
        <v>59</v>
      </c>
      <c r="C4159" s="9" t="s">
        <v>6132</v>
      </c>
      <c r="D4159" s="9" t="s">
        <v>117</v>
      </c>
      <c r="E4159" s="10" t="s">
        <v>16</v>
      </c>
      <c r="F4159" s="11">
        <v>19061.13</v>
      </c>
      <c r="G4159" s="12">
        <v>3</v>
      </c>
      <c r="H4159" s="13">
        <v>44978</v>
      </c>
      <c r="I4159" s="10" t="s">
        <v>23</v>
      </c>
      <c r="J4159" s="10" t="s">
        <v>17</v>
      </c>
      <c r="K4159" s="10" t="s">
        <v>55</v>
      </c>
      <c r="L4159" s="24" t="s">
        <v>31</v>
      </c>
    </row>
    <row r="4160" spans="1:12">
      <c r="A4160" s="21" t="s">
        <v>6286</v>
      </c>
      <c r="B4160" s="9" t="s">
        <v>238</v>
      </c>
      <c r="C4160" s="9" t="s">
        <v>1486</v>
      </c>
      <c r="D4160" s="9" t="s">
        <v>41</v>
      </c>
      <c r="E4160" s="10" t="s">
        <v>16</v>
      </c>
      <c r="F4160" s="11">
        <v>3562.83</v>
      </c>
      <c r="G4160" s="12">
        <v>2</v>
      </c>
      <c r="H4160" s="13">
        <v>45330</v>
      </c>
      <c r="I4160" s="10" t="s">
        <v>35</v>
      </c>
      <c r="J4160" s="10" t="s">
        <v>17</v>
      </c>
      <c r="K4160" s="10" t="s">
        <v>6820</v>
      </c>
      <c r="L4160" s="24" t="s">
        <v>44</v>
      </c>
    </row>
    <row r="4161" spans="1:12">
      <c r="A4161" s="21" t="s">
        <v>6287</v>
      </c>
      <c r="B4161" s="9" t="s">
        <v>298</v>
      </c>
      <c r="C4161" s="9" t="s">
        <v>1652</v>
      </c>
      <c r="D4161" s="9" t="s">
        <v>61</v>
      </c>
      <c r="E4161" s="10" t="s">
        <v>42</v>
      </c>
      <c r="F4161" s="11">
        <v>79097.66</v>
      </c>
      <c r="G4161" s="12">
        <v>5</v>
      </c>
      <c r="H4161" s="13">
        <v>45639</v>
      </c>
      <c r="I4161" s="10" t="s">
        <v>43</v>
      </c>
      <c r="J4161" s="10" t="s">
        <v>17</v>
      </c>
      <c r="K4161" s="10" t="s">
        <v>36</v>
      </c>
      <c r="L4161" s="24" t="s">
        <v>25</v>
      </c>
    </row>
    <row r="4162" spans="1:12">
      <c r="A4162" s="21" t="s">
        <v>6288</v>
      </c>
      <c r="B4162" s="9" t="s">
        <v>164</v>
      </c>
      <c r="C4162" s="9" t="s">
        <v>731</v>
      </c>
      <c r="D4162" s="9" t="s">
        <v>53</v>
      </c>
      <c r="E4162" s="10" t="s">
        <v>42</v>
      </c>
      <c r="F4162" s="11">
        <v>33823.910000000003</v>
      </c>
      <c r="G4162" s="12">
        <v>1</v>
      </c>
      <c r="H4162" s="13">
        <v>45485</v>
      </c>
      <c r="I4162" s="10" t="s">
        <v>43</v>
      </c>
      <c r="J4162" s="10" t="s">
        <v>17</v>
      </c>
      <c r="K4162" s="10" t="s">
        <v>55</v>
      </c>
      <c r="L4162" s="24" t="s">
        <v>44</v>
      </c>
    </row>
    <row r="4163" spans="1:12">
      <c r="A4163" s="21" t="s">
        <v>6289</v>
      </c>
      <c r="B4163" s="9" t="s">
        <v>238</v>
      </c>
      <c r="C4163" s="9" t="s">
        <v>6290</v>
      </c>
      <c r="D4163" s="9" t="s">
        <v>53</v>
      </c>
      <c r="E4163" s="10" t="s">
        <v>42</v>
      </c>
      <c r="F4163" s="11">
        <v>45676.42</v>
      </c>
      <c r="G4163" s="12">
        <v>4</v>
      </c>
      <c r="H4163" s="13">
        <v>45643</v>
      </c>
      <c r="I4163" s="10" t="s">
        <v>54</v>
      </c>
      <c r="J4163" s="10" t="s">
        <v>17</v>
      </c>
      <c r="K4163" s="10" t="s">
        <v>36</v>
      </c>
      <c r="L4163" s="24" t="s">
        <v>18</v>
      </c>
    </row>
    <row r="4164" spans="1:12">
      <c r="A4164" s="21" t="s">
        <v>6291</v>
      </c>
      <c r="B4164" s="9" t="s">
        <v>390</v>
      </c>
      <c r="C4164" s="9" t="s">
        <v>6292</v>
      </c>
      <c r="D4164" s="9" t="s">
        <v>22</v>
      </c>
      <c r="E4164" s="10" t="s">
        <v>42</v>
      </c>
      <c r="F4164" s="11">
        <v>25951.39</v>
      </c>
      <c r="G4164" s="12">
        <v>4</v>
      </c>
      <c r="H4164" s="13">
        <v>45437</v>
      </c>
      <c r="I4164" s="10" t="s">
        <v>30</v>
      </c>
      <c r="J4164" s="10" t="s">
        <v>17</v>
      </c>
      <c r="K4164" s="10" t="s">
        <v>85</v>
      </c>
      <c r="L4164" s="24" t="s">
        <v>18</v>
      </c>
    </row>
    <row r="4165" spans="1:12">
      <c r="A4165" s="21" t="s">
        <v>6293</v>
      </c>
      <c r="B4165" s="9" t="s">
        <v>138</v>
      </c>
      <c r="C4165" s="9" t="s">
        <v>5838</v>
      </c>
      <c r="D4165" s="9" t="s">
        <v>22</v>
      </c>
      <c r="E4165" s="10" t="s">
        <v>42</v>
      </c>
      <c r="F4165" s="11">
        <v>13687.69</v>
      </c>
      <c r="G4165" s="12">
        <v>2</v>
      </c>
      <c r="H4165" s="13">
        <v>45892</v>
      </c>
      <c r="I4165" s="10" t="s">
        <v>30</v>
      </c>
      <c r="J4165" s="10" t="s">
        <v>17</v>
      </c>
      <c r="K4165" s="10" t="s">
        <v>85</v>
      </c>
      <c r="L4165" s="24" t="s">
        <v>18</v>
      </c>
    </row>
    <row r="4166" spans="1:12">
      <c r="A4166" s="21" t="s">
        <v>6294</v>
      </c>
      <c r="B4166" s="9" t="s">
        <v>184</v>
      </c>
      <c r="C4166" s="9" t="s">
        <v>891</v>
      </c>
      <c r="D4166" s="9" t="s">
        <v>48</v>
      </c>
      <c r="E4166" s="10" t="s">
        <v>16</v>
      </c>
      <c r="F4166" s="11">
        <v>51167.18</v>
      </c>
      <c r="G4166" s="12">
        <v>2</v>
      </c>
      <c r="H4166" s="13">
        <v>45097</v>
      </c>
      <c r="I4166" s="10" t="s">
        <v>92</v>
      </c>
      <c r="J4166" s="10" t="s">
        <v>17</v>
      </c>
      <c r="K4166" s="10" t="s">
        <v>55</v>
      </c>
      <c r="L4166" s="24" t="s">
        <v>31</v>
      </c>
    </row>
    <row r="4167" spans="1:12">
      <c r="A4167" s="21" t="s">
        <v>6295</v>
      </c>
      <c r="B4167" s="9" t="s">
        <v>762</v>
      </c>
      <c r="C4167" s="9" t="s">
        <v>1002</v>
      </c>
      <c r="D4167" s="9" t="s">
        <v>29</v>
      </c>
      <c r="E4167" s="10" t="s">
        <v>16</v>
      </c>
      <c r="F4167" s="11">
        <v>26076.59</v>
      </c>
      <c r="G4167" s="12">
        <v>5</v>
      </c>
      <c r="H4167" s="13">
        <v>45409</v>
      </c>
      <c r="I4167" s="10" t="s">
        <v>23</v>
      </c>
      <c r="J4167" s="10" t="s">
        <v>17</v>
      </c>
      <c r="K4167" s="10" t="s">
        <v>85</v>
      </c>
      <c r="L4167" s="24" t="s">
        <v>44</v>
      </c>
    </row>
    <row r="4168" spans="1:12">
      <c r="A4168" s="21" t="s">
        <v>6296</v>
      </c>
      <c r="B4168" s="9" t="s">
        <v>923</v>
      </c>
      <c r="C4168" s="9" t="s">
        <v>6297</v>
      </c>
      <c r="D4168" s="9" t="s">
        <v>48</v>
      </c>
      <c r="E4168" s="10" t="s">
        <v>58</v>
      </c>
      <c r="F4168" s="11">
        <v>70035.55</v>
      </c>
      <c r="G4168" s="12">
        <v>3</v>
      </c>
      <c r="H4168" s="13">
        <v>45376</v>
      </c>
      <c r="I4168" s="10" t="s">
        <v>43</v>
      </c>
      <c r="J4168" s="10" t="s">
        <v>17</v>
      </c>
      <c r="K4168" s="10" t="s">
        <v>85</v>
      </c>
      <c r="L4168" s="24" t="s">
        <v>31</v>
      </c>
    </row>
    <row r="4169" spans="1:12">
      <c r="A4169" s="21" t="s">
        <v>6298</v>
      </c>
      <c r="B4169" s="9" t="s">
        <v>157</v>
      </c>
      <c r="C4169" s="9" t="s">
        <v>746</v>
      </c>
      <c r="D4169" s="9" t="s">
        <v>22</v>
      </c>
      <c r="E4169" s="10" t="s">
        <v>58</v>
      </c>
      <c r="F4169" s="11">
        <v>14981.85</v>
      </c>
      <c r="G4169" s="12">
        <v>1</v>
      </c>
      <c r="H4169" s="13">
        <v>45693</v>
      </c>
      <c r="I4169" s="10" t="s">
        <v>23</v>
      </c>
      <c r="J4169" s="10" t="s">
        <v>17</v>
      </c>
      <c r="K4169" s="10" t="s">
        <v>36</v>
      </c>
      <c r="L4169" s="24" t="s">
        <v>18</v>
      </c>
    </row>
    <row r="4170" spans="1:12">
      <c r="A4170" s="21" t="s">
        <v>6299</v>
      </c>
      <c r="B4170" s="9" t="s">
        <v>115</v>
      </c>
      <c r="C4170" s="9" t="s">
        <v>3272</v>
      </c>
      <c r="D4170" s="9" t="s">
        <v>29</v>
      </c>
      <c r="E4170" s="10" t="s">
        <v>42</v>
      </c>
      <c r="F4170" s="11">
        <v>75912.09</v>
      </c>
      <c r="G4170" s="12">
        <v>2</v>
      </c>
      <c r="H4170" s="13">
        <v>45504</v>
      </c>
      <c r="I4170" s="10" t="s">
        <v>30</v>
      </c>
      <c r="J4170" s="10" t="s">
        <v>17</v>
      </c>
      <c r="K4170" s="10" t="s">
        <v>85</v>
      </c>
      <c r="L4170" s="24" t="s">
        <v>25</v>
      </c>
    </row>
    <row r="4171" spans="1:12">
      <c r="A4171" s="21" t="s">
        <v>6300</v>
      </c>
      <c r="B4171" s="9" t="s">
        <v>241</v>
      </c>
      <c r="C4171" s="9" t="s">
        <v>6301</v>
      </c>
      <c r="D4171" s="9" t="s">
        <v>53</v>
      </c>
      <c r="E4171" s="10" t="s">
        <v>16</v>
      </c>
      <c r="F4171" s="11">
        <v>17042.95</v>
      </c>
      <c r="G4171" s="12">
        <v>4</v>
      </c>
      <c r="H4171" s="13">
        <v>45545</v>
      </c>
      <c r="I4171" s="10" t="s">
        <v>30</v>
      </c>
      <c r="J4171" s="10" t="s">
        <v>17</v>
      </c>
      <c r="K4171" s="10" t="s">
        <v>55</v>
      </c>
      <c r="L4171" s="24" t="s">
        <v>37</v>
      </c>
    </row>
    <row r="4172" spans="1:12">
      <c r="A4172" s="21" t="s">
        <v>6302</v>
      </c>
      <c r="B4172" s="9" t="s">
        <v>470</v>
      </c>
      <c r="C4172" s="9" t="s">
        <v>3873</v>
      </c>
      <c r="D4172" s="9" t="s">
        <v>41</v>
      </c>
      <c r="E4172" s="10" t="s">
        <v>42</v>
      </c>
      <c r="F4172" s="11">
        <v>12447.99</v>
      </c>
      <c r="G4172" s="12">
        <v>5</v>
      </c>
      <c r="H4172" s="13">
        <v>45719</v>
      </c>
      <c r="I4172" s="10" t="s">
        <v>23</v>
      </c>
      <c r="J4172" s="10" t="s">
        <v>17</v>
      </c>
      <c r="K4172" s="10" t="s">
        <v>55</v>
      </c>
      <c r="L4172" s="24" t="s">
        <v>37</v>
      </c>
    </row>
    <row r="4173" spans="1:12">
      <c r="A4173" s="21" t="s">
        <v>6303</v>
      </c>
      <c r="B4173" s="9" t="s">
        <v>146</v>
      </c>
      <c r="C4173" s="9" t="s">
        <v>5434</v>
      </c>
      <c r="D4173" s="9" t="s">
        <v>48</v>
      </c>
      <c r="E4173" s="10" t="s">
        <v>16</v>
      </c>
      <c r="F4173" s="11">
        <v>37439.96</v>
      </c>
      <c r="G4173" s="12">
        <v>4</v>
      </c>
      <c r="H4173" s="13">
        <v>45104</v>
      </c>
      <c r="I4173" s="10" t="s">
        <v>54</v>
      </c>
      <c r="J4173" s="10" t="s">
        <v>17</v>
      </c>
      <c r="K4173" s="10" t="s">
        <v>24</v>
      </c>
      <c r="L4173" s="24" t="s">
        <v>18</v>
      </c>
    </row>
    <row r="4174" spans="1:12">
      <c r="A4174" s="21" t="s">
        <v>6304</v>
      </c>
      <c r="B4174" s="9" t="s">
        <v>223</v>
      </c>
      <c r="C4174" s="9" t="s">
        <v>885</v>
      </c>
      <c r="D4174" s="9" t="s">
        <v>48</v>
      </c>
      <c r="E4174" s="10" t="s">
        <v>16</v>
      </c>
      <c r="F4174" s="11">
        <v>47249.99</v>
      </c>
      <c r="G4174" s="12">
        <v>5</v>
      </c>
      <c r="H4174" s="13">
        <v>45492</v>
      </c>
      <c r="I4174" s="10" t="s">
        <v>54</v>
      </c>
      <c r="J4174" s="10" t="s">
        <v>17</v>
      </c>
      <c r="K4174" s="10" t="s">
        <v>36</v>
      </c>
      <c r="L4174" s="24" t="s">
        <v>25</v>
      </c>
    </row>
    <row r="4175" spans="1:12">
      <c r="A4175" s="21" t="s">
        <v>6305</v>
      </c>
      <c r="B4175" s="9" t="s">
        <v>178</v>
      </c>
      <c r="C4175" s="9" t="s">
        <v>2885</v>
      </c>
      <c r="D4175" s="9" t="s">
        <v>41</v>
      </c>
      <c r="E4175" s="10" t="s">
        <v>42</v>
      </c>
      <c r="F4175" s="11">
        <v>30945.14</v>
      </c>
      <c r="G4175" s="12">
        <v>1</v>
      </c>
      <c r="H4175" s="13">
        <v>45729</v>
      </c>
      <c r="I4175" s="10" t="s">
        <v>43</v>
      </c>
      <c r="J4175" s="10" t="s">
        <v>17</v>
      </c>
      <c r="K4175" s="10" t="s">
        <v>36</v>
      </c>
      <c r="L4175" s="24" t="s">
        <v>37</v>
      </c>
    </row>
    <row r="4176" spans="1:12">
      <c r="A4176" s="21" t="s">
        <v>6306</v>
      </c>
      <c r="B4176" s="9" t="s">
        <v>149</v>
      </c>
      <c r="C4176" s="9" t="s">
        <v>6307</v>
      </c>
      <c r="D4176" s="9" t="s">
        <v>119</v>
      </c>
      <c r="E4176" s="10" t="s">
        <v>42</v>
      </c>
      <c r="F4176" s="11">
        <v>24009.39</v>
      </c>
      <c r="G4176" s="12">
        <v>5</v>
      </c>
      <c r="H4176" s="13">
        <v>45973</v>
      </c>
      <c r="I4176" s="10" t="s">
        <v>35</v>
      </c>
      <c r="J4176" s="10" t="s">
        <v>17</v>
      </c>
      <c r="K4176" s="10" t="s">
        <v>85</v>
      </c>
      <c r="L4176" s="24" t="s">
        <v>31</v>
      </c>
    </row>
    <row r="4177" spans="1:12">
      <c r="A4177" s="21" t="s">
        <v>6308</v>
      </c>
      <c r="B4177" s="9" t="s">
        <v>69</v>
      </c>
      <c r="C4177" s="9" t="s">
        <v>3080</v>
      </c>
      <c r="D4177" s="9" t="s">
        <v>41</v>
      </c>
      <c r="E4177" s="10" t="s">
        <v>42</v>
      </c>
      <c r="F4177" s="11">
        <v>40892</v>
      </c>
      <c r="G4177" s="12">
        <v>3</v>
      </c>
      <c r="H4177" s="13">
        <v>45100</v>
      </c>
      <c r="I4177" s="10" t="s">
        <v>49</v>
      </c>
      <c r="J4177" s="10" t="s">
        <v>17</v>
      </c>
      <c r="K4177" s="10" t="s">
        <v>85</v>
      </c>
      <c r="L4177" s="24" t="s">
        <v>37</v>
      </c>
    </row>
    <row r="4178" spans="1:12">
      <c r="A4178" s="21" t="s">
        <v>6309</v>
      </c>
      <c r="B4178" s="9" t="s">
        <v>762</v>
      </c>
      <c r="C4178" s="9" t="s">
        <v>1815</v>
      </c>
      <c r="D4178" s="9" t="s">
        <v>15</v>
      </c>
      <c r="E4178" s="10" t="s">
        <v>42</v>
      </c>
      <c r="F4178" s="11">
        <v>25413.759999999998</v>
      </c>
      <c r="G4178" s="12">
        <v>1</v>
      </c>
      <c r="H4178" s="13">
        <v>45950</v>
      </c>
      <c r="I4178" s="10" t="s">
        <v>54</v>
      </c>
      <c r="J4178" s="10" t="s">
        <v>17</v>
      </c>
      <c r="K4178" s="10" t="s">
        <v>55</v>
      </c>
      <c r="L4178" s="24" t="s">
        <v>18</v>
      </c>
    </row>
    <row r="4179" spans="1:12">
      <c r="A4179" s="21" t="s">
        <v>6310</v>
      </c>
      <c r="B4179" s="9" t="s">
        <v>776</v>
      </c>
      <c r="C4179" s="9" t="s">
        <v>2090</v>
      </c>
      <c r="D4179" s="9" t="s">
        <v>29</v>
      </c>
      <c r="E4179" s="10" t="s">
        <v>58</v>
      </c>
      <c r="F4179" s="11">
        <v>58366</v>
      </c>
      <c r="G4179" s="12">
        <v>5</v>
      </c>
      <c r="H4179" s="13">
        <v>45005</v>
      </c>
      <c r="I4179" s="10" t="s">
        <v>92</v>
      </c>
      <c r="J4179" s="10" t="s">
        <v>17</v>
      </c>
      <c r="K4179" s="10" t="s">
        <v>85</v>
      </c>
      <c r="L4179" s="24" t="s">
        <v>25</v>
      </c>
    </row>
    <row r="4180" spans="1:12">
      <c r="A4180" s="21" t="s">
        <v>6311</v>
      </c>
      <c r="B4180" s="9" t="s">
        <v>90</v>
      </c>
      <c r="C4180" s="9" t="s">
        <v>6312</v>
      </c>
      <c r="D4180" s="9" t="s">
        <v>119</v>
      </c>
      <c r="E4180" s="10" t="s">
        <v>42</v>
      </c>
      <c r="F4180" s="11">
        <v>45501.43</v>
      </c>
      <c r="G4180" s="12">
        <v>3</v>
      </c>
      <c r="H4180" s="13">
        <v>45261</v>
      </c>
      <c r="I4180" s="10" t="s">
        <v>35</v>
      </c>
      <c r="J4180" s="10" t="s">
        <v>17</v>
      </c>
      <c r="K4180" s="10" t="s">
        <v>6820</v>
      </c>
      <c r="L4180" s="24" t="s">
        <v>18</v>
      </c>
    </row>
    <row r="4181" spans="1:12">
      <c r="A4181" s="21" t="s">
        <v>6313</v>
      </c>
      <c r="B4181" s="9" t="s">
        <v>241</v>
      </c>
      <c r="C4181" s="9" t="s">
        <v>6314</v>
      </c>
      <c r="D4181" s="9" t="s">
        <v>15</v>
      </c>
      <c r="E4181" s="10" t="s">
        <v>42</v>
      </c>
      <c r="F4181" s="11">
        <v>68324.850000000006</v>
      </c>
      <c r="G4181" s="12">
        <v>1</v>
      </c>
      <c r="H4181" s="13">
        <v>45077</v>
      </c>
      <c r="I4181" s="10" t="s">
        <v>35</v>
      </c>
      <c r="J4181" s="10" t="s">
        <v>17</v>
      </c>
      <c r="K4181" s="10" t="s">
        <v>24</v>
      </c>
      <c r="L4181" s="24" t="s">
        <v>25</v>
      </c>
    </row>
    <row r="4182" spans="1:12">
      <c r="A4182" s="21" t="s">
        <v>6315</v>
      </c>
      <c r="B4182" s="9" t="s">
        <v>244</v>
      </c>
      <c r="C4182" s="9" t="s">
        <v>4876</v>
      </c>
      <c r="D4182" s="9" t="s">
        <v>41</v>
      </c>
      <c r="E4182" s="10" t="s">
        <v>58</v>
      </c>
      <c r="F4182" s="11">
        <v>64044.01</v>
      </c>
      <c r="G4182" s="12">
        <v>4</v>
      </c>
      <c r="H4182" s="13">
        <v>45723</v>
      </c>
      <c r="I4182" s="10" t="s">
        <v>30</v>
      </c>
      <c r="J4182" s="10" t="s">
        <v>17</v>
      </c>
      <c r="K4182" s="10" t="s">
        <v>24</v>
      </c>
      <c r="L4182" s="24" t="s">
        <v>44</v>
      </c>
    </row>
    <row r="4183" spans="1:12">
      <c r="A4183" s="21" t="s">
        <v>6316</v>
      </c>
      <c r="B4183" s="9" t="s">
        <v>13</v>
      </c>
      <c r="C4183" s="9" t="s">
        <v>3770</v>
      </c>
      <c r="D4183" s="9" t="s">
        <v>48</v>
      </c>
      <c r="E4183" s="10" t="s">
        <v>42</v>
      </c>
      <c r="F4183" s="11">
        <v>48729.71</v>
      </c>
      <c r="G4183" s="12">
        <v>4</v>
      </c>
      <c r="H4183" s="13">
        <v>45305</v>
      </c>
      <c r="I4183" s="10" t="s">
        <v>30</v>
      </c>
      <c r="J4183" s="10" t="s">
        <v>17</v>
      </c>
      <c r="K4183" s="10" t="s">
        <v>36</v>
      </c>
      <c r="L4183" s="24" t="s">
        <v>44</v>
      </c>
    </row>
    <row r="4184" spans="1:12">
      <c r="A4184" s="21" t="s">
        <v>6317</v>
      </c>
      <c r="B4184" s="9" t="s">
        <v>463</v>
      </c>
      <c r="C4184" s="9" t="s">
        <v>574</v>
      </c>
      <c r="D4184" s="9" t="s">
        <v>29</v>
      </c>
      <c r="E4184" s="10" t="s">
        <v>58</v>
      </c>
      <c r="F4184" s="11">
        <v>72993.22</v>
      </c>
      <c r="G4184" s="12">
        <v>2</v>
      </c>
      <c r="H4184" s="13">
        <v>45631</v>
      </c>
      <c r="I4184" s="10" t="s">
        <v>54</v>
      </c>
      <c r="J4184" s="10" t="s">
        <v>17</v>
      </c>
      <c r="K4184" s="10" t="s">
        <v>85</v>
      </c>
      <c r="L4184" s="24" t="s">
        <v>31</v>
      </c>
    </row>
    <row r="4185" spans="1:12">
      <c r="A4185" s="21" t="s">
        <v>6318</v>
      </c>
      <c r="B4185" s="9" t="s">
        <v>381</v>
      </c>
      <c r="C4185" s="9" t="s">
        <v>2493</v>
      </c>
      <c r="D4185" s="9" t="s">
        <v>41</v>
      </c>
      <c r="E4185" s="10" t="s">
        <v>58</v>
      </c>
      <c r="F4185" s="11">
        <v>9609.4500000000007</v>
      </c>
      <c r="G4185" s="12">
        <v>3</v>
      </c>
      <c r="H4185" s="13">
        <v>45103</v>
      </c>
      <c r="I4185" s="10" t="s">
        <v>43</v>
      </c>
      <c r="J4185" s="10" t="s">
        <v>17</v>
      </c>
      <c r="K4185" s="10" t="s">
        <v>24</v>
      </c>
      <c r="L4185" s="24" t="s">
        <v>18</v>
      </c>
    </row>
    <row r="4186" spans="1:12">
      <c r="A4186" s="21" t="s">
        <v>6319</v>
      </c>
      <c r="B4186" s="9" t="s">
        <v>87</v>
      </c>
      <c r="C4186" s="9" t="s">
        <v>2126</v>
      </c>
      <c r="D4186" s="9" t="s">
        <v>53</v>
      </c>
      <c r="E4186" s="10" t="s">
        <v>58</v>
      </c>
      <c r="F4186" s="11">
        <v>2294.6999999999998</v>
      </c>
      <c r="G4186" s="12">
        <v>1</v>
      </c>
      <c r="H4186" s="13">
        <v>45790</v>
      </c>
      <c r="I4186" s="10" t="s">
        <v>62</v>
      </c>
      <c r="J4186" s="10" t="s">
        <v>17</v>
      </c>
      <c r="K4186" s="10" t="s">
        <v>6820</v>
      </c>
      <c r="L4186" s="24" t="s">
        <v>18</v>
      </c>
    </row>
    <row r="4187" spans="1:12">
      <c r="A4187" s="21" t="s">
        <v>6320</v>
      </c>
      <c r="B4187" s="9" t="s">
        <v>554</v>
      </c>
      <c r="C4187" s="9" t="s">
        <v>1342</v>
      </c>
      <c r="D4187" s="9" t="s">
        <v>48</v>
      </c>
      <c r="E4187" s="10" t="s">
        <v>42</v>
      </c>
      <c r="F4187" s="11">
        <v>26105.48</v>
      </c>
      <c r="G4187" s="12">
        <v>3</v>
      </c>
      <c r="H4187" s="13">
        <v>44998</v>
      </c>
      <c r="I4187" s="10" t="s">
        <v>23</v>
      </c>
      <c r="J4187" s="10" t="s">
        <v>17</v>
      </c>
      <c r="K4187" s="10" t="s">
        <v>6820</v>
      </c>
      <c r="L4187" s="24" t="s">
        <v>37</v>
      </c>
    </row>
    <row r="4188" spans="1:12">
      <c r="A4188" s="21" t="s">
        <v>6321</v>
      </c>
      <c r="B4188" s="9" t="s">
        <v>244</v>
      </c>
      <c r="C4188" s="9" t="s">
        <v>3967</v>
      </c>
      <c r="D4188" s="9" t="s">
        <v>22</v>
      </c>
      <c r="E4188" s="10" t="s">
        <v>16</v>
      </c>
      <c r="F4188" s="11">
        <v>33373.410000000003</v>
      </c>
      <c r="G4188" s="12">
        <v>1</v>
      </c>
      <c r="H4188" s="13">
        <v>44940</v>
      </c>
      <c r="I4188" s="10" t="s">
        <v>35</v>
      </c>
      <c r="J4188" s="10" t="s">
        <v>17</v>
      </c>
      <c r="K4188" s="10" t="s">
        <v>55</v>
      </c>
      <c r="L4188" s="24" t="s">
        <v>18</v>
      </c>
    </row>
    <row r="4189" spans="1:12">
      <c r="A4189" s="21" t="s">
        <v>6322</v>
      </c>
      <c r="B4189" s="9" t="s">
        <v>187</v>
      </c>
      <c r="C4189" s="9" t="s">
        <v>825</v>
      </c>
      <c r="D4189" s="9" t="s">
        <v>48</v>
      </c>
      <c r="E4189" s="10" t="s">
        <v>42</v>
      </c>
      <c r="F4189" s="11">
        <v>71380.27</v>
      </c>
      <c r="G4189" s="12">
        <v>1</v>
      </c>
      <c r="H4189" s="13">
        <v>45376</v>
      </c>
      <c r="I4189" s="10" t="s">
        <v>30</v>
      </c>
      <c r="J4189" s="10" t="s">
        <v>17</v>
      </c>
      <c r="K4189" s="10" t="s">
        <v>55</v>
      </c>
      <c r="L4189" s="24" t="s">
        <v>25</v>
      </c>
    </row>
    <row r="4190" spans="1:12">
      <c r="A4190" s="21" t="s">
        <v>6323</v>
      </c>
      <c r="B4190" s="9" t="s">
        <v>406</v>
      </c>
      <c r="C4190" s="9" t="s">
        <v>2721</v>
      </c>
      <c r="D4190" s="9" t="s">
        <v>117</v>
      </c>
      <c r="E4190" s="10" t="s">
        <v>42</v>
      </c>
      <c r="F4190" s="11">
        <v>34310.61</v>
      </c>
      <c r="G4190" s="12">
        <v>3</v>
      </c>
      <c r="H4190" s="13">
        <v>46022</v>
      </c>
      <c r="I4190" s="10" t="s">
        <v>43</v>
      </c>
      <c r="J4190" s="10" t="s">
        <v>17</v>
      </c>
      <c r="K4190" s="10" t="s">
        <v>55</v>
      </c>
      <c r="L4190" s="24" t="s">
        <v>31</v>
      </c>
    </row>
    <row r="4191" spans="1:12">
      <c r="A4191" s="21" t="s">
        <v>6324</v>
      </c>
      <c r="B4191" s="9" t="s">
        <v>20</v>
      </c>
      <c r="C4191" s="9" t="s">
        <v>1883</v>
      </c>
      <c r="D4191" s="9" t="s">
        <v>15</v>
      </c>
      <c r="E4191" s="10" t="s">
        <v>58</v>
      </c>
      <c r="F4191" s="11">
        <v>59720.44</v>
      </c>
      <c r="G4191" s="12">
        <v>1</v>
      </c>
      <c r="H4191" s="13">
        <v>45277</v>
      </c>
      <c r="I4191" s="10" t="s">
        <v>54</v>
      </c>
      <c r="J4191" s="10" t="s">
        <v>17</v>
      </c>
      <c r="K4191" s="10" t="s">
        <v>6820</v>
      </c>
      <c r="L4191" s="24" t="s">
        <v>37</v>
      </c>
    </row>
    <row r="4192" spans="1:12">
      <c r="A4192" s="21" t="s">
        <v>6325</v>
      </c>
      <c r="B4192" s="9" t="s">
        <v>193</v>
      </c>
      <c r="C4192" s="9" t="s">
        <v>648</v>
      </c>
      <c r="D4192" s="9" t="s">
        <v>119</v>
      </c>
      <c r="E4192" s="10" t="s">
        <v>42</v>
      </c>
      <c r="F4192" s="11">
        <v>36927.24</v>
      </c>
      <c r="G4192" s="12">
        <v>1</v>
      </c>
      <c r="H4192" s="13">
        <v>45240</v>
      </c>
      <c r="I4192" s="10" t="s">
        <v>62</v>
      </c>
      <c r="J4192" s="10" t="s">
        <v>17</v>
      </c>
      <c r="K4192" s="10" t="s">
        <v>6820</v>
      </c>
      <c r="L4192" s="24" t="s">
        <v>44</v>
      </c>
    </row>
    <row r="4193" spans="1:12">
      <c r="A4193" s="21" t="s">
        <v>6326</v>
      </c>
      <c r="B4193" s="9" t="s">
        <v>473</v>
      </c>
      <c r="C4193" s="9" t="s">
        <v>3595</v>
      </c>
      <c r="D4193" s="9" t="s">
        <v>41</v>
      </c>
      <c r="E4193" s="10" t="s">
        <v>58</v>
      </c>
      <c r="F4193" s="11">
        <v>32438.639999999999</v>
      </c>
      <c r="G4193" s="12">
        <v>3</v>
      </c>
      <c r="H4193" s="13">
        <v>45185</v>
      </c>
      <c r="I4193" s="10" t="s">
        <v>54</v>
      </c>
      <c r="J4193" s="10" t="s">
        <v>17</v>
      </c>
      <c r="K4193" s="10" t="s">
        <v>85</v>
      </c>
      <c r="L4193" s="24" t="s">
        <v>44</v>
      </c>
    </row>
    <row r="4194" spans="1:12">
      <c r="A4194" s="21" t="s">
        <v>6327</v>
      </c>
      <c r="B4194" s="9" t="s">
        <v>187</v>
      </c>
      <c r="C4194" s="9" t="s">
        <v>2101</v>
      </c>
      <c r="D4194" s="9" t="s">
        <v>48</v>
      </c>
      <c r="E4194" s="10" t="s">
        <v>58</v>
      </c>
      <c r="F4194" s="11">
        <v>4402.57</v>
      </c>
      <c r="G4194" s="12">
        <v>4</v>
      </c>
      <c r="H4194" s="13">
        <v>45967</v>
      </c>
      <c r="I4194" s="10" t="s">
        <v>54</v>
      </c>
      <c r="J4194" s="10" t="s">
        <v>17</v>
      </c>
      <c r="K4194" s="10" t="s">
        <v>36</v>
      </c>
      <c r="L4194" s="24" t="s">
        <v>18</v>
      </c>
    </row>
    <row r="4195" spans="1:12">
      <c r="A4195" s="21" t="s">
        <v>6328</v>
      </c>
      <c r="B4195" s="9" t="s">
        <v>261</v>
      </c>
      <c r="C4195" s="9" t="s">
        <v>5796</v>
      </c>
      <c r="D4195" s="9" t="s">
        <v>41</v>
      </c>
      <c r="E4195" s="10" t="s">
        <v>42</v>
      </c>
      <c r="F4195" s="11">
        <v>17959.490000000002</v>
      </c>
      <c r="G4195" s="12">
        <v>3</v>
      </c>
      <c r="H4195" s="13">
        <v>45254</v>
      </c>
      <c r="I4195" s="10" t="s">
        <v>30</v>
      </c>
      <c r="J4195" s="10" t="s">
        <v>17</v>
      </c>
      <c r="K4195" s="10" t="s">
        <v>55</v>
      </c>
      <c r="L4195" s="24" t="s">
        <v>18</v>
      </c>
    </row>
    <row r="4196" spans="1:12">
      <c r="A4196" s="21" t="s">
        <v>6329</v>
      </c>
      <c r="B4196" s="9" t="s">
        <v>184</v>
      </c>
      <c r="C4196" s="9" t="s">
        <v>861</v>
      </c>
      <c r="D4196" s="9" t="s">
        <v>117</v>
      </c>
      <c r="E4196" s="10" t="s">
        <v>58</v>
      </c>
      <c r="F4196" s="11">
        <v>52477.85</v>
      </c>
      <c r="G4196" s="12">
        <v>2</v>
      </c>
      <c r="H4196" s="13">
        <v>45955</v>
      </c>
      <c r="I4196" s="10" t="s">
        <v>43</v>
      </c>
      <c r="J4196" s="10" t="s">
        <v>17</v>
      </c>
      <c r="K4196" s="10" t="s">
        <v>36</v>
      </c>
      <c r="L4196" s="24" t="s">
        <v>18</v>
      </c>
    </row>
    <row r="4197" spans="1:12">
      <c r="A4197" s="21" t="s">
        <v>6330</v>
      </c>
      <c r="B4197" s="9" t="s">
        <v>51</v>
      </c>
      <c r="C4197" s="9" t="s">
        <v>4237</v>
      </c>
      <c r="D4197" s="9" t="s">
        <v>48</v>
      </c>
      <c r="E4197" s="10" t="s">
        <v>42</v>
      </c>
      <c r="F4197" s="11">
        <v>36922.61</v>
      </c>
      <c r="G4197" s="12">
        <v>3</v>
      </c>
      <c r="H4197" s="13">
        <v>45497</v>
      </c>
      <c r="I4197" s="10" t="s">
        <v>49</v>
      </c>
      <c r="J4197" s="10" t="s">
        <v>17</v>
      </c>
      <c r="K4197" s="10" t="s">
        <v>6820</v>
      </c>
      <c r="L4197" s="24" t="s">
        <v>18</v>
      </c>
    </row>
    <row r="4198" spans="1:12">
      <c r="A4198" s="21" t="s">
        <v>6331</v>
      </c>
      <c r="B4198" s="9" t="s">
        <v>460</v>
      </c>
      <c r="C4198" s="9" t="s">
        <v>5127</v>
      </c>
      <c r="D4198" s="9" t="s">
        <v>15</v>
      </c>
      <c r="E4198" s="10" t="s">
        <v>42</v>
      </c>
      <c r="F4198" s="11">
        <v>13005.26</v>
      </c>
      <c r="G4198" s="12">
        <v>5</v>
      </c>
      <c r="H4198" s="13">
        <v>44965</v>
      </c>
      <c r="I4198" s="10" t="s">
        <v>92</v>
      </c>
      <c r="J4198" s="10" t="s">
        <v>17</v>
      </c>
      <c r="K4198" s="10" t="s">
        <v>6820</v>
      </c>
      <c r="L4198" s="24" t="s">
        <v>25</v>
      </c>
    </row>
    <row r="4199" spans="1:12">
      <c r="A4199" s="21" t="s">
        <v>6332</v>
      </c>
      <c r="B4199" s="9" t="s">
        <v>724</v>
      </c>
      <c r="C4199" s="9" t="s">
        <v>6333</v>
      </c>
      <c r="D4199" s="9" t="s">
        <v>119</v>
      </c>
      <c r="E4199" s="10" t="s">
        <v>16</v>
      </c>
      <c r="F4199" s="11">
        <v>16697.18</v>
      </c>
      <c r="G4199" s="12">
        <v>2</v>
      </c>
      <c r="H4199" s="13">
        <v>45090</v>
      </c>
      <c r="I4199" s="10" t="s">
        <v>62</v>
      </c>
      <c r="J4199" s="10" t="s">
        <v>17</v>
      </c>
      <c r="K4199" s="10" t="s">
        <v>85</v>
      </c>
      <c r="L4199" s="24" t="s">
        <v>37</v>
      </c>
    </row>
    <row r="4200" spans="1:12">
      <c r="A4200" s="21" t="s">
        <v>6334</v>
      </c>
      <c r="B4200" s="9" t="s">
        <v>128</v>
      </c>
      <c r="C4200" s="9" t="s">
        <v>6335</v>
      </c>
      <c r="D4200" s="9" t="s">
        <v>53</v>
      </c>
      <c r="E4200" s="10" t="s">
        <v>16</v>
      </c>
      <c r="F4200" s="11">
        <v>37104.89</v>
      </c>
      <c r="G4200" s="12">
        <v>4</v>
      </c>
      <c r="H4200" s="13">
        <v>45846</v>
      </c>
      <c r="I4200" s="10" t="s">
        <v>54</v>
      </c>
      <c r="J4200" s="10" t="s">
        <v>17</v>
      </c>
      <c r="K4200" s="10" t="s">
        <v>36</v>
      </c>
      <c r="L4200" s="24" t="s">
        <v>37</v>
      </c>
    </row>
    <row r="4201" spans="1:12">
      <c r="A4201" s="21" t="s">
        <v>6336</v>
      </c>
      <c r="B4201" s="9" t="s">
        <v>465</v>
      </c>
      <c r="C4201" s="9" t="s">
        <v>1928</v>
      </c>
      <c r="D4201" s="9" t="s">
        <v>78</v>
      </c>
      <c r="E4201" s="10" t="s">
        <v>58</v>
      </c>
      <c r="F4201" s="11">
        <v>73076.289999999994</v>
      </c>
      <c r="G4201" s="12">
        <v>3</v>
      </c>
      <c r="H4201" s="13">
        <v>45556</v>
      </c>
      <c r="I4201" s="10" t="s">
        <v>35</v>
      </c>
      <c r="J4201" s="10" t="s">
        <v>17</v>
      </c>
      <c r="K4201" s="10" t="s">
        <v>36</v>
      </c>
      <c r="L4201" s="24" t="s">
        <v>31</v>
      </c>
    </row>
    <row r="4202" spans="1:12">
      <c r="A4202" s="21" t="s">
        <v>6337</v>
      </c>
      <c r="B4202" s="9" t="s">
        <v>988</v>
      </c>
      <c r="C4202" s="9" t="s">
        <v>907</v>
      </c>
      <c r="D4202" s="9" t="s">
        <v>53</v>
      </c>
      <c r="E4202" s="10" t="s">
        <v>42</v>
      </c>
      <c r="F4202" s="11">
        <v>74073.58</v>
      </c>
      <c r="G4202" s="12">
        <v>5</v>
      </c>
      <c r="H4202" s="13">
        <v>45527</v>
      </c>
      <c r="I4202" s="10" t="s">
        <v>49</v>
      </c>
      <c r="J4202" s="10" t="s">
        <v>17</v>
      </c>
      <c r="K4202" s="10" t="s">
        <v>36</v>
      </c>
      <c r="L4202" s="24" t="s">
        <v>31</v>
      </c>
    </row>
    <row r="4203" spans="1:12">
      <c r="A4203" s="21" t="s">
        <v>6338</v>
      </c>
      <c r="B4203" s="9" t="s">
        <v>347</v>
      </c>
      <c r="C4203" s="9" t="s">
        <v>6339</v>
      </c>
      <c r="D4203" s="9" t="s">
        <v>78</v>
      </c>
      <c r="E4203" s="10" t="s">
        <v>58</v>
      </c>
      <c r="F4203" s="11">
        <v>65599.899999999994</v>
      </c>
      <c r="G4203" s="12">
        <v>1</v>
      </c>
      <c r="H4203" s="13">
        <v>45642</v>
      </c>
      <c r="I4203" s="10" t="s">
        <v>35</v>
      </c>
      <c r="J4203" s="10" t="s">
        <v>17</v>
      </c>
      <c r="K4203" s="10" t="s">
        <v>24</v>
      </c>
      <c r="L4203" s="24" t="s">
        <v>31</v>
      </c>
    </row>
    <row r="4204" spans="1:12">
      <c r="A4204" s="21" t="s">
        <v>6340</v>
      </c>
      <c r="B4204" s="9" t="s">
        <v>268</v>
      </c>
      <c r="C4204" s="9" t="s">
        <v>235</v>
      </c>
      <c r="D4204" s="9" t="s">
        <v>15</v>
      </c>
      <c r="E4204" s="10" t="s">
        <v>42</v>
      </c>
      <c r="F4204" s="11">
        <v>3000.51</v>
      </c>
      <c r="G4204" s="12">
        <v>3</v>
      </c>
      <c r="H4204" s="13">
        <v>45206</v>
      </c>
      <c r="I4204" s="10" t="s">
        <v>92</v>
      </c>
      <c r="J4204" s="10" t="s">
        <v>17</v>
      </c>
      <c r="K4204" s="10" t="s">
        <v>85</v>
      </c>
      <c r="L4204" s="24" t="s">
        <v>37</v>
      </c>
    </row>
    <row r="4205" spans="1:12">
      <c r="A4205" s="21" t="s">
        <v>6341</v>
      </c>
      <c r="B4205" s="9" t="s">
        <v>1020</v>
      </c>
      <c r="C4205" s="9" t="s">
        <v>6342</v>
      </c>
      <c r="D4205" s="9" t="s">
        <v>117</v>
      </c>
      <c r="E4205" s="10" t="s">
        <v>58</v>
      </c>
      <c r="F4205" s="11">
        <v>79015.759999999995</v>
      </c>
      <c r="G4205" s="12">
        <v>1</v>
      </c>
      <c r="H4205" s="13">
        <v>45383</v>
      </c>
      <c r="I4205" s="10" t="s">
        <v>92</v>
      </c>
      <c r="J4205" s="10" t="s">
        <v>17</v>
      </c>
      <c r="K4205" s="10" t="s">
        <v>36</v>
      </c>
      <c r="L4205" s="24" t="s">
        <v>25</v>
      </c>
    </row>
    <row r="4206" spans="1:12">
      <c r="A4206" s="21" t="s">
        <v>6343</v>
      </c>
      <c r="B4206" s="9" t="s">
        <v>33</v>
      </c>
      <c r="C4206" s="9" t="s">
        <v>3610</v>
      </c>
      <c r="D4206" s="9" t="s">
        <v>29</v>
      </c>
      <c r="E4206" s="10" t="s">
        <v>42</v>
      </c>
      <c r="F4206" s="11">
        <v>26088.240000000002</v>
      </c>
      <c r="G4206" s="12">
        <v>2</v>
      </c>
      <c r="H4206" s="13">
        <v>44998</v>
      </c>
      <c r="I4206" s="10" t="s">
        <v>62</v>
      </c>
      <c r="J4206" s="10" t="s">
        <v>17</v>
      </c>
      <c r="K4206" s="10" t="s">
        <v>6820</v>
      </c>
      <c r="L4206" s="24" t="s">
        <v>25</v>
      </c>
    </row>
    <row r="4207" spans="1:12">
      <c r="A4207" s="21" t="s">
        <v>6344</v>
      </c>
      <c r="B4207" s="9" t="s">
        <v>319</v>
      </c>
      <c r="C4207" s="9" t="s">
        <v>787</v>
      </c>
      <c r="D4207" s="9" t="s">
        <v>15</v>
      </c>
      <c r="E4207" s="10" t="s">
        <v>42</v>
      </c>
      <c r="F4207" s="11">
        <v>12720.93</v>
      </c>
      <c r="G4207" s="12">
        <v>1</v>
      </c>
      <c r="H4207" s="13">
        <v>45472</v>
      </c>
      <c r="I4207" s="10" t="s">
        <v>49</v>
      </c>
      <c r="J4207" s="10" t="s">
        <v>17</v>
      </c>
      <c r="K4207" s="10" t="s">
        <v>85</v>
      </c>
      <c r="L4207" s="24" t="s">
        <v>37</v>
      </c>
    </row>
    <row r="4208" spans="1:12">
      <c r="A4208" s="21" t="s">
        <v>6345</v>
      </c>
      <c r="B4208" s="9" t="s">
        <v>80</v>
      </c>
      <c r="C4208" s="9" t="s">
        <v>1903</v>
      </c>
      <c r="D4208" s="9" t="s">
        <v>29</v>
      </c>
      <c r="E4208" s="10" t="s">
        <v>16</v>
      </c>
      <c r="F4208" s="11">
        <v>50086.400000000001</v>
      </c>
      <c r="G4208" s="12">
        <v>4</v>
      </c>
      <c r="H4208" s="13">
        <v>46005</v>
      </c>
      <c r="I4208" s="10" t="s">
        <v>35</v>
      </c>
      <c r="J4208" s="10" t="s">
        <v>17</v>
      </c>
      <c r="K4208" s="10" t="s">
        <v>85</v>
      </c>
      <c r="L4208" s="24" t="s">
        <v>25</v>
      </c>
    </row>
    <row r="4209" spans="1:12">
      <c r="A4209" s="21" t="s">
        <v>6346</v>
      </c>
      <c r="B4209" s="9" t="s">
        <v>157</v>
      </c>
      <c r="C4209" s="9" t="s">
        <v>3001</v>
      </c>
      <c r="D4209" s="9" t="s">
        <v>61</v>
      </c>
      <c r="E4209" s="10" t="s">
        <v>42</v>
      </c>
      <c r="F4209" s="11">
        <v>802.78</v>
      </c>
      <c r="G4209" s="12">
        <v>4</v>
      </c>
      <c r="H4209" s="13">
        <v>45733</v>
      </c>
      <c r="I4209" s="10" t="s">
        <v>30</v>
      </c>
      <c r="J4209" s="10" t="s">
        <v>17</v>
      </c>
      <c r="K4209" s="10" t="s">
        <v>6820</v>
      </c>
      <c r="L4209" s="24" t="s">
        <v>44</v>
      </c>
    </row>
    <row r="4210" spans="1:12">
      <c r="A4210" s="21" t="s">
        <v>6347</v>
      </c>
      <c r="B4210" s="9" t="s">
        <v>87</v>
      </c>
      <c r="C4210" s="9" t="s">
        <v>141</v>
      </c>
      <c r="D4210" s="9" t="s">
        <v>41</v>
      </c>
      <c r="E4210" s="10" t="s">
        <v>42</v>
      </c>
      <c r="F4210" s="11">
        <v>10495.14</v>
      </c>
      <c r="G4210" s="12">
        <v>4</v>
      </c>
      <c r="H4210" s="13">
        <v>45973</v>
      </c>
      <c r="I4210" s="10" t="s">
        <v>30</v>
      </c>
      <c r="J4210" s="10" t="s">
        <v>17</v>
      </c>
      <c r="K4210" s="10" t="s">
        <v>36</v>
      </c>
      <c r="L4210" s="24" t="s">
        <v>25</v>
      </c>
    </row>
    <row r="4211" spans="1:12">
      <c r="A4211" s="21" t="s">
        <v>6348</v>
      </c>
      <c r="B4211" s="9" t="s">
        <v>665</v>
      </c>
      <c r="C4211" s="9" t="s">
        <v>1320</v>
      </c>
      <c r="D4211" s="9" t="s">
        <v>78</v>
      </c>
      <c r="E4211" s="10" t="s">
        <v>42</v>
      </c>
      <c r="F4211" s="11">
        <v>40611.74</v>
      </c>
      <c r="G4211" s="12">
        <v>1</v>
      </c>
      <c r="H4211" s="13">
        <v>45434</v>
      </c>
      <c r="I4211" s="10" t="s">
        <v>43</v>
      </c>
      <c r="J4211" s="10" t="s">
        <v>17</v>
      </c>
      <c r="K4211" s="10" t="s">
        <v>85</v>
      </c>
      <c r="L4211" s="24" t="s">
        <v>18</v>
      </c>
    </row>
    <row r="4212" spans="1:12">
      <c r="A4212" s="21" t="s">
        <v>6349</v>
      </c>
      <c r="B4212" s="9" t="s">
        <v>923</v>
      </c>
      <c r="C4212" s="9" t="s">
        <v>6350</v>
      </c>
      <c r="D4212" s="9" t="s">
        <v>119</v>
      </c>
      <c r="E4212" s="10" t="s">
        <v>16</v>
      </c>
      <c r="F4212" s="11">
        <v>51158.98</v>
      </c>
      <c r="G4212" s="12">
        <v>2</v>
      </c>
      <c r="H4212" s="13">
        <v>45230</v>
      </c>
      <c r="I4212" s="10" t="s">
        <v>62</v>
      </c>
      <c r="J4212" s="10" t="s">
        <v>17</v>
      </c>
      <c r="K4212" s="10" t="s">
        <v>36</v>
      </c>
      <c r="L4212" s="24" t="s">
        <v>31</v>
      </c>
    </row>
    <row r="4213" spans="1:12">
      <c r="A4213" s="21" t="s">
        <v>6351</v>
      </c>
      <c r="B4213" s="9" t="s">
        <v>80</v>
      </c>
      <c r="C4213" s="9" t="s">
        <v>4016</v>
      </c>
      <c r="D4213" s="9" t="s">
        <v>61</v>
      </c>
      <c r="E4213" s="10" t="s">
        <v>42</v>
      </c>
      <c r="F4213" s="11">
        <v>34910.61</v>
      </c>
      <c r="G4213" s="12">
        <v>2</v>
      </c>
      <c r="H4213" s="13">
        <v>45389</v>
      </c>
      <c r="I4213" s="10" t="s">
        <v>23</v>
      </c>
      <c r="J4213" s="10" t="s">
        <v>17</v>
      </c>
      <c r="K4213" s="10" t="s">
        <v>36</v>
      </c>
      <c r="L4213" s="24" t="s">
        <v>25</v>
      </c>
    </row>
    <row r="4214" spans="1:12">
      <c r="A4214" s="21" t="s">
        <v>6352</v>
      </c>
      <c r="B4214" s="9" t="s">
        <v>241</v>
      </c>
      <c r="C4214" s="9" t="s">
        <v>897</v>
      </c>
      <c r="D4214" s="9" t="s">
        <v>22</v>
      </c>
      <c r="E4214" s="10" t="s">
        <v>42</v>
      </c>
      <c r="F4214" s="11">
        <v>64773.55</v>
      </c>
      <c r="G4214" s="12">
        <v>3</v>
      </c>
      <c r="H4214" s="13">
        <v>45098</v>
      </c>
      <c r="I4214" s="10" t="s">
        <v>23</v>
      </c>
      <c r="J4214" s="10" t="s">
        <v>17</v>
      </c>
      <c r="K4214" s="10" t="s">
        <v>6820</v>
      </c>
      <c r="L4214" s="24" t="s">
        <v>18</v>
      </c>
    </row>
    <row r="4215" spans="1:12">
      <c r="A4215" s="21" t="s">
        <v>6353</v>
      </c>
      <c r="B4215" s="9" t="s">
        <v>313</v>
      </c>
      <c r="C4215" s="9" t="s">
        <v>3530</v>
      </c>
      <c r="D4215" s="9" t="s">
        <v>41</v>
      </c>
      <c r="E4215" s="10" t="s">
        <v>58</v>
      </c>
      <c r="F4215" s="11">
        <v>28839.7</v>
      </c>
      <c r="G4215" s="12">
        <v>2</v>
      </c>
      <c r="H4215" s="13">
        <v>45352</v>
      </c>
      <c r="I4215" s="10" t="s">
        <v>43</v>
      </c>
      <c r="J4215" s="10" t="s">
        <v>17</v>
      </c>
      <c r="K4215" s="10" t="s">
        <v>36</v>
      </c>
      <c r="L4215" s="24" t="s">
        <v>25</v>
      </c>
    </row>
    <row r="4216" spans="1:12">
      <c r="A4216" s="21" t="s">
        <v>6354</v>
      </c>
      <c r="B4216" s="9" t="s">
        <v>107</v>
      </c>
      <c r="C4216" s="9" t="s">
        <v>2124</v>
      </c>
      <c r="D4216" s="9" t="s">
        <v>22</v>
      </c>
      <c r="E4216" s="10" t="s">
        <v>42</v>
      </c>
      <c r="F4216" s="11">
        <v>33101.74</v>
      </c>
      <c r="G4216" s="12">
        <v>1</v>
      </c>
      <c r="H4216" s="13">
        <v>45366</v>
      </c>
      <c r="I4216" s="10" t="s">
        <v>49</v>
      </c>
      <c r="J4216" s="10" t="s">
        <v>17</v>
      </c>
      <c r="K4216" s="10" t="s">
        <v>6820</v>
      </c>
      <c r="L4216" s="24" t="s">
        <v>18</v>
      </c>
    </row>
    <row r="4217" spans="1:12">
      <c r="A4217" s="21" t="s">
        <v>6355</v>
      </c>
      <c r="B4217" s="9" t="s">
        <v>251</v>
      </c>
      <c r="C4217" s="9" t="s">
        <v>1803</v>
      </c>
      <c r="D4217" s="9" t="s">
        <v>29</v>
      </c>
      <c r="E4217" s="10" t="s">
        <v>42</v>
      </c>
      <c r="F4217" s="11">
        <v>14182.08</v>
      </c>
      <c r="G4217" s="12">
        <v>2</v>
      </c>
      <c r="H4217" s="13">
        <v>45118</v>
      </c>
      <c r="I4217" s="10" t="s">
        <v>35</v>
      </c>
      <c r="J4217" s="10" t="s">
        <v>17</v>
      </c>
      <c r="K4217" s="10" t="s">
        <v>36</v>
      </c>
      <c r="L4217" s="24" t="s">
        <v>18</v>
      </c>
    </row>
    <row r="4218" spans="1:12">
      <c r="A4218" s="21" t="s">
        <v>6356</v>
      </c>
      <c r="B4218" s="9" t="s">
        <v>590</v>
      </c>
      <c r="C4218" s="9" t="s">
        <v>2314</v>
      </c>
      <c r="D4218" s="9" t="s">
        <v>78</v>
      </c>
      <c r="E4218" s="10" t="s">
        <v>16</v>
      </c>
      <c r="F4218" s="11">
        <v>21106.81</v>
      </c>
      <c r="G4218" s="12">
        <v>4</v>
      </c>
      <c r="H4218" s="13">
        <v>45318</v>
      </c>
      <c r="I4218" s="10" t="s">
        <v>23</v>
      </c>
      <c r="J4218" s="10" t="s">
        <v>17</v>
      </c>
      <c r="K4218" s="10" t="s">
        <v>85</v>
      </c>
      <c r="L4218" s="24" t="s">
        <v>31</v>
      </c>
    </row>
    <row r="4219" spans="1:12">
      <c r="A4219" s="21" t="s">
        <v>6357</v>
      </c>
      <c r="B4219" s="9" t="s">
        <v>292</v>
      </c>
      <c r="C4219" s="9" t="s">
        <v>3300</v>
      </c>
      <c r="D4219" s="9" t="s">
        <v>29</v>
      </c>
      <c r="E4219" s="10" t="s">
        <v>16</v>
      </c>
      <c r="F4219" s="11">
        <v>57024.14</v>
      </c>
      <c r="G4219" s="12">
        <v>1</v>
      </c>
      <c r="H4219" s="13">
        <v>45899</v>
      </c>
      <c r="I4219" s="10" t="s">
        <v>43</v>
      </c>
      <c r="J4219" s="10" t="s">
        <v>17</v>
      </c>
      <c r="K4219" s="10" t="s">
        <v>36</v>
      </c>
      <c r="L4219" s="24" t="s">
        <v>44</v>
      </c>
    </row>
    <row r="4220" spans="1:12">
      <c r="A4220" s="21" t="s">
        <v>6358</v>
      </c>
      <c r="B4220" s="9" t="s">
        <v>268</v>
      </c>
      <c r="C4220" s="9" t="s">
        <v>6359</v>
      </c>
      <c r="D4220" s="9" t="s">
        <v>22</v>
      </c>
      <c r="E4220" s="10" t="s">
        <v>58</v>
      </c>
      <c r="F4220" s="11">
        <v>6054.52</v>
      </c>
      <c r="G4220" s="12">
        <v>5</v>
      </c>
      <c r="H4220" s="13">
        <v>45264</v>
      </c>
      <c r="I4220" s="10" t="s">
        <v>49</v>
      </c>
      <c r="J4220" s="10" t="s">
        <v>17</v>
      </c>
      <c r="K4220" s="10" t="s">
        <v>85</v>
      </c>
      <c r="L4220" s="24" t="s">
        <v>18</v>
      </c>
    </row>
    <row r="4221" spans="1:12">
      <c r="A4221" s="21" t="s">
        <v>6360</v>
      </c>
      <c r="B4221" s="9" t="s">
        <v>152</v>
      </c>
      <c r="C4221" s="9" t="s">
        <v>2606</v>
      </c>
      <c r="D4221" s="9" t="s">
        <v>41</v>
      </c>
      <c r="E4221" s="10" t="s">
        <v>42</v>
      </c>
      <c r="F4221" s="11">
        <v>61682.84</v>
      </c>
      <c r="G4221" s="12">
        <v>2</v>
      </c>
      <c r="H4221" s="13">
        <v>45716</v>
      </c>
      <c r="I4221" s="10" t="s">
        <v>92</v>
      </c>
      <c r="J4221" s="10" t="s">
        <v>17</v>
      </c>
      <c r="K4221" s="10" t="s">
        <v>6820</v>
      </c>
      <c r="L4221" s="24" t="s">
        <v>25</v>
      </c>
    </row>
    <row r="4222" spans="1:12">
      <c r="A4222" s="21" t="s">
        <v>6361</v>
      </c>
      <c r="B4222" s="9" t="s">
        <v>251</v>
      </c>
      <c r="C4222" s="9" t="s">
        <v>1328</v>
      </c>
      <c r="D4222" s="9" t="s">
        <v>53</v>
      </c>
      <c r="E4222" s="10" t="s">
        <v>16</v>
      </c>
      <c r="F4222" s="11">
        <v>46949.11</v>
      </c>
      <c r="G4222" s="12">
        <v>1</v>
      </c>
      <c r="H4222" s="13">
        <v>45472</v>
      </c>
      <c r="I4222" s="10" t="s">
        <v>62</v>
      </c>
      <c r="J4222" s="10" t="s">
        <v>17</v>
      </c>
      <c r="K4222" s="10" t="s">
        <v>24</v>
      </c>
      <c r="L4222" s="24" t="s">
        <v>18</v>
      </c>
    </row>
    <row r="4223" spans="1:12">
      <c r="A4223" s="21" t="s">
        <v>6362</v>
      </c>
      <c r="B4223" s="9" t="s">
        <v>295</v>
      </c>
      <c r="C4223" s="9" t="s">
        <v>3364</v>
      </c>
      <c r="D4223" s="9" t="s">
        <v>119</v>
      </c>
      <c r="E4223" s="10" t="s">
        <v>16</v>
      </c>
      <c r="F4223" s="11">
        <v>17891.63</v>
      </c>
      <c r="G4223" s="12">
        <v>1</v>
      </c>
      <c r="H4223" s="13">
        <v>45660</v>
      </c>
      <c r="I4223" s="10" t="s">
        <v>30</v>
      </c>
      <c r="J4223" s="10" t="s">
        <v>17</v>
      </c>
      <c r="K4223" s="10" t="s">
        <v>36</v>
      </c>
      <c r="L4223" s="24" t="s">
        <v>44</v>
      </c>
    </row>
    <row r="4224" spans="1:12">
      <c r="A4224" s="21" t="s">
        <v>6363</v>
      </c>
      <c r="B4224" s="9" t="s">
        <v>234</v>
      </c>
      <c r="C4224" s="9" t="s">
        <v>3572</v>
      </c>
      <c r="D4224" s="9" t="s">
        <v>29</v>
      </c>
      <c r="E4224" s="10" t="s">
        <v>58</v>
      </c>
      <c r="F4224" s="11">
        <v>23998.66</v>
      </c>
      <c r="G4224" s="12">
        <v>3</v>
      </c>
      <c r="H4224" s="13">
        <v>45439</v>
      </c>
      <c r="I4224" s="10" t="s">
        <v>23</v>
      </c>
      <c r="J4224" s="10" t="s">
        <v>17</v>
      </c>
      <c r="K4224" s="10" t="s">
        <v>24</v>
      </c>
      <c r="L4224" s="24" t="s">
        <v>18</v>
      </c>
    </row>
    <row r="4225" spans="1:12">
      <c r="A4225" s="21" t="s">
        <v>6364</v>
      </c>
      <c r="B4225" s="9" t="s">
        <v>347</v>
      </c>
      <c r="C4225" s="9" t="s">
        <v>1269</v>
      </c>
      <c r="D4225" s="9" t="s">
        <v>61</v>
      </c>
      <c r="E4225" s="10" t="s">
        <v>16</v>
      </c>
      <c r="F4225" s="11">
        <v>46837.7</v>
      </c>
      <c r="G4225" s="12">
        <v>2</v>
      </c>
      <c r="H4225" s="13">
        <v>45145</v>
      </c>
      <c r="I4225" s="10" t="s">
        <v>35</v>
      </c>
      <c r="J4225" s="10" t="s">
        <v>17</v>
      </c>
      <c r="K4225" s="10" t="s">
        <v>24</v>
      </c>
      <c r="L4225" s="24" t="s">
        <v>25</v>
      </c>
    </row>
    <row r="4226" spans="1:12">
      <c r="A4226" s="21" t="s">
        <v>6365</v>
      </c>
      <c r="B4226" s="9" t="s">
        <v>118</v>
      </c>
      <c r="C4226" s="9" t="s">
        <v>3645</v>
      </c>
      <c r="D4226" s="9" t="s">
        <v>78</v>
      </c>
      <c r="E4226" s="10" t="s">
        <v>58</v>
      </c>
      <c r="F4226" s="11">
        <v>77842.19</v>
      </c>
      <c r="G4226" s="12">
        <v>5</v>
      </c>
      <c r="H4226" s="13">
        <v>45562</v>
      </c>
      <c r="I4226" s="10" t="s">
        <v>23</v>
      </c>
      <c r="J4226" s="10" t="s">
        <v>17</v>
      </c>
      <c r="K4226" s="10" t="s">
        <v>55</v>
      </c>
      <c r="L4226" s="24" t="s">
        <v>44</v>
      </c>
    </row>
    <row r="4227" spans="1:12">
      <c r="A4227" s="21" t="s">
        <v>6366</v>
      </c>
      <c r="B4227" s="9" t="s">
        <v>107</v>
      </c>
      <c r="C4227" s="9" t="s">
        <v>185</v>
      </c>
      <c r="D4227" s="9" t="s">
        <v>29</v>
      </c>
      <c r="E4227" s="10" t="s">
        <v>42</v>
      </c>
      <c r="F4227" s="11">
        <v>51057.06</v>
      </c>
      <c r="G4227" s="12">
        <v>5</v>
      </c>
      <c r="H4227" s="13">
        <v>45422</v>
      </c>
      <c r="I4227" s="10" t="s">
        <v>43</v>
      </c>
      <c r="J4227" s="10" t="s">
        <v>17</v>
      </c>
      <c r="K4227" s="10" t="s">
        <v>24</v>
      </c>
      <c r="L4227" s="24" t="s">
        <v>25</v>
      </c>
    </row>
    <row r="4228" spans="1:12">
      <c r="A4228" s="21" t="s">
        <v>6367</v>
      </c>
      <c r="B4228" s="9" t="s">
        <v>295</v>
      </c>
      <c r="C4228" s="9" t="s">
        <v>1825</v>
      </c>
      <c r="D4228" s="9" t="s">
        <v>41</v>
      </c>
      <c r="E4228" s="10" t="s">
        <v>42</v>
      </c>
      <c r="F4228" s="11">
        <v>75152.350000000006</v>
      </c>
      <c r="G4228" s="12">
        <v>3</v>
      </c>
      <c r="H4228" s="13">
        <v>45513</v>
      </c>
      <c r="I4228" s="10" t="s">
        <v>49</v>
      </c>
      <c r="J4228" s="10" t="s">
        <v>17</v>
      </c>
      <c r="K4228" s="10" t="s">
        <v>6820</v>
      </c>
      <c r="L4228" s="24" t="s">
        <v>31</v>
      </c>
    </row>
    <row r="4229" spans="1:12">
      <c r="A4229" s="21" t="s">
        <v>6368</v>
      </c>
      <c r="B4229" s="9" t="s">
        <v>190</v>
      </c>
      <c r="C4229" s="9" t="s">
        <v>4006</v>
      </c>
      <c r="D4229" s="9" t="s">
        <v>22</v>
      </c>
      <c r="E4229" s="10" t="s">
        <v>42</v>
      </c>
      <c r="F4229" s="11">
        <v>69454.66</v>
      </c>
      <c r="G4229" s="12">
        <v>3</v>
      </c>
      <c r="H4229" s="13">
        <v>45116</v>
      </c>
      <c r="I4229" s="10" t="s">
        <v>35</v>
      </c>
      <c r="J4229" s="10" t="s">
        <v>17</v>
      </c>
      <c r="K4229" s="10" t="s">
        <v>85</v>
      </c>
      <c r="L4229" s="24" t="s">
        <v>25</v>
      </c>
    </row>
    <row r="4230" spans="1:12">
      <c r="A4230" s="21" t="s">
        <v>6369</v>
      </c>
      <c r="B4230" s="9" t="s">
        <v>329</v>
      </c>
      <c r="C4230" s="9" t="s">
        <v>4006</v>
      </c>
      <c r="D4230" s="9" t="s">
        <v>61</v>
      </c>
      <c r="E4230" s="10" t="s">
        <v>42</v>
      </c>
      <c r="F4230" s="11">
        <v>50346.17</v>
      </c>
      <c r="G4230" s="12">
        <v>5</v>
      </c>
      <c r="H4230" s="13">
        <v>45560</v>
      </c>
      <c r="I4230" s="10" t="s">
        <v>30</v>
      </c>
      <c r="J4230" s="10" t="s">
        <v>17</v>
      </c>
      <c r="K4230" s="10" t="s">
        <v>24</v>
      </c>
      <c r="L4230" s="24" t="s">
        <v>37</v>
      </c>
    </row>
    <row r="4231" spans="1:12">
      <c r="A4231" s="21" t="s">
        <v>6370</v>
      </c>
      <c r="B4231" s="9" t="s">
        <v>329</v>
      </c>
      <c r="C4231" s="9" t="s">
        <v>188</v>
      </c>
      <c r="D4231" s="9" t="s">
        <v>48</v>
      </c>
      <c r="E4231" s="10" t="s">
        <v>42</v>
      </c>
      <c r="F4231" s="11">
        <v>499.06</v>
      </c>
      <c r="G4231" s="12">
        <v>1</v>
      </c>
      <c r="H4231" s="13">
        <v>45593</v>
      </c>
      <c r="I4231" s="10" t="s">
        <v>92</v>
      </c>
      <c r="J4231" s="10" t="s">
        <v>17</v>
      </c>
      <c r="K4231" s="10" t="s">
        <v>36</v>
      </c>
      <c r="L4231" s="24" t="s">
        <v>31</v>
      </c>
    </row>
    <row r="4232" spans="1:12">
      <c r="A4232" s="21" t="s">
        <v>6371</v>
      </c>
      <c r="B4232" s="9" t="s">
        <v>665</v>
      </c>
      <c r="C4232" s="9" t="s">
        <v>377</v>
      </c>
      <c r="D4232" s="9" t="s">
        <v>78</v>
      </c>
      <c r="E4232" s="10" t="s">
        <v>42</v>
      </c>
      <c r="F4232" s="11">
        <v>16909.98</v>
      </c>
      <c r="G4232" s="12">
        <v>1</v>
      </c>
      <c r="H4232" s="13">
        <v>45209</v>
      </c>
      <c r="I4232" s="10" t="s">
        <v>35</v>
      </c>
      <c r="J4232" s="10" t="s">
        <v>17</v>
      </c>
      <c r="K4232" s="10" t="s">
        <v>85</v>
      </c>
      <c r="L4232" s="24" t="s">
        <v>37</v>
      </c>
    </row>
    <row r="4233" spans="1:12">
      <c r="A4233" s="21" t="s">
        <v>6372</v>
      </c>
      <c r="B4233" s="9" t="s">
        <v>193</v>
      </c>
      <c r="C4233" s="9" t="s">
        <v>4954</v>
      </c>
      <c r="D4233" s="9" t="s">
        <v>41</v>
      </c>
      <c r="E4233" s="10" t="s">
        <v>42</v>
      </c>
      <c r="F4233" s="11">
        <v>39250.370000000003</v>
      </c>
      <c r="G4233" s="12">
        <v>5</v>
      </c>
      <c r="H4233" s="13">
        <v>45169</v>
      </c>
      <c r="I4233" s="10" t="s">
        <v>62</v>
      </c>
      <c r="J4233" s="10" t="s">
        <v>17</v>
      </c>
      <c r="K4233" s="10" t="s">
        <v>24</v>
      </c>
      <c r="L4233" s="24" t="s">
        <v>44</v>
      </c>
    </row>
    <row r="4234" spans="1:12">
      <c r="A4234" s="21" t="s">
        <v>6373</v>
      </c>
      <c r="B4234" s="9" t="s">
        <v>316</v>
      </c>
      <c r="C4234" s="9" t="s">
        <v>1212</v>
      </c>
      <c r="D4234" s="9" t="s">
        <v>53</v>
      </c>
      <c r="E4234" s="10" t="s">
        <v>42</v>
      </c>
      <c r="F4234" s="11">
        <v>74369.399999999994</v>
      </c>
      <c r="G4234" s="12">
        <v>4</v>
      </c>
      <c r="H4234" s="13">
        <v>44944</v>
      </c>
      <c r="I4234" s="10" t="s">
        <v>49</v>
      </c>
      <c r="J4234" s="10" t="s">
        <v>17</v>
      </c>
      <c r="K4234" s="10" t="s">
        <v>6820</v>
      </c>
      <c r="L4234" s="24" t="s">
        <v>18</v>
      </c>
    </row>
    <row r="4235" spans="1:12">
      <c r="A4235" s="21" t="s">
        <v>6374</v>
      </c>
      <c r="B4235" s="9" t="s">
        <v>190</v>
      </c>
      <c r="C4235" s="9" t="s">
        <v>1899</v>
      </c>
      <c r="D4235" s="9" t="s">
        <v>22</v>
      </c>
      <c r="E4235" s="10" t="s">
        <v>16</v>
      </c>
      <c r="F4235" s="11">
        <v>30568.93</v>
      </c>
      <c r="G4235" s="12">
        <v>5</v>
      </c>
      <c r="H4235" s="13">
        <v>45307</v>
      </c>
      <c r="I4235" s="10" t="s">
        <v>92</v>
      </c>
      <c r="J4235" s="10" t="s">
        <v>17</v>
      </c>
      <c r="K4235" s="10" t="s">
        <v>85</v>
      </c>
      <c r="L4235" s="24" t="s">
        <v>37</v>
      </c>
    </row>
    <row r="4236" spans="1:12">
      <c r="A4236" s="21" t="s">
        <v>6375</v>
      </c>
      <c r="B4236" s="9" t="s">
        <v>256</v>
      </c>
      <c r="C4236" s="9" t="s">
        <v>5714</v>
      </c>
      <c r="D4236" s="9" t="s">
        <v>78</v>
      </c>
      <c r="E4236" s="10" t="s">
        <v>58</v>
      </c>
      <c r="F4236" s="11">
        <v>36659.29</v>
      </c>
      <c r="G4236" s="12">
        <v>5</v>
      </c>
      <c r="H4236" s="13">
        <v>44949</v>
      </c>
      <c r="I4236" s="10" t="s">
        <v>92</v>
      </c>
      <c r="J4236" s="10" t="s">
        <v>17</v>
      </c>
      <c r="K4236" s="10" t="s">
        <v>6820</v>
      </c>
      <c r="L4236" s="24" t="s">
        <v>25</v>
      </c>
    </row>
    <row r="4237" spans="1:12">
      <c r="A4237" s="21" t="s">
        <v>6376</v>
      </c>
      <c r="B4237" s="9" t="s">
        <v>118</v>
      </c>
      <c r="C4237" s="9" t="s">
        <v>6377</v>
      </c>
      <c r="D4237" s="9" t="s">
        <v>15</v>
      </c>
      <c r="E4237" s="10" t="s">
        <v>42</v>
      </c>
      <c r="F4237" s="11">
        <v>52421.47</v>
      </c>
      <c r="G4237" s="12">
        <v>1</v>
      </c>
      <c r="H4237" s="13">
        <v>45223</v>
      </c>
      <c r="I4237" s="10" t="s">
        <v>35</v>
      </c>
      <c r="J4237" s="10" t="s">
        <v>17</v>
      </c>
      <c r="K4237" s="10" t="s">
        <v>6820</v>
      </c>
      <c r="L4237" s="24" t="s">
        <v>44</v>
      </c>
    </row>
    <row r="4238" spans="1:12">
      <c r="A4238" s="21" t="s">
        <v>6378</v>
      </c>
      <c r="B4238" s="9" t="s">
        <v>143</v>
      </c>
      <c r="C4238" s="9" t="s">
        <v>530</v>
      </c>
      <c r="D4238" s="9" t="s">
        <v>15</v>
      </c>
      <c r="E4238" s="10" t="s">
        <v>42</v>
      </c>
      <c r="F4238" s="11">
        <v>52798.720000000001</v>
      </c>
      <c r="G4238" s="12">
        <v>4</v>
      </c>
      <c r="H4238" s="13">
        <v>45599</v>
      </c>
      <c r="I4238" s="10" t="s">
        <v>92</v>
      </c>
      <c r="J4238" s="10" t="s">
        <v>17</v>
      </c>
      <c r="K4238" s="10" t="s">
        <v>36</v>
      </c>
      <c r="L4238" s="24" t="s">
        <v>37</v>
      </c>
    </row>
    <row r="4239" spans="1:12">
      <c r="A4239" s="21" t="s">
        <v>6379</v>
      </c>
      <c r="B4239" s="9" t="s">
        <v>724</v>
      </c>
      <c r="C4239" s="9" t="s">
        <v>6380</v>
      </c>
      <c r="D4239" s="9" t="s">
        <v>78</v>
      </c>
      <c r="E4239" s="10" t="s">
        <v>58</v>
      </c>
      <c r="F4239" s="11">
        <v>29938.84</v>
      </c>
      <c r="G4239" s="12">
        <v>4</v>
      </c>
      <c r="H4239" s="13">
        <v>45257</v>
      </c>
      <c r="I4239" s="10" t="s">
        <v>43</v>
      </c>
      <c r="J4239" s="10" t="s">
        <v>17</v>
      </c>
      <c r="K4239" s="10" t="s">
        <v>55</v>
      </c>
      <c r="L4239" s="24" t="s">
        <v>31</v>
      </c>
    </row>
    <row r="4240" spans="1:12">
      <c r="A4240" s="21" t="s">
        <v>6381</v>
      </c>
      <c r="B4240" s="9" t="s">
        <v>143</v>
      </c>
      <c r="C4240" s="9" t="s">
        <v>1581</v>
      </c>
      <c r="D4240" s="9" t="s">
        <v>78</v>
      </c>
      <c r="E4240" s="10" t="s">
        <v>42</v>
      </c>
      <c r="F4240" s="11">
        <v>32904.589999999997</v>
      </c>
      <c r="G4240" s="12">
        <v>5</v>
      </c>
      <c r="H4240" s="13">
        <v>44981</v>
      </c>
      <c r="I4240" s="10" t="s">
        <v>35</v>
      </c>
      <c r="J4240" s="10" t="s">
        <v>17</v>
      </c>
      <c r="K4240" s="10" t="s">
        <v>55</v>
      </c>
      <c r="L4240" s="24" t="s">
        <v>18</v>
      </c>
    </row>
    <row r="4241" spans="1:12">
      <c r="A4241" s="21" t="s">
        <v>6382</v>
      </c>
      <c r="B4241" s="9" t="s">
        <v>347</v>
      </c>
      <c r="C4241" s="9" t="s">
        <v>6383</v>
      </c>
      <c r="D4241" s="9" t="s">
        <v>78</v>
      </c>
      <c r="E4241" s="10" t="s">
        <v>58</v>
      </c>
      <c r="F4241" s="11">
        <v>9774.6299999999992</v>
      </c>
      <c r="G4241" s="12">
        <v>1</v>
      </c>
      <c r="H4241" s="13">
        <v>46021</v>
      </c>
      <c r="I4241" s="10" t="s">
        <v>43</v>
      </c>
      <c r="J4241" s="10" t="s">
        <v>17</v>
      </c>
      <c r="K4241" s="10" t="s">
        <v>55</v>
      </c>
      <c r="L4241" s="24" t="s">
        <v>44</v>
      </c>
    </row>
    <row r="4242" spans="1:12">
      <c r="A4242" s="21" t="s">
        <v>6384</v>
      </c>
      <c r="B4242" s="9" t="s">
        <v>149</v>
      </c>
      <c r="C4242" s="9" t="s">
        <v>5892</v>
      </c>
      <c r="D4242" s="9" t="s">
        <v>53</v>
      </c>
      <c r="E4242" s="10" t="s">
        <v>16</v>
      </c>
      <c r="F4242" s="11">
        <v>28784.37</v>
      </c>
      <c r="G4242" s="12">
        <v>1</v>
      </c>
      <c r="H4242" s="13">
        <v>45008</v>
      </c>
      <c r="I4242" s="10" t="s">
        <v>30</v>
      </c>
      <c r="J4242" s="10" t="s">
        <v>17</v>
      </c>
      <c r="K4242" s="10" t="s">
        <v>24</v>
      </c>
      <c r="L4242" s="24" t="s">
        <v>31</v>
      </c>
    </row>
    <row r="4243" spans="1:12">
      <c r="A4243" s="21" t="s">
        <v>6385</v>
      </c>
      <c r="B4243" s="9" t="s">
        <v>123</v>
      </c>
      <c r="C4243" s="9" t="s">
        <v>3272</v>
      </c>
      <c r="D4243" s="9" t="s">
        <v>61</v>
      </c>
      <c r="E4243" s="10" t="s">
        <v>42</v>
      </c>
      <c r="F4243" s="11">
        <v>32606.22</v>
      </c>
      <c r="G4243" s="12">
        <v>1</v>
      </c>
      <c r="H4243" s="13">
        <v>45412</v>
      </c>
      <c r="I4243" s="10" t="s">
        <v>49</v>
      </c>
      <c r="J4243" s="10" t="s">
        <v>17</v>
      </c>
      <c r="K4243" s="10" t="s">
        <v>55</v>
      </c>
      <c r="L4243" s="24" t="s">
        <v>18</v>
      </c>
    </row>
    <row r="4244" spans="1:12">
      <c r="A4244" s="21" t="s">
        <v>6386</v>
      </c>
      <c r="B4244" s="9" t="s">
        <v>460</v>
      </c>
      <c r="C4244" s="9" t="s">
        <v>6387</v>
      </c>
      <c r="D4244" s="9" t="s">
        <v>117</v>
      </c>
      <c r="E4244" s="10" t="s">
        <v>58</v>
      </c>
      <c r="F4244" s="11">
        <v>7629.89</v>
      </c>
      <c r="G4244" s="12">
        <v>2</v>
      </c>
      <c r="H4244" s="13">
        <v>45502</v>
      </c>
      <c r="I4244" s="10" t="s">
        <v>43</v>
      </c>
      <c r="J4244" s="10" t="s">
        <v>17</v>
      </c>
      <c r="K4244" s="10" t="s">
        <v>55</v>
      </c>
      <c r="L4244" s="24" t="s">
        <v>18</v>
      </c>
    </row>
    <row r="4245" spans="1:12">
      <c r="A4245" s="21" t="s">
        <v>6388</v>
      </c>
      <c r="B4245" s="9" t="s">
        <v>490</v>
      </c>
      <c r="C4245" s="9" t="s">
        <v>6389</v>
      </c>
      <c r="D4245" s="9" t="s">
        <v>119</v>
      </c>
      <c r="E4245" s="10" t="s">
        <v>42</v>
      </c>
      <c r="F4245" s="11">
        <v>45891.13</v>
      </c>
      <c r="G4245" s="12">
        <v>3</v>
      </c>
      <c r="H4245" s="13">
        <v>45683</v>
      </c>
      <c r="I4245" s="10" t="s">
        <v>62</v>
      </c>
      <c r="J4245" s="10" t="s">
        <v>17</v>
      </c>
      <c r="K4245" s="10" t="s">
        <v>85</v>
      </c>
      <c r="L4245" s="24" t="s">
        <v>25</v>
      </c>
    </row>
    <row r="4246" spans="1:12">
      <c r="A4246" s="21" t="s">
        <v>6390</v>
      </c>
      <c r="B4246" s="9" t="s">
        <v>143</v>
      </c>
      <c r="C4246" s="9" t="s">
        <v>400</v>
      </c>
      <c r="D4246" s="9" t="s">
        <v>48</v>
      </c>
      <c r="E4246" s="10" t="s">
        <v>16</v>
      </c>
      <c r="F4246" s="11">
        <v>77724.03</v>
      </c>
      <c r="G4246" s="12">
        <v>5</v>
      </c>
      <c r="H4246" s="13">
        <v>46014</v>
      </c>
      <c r="I4246" s="10" t="s">
        <v>92</v>
      </c>
      <c r="J4246" s="10" t="s">
        <v>17</v>
      </c>
      <c r="K4246" s="10" t="s">
        <v>24</v>
      </c>
      <c r="L4246" s="24" t="s">
        <v>31</v>
      </c>
    </row>
    <row r="4247" spans="1:12">
      <c r="A4247" s="21" t="s">
        <v>6391</v>
      </c>
      <c r="B4247" s="9" t="s">
        <v>123</v>
      </c>
      <c r="C4247" s="9" t="s">
        <v>1686</v>
      </c>
      <c r="D4247" s="9" t="s">
        <v>29</v>
      </c>
      <c r="E4247" s="10" t="s">
        <v>16</v>
      </c>
      <c r="F4247" s="11">
        <v>24801.54</v>
      </c>
      <c r="G4247" s="12">
        <v>4</v>
      </c>
      <c r="H4247" s="13">
        <v>45435</v>
      </c>
      <c r="I4247" s="10" t="s">
        <v>92</v>
      </c>
      <c r="J4247" s="10" t="s">
        <v>17</v>
      </c>
      <c r="K4247" s="10" t="s">
        <v>36</v>
      </c>
      <c r="L4247" s="24" t="s">
        <v>31</v>
      </c>
    </row>
    <row r="4248" spans="1:12">
      <c r="A4248" s="21" t="s">
        <v>6392</v>
      </c>
      <c r="B4248" s="9" t="s">
        <v>460</v>
      </c>
      <c r="C4248" s="9" t="s">
        <v>693</v>
      </c>
      <c r="D4248" s="9" t="s">
        <v>48</v>
      </c>
      <c r="E4248" s="10" t="s">
        <v>58</v>
      </c>
      <c r="F4248" s="11">
        <v>59057.19</v>
      </c>
      <c r="G4248" s="12">
        <v>1</v>
      </c>
      <c r="H4248" s="13">
        <v>45489</v>
      </c>
      <c r="I4248" s="10" t="s">
        <v>43</v>
      </c>
      <c r="J4248" s="10" t="s">
        <v>17</v>
      </c>
      <c r="K4248" s="10" t="s">
        <v>24</v>
      </c>
      <c r="L4248" s="24" t="s">
        <v>44</v>
      </c>
    </row>
    <row r="4249" spans="1:12">
      <c r="A4249" s="21" t="s">
        <v>6393</v>
      </c>
      <c r="B4249" s="9" t="s">
        <v>397</v>
      </c>
      <c r="C4249" s="9" t="s">
        <v>1246</v>
      </c>
      <c r="D4249" s="9" t="s">
        <v>15</v>
      </c>
      <c r="E4249" s="10" t="s">
        <v>58</v>
      </c>
      <c r="F4249" s="11">
        <v>34795.18</v>
      </c>
      <c r="G4249" s="12">
        <v>1</v>
      </c>
      <c r="H4249" s="13">
        <v>45103</v>
      </c>
      <c r="I4249" s="10" t="s">
        <v>35</v>
      </c>
      <c r="J4249" s="10" t="s">
        <v>17</v>
      </c>
      <c r="K4249" s="10" t="s">
        <v>24</v>
      </c>
      <c r="L4249" s="24" t="s">
        <v>25</v>
      </c>
    </row>
    <row r="4250" spans="1:12">
      <c r="A4250" s="21" t="s">
        <v>6394</v>
      </c>
      <c r="B4250" s="9" t="s">
        <v>437</v>
      </c>
      <c r="C4250" s="9" t="s">
        <v>1589</v>
      </c>
      <c r="D4250" s="9" t="s">
        <v>53</v>
      </c>
      <c r="E4250" s="10" t="s">
        <v>58</v>
      </c>
      <c r="F4250" s="11">
        <v>57584.3</v>
      </c>
      <c r="G4250" s="12">
        <v>5</v>
      </c>
      <c r="H4250" s="13">
        <v>45239</v>
      </c>
      <c r="I4250" s="10" t="s">
        <v>62</v>
      </c>
      <c r="J4250" s="10" t="s">
        <v>17</v>
      </c>
      <c r="K4250" s="10" t="s">
        <v>85</v>
      </c>
      <c r="L4250" s="24" t="s">
        <v>18</v>
      </c>
    </row>
    <row r="4251" spans="1:12">
      <c r="A4251" s="21" t="s">
        <v>6395</v>
      </c>
      <c r="B4251" s="9" t="s">
        <v>362</v>
      </c>
      <c r="C4251" s="9" t="s">
        <v>4908</v>
      </c>
      <c r="D4251" s="9" t="s">
        <v>61</v>
      </c>
      <c r="E4251" s="10" t="s">
        <v>42</v>
      </c>
      <c r="F4251" s="11">
        <v>28053.71</v>
      </c>
      <c r="G4251" s="12">
        <v>5</v>
      </c>
      <c r="H4251" s="13">
        <v>45740</v>
      </c>
      <c r="I4251" s="10" t="s">
        <v>49</v>
      </c>
      <c r="J4251" s="10" t="s">
        <v>17</v>
      </c>
      <c r="K4251" s="10" t="s">
        <v>6820</v>
      </c>
      <c r="L4251" s="24" t="s">
        <v>25</v>
      </c>
    </row>
    <row r="4252" spans="1:12">
      <c r="A4252" s="21" t="s">
        <v>6396</v>
      </c>
      <c r="B4252" s="9" t="s">
        <v>584</v>
      </c>
      <c r="C4252" s="9" t="s">
        <v>4212</v>
      </c>
      <c r="D4252" s="9" t="s">
        <v>78</v>
      </c>
      <c r="E4252" s="10" t="s">
        <v>42</v>
      </c>
      <c r="F4252" s="11">
        <v>76760.23</v>
      </c>
      <c r="G4252" s="12">
        <v>5</v>
      </c>
      <c r="H4252" s="13">
        <v>44960</v>
      </c>
      <c r="I4252" s="10" t="s">
        <v>54</v>
      </c>
      <c r="J4252" s="10" t="s">
        <v>17</v>
      </c>
      <c r="K4252" s="10" t="s">
        <v>85</v>
      </c>
      <c r="L4252" s="24" t="s">
        <v>18</v>
      </c>
    </row>
    <row r="4253" spans="1:12">
      <c r="A4253" s="21" t="s">
        <v>6397</v>
      </c>
      <c r="B4253" s="9" t="s">
        <v>126</v>
      </c>
      <c r="C4253" s="9" t="s">
        <v>4988</v>
      </c>
      <c r="D4253" s="9" t="s">
        <v>22</v>
      </c>
      <c r="E4253" s="10" t="s">
        <v>42</v>
      </c>
      <c r="F4253" s="11">
        <v>56944.15</v>
      </c>
      <c r="G4253" s="12">
        <v>4</v>
      </c>
      <c r="H4253" s="13">
        <v>45665</v>
      </c>
      <c r="I4253" s="10" t="s">
        <v>54</v>
      </c>
      <c r="J4253" s="10" t="s">
        <v>17</v>
      </c>
      <c r="K4253" s="10" t="s">
        <v>24</v>
      </c>
      <c r="L4253" s="24" t="s">
        <v>44</v>
      </c>
    </row>
    <row r="4254" spans="1:12">
      <c r="A4254" s="21" t="s">
        <v>6398</v>
      </c>
      <c r="B4254" s="9" t="s">
        <v>476</v>
      </c>
      <c r="C4254" s="9" t="s">
        <v>3897</v>
      </c>
      <c r="D4254" s="9" t="s">
        <v>53</v>
      </c>
      <c r="E4254" s="10" t="s">
        <v>42</v>
      </c>
      <c r="F4254" s="11">
        <v>68882.42</v>
      </c>
      <c r="G4254" s="12">
        <v>5</v>
      </c>
      <c r="H4254" s="13">
        <v>45905</v>
      </c>
      <c r="I4254" s="10" t="s">
        <v>43</v>
      </c>
      <c r="J4254" s="10" t="s">
        <v>17</v>
      </c>
      <c r="K4254" s="10" t="s">
        <v>36</v>
      </c>
      <c r="L4254" s="24" t="s">
        <v>37</v>
      </c>
    </row>
    <row r="4255" spans="1:12">
      <c r="A4255" s="21" t="s">
        <v>6399</v>
      </c>
      <c r="B4255" s="9" t="s">
        <v>221</v>
      </c>
      <c r="C4255" s="9" t="s">
        <v>2324</v>
      </c>
      <c r="D4255" s="9" t="s">
        <v>48</v>
      </c>
      <c r="E4255" s="10" t="s">
        <v>58</v>
      </c>
      <c r="F4255" s="11">
        <v>26336.400000000001</v>
      </c>
      <c r="G4255" s="12">
        <v>4</v>
      </c>
      <c r="H4255" s="13">
        <v>45621</v>
      </c>
      <c r="I4255" s="10" t="s">
        <v>92</v>
      </c>
      <c r="J4255" s="10" t="s">
        <v>17</v>
      </c>
      <c r="K4255" s="10" t="s">
        <v>85</v>
      </c>
      <c r="L4255" s="24" t="s">
        <v>18</v>
      </c>
    </row>
    <row r="4256" spans="1:12">
      <c r="A4256" s="21" t="s">
        <v>6400</v>
      </c>
      <c r="B4256" s="9" t="s">
        <v>473</v>
      </c>
      <c r="C4256" s="9" t="s">
        <v>6401</v>
      </c>
      <c r="D4256" s="9" t="s">
        <v>48</v>
      </c>
      <c r="E4256" s="10" t="s">
        <v>42</v>
      </c>
      <c r="F4256" s="11">
        <v>24943.22</v>
      </c>
      <c r="G4256" s="12">
        <v>4</v>
      </c>
      <c r="H4256" s="13">
        <v>45093</v>
      </c>
      <c r="I4256" s="10" t="s">
        <v>54</v>
      </c>
      <c r="J4256" s="10" t="s">
        <v>17</v>
      </c>
      <c r="K4256" s="10" t="s">
        <v>85</v>
      </c>
      <c r="L4256" s="24" t="s">
        <v>18</v>
      </c>
    </row>
    <row r="4257" spans="1:12">
      <c r="A4257" s="21" t="s">
        <v>6402</v>
      </c>
      <c r="B4257" s="9" t="s">
        <v>180</v>
      </c>
      <c r="C4257" s="9" t="s">
        <v>4950</v>
      </c>
      <c r="D4257" s="9" t="s">
        <v>41</v>
      </c>
      <c r="E4257" s="10" t="s">
        <v>16</v>
      </c>
      <c r="F4257" s="11">
        <v>71157.899999999994</v>
      </c>
      <c r="G4257" s="12">
        <v>2</v>
      </c>
      <c r="H4257" s="13">
        <v>45676</v>
      </c>
      <c r="I4257" s="10" t="s">
        <v>23</v>
      </c>
      <c r="J4257" s="10" t="s">
        <v>17</v>
      </c>
      <c r="K4257" s="10" t="s">
        <v>36</v>
      </c>
      <c r="L4257" s="24" t="s">
        <v>25</v>
      </c>
    </row>
    <row r="4258" spans="1:12">
      <c r="A4258" s="21" t="s">
        <v>6403</v>
      </c>
      <c r="B4258" s="9" t="s">
        <v>33</v>
      </c>
      <c r="C4258" s="9" t="s">
        <v>6404</v>
      </c>
      <c r="D4258" s="9" t="s">
        <v>41</v>
      </c>
      <c r="E4258" s="10" t="s">
        <v>42</v>
      </c>
      <c r="F4258" s="11">
        <v>77407.3</v>
      </c>
      <c r="G4258" s="12">
        <v>1</v>
      </c>
      <c r="H4258" s="13">
        <v>45739</v>
      </c>
      <c r="I4258" s="10" t="s">
        <v>30</v>
      </c>
      <c r="J4258" s="10" t="s">
        <v>17</v>
      </c>
      <c r="K4258" s="10" t="s">
        <v>36</v>
      </c>
      <c r="L4258" s="24" t="s">
        <v>25</v>
      </c>
    </row>
    <row r="4259" spans="1:12">
      <c r="A4259" s="21" t="s">
        <v>6405</v>
      </c>
      <c r="B4259" s="9" t="s">
        <v>118</v>
      </c>
      <c r="C4259" s="9" t="s">
        <v>5896</v>
      </c>
      <c r="D4259" s="9" t="s">
        <v>22</v>
      </c>
      <c r="E4259" s="10" t="s">
        <v>16</v>
      </c>
      <c r="F4259" s="11">
        <v>56830.1</v>
      </c>
      <c r="G4259" s="12">
        <v>4</v>
      </c>
      <c r="H4259" s="13">
        <v>45604</v>
      </c>
      <c r="I4259" s="10" t="s">
        <v>30</v>
      </c>
      <c r="J4259" s="10" t="s">
        <v>17</v>
      </c>
      <c r="K4259" s="10" t="s">
        <v>6820</v>
      </c>
      <c r="L4259" s="24" t="s">
        <v>25</v>
      </c>
    </row>
    <row r="4260" spans="1:12">
      <c r="A4260" s="21" t="s">
        <v>6406</v>
      </c>
      <c r="B4260" s="9" t="s">
        <v>201</v>
      </c>
      <c r="C4260" s="9" t="s">
        <v>2095</v>
      </c>
      <c r="D4260" s="9" t="s">
        <v>119</v>
      </c>
      <c r="E4260" s="10" t="s">
        <v>42</v>
      </c>
      <c r="F4260" s="11">
        <v>21942.1</v>
      </c>
      <c r="G4260" s="12">
        <v>2</v>
      </c>
      <c r="H4260" s="13">
        <v>45371</v>
      </c>
      <c r="I4260" s="10" t="s">
        <v>49</v>
      </c>
      <c r="J4260" s="10" t="s">
        <v>17</v>
      </c>
      <c r="K4260" s="10" t="s">
        <v>85</v>
      </c>
      <c r="L4260" s="24" t="s">
        <v>18</v>
      </c>
    </row>
    <row r="4261" spans="1:12">
      <c r="A4261" s="21" t="s">
        <v>6407</v>
      </c>
      <c r="B4261" s="9" t="s">
        <v>184</v>
      </c>
      <c r="C4261" s="9" t="s">
        <v>5445</v>
      </c>
      <c r="D4261" s="9" t="s">
        <v>78</v>
      </c>
      <c r="E4261" s="10" t="s">
        <v>58</v>
      </c>
      <c r="F4261" s="11">
        <v>33641.58</v>
      </c>
      <c r="G4261" s="12">
        <v>5</v>
      </c>
      <c r="H4261" s="13">
        <v>45393</v>
      </c>
      <c r="I4261" s="10" t="s">
        <v>43</v>
      </c>
      <c r="J4261" s="10" t="s">
        <v>17</v>
      </c>
      <c r="K4261" s="10" t="s">
        <v>36</v>
      </c>
      <c r="L4261" s="24" t="s">
        <v>25</v>
      </c>
    </row>
    <row r="4262" spans="1:12">
      <c r="A4262" s="21" t="s">
        <v>6408</v>
      </c>
      <c r="B4262" s="9" t="s">
        <v>201</v>
      </c>
      <c r="C4262" s="9" t="s">
        <v>3759</v>
      </c>
      <c r="D4262" s="9" t="s">
        <v>53</v>
      </c>
      <c r="E4262" s="10" t="s">
        <v>42</v>
      </c>
      <c r="F4262" s="11">
        <v>6610.68</v>
      </c>
      <c r="G4262" s="12">
        <v>1</v>
      </c>
      <c r="H4262" s="13">
        <v>45530</v>
      </c>
      <c r="I4262" s="10" t="s">
        <v>54</v>
      </c>
      <c r="J4262" s="10" t="s">
        <v>17</v>
      </c>
      <c r="K4262" s="10" t="s">
        <v>36</v>
      </c>
      <c r="L4262" s="24" t="s">
        <v>18</v>
      </c>
    </row>
    <row r="4263" spans="1:12">
      <c r="A4263" s="21" t="s">
        <v>6409</v>
      </c>
      <c r="B4263" s="9" t="s">
        <v>174</v>
      </c>
      <c r="C4263" s="9" t="s">
        <v>6410</v>
      </c>
      <c r="D4263" s="9" t="s">
        <v>119</v>
      </c>
      <c r="E4263" s="10" t="s">
        <v>42</v>
      </c>
      <c r="F4263" s="11">
        <v>50995.46</v>
      </c>
      <c r="G4263" s="12">
        <v>4</v>
      </c>
      <c r="H4263" s="13">
        <v>45256</v>
      </c>
      <c r="I4263" s="10" t="s">
        <v>35</v>
      </c>
      <c r="J4263" s="10" t="s">
        <v>17</v>
      </c>
      <c r="K4263" s="10" t="s">
        <v>36</v>
      </c>
      <c r="L4263" s="24" t="s">
        <v>37</v>
      </c>
    </row>
    <row r="4264" spans="1:12">
      <c r="A4264" s="21" t="s">
        <v>6411</v>
      </c>
      <c r="B4264" s="9" t="s">
        <v>352</v>
      </c>
      <c r="C4264" s="9" t="s">
        <v>6412</v>
      </c>
      <c r="D4264" s="9" t="s">
        <v>15</v>
      </c>
      <c r="E4264" s="10" t="s">
        <v>42</v>
      </c>
      <c r="F4264" s="11">
        <v>378.17</v>
      </c>
      <c r="G4264" s="12">
        <v>4</v>
      </c>
      <c r="H4264" s="13">
        <v>45184</v>
      </c>
      <c r="I4264" s="10" t="s">
        <v>30</v>
      </c>
      <c r="J4264" s="10" t="s">
        <v>17</v>
      </c>
      <c r="K4264" s="10" t="s">
        <v>6820</v>
      </c>
      <c r="L4264" s="24" t="s">
        <v>18</v>
      </c>
    </row>
    <row r="4265" spans="1:12">
      <c r="A4265" s="21" t="s">
        <v>6413</v>
      </c>
      <c r="B4265" s="9" t="s">
        <v>234</v>
      </c>
      <c r="C4265" s="9" t="s">
        <v>2108</v>
      </c>
      <c r="D4265" s="9" t="s">
        <v>15</v>
      </c>
      <c r="E4265" s="10" t="s">
        <v>42</v>
      </c>
      <c r="F4265" s="11">
        <v>46818.91</v>
      </c>
      <c r="G4265" s="12">
        <v>1</v>
      </c>
      <c r="H4265" s="13">
        <v>45940</v>
      </c>
      <c r="I4265" s="10" t="s">
        <v>54</v>
      </c>
      <c r="J4265" s="10" t="s">
        <v>17</v>
      </c>
      <c r="K4265" s="10" t="s">
        <v>85</v>
      </c>
      <c r="L4265" s="24" t="s">
        <v>37</v>
      </c>
    </row>
    <row r="4266" spans="1:12">
      <c r="A4266" s="21" t="s">
        <v>6414</v>
      </c>
      <c r="B4266" s="9" t="s">
        <v>104</v>
      </c>
      <c r="C4266" s="9" t="s">
        <v>2833</v>
      </c>
      <c r="D4266" s="9" t="s">
        <v>22</v>
      </c>
      <c r="E4266" s="10" t="s">
        <v>42</v>
      </c>
      <c r="F4266" s="11">
        <v>75442.06</v>
      </c>
      <c r="G4266" s="12">
        <v>1</v>
      </c>
      <c r="H4266" s="13">
        <v>45390</v>
      </c>
      <c r="I4266" s="10" t="s">
        <v>92</v>
      </c>
      <c r="J4266" s="10" t="s">
        <v>17</v>
      </c>
      <c r="K4266" s="10" t="s">
        <v>24</v>
      </c>
      <c r="L4266" s="24" t="s">
        <v>44</v>
      </c>
    </row>
    <row r="4267" spans="1:12">
      <c r="A4267" s="21" t="s">
        <v>6415</v>
      </c>
      <c r="B4267" s="9" t="s">
        <v>67</v>
      </c>
      <c r="C4267" s="9" t="s">
        <v>2372</v>
      </c>
      <c r="D4267" s="9" t="s">
        <v>78</v>
      </c>
      <c r="E4267" s="10" t="s">
        <v>42</v>
      </c>
      <c r="F4267" s="11">
        <v>24151.18</v>
      </c>
      <c r="G4267" s="12">
        <v>4</v>
      </c>
      <c r="H4267" s="13">
        <v>45130</v>
      </c>
      <c r="I4267" s="10" t="s">
        <v>49</v>
      </c>
      <c r="J4267" s="10" t="s">
        <v>17</v>
      </c>
      <c r="K4267" s="10" t="s">
        <v>85</v>
      </c>
      <c r="L4267" s="24" t="s">
        <v>37</v>
      </c>
    </row>
    <row r="4268" spans="1:12">
      <c r="A4268" s="21" t="s">
        <v>6416</v>
      </c>
      <c r="B4268" s="9" t="s">
        <v>636</v>
      </c>
      <c r="C4268" s="9" t="s">
        <v>1048</v>
      </c>
      <c r="D4268" s="9" t="s">
        <v>78</v>
      </c>
      <c r="E4268" s="10" t="s">
        <v>42</v>
      </c>
      <c r="F4268" s="11">
        <v>54529.19</v>
      </c>
      <c r="G4268" s="12">
        <v>4</v>
      </c>
      <c r="H4268" s="13">
        <v>45545</v>
      </c>
      <c r="I4268" s="10" t="s">
        <v>43</v>
      </c>
      <c r="J4268" s="10" t="s">
        <v>17</v>
      </c>
      <c r="K4268" s="10" t="s">
        <v>85</v>
      </c>
      <c r="L4268" s="24" t="s">
        <v>25</v>
      </c>
    </row>
    <row r="4269" spans="1:12">
      <c r="A4269" s="21" t="s">
        <v>6417</v>
      </c>
      <c r="B4269" s="9" t="s">
        <v>180</v>
      </c>
      <c r="C4269" s="9" t="s">
        <v>4950</v>
      </c>
      <c r="D4269" s="9" t="s">
        <v>15</v>
      </c>
      <c r="E4269" s="10" t="s">
        <v>42</v>
      </c>
      <c r="F4269" s="11">
        <v>64205.98</v>
      </c>
      <c r="G4269" s="12">
        <v>3</v>
      </c>
      <c r="H4269" s="13">
        <v>45424</v>
      </c>
      <c r="I4269" s="10" t="s">
        <v>54</v>
      </c>
      <c r="J4269" s="10" t="s">
        <v>17</v>
      </c>
      <c r="K4269" s="10" t="s">
        <v>85</v>
      </c>
      <c r="L4269" s="24" t="s">
        <v>31</v>
      </c>
    </row>
    <row r="4270" spans="1:12">
      <c r="A4270" s="21" t="s">
        <v>6418</v>
      </c>
      <c r="B4270" s="9" t="s">
        <v>569</v>
      </c>
      <c r="C4270" s="9" t="s">
        <v>1727</v>
      </c>
      <c r="D4270" s="9" t="s">
        <v>41</v>
      </c>
      <c r="E4270" s="10" t="s">
        <v>42</v>
      </c>
      <c r="F4270" s="11">
        <v>53843.89</v>
      </c>
      <c r="G4270" s="12">
        <v>1</v>
      </c>
      <c r="H4270" s="13">
        <v>45246</v>
      </c>
      <c r="I4270" s="10" t="s">
        <v>43</v>
      </c>
      <c r="J4270" s="10" t="s">
        <v>17</v>
      </c>
      <c r="K4270" s="10" t="s">
        <v>24</v>
      </c>
      <c r="L4270" s="24" t="s">
        <v>18</v>
      </c>
    </row>
    <row r="4271" spans="1:12">
      <c r="A4271" s="21" t="s">
        <v>6419</v>
      </c>
      <c r="B4271" s="9" t="s">
        <v>347</v>
      </c>
      <c r="C4271" s="9" t="s">
        <v>5336</v>
      </c>
      <c r="D4271" s="9" t="s">
        <v>119</v>
      </c>
      <c r="E4271" s="10" t="s">
        <v>16</v>
      </c>
      <c r="F4271" s="11">
        <v>70024.320000000007</v>
      </c>
      <c r="G4271" s="12">
        <v>2</v>
      </c>
      <c r="H4271" s="13">
        <v>45145</v>
      </c>
      <c r="I4271" s="10" t="s">
        <v>62</v>
      </c>
      <c r="J4271" s="10" t="s">
        <v>17</v>
      </c>
      <c r="K4271" s="10" t="s">
        <v>85</v>
      </c>
      <c r="L4271" s="24" t="s">
        <v>44</v>
      </c>
    </row>
    <row r="4272" spans="1:12">
      <c r="A4272" s="21" t="s">
        <v>6420</v>
      </c>
      <c r="B4272" s="9" t="s">
        <v>74</v>
      </c>
      <c r="C4272" s="9" t="s">
        <v>1384</v>
      </c>
      <c r="D4272" s="9" t="s">
        <v>61</v>
      </c>
      <c r="E4272" s="10" t="s">
        <v>42</v>
      </c>
      <c r="F4272" s="11">
        <v>16605.900000000001</v>
      </c>
      <c r="G4272" s="12">
        <v>4</v>
      </c>
      <c r="H4272" s="13">
        <v>44986</v>
      </c>
      <c r="I4272" s="10" t="s">
        <v>43</v>
      </c>
      <c r="J4272" s="10" t="s">
        <v>17</v>
      </c>
      <c r="K4272" s="10" t="s">
        <v>24</v>
      </c>
      <c r="L4272" s="24" t="s">
        <v>31</v>
      </c>
    </row>
    <row r="4273" spans="1:12">
      <c r="A4273" s="21" t="s">
        <v>6421</v>
      </c>
      <c r="B4273" s="9" t="s">
        <v>397</v>
      </c>
      <c r="C4273" s="9" t="s">
        <v>6162</v>
      </c>
      <c r="D4273" s="9" t="s">
        <v>15</v>
      </c>
      <c r="E4273" s="10" t="s">
        <v>42</v>
      </c>
      <c r="F4273" s="11">
        <v>1792.35</v>
      </c>
      <c r="G4273" s="12">
        <v>2</v>
      </c>
      <c r="H4273" s="13">
        <v>45747</v>
      </c>
      <c r="I4273" s="10" t="s">
        <v>35</v>
      </c>
      <c r="J4273" s="10" t="s">
        <v>17</v>
      </c>
      <c r="K4273" s="10" t="s">
        <v>85</v>
      </c>
      <c r="L4273" s="24" t="s">
        <v>44</v>
      </c>
    </row>
    <row r="4274" spans="1:12">
      <c r="A4274" s="21" t="s">
        <v>6422</v>
      </c>
      <c r="B4274" s="9" t="s">
        <v>957</v>
      </c>
      <c r="C4274" s="9" t="s">
        <v>168</v>
      </c>
      <c r="D4274" s="9" t="s">
        <v>22</v>
      </c>
      <c r="E4274" s="10" t="s">
        <v>42</v>
      </c>
      <c r="F4274" s="11">
        <v>20089.45</v>
      </c>
      <c r="G4274" s="12">
        <v>5</v>
      </c>
      <c r="H4274" s="13">
        <v>46022</v>
      </c>
      <c r="I4274" s="10" t="s">
        <v>49</v>
      </c>
      <c r="J4274" s="10" t="s">
        <v>17</v>
      </c>
      <c r="K4274" s="10" t="s">
        <v>55</v>
      </c>
      <c r="L4274" s="24" t="s">
        <v>18</v>
      </c>
    </row>
    <row r="4275" spans="1:12">
      <c r="A4275" s="21" t="s">
        <v>6423</v>
      </c>
      <c r="B4275" s="9" t="s">
        <v>74</v>
      </c>
      <c r="C4275" s="9" t="s">
        <v>3330</v>
      </c>
      <c r="D4275" s="9" t="s">
        <v>48</v>
      </c>
      <c r="E4275" s="10" t="s">
        <v>42</v>
      </c>
      <c r="F4275" s="11">
        <v>33801.97</v>
      </c>
      <c r="G4275" s="12">
        <v>5</v>
      </c>
      <c r="H4275" s="13">
        <v>45419</v>
      </c>
      <c r="I4275" s="10" t="s">
        <v>43</v>
      </c>
      <c r="J4275" s="10" t="s">
        <v>17</v>
      </c>
      <c r="K4275" s="10" t="s">
        <v>55</v>
      </c>
      <c r="L4275" s="24" t="s">
        <v>37</v>
      </c>
    </row>
    <row r="4276" spans="1:12">
      <c r="A4276" s="21" t="s">
        <v>6424</v>
      </c>
      <c r="B4276" s="9" t="s">
        <v>665</v>
      </c>
      <c r="C4276" s="9" t="s">
        <v>524</v>
      </c>
      <c r="D4276" s="9" t="s">
        <v>29</v>
      </c>
      <c r="E4276" s="10" t="s">
        <v>16</v>
      </c>
      <c r="F4276" s="11">
        <v>22603.91</v>
      </c>
      <c r="G4276" s="12">
        <v>3</v>
      </c>
      <c r="H4276" s="13">
        <v>45952</v>
      </c>
      <c r="I4276" s="10" t="s">
        <v>49</v>
      </c>
      <c r="J4276" s="10" t="s">
        <v>17</v>
      </c>
      <c r="K4276" s="10" t="s">
        <v>85</v>
      </c>
      <c r="L4276" s="24" t="s">
        <v>18</v>
      </c>
    </row>
    <row r="4277" spans="1:12">
      <c r="A4277" s="21" t="s">
        <v>6425</v>
      </c>
      <c r="B4277" s="9" t="s">
        <v>146</v>
      </c>
      <c r="C4277" s="9" t="s">
        <v>986</v>
      </c>
      <c r="D4277" s="9" t="s">
        <v>41</v>
      </c>
      <c r="E4277" s="10" t="s">
        <v>42</v>
      </c>
      <c r="F4277" s="11">
        <v>79113.69</v>
      </c>
      <c r="G4277" s="12">
        <v>4</v>
      </c>
      <c r="H4277" s="13">
        <v>45254</v>
      </c>
      <c r="I4277" s="10" t="s">
        <v>23</v>
      </c>
      <c r="J4277" s="10" t="s">
        <v>17</v>
      </c>
      <c r="K4277" s="10" t="s">
        <v>36</v>
      </c>
      <c r="L4277" s="24" t="s">
        <v>25</v>
      </c>
    </row>
    <row r="4278" spans="1:12">
      <c r="A4278" s="21" t="s">
        <v>6426</v>
      </c>
      <c r="B4278" s="9" t="s">
        <v>143</v>
      </c>
      <c r="C4278" s="9" t="s">
        <v>2073</v>
      </c>
      <c r="D4278" s="9" t="s">
        <v>119</v>
      </c>
      <c r="E4278" s="10" t="s">
        <v>42</v>
      </c>
      <c r="F4278" s="11">
        <v>36082.39</v>
      </c>
      <c r="G4278" s="12">
        <v>5</v>
      </c>
      <c r="H4278" s="13">
        <v>44974</v>
      </c>
      <c r="I4278" s="10" t="s">
        <v>30</v>
      </c>
      <c r="J4278" s="10" t="s">
        <v>17</v>
      </c>
      <c r="K4278" s="10" t="s">
        <v>24</v>
      </c>
      <c r="L4278" s="24" t="s">
        <v>25</v>
      </c>
    </row>
    <row r="4279" spans="1:12">
      <c r="A4279" s="21" t="s">
        <v>6427</v>
      </c>
      <c r="B4279" s="9" t="s">
        <v>99</v>
      </c>
      <c r="C4279" s="9" t="s">
        <v>257</v>
      </c>
      <c r="D4279" s="9" t="s">
        <v>117</v>
      </c>
      <c r="E4279" s="10" t="s">
        <v>42</v>
      </c>
      <c r="F4279" s="11">
        <v>173.67</v>
      </c>
      <c r="G4279" s="12">
        <v>2</v>
      </c>
      <c r="H4279" s="13">
        <v>45905</v>
      </c>
      <c r="I4279" s="10" t="s">
        <v>30</v>
      </c>
      <c r="J4279" s="10" t="s">
        <v>17</v>
      </c>
      <c r="K4279" s="10" t="s">
        <v>24</v>
      </c>
      <c r="L4279" s="24" t="s">
        <v>44</v>
      </c>
    </row>
    <row r="4280" spans="1:12">
      <c r="A4280" s="21" t="s">
        <v>6428</v>
      </c>
      <c r="B4280" s="9" t="s">
        <v>146</v>
      </c>
      <c r="C4280" s="9" t="s">
        <v>986</v>
      </c>
      <c r="D4280" s="9" t="s">
        <v>117</v>
      </c>
      <c r="E4280" s="10" t="s">
        <v>16</v>
      </c>
      <c r="F4280" s="11">
        <v>484.7</v>
      </c>
      <c r="G4280" s="12">
        <v>1</v>
      </c>
      <c r="H4280" s="13">
        <v>45889</v>
      </c>
      <c r="I4280" s="10" t="s">
        <v>35</v>
      </c>
      <c r="J4280" s="10" t="s">
        <v>17</v>
      </c>
      <c r="K4280" s="10" t="s">
        <v>6820</v>
      </c>
      <c r="L4280" s="24" t="s">
        <v>44</v>
      </c>
    </row>
    <row r="4281" spans="1:12">
      <c r="A4281" s="21" t="s">
        <v>6429</v>
      </c>
      <c r="B4281" s="9" t="s">
        <v>87</v>
      </c>
      <c r="C4281" s="9" t="s">
        <v>2978</v>
      </c>
      <c r="D4281" s="9" t="s">
        <v>48</v>
      </c>
      <c r="E4281" s="10" t="s">
        <v>58</v>
      </c>
      <c r="F4281" s="11">
        <v>50536.47</v>
      </c>
      <c r="G4281" s="12">
        <v>4</v>
      </c>
      <c r="H4281" s="13">
        <v>45272</v>
      </c>
      <c r="I4281" s="10" t="s">
        <v>43</v>
      </c>
      <c r="J4281" s="10" t="s">
        <v>17</v>
      </c>
      <c r="K4281" s="10" t="s">
        <v>85</v>
      </c>
      <c r="L4281" s="24" t="s">
        <v>31</v>
      </c>
    </row>
    <row r="4282" spans="1:12">
      <c r="A4282" s="21" t="s">
        <v>6430</v>
      </c>
      <c r="B4282" s="9" t="s">
        <v>304</v>
      </c>
      <c r="C4282" s="9" t="s">
        <v>5284</v>
      </c>
      <c r="D4282" s="9" t="s">
        <v>15</v>
      </c>
      <c r="E4282" s="10" t="s">
        <v>42</v>
      </c>
      <c r="F4282" s="11">
        <v>72716.36</v>
      </c>
      <c r="G4282" s="12">
        <v>5</v>
      </c>
      <c r="H4282" s="13">
        <v>45551</v>
      </c>
      <c r="I4282" s="10" t="s">
        <v>43</v>
      </c>
      <c r="J4282" s="10" t="s">
        <v>17</v>
      </c>
      <c r="K4282" s="10" t="s">
        <v>85</v>
      </c>
      <c r="L4282" s="24" t="s">
        <v>25</v>
      </c>
    </row>
    <row r="4283" spans="1:12">
      <c r="A4283" s="21" t="s">
        <v>6431</v>
      </c>
      <c r="B4283" s="9" t="s">
        <v>437</v>
      </c>
      <c r="C4283" s="9" t="s">
        <v>6432</v>
      </c>
      <c r="D4283" s="9" t="s">
        <v>119</v>
      </c>
      <c r="E4283" s="10" t="s">
        <v>42</v>
      </c>
      <c r="F4283" s="11">
        <v>68468.800000000003</v>
      </c>
      <c r="G4283" s="12">
        <v>5</v>
      </c>
      <c r="H4283" s="13">
        <v>45844</v>
      </c>
      <c r="I4283" s="10" t="s">
        <v>35</v>
      </c>
      <c r="J4283" s="10" t="s">
        <v>17</v>
      </c>
      <c r="K4283" s="10" t="s">
        <v>24</v>
      </c>
      <c r="L4283" s="24" t="s">
        <v>25</v>
      </c>
    </row>
    <row r="4284" spans="1:12">
      <c r="A4284" s="21" t="s">
        <v>6433</v>
      </c>
      <c r="B4284" s="9" t="s">
        <v>773</v>
      </c>
      <c r="C4284" s="9" t="s">
        <v>4892</v>
      </c>
      <c r="D4284" s="9" t="s">
        <v>119</v>
      </c>
      <c r="E4284" s="10" t="s">
        <v>42</v>
      </c>
      <c r="F4284" s="11">
        <v>52468.68</v>
      </c>
      <c r="G4284" s="12">
        <v>5</v>
      </c>
      <c r="H4284" s="13">
        <v>45604</v>
      </c>
      <c r="I4284" s="10" t="s">
        <v>43</v>
      </c>
      <c r="J4284" s="10" t="s">
        <v>17</v>
      </c>
      <c r="K4284" s="10" t="s">
        <v>55</v>
      </c>
      <c r="L4284" s="24" t="s">
        <v>25</v>
      </c>
    </row>
    <row r="4285" spans="1:12">
      <c r="A4285" s="21" t="s">
        <v>6434</v>
      </c>
      <c r="B4285" s="9" t="s">
        <v>406</v>
      </c>
      <c r="C4285" s="9" t="s">
        <v>6432</v>
      </c>
      <c r="D4285" s="9" t="s">
        <v>48</v>
      </c>
      <c r="E4285" s="10" t="s">
        <v>42</v>
      </c>
      <c r="F4285" s="11">
        <v>11162.04</v>
      </c>
      <c r="G4285" s="12">
        <v>2</v>
      </c>
      <c r="H4285" s="13">
        <v>45300</v>
      </c>
      <c r="I4285" s="10" t="s">
        <v>43</v>
      </c>
      <c r="J4285" s="10" t="s">
        <v>17</v>
      </c>
      <c r="K4285" s="10" t="s">
        <v>6820</v>
      </c>
      <c r="L4285" s="24" t="s">
        <v>25</v>
      </c>
    </row>
    <row r="4286" spans="1:12">
      <c r="A4286" s="21" t="s">
        <v>6435</v>
      </c>
      <c r="B4286" s="9" t="s">
        <v>762</v>
      </c>
      <c r="C4286" s="9" t="s">
        <v>6153</v>
      </c>
      <c r="D4286" s="9" t="s">
        <v>117</v>
      </c>
      <c r="E4286" s="10" t="s">
        <v>42</v>
      </c>
      <c r="F4286" s="11">
        <v>1989.37</v>
      </c>
      <c r="G4286" s="12">
        <v>1</v>
      </c>
      <c r="H4286" s="13">
        <v>45920</v>
      </c>
      <c r="I4286" s="10" t="s">
        <v>43</v>
      </c>
      <c r="J4286" s="10" t="s">
        <v>17</v>
      </c>
      <c r="K4286" s="10" t="s">
        <v>24</v>
      </c>
      <c r="L4286" s="24" t="s">
        <v>18</v>
      </c>
    </row>
    <row r="4287" spans="1:12">
      <c r="A4287" s="21" t="s">
        <v>6436</v>
      </c>
      <c r="B4287" s="9" t="s">
        <v>653</v>
      </c>
      <c r="C4287" s="9" t="s">
        <v>6437</v>
      </c>
      <c r="D4287" s="9" t="s">
        <v>53</v>
      </c>
      <c r="E4287" s="10" t="s">
        <v>58</v>
      </c>
      <c r="F4287" s="11">
        <v>10638.95</v>
      </c>
      <c r="G4287" s="12">
        <v>4</v>
      </c>
      <c r="H4287" s="13">
        <v>44970</v>
      </c>
      <c r="I4287" s="10" t="s">
        <v>23</v>
      </c>
      <c r="J4287" s="10" t="s">
        <v>17</v>
      </c>
      <c r="K4287" s="10" t="s">
        <v>24</v>
      </c>
      <c r="L4287" s="24" t="s">
        <v>31</v>
      </c>
    </row>
    <row r="4288" spans="1:12">
      <c r="A4288" s="21" t="s">
        <v>6438</v>
      </c>
      <c r="B4288" s="9" t="s">
        <v>724</v>
      </c>
      <c r="C4288" s="9" t="s">
        <v>4735</v>
      </c>
      <c r="D4288" s="9" t="s">
        <v>22</v>
      </c>
      <c r="E4288" s="10" t="s">
        <v>16</v>
      </c>
      <c r="F4288" s="11">
        <v>69384.740000000005</v>
      </c>
      <c r="G4288" s="12">
        <v>5</v>
      </c>
      <c r="H4288" s="13">
        <v>45658</v>
      </c>
      <c r="I4288" s="10" t="s">
        <v>62</v>
      </c>
      <c r="J4288" s="10" t="s">
        <v>17</v>
      </c>
      <c r="K4288" s="10" t="s">
        <v>36</v>
      </c>
      <c r="L4288" s="24" t="s">
        <v>37</v>
      </c>
    </row>
    <row r="4289" spans="1:12">
      <c r="A4289" s="21" t="s">
        <v>6439</v>
      </c>
      <c r="B4289" s="9" t="s">
        <v>167</v>
      </c>
      <c r="C4289" s="9" t="s">
        <v>6440</v>
      </c>
      <c r="D4289" s="9" t="s">
        <v>29</v>
      </c>
      <c r="E4289" s="10" t="s">
        <v>42</v>
      </c>
      <c r="F4289" s="11">
        <v>2135.83</v>
      </c>
      <c r="G4289" s="12">
        <v>1</v>
      </c>
      <c r="H4289" s="13">
        <v>45751</v>
      </c>
      <c r="I4289" s="10" t="s">
        <v>35</v>
      </c>
      <c r="J4289" s="10" t="s">
        <v>17</v>
      </c>
      <c r="K4289" s="10" t="s">
        <v>85</v>
      </c>
      <c r="L4289" s="24" t="s">
        <v>18</v>
      </c>
    </row>
    <row r="4290" spans="1:12">
      <c r="A4290" s="21" t="s">
        <v>6441</v>
      </c>
      <c r="B4290" s="9" t="s">
        <v>157</v>
      </c>
      <c r="C4290" s="9" t="s">
        <v>3801</v>
      </c>
      <c r="D4290" s="9" t="s">
        <v>41</v>
      </c>
      <c r="E4290" s="10" t="s">
        <v>42</v>
      </c>
      <c r="F4290" s="11">
        <v>7101.53</v>
      </c>
      <c r="G4290" s="12">
        <v>5</v>
      </c>
      <c r="H4290" s="13">
        <v>46001</v>
      </c>
      <c r="I4290" s="10" t="s">
        <v>23</v>
      </c>
      <c r="J4290" s="10" t="s">
        <v>17</v>
      </c>
      <c r="K4290" s="10" t="s">
        <v>36</v>
      </c>
      <c r="L4290" s="24" t="s">
        <v>44</v>
      </c>
    </row>
    <row r="4291" spans="1:12">
      <c r="A4291" s="21" t="s">
        <v>6442</v>
      </c>
      <c r="B4291" s="9" t="s">
        <v>295</v>
      </c>
      <c r="C4291" s="9" t="s">
        <v>3538</v>
      </c>
      <c r="D4291" s="9" t="s">
        <v>117</v>
      </c>
      <c r="E4291" s="10" t="s">
        <v>16</v>
      </c>
      <c r="F4291" s="11">
        <v>19144.73</v>
      </c>
      <c r="G4291" s="12">
        <v>3</v>
      </c>
      <c r="H4291" s="13">
        <v>45515</v>
      </c>
      <c r="I4291" s="10" t="s">
        <v>30</v>
      </c>
      <c r="J4291" s="10" t="s">
        <v>17</v>
      </c>
      <c r="K4291" s="10" t="s">
        <v>85</v>
      </c>
      <c r="L4291" s="24" t="s">
        <v>25</v>
      </c>
    </row>
    <row r="4292" spans="1:12">
      <c r="A4292" s="21" t="s">
        <v>6443</v>
      </c>
      <c r="B4292" s="9" t="s">
        <v>126</v>
      </c>
      <c r="C4292" s="9" t="s">
        <v>701</v>
      </c>
      <c r="D4292" s="9" t="s">
        <v>78</v>
      </c>
      <c r="E4292" s="10" t="s">
        <v>42</v>
      </c>
      <c r="F4292" s="11">
        <v>32733.98</v>
      </c>
      <c r="G4292" s="12">
        <v>2</v>
      </c>
      <c r="H4292" s="13">
        <v>45397</v>
      </c>
      <c r="I4292" s="10" t="s">
        <v>62</v>
      </c>
      <c r="J4292" s="10" t="s">
        <v>17</v>
      </c>
      <c r="K4292" s="10" t="s">
        <v>6820</v>
      </c>
      <c r="L4292" s="24" t="s">
        <v>37</v>
      </c>
    </row>
    <row r="4293" spans="1:12">
      <c r="A4293" s="21" t="s">
        <v>6444</v>
      </c>
      <c r="B4293" s="9" t="s">
        <v>244</v>
      </c>
      <c r="C4293" s="9" t="s">
        <v>4453</v>
      </c>
      <c r="D4293" s="9" t="s">
        <v>22</v>
      </c>
      <c r="E4293" s="10" t="s">
        <v>42</v>
      </c>
      <c r="F4293" s="11">
        <v>31038.62</v>
      </c>
      <c r="G4293" s="12">
        <v>2</v>
      </c>
      <c r="H4293" s="13">
        <v>45075</v>
      </c>
      <c r="I4293" s="10" t="s">
        <v>30</v>
      </c>
      <c r="J4293" s="10" t="s">
        <v>17</v>
      </c>
      <c r="K4293" s="10" t="s">
        <v>85</v>
      </c>
      <c r="L4293" s="24" t="s">
        <v>25</v>
      </c>
    </row>
    <row r="4294" spans="1:12">
      <c r="A4294" s="21" t="s">
        <v>6445</v>
      </c>
      <c r="B4294" s="9" t="s">
        <v>329</v>
      </c>
      <c r="C4294" s="9" t="s">
        <v>3235</v>
      </c>
      <c r="D4294" s="9" t="s">
        <v>117</v>
      </c>
      <c r="E4294" s="10" t="s">
        <v>42</v>
      </c>
      <c r="F4294" s="11">
        <v>70674.53</v>
      </c>
      <c r="G4294" s="12">
        <v>4</v>
      </c>
      <c r="H4294" s="13">
        <v>45192</v>
      </c>
      <c r="I4294" s="10" t="s">
        <v>49</v>
      </c>
      <c r="J4294" s="10" t="s">
        <v>17</v>
      </c>
      <c r="K4294" s="10" t="s">
        <v>24</v>
      </c>
      <c r="L4294" s="24" t="s">
        <v>25</v>
      </c>
    </row>
    <row r="4295" spans="1:12">
      <c r="A4295" s="21" t="s">
        <v>6446</v>
      </c>
      <c r="B4295" s="9" t="s">
        <v>339</v>
      </c>
      <c r="C4295" s="9" t="s">
        <v>1437</v>
      </c>
      <c r="D4295" s="9" t="s">
        <v>119</v>
      </c>
      <c r="E4295" s="10" t="s">
        <v>42</v>
      </c>
      <c r="F4295" s="11">
        <v>4250.3599999999997</v>
      </c>
      <c r="G4295" s="12">
        <v>5</v>
      </c>
      <c r="H4295" s="13">
        <v>45667</v>
      </c>
      <c r="I4295" s="10" t="s">
        <v>30</v>
      </c>
      <c r="J4295" s="10" t="s">
        <v>17</v>
      </c>
      <c r="K4295" s="10" t="s">
        <v>24</v>
      </c>
      <c r="L4295" s="24" t="s">
        <v>37</v>
      </c>
    </row>
    <row r="4296" spans="1:12">
      <c r="A4296" s="21" t="s">
        <v>6447</v>
      </c>
      <c r="B4296" s="9" t="s">
        <v>295</v>
      </c>
      <c r="C4296" s="9" t="s">
        <v>1561</v>
      </c>
      <c r="D4296" s="9" t="s">
        <v>41</v>
      </c>
      <c r="E4296" s="10" t="s">
        <v>16</v>
      </c>
      <c r="F4296" s="11">
        <v>13158.03</v>
      </c>
      <c r="G4296" s="12">
        <v>2</v>
      </c>
      <c r="H4296" s="13">
        <v>45498</v>
      </c>
      <c r="I4296" s="10" t="s">
        <v>23</v>
      </c>
      <c r="J4296" s="10" t="s">
        <v>17</v>
      </c>
      <c r="K4296" s="10" t="s">
        <v>36</v>
      </c>
      <c r="L4296" s="24" t="s">
        <v>31</v>
      </c>
    </row>
    <row r="4297" spans="1:12">
      <c r="A4297" s="21" t="s">
        <v>6448</v>
      </c>
      <c r="B4297" s="9" t="s">
        <v>51</v>
      </c>
      <c r="C4297" s="9" t="s">
        <v>2735</v>
      </c>
      <c r="D4297" s="9" t="s">
        <v>15</v>
      </c>
      <c r="E4297" s="10" t="s">
        <v>42</v>
      </c>
      <c r="F4297" s="11">
        <v>19305.419999999998</v>
      </c>
      <c r="G4297" s="12">
        <v>4</v>
      </c>
      <c r="H4297" s="13">
        <v>44966</v>
      </c>
      <c r="I4297" s="10" t="s">
        <v>43</v>
      </c>
      <c r="J4297" s="10" t="s">
        <v>17</v>
      </c>
      <c r="K4297" s="10" t="s">
        <v>85</v>
      </c>
      <c r="L4297" s="24" t="s">
        <v>37</v>
      </c>
    </row>
    <row r="4298" spans="1:12">
      <c r="A4298" s="21" t="s">
        <v>6449</v>
      </c>
      <c r="B4298" s="9" t="s">
        <v>381</v>
      </c>
      <c r="C4298" s="9" t="s">
        <v>708</v>
      </c>
      <c r="D4298" s="9" t="s">
        <v>41</v>
      </c>
      <c r="E4298" s="10" t="s">
        <v>58</v>
      </c>
      <c r="F4298" s="11">
        <v>52966.21</v>
      </c>
      <c r="G4298" s="12">
        <v>5</v>
      </c>
      <c r="H4298" s="13">
        <v>45431</v>
      </c>
      <c r="I4298" s="10" t="s">
        <v>49</v>
      </c>
      <c r="J4298" s="10" t="s">
        <v>17</v>
      </c>
      <c r="K4298" s="10" t="s">
        <v>6820</v>
      </c>
      <c r="L4298" s="24" t="s">
        <v>18</v>
      </c>
    </row>
    <row r="4299" spans="1:12">
      <c r="A4299" s="21" t="s">
        <v>6450</v>
      </c>
      <c r="B4299" s="9" t="s">
        <v>437</v>
      </c>
      <c r="C4299" s="9" t="s">
        <v>3494</v>
      </c>
      <c r="D4299" s="9" t="s">
        <v>61</v>
      </c>
      <c r="E4299" s="10" t="s">
        <v>58</v>
      </c>
      <c r="F4299" s="11">
        <v>67461.679999999993</v>
      </c>
      <c r="G4299" s="12">
        <v>2</v>
      </c>
      <c r="H4299" s="13">
        <v>45882</v>
      </c>
      <c r="I4299" s="10" t="s">
        <v>23</v>
      </c>
      <c r="J4299" s="10" t="s">
        <v>17</v>
      </c>
      <c r="K4299" s="10" t="s">
        <v>6820</v>
      </c>
      <c r="L4299" s="24" t="s">
        <v>18</v>
      </c>
    </row>
    <row r="4300" spans="1:12">
      <c r="A4300" s="21" t="s">
        <v>6451</v>
      </c>
      <c r="B4300" s="9" t="s">
        <v>83</v>
      </c>
      <c r="C4300" s="9" t="s">
        <v>885</v>
      </c>
      <c r="D4300" s="9" t="s">
        <v>29</v>
      </c>
      <c r="E4300" s="10" t="s">
        <v>58</v>
      </c>
      <c r="F4300" s="11">
        <v>55691.67</v>
      </c>
      <c r="G4300" s="12">
        <v>5</v>
      </c>
      <c r="H4300" s="13">
        <v>45634</v>
      </c>
      <c r="I4300" s="10" t="s">
        <v>43</v>
      </c>
      <c r="J4300" s="10" t="s">
        <v>17</v>
      </c>
      <c r="K4300" s="10" t="s">
        <v>55</v>
      </c>
      <c r="L4300" s="24" t="s">
        <v>44</v>
      </c>
    </row>
    <row r="4301" spans="1:12">
      <c r="A4301" s="21" t="s">
        <v>6452</v>
      </c>
      <c r="B4301" s="9" t="s">
        <v>149</v>
      </c>
      <c r="C4301" s="9" t="s">
        <v>1339</v>
      </c>
      <c r="D4301" s="9" t="s">
        <v>29</v>
      </c>
      <c r="E4301" s="10" t="s">
        <v>42</v>
      </c>
      <c r="F4301" s="11">
        <v>5981.38</v>
      </c>
      <c r="G4301" s="12">
        <v>1</v>
      </c>
      <c r="H4301" s="13">
        <v>45749</v>
      </c>
      <c r="I4301" s="10" t="s">
        <v>62</v>
      </c>
      <c r="J4301" s="10" t="s">
        <v>17</v>
      </c>
      <c r="K4301" s="10" t="s">
        <v>85</v>
      </c>
      <c r="L4301" s="24" t="s">
        <v>18</v>
      </c>
    </row>
    <row r="4302" spans="1:12">
      <c r="A4302" s="21" t="s">
        <v>6453</v>
      </c>
      <c r="B4302" s="9" t="s">
        <v>174</v>
      </c>
      <c r="C4302" s="9" t="s">
        <v>791</v>
      </c>
      <c r="D4302" s="9" t="s">
        <v>15</v>
      </c>
      <c r="E4302" s="10" t="s">
        <v>42</v>
      </c>
      <c r="F4302" s="11">
        <v>56042.080000000002</v>
      </c>
      <c r="G4302" s="12">
        <v>3</v>
      </c>
      <c r="H4302" s="13">
        <v>45651</v>
      </c>
      <c r="I4302" s="10" t="s">
        <v>43</v>
      </c>
      <c r="J4302" s="10" t="s">
        <v>17</v>
      </c>
      <c r="K4302" s="10" t="s">
        <v>6820</v>
      </c>
      <c r="L4302" s="24" t="s">
        <v>37</v>
      </c>
    </row>
    <row r="4303" spans="1:12">
      <c r="A4303" s="21" t="s">
        <v>6454</v>
      </c>
      <c r="B4303" s="9" t="s">
        <v>665</v>
      </c>
      <c r="C4303" s="9" t="s">
        <v>1358</v>
      </c>
      <c r="D4303" s="9" t="s">
        <v>78</v>
      </c>
      <c r="E4303" s="10" t="s">
        <v>16</v>
      </c>
      <c r="F4303" s="11">
        <v>50288.69</v>
      </c>
      <c r="G4303" s="12">
        <v>1</v>
      </c>
      <c r="H4303" s="13">
        <v>45927</v>
      </c>
      <c r="I4303" s="10" t="s">
        <v>30</v>
      </c>
      <c r="J4303" s="10" t="s">
        <v>17</v>
      </c>
      <c r="K4303" s="10" t="s">
        <v>6820</v>
      </c>
      <c r="L4303" s="24" t="s">
        <v>18</v>
      </c>
    </row>
    <row r="4304" spans="1:12">
      <c r="A4304" s="21" t="s">
        <v>6455</v>
      </c>
      <c r="B4304" s="9" t="s">
        <v>67</v>
      </c>
      <c r="C4304" s="9" t="s">
        <v>2031</v>
      </c>
      <c r="D4304" s="9" t="s">
        <v>48</v>
      </c>
      <c r="E4304" s="10" t="s">
        <v>42</v>
      </c>
      <c r="F4304" s="11">
        <v>18321.25</v>
      </c>
      <c r="G4304" s="12">
        <v>3</v>
      </c>
      <c r="H4304" s="13">
        <v>44973</v>
      </c>
      <c r="I4304" s="10" t="s">
        <v>49</v>
      </c>
      <c r="J4304" s="10" t="s">
        <v>17</v>
      </c>
      <c r="K4304" s="10" t="s">
        <v>36</v>
      </c>
      <c r="L4304" s="24" t="s">
        <v>18</v>
      </c>
    </row>
    <row r="4305" spans="1:12">
      <c r="A4305" s="21" t="s">
        <v>6456</v>
      </c>
      <c r="B4305" s="9" t="s">
        <v>59</v>
      </c>
      <c r="C4305" s="9" t="s">
        <v>1753</v>
      </c>
      <c r="D4305" s="9" t="s">
        <v>41</v>
      </c>
      <c r="E4305" s="10" t="s">
        <v>42</v>
      </c>
      <c r="F4305" s="11">
        <v>17509</v>
      </c>
      <c r="G4305" s="12">
        <v>4</v>
      </c>
      <c r="H4305" s="13">
        <v>45028</v>
      </c>
      <c r="I4305" s="10" t="s">
        <v>30</v>
      </c>
      <c r="J4305" s="10" t="s">
        <v>17</v>
      </c>
      <c r="K4305" s="10" t="s">
        <v>55</v>
      </c>
      <c r="L4305" s="24" t="s">
        <v>18</v>
      </c>
    </row>
    <row r="4306" spans="1:12">
      <c r="A4306" s="21" t="s">
        <v>6457</v>
      </c>
      <c r="B4306" s="9" t="s">
        <v>51</v>
      </c>
      <c r="C4306" s="9" t="s">
        <v>1021</v>
      </c>
      <c r="D4306" s="9" t="s">
        <v>119</v>
      </c>
      <c r="E4306" s="10" t="s">
        <v>42</v>
      </c>
      <c r="F4306" s="11">
        <v>686.96</v>
      </c>
      <c r="G4306" s="12">
        <v>1</v>
      </c>
      <c r="H4306" s="13">
        <v>45706</v>
      </c>
      <c r="I4306" s="10" t="s">
        <v>30</v>
      </c>
      <c r="J4306" s="10" t="s">
        <v>17</v>
      </c>
      <c r="K4306" s="10" t="s">
        <v>85</v>
      </c>
      <c r="L4306" s="24" t="s">
        <v>37</v>
      </c>
    </row>
    <row r="4307" spans="1:12">
      <c r="A4307" s="21" t="s">
        <v>6458</v>
      </c>
      <c r="B4307" s="9" t="s">
        <v>957</v>
      </c>
      <c r="C4307" s="9" t="s">
        <v>3120</v>
      </c>
      <c r="D4307" s="9" t="s">
        <v>15</v>
      </c>
      <c r="E4307" s="10" t="s">
        <v>16</v>
      </c>
      <c r="F4307" s="11">
        <v>63096.69</v>
      </c>
      <c r="G4307" s="12">
        <v>4</v>
      </c>
      <c r="H4307" s="13">
        <v>45484</v>
      </c>
      <c r="I4307" s="10" t="s">
        <v>49</v>
      </c>
      <c r="J4307" s="10" t="s">
        <v>17</v>
      </c>
      <c r="K4307" s="10" t="s">
        <v>55</v>
      </c>
      <c r="L4307" s="24" t="s">
        <v>37</v>
      </c>
    </row>
    <row r="4308" spans="1:12">
      <c r="A4308" s="21" t="s">
        <v>6459</v>
      </c>
      <c r="B4308" s="9" t="s">
        <v>251</v>
      </c>
      <c r="C4308" s="9" t="s">
        <v>945</v>
      </c>
      <c r="D4308" s="9" t="s">
        <v>22</v>
      </c>
      <c r="E4308" s="10" t="s">
        <v>42</v>
      </c>
      <c r="F4308" s="11">
        <v>62330.21</v>
      </c>
      <c r="G4308" s="12">
        <v>5</v>
      </c>
      <c r="H4308" s="13">
        <v>45947</v>
      </c>
      <c r="I4308" s="10" t="s">
        <v>43</v>
      </c>
      <c r="J4308" s="10" t="s">
        <v>17</v>
      </c>
      <c r="K4308" s="10" t="s">
        <v>55</v>
      </c>
      <c r="L4308" s="24" t="s">
        <v>44</v>
      </c>
    </row>
    <row r="4309" spans="1:12">
      <c r="A4309" s="21" t="s">
        <v>6460</v>
      </c>
      <c r="B4309" s="9" t="s">
        <v>67</v>
      </c>
      <c r="C4309" s="9" t="s">
        <v>621</v>
      </c>
      <c r="D4309" s="9" t="s">
        <v>61</v>
      </c>
      <c r="E4309" s="10" t="s">
        <v>42</v>
      </c>
      <c r="F4309" s="11">
        <v>30141.41</v>
      </c>
      <c r="G4309" s="12">
        <v>3</v>
      </c>
      <c r="H4309" s="13">
        <v>45425</v>
      </c>
      <c r="I4309" s="10" t="s">
        <v>54</v>
      </c>
      <c r="J4309" s="10" t="s">
        <v>17</v>
      </c>
      <c r="K4309" s="10" t="s">
        <v>85</v>
      </c>
      <c r="L4309" s="24" t="s">
        <v>18</v>
      </c>
    </row>
    <row r="4310" spans="1:12">
      <c r="A4310" s="21" t="s">
        <v>6461</v>
      </c>
      <c r="B4310" s="9" t="s">
        <v>51</v>
      </c>
      <c r="C4310" s="9" t="s">
        <v>6462</v>
      </c>
      <c r="D4310" s="9" t="s">
        <v>41</v>
      </c>
      <c r="E4310" s="10" t="s">
        <v>42</v>
      </c>
      <c r="F4310" s="11">
        <v>57163.86</v>
      </c>
      <c r="G4310" s="12">
        <v>2</v>
      </c>
      <c r="H4310" s="13">
        <v>45603</v>
      </c>
      <c r="I4310" s="10" t="s">
        <v>23</v>
      </c>
      <c r="J4310" s="10" t="s">
        <v>17</v>
      </c>
      <c r="K4310" s="10" t="s">
        <v>85</v>
      </c>
      <c r="L4310" s="24" t="s">
        <v>37</v>
      </c>
    </row>
    <row r="4311" spans="1:12">
      <c r="A4311" s="21" t="s">
        <v>6463</v>
      </c>
      <c r="B4311" s="9" t="s">
        <v>301</v>
      </c>
      <c r="C4311" s="9" t="s">
        <v>471</v>
      </c>
      <c r="D4311" s="9" t="s">
        <v>53</v>
      </c>
      <c r="E4311" s="10" t="s">
        <v>42</v>
      </c>
      <c r="F4311" s="11">
        <v>52034.1</v>
      </c>
      <c r="G4311" s="12">
        <v>2</v>
      </c>
      <c r="H4311" s="13">
        <v>45065</v>
      </c>
      <c r="I4311" s="10" t="s">
        <v>30</v>
      </c>
      <c r="J4311" s="10" t="s">
        <v>17</v>
      </c>
      <c r="K4311" s="10" t="s">
        <v>36</v>
      </c>
      <c r="L4311" s="24" t="s">
        <v>18</v>
      </c>
    </row>
    <row r="4312" spans="1:12">
      <c r="A4312" s="21" t="s">
        <v>6464</v>
      </c>
      <c r="B4312" s="9" t="s">
        <v>390</v>
      </c>
      <c r="C4312" s="9" t="s">
        <v>1350</v>
      </c>
      <c r="D4312" s="9" t="s">
        <v>29</v>
      </c>
      <c r="E4312" s="10" t="s">
        <v>16</v>
      </c>
      <c r="F4312" s="11">
        <v>62779.65</v>
      </c>
      <c r="G4312" s="12">
        <v>1</v>
      </c>
      <c r="H4312" s="13">
        <v>45568</v>
      </c>
      <c r="I4312" s="10" t="s">
        <v>35</v>
      </c>
      <c r="J4312" s="10" t="s">
        <v>17</v>
      </c>
      <c r="K4312" s="10" t="s">
        <v>85</v>
      </c>
      <c r="L4312" s="24" t="s">
        <v>25</v>
      </c>
    </row>
    <row r="4313" spans="1:12">
      <c r="A4313" s="21" t="s">
        <v>6465</v>
      </c>
      <c r="B4313" s="9" t="s">
        <v>344</v>
      </c>
      <c r="C4313" s="9" t="s">
        <v>1749</v>
      </c>
      <c r="D4313" s="9" t="s">
        <v>53</v>
      </c>
      <c r="E4313" s="10" t="s">
        <v>58</v>
      </c>
      <c r="F4313" s="11">
        <v>32613.47</v>
      </c>
      <c r="G4313" s="12">
        <v>5</v>
      </c>
      <c r="H4313" s="13">
        <v>45448</v>
      </c>
      <c r="I4313" s="10" t="s">
        <v>43</v>
      </c>
      <c r="J4313" s="10" t="s">
        <v>17</v>
      </c>
      <c r="K4313" s="10" t="s">
        <v>85</v>
      </c>
      <c r="L4313" s="24" t="s">
        <v>44</v>
      </c>
    </row>
    <row r="4314" spans="1:12">
      <c r="A4314" s="21" t="s">
        <v>6466</v>
      </c>
      <c r="B4314" s="9" t="s">
        <v>381</v>
      </c>
      <c r="C4314" s="9" t="s">
        <v>6467</v>
      </c>
      <c r="D4314" s="9" t="s">
        <v>78</v>
      </c>
      <c r="E4314" s="10" t="s">
        <v>16</v>
      </c>
      <c r="F4314" s="11">
        <v>10409.129999999999</v>
      </c>
      <c r="G4314" s="12">
        <v>4</v>
      </c>
      <c r="H4314" s="13">
        <v>45155</v>
      </c>
      <c r="I4314" s="10" t="s">
        <v>92</v>
      </c>
      <c r="J4314" s="10" t="s">
        <v>17</v>
      </c>
      <c r="K4314" s="10" t="s">
        <v>6820</v>
      </c>
      <c r="L4314" s="24" t="s">
        <v>18</v>
      </c>
    </row>
    <row r="4315" spans="1:12">
      <c r="A4315" s="21" t="s">
        <v>6468</v>
      </c>
      <c r="B4315" s="9" t="s">
        <v>569</v>
      </c>
      <c r="C4315" s="9" t="s">
        <v>433</v>
      </c>
      <c r="D4315" s="9" t="s">
        <v>22</v>
      </c>
      <c r="E4315" s="10" t="s">
        <v>42</v>
      </c>
      <c r="F4315" s="11">
        <v>4170.38</v>
      </c>
      <c r="G4315" s="12">
        <v>1</v>
      </c>
      <c r="H4315" s="13">
        <v>45861</v>
      </c>
      <c r="I4315" s="10" t="s">
        <v>23</v>
      </c>
      <c r="J4315" s="10" t="s">
        <v>17</v>
      </c>
      <c r="K4315" s="10" t="s">
        <v>36</v>
      </c>
      <c r="L4315" s="24" t="s">
        <v>25</v>
      </c>
    </row>
    <row r="4316" spans="1:12">
      <c r="A4316" s="21" t="s">
        <v>6469</v>
      </c>
      <c r="B4316" s="9" t="s">
        <v>207</v>
      </c>
      <c r="C4316" s="9" t="s">
        <v>1815</v>
      </c>
      <c r="D4316" s="9" t="s">
        <v>117</v>
      </c>
      <c r="E4316" s="10" t="s">
        <v>58</v>
      </c>
      <c r="F4316" s="11">
        <v>13461.03</v>
      </c>
      <c r="G4316" s="12">
        <v>2</v>
      </c>
      <c r="H4316" s="13">
        <v>45964</v>
      </c>
      <c r="I4316" s="10" t="s">
        <v>35</v>
      </c>
      <c r="J4316" s="10" t="s">
        <v>17</v>
      </c>
      <c r="K4316" s="10" t="s">
        <v>85</v>
      </c>
      <c r="L4316" s="24" t="s">
        <v>18</v>
      </c>
    </row>
    <row r="4317" spans="1:12">
      <c r="A4317" s="21" t="s">
        <v>6470</v>
      </c>
      <c r="B4317" s="9" t="s">
        <v>762</v>
      </c>
      <c r="C4317" s="9" t="s">
        <v>2706</v>
      </c>
      <c r="D4317" s="9" t="s">
        <v>53</v>
      </c>
      <c r="E4317" s="10" t="s">
        <v>58</v>
      </c>
      <c r="F4317" s="11">
        <v>16896.830000000002</v>
      </c>
      <c r="G4317" s="12">
        <v>4</v>
      </c>
      <c r="H4317" s="13">
        <v>46012</v>
      </c>
      <c r="I4317" s="10" t="s">
        <v>30</v>
      </c>
      <c r="J4317" s="10" t="s">
        <v>17</v>
      </c>
      <c r="K4317" s="10" t="s">
        <v>36</v>
      </c>
      <c r="L4317" s="24" t="s">
        <v>18</v>
      </c>
    </row>
    <row r="4318" spans="1:12">
      <c r="A4318" s="21" t="s">
        <v>6471</v>
      </c>
      <c r="B4318" s="9" t="s">
        <v>74</v>
      </c>
      <c r="C4318" s="9" t="s">
        <v>1797</v>
      </c>
      <c r="D4318" s="9" t="s">
        <v>15</v>
      </c>
      <c r="E4318" s="10" t="s">
        <v>42</v>
      </c>
      <c r="F4318" s="11">
        <v>70357.75</v>
      </c>
      <c r="G4318" s="12">
        <v>4</v>
      </c>
      <c r="H4318" s="13">
        <v>45514</v>
      </c>
      <c r="I4318" s="10" t="s">
        <v>23</v>
      </c>
      <c r="J4318" s="10" t="s">
        <v>17</v>
      </c>
      <c r="K4318" s="10" t="s">
        <v>6820</v>
      </c>
      <c r="L4318" s="24" t="s">
        <v>25</v>
      </c>
    </row>
    <row r="4319" spans="1:12">
      <c r="A4319" s="21" t="s">
        <v>6472</v>
      </c>
      <c r="B4319" s="9" t="s">
        <v>773</v>
      </c>
      <c r="C4319" s="9" t="s">
        <v>1718</v>
      </c>
      <c r="D4319" s="9" t="s">
        <v>29</v>
      </c>
      <c r="E4319" s="10" t="s">
        <v>42</v>
      </c>
      <c r="F4319" s="11">
        <v>75087.95</v>
      </c>
      <c r="G4319" s="12">
        <v>5</v>
      </c>
      <c r="H4319" s="13">
        <v>45720</v>
      </c>
      <c r="I4319" s="10" t="s">
        <v>54</v>
      </c>
      <c r="J4319" s="10" t="s">
        <v>17</v>
      </c>
      <c r="K4319" s="10" t="s">
        <v>24</v>
      </c>
      <c r="L4319" s="24" t="s">
        <v>44</v>
      </c>
    </row>
    <row r="4320" spans="1:12">
      <c r="A4320" s="21" t="s">
        <v>6473</v>
      </c>
      <c r="B4320" s="9" t="s">
        <v>33</v>
      </c>
      <c r="C4320" s="9" t="s">
        <v>5262</v>
      </c>
      <c r="D4320" s="9" t="s">
        <v>48</v>
      </c>
      <c r="E4320" s="10" t="s">
        <v>42</v>
      </c>
      <c r="F4320" s="11">
        <v>57374.54</v>
      </c>
      <c r="G4320" s="12">
        <v>3</v>
      </c>
      <c r="H4320" s="13">
        <v>45818</v>
      </c>
      <c r="I4320" s="10" t="s">
        <v>62</v>
      </c>
      <c r="J4320" s="10" t="s">
        <v>17</v>
      </c>
      <c r="K4320" s="10" t="s">
        <v>24</v>
      </c>
      <c r="L4320" s="24" t="s">
        <v>18</v>
      </c>
    </row>
    <row r="4321" spans="1:12">
      <c r="A4321" s="21" t="s">
        <v>6474</v>
      </c>
      <c r="B4321" s="9" t="s">
        <v>329</v>
      </c>
      <c r="C4321" s="9" t="s">
        <v>825</v>
      </c>
      <c r="D4321" s="9" t="s">
        <v>117</v>
      </c>
      <c r="E4321" s="10" t="s">
        <v>58</v>
      </c>
      <c r="F4321" s="11">
        <v>47812.3</v>
      </c>
      <c r="G4321" s="12">
        <v>1</v>
      </c>
      <c r="H4321" s="13">
        <v>45557</v>
      </c>
      <c r="I4321" s="10" t="s">
        <v>23</v>
      </c>
      <c r="J4321" s="10" t="s">
        <v>17</v>
      </c>
      <c r="K4321" s="10" t="s">
        <v>36</v>
      </c>
      <c r="L4321" s="24" t="s">
        <v>44</v>
      </c>
    </row>
    <row r="4322" spans="1:12">
      <c r="A4322" s="21" t="s">
        <v>6475</v>
      </c>
      <c r="B4322" s="9" t="s">
        <v>221</v>
      </c>
      <c r="C4322" s="9" t="s">
        <v>2144</v>
      </c>
      <c r="D4322" s="9" t="s">
        <v>117</v>
      </c>
      <c r="E4322" s="10" t="s">
        <v>42</v>
      </c>
      <c r="F4322" s="11">
        <v>30196.1</v>
      </c>
      <c r="G4322" s="12">
        <v>1</v>
      </c>
      <c r="H4322" s="13">
        <v>45185</v>
      </c>
      <c r="I4322" s="10" t="s">
        <v>62</v>
      </c>
      <c r="J4322" s="10" t="s">
        <v>17</v>
      </c>
      <c r="K4322" s="10" t="s">
        <v>6820</v>
      </c>
      <c r="L4322" s="24" t="s">
        <v>25</v>
      </c>
    </row>
    <row r="4323" spans="1:12">
      <c r="A4323" s="21" t="s">
        <v>6476</v>
      </c>
      <c r="B4323" s="9" t="s">
        <v>157</v>
      </c>
      <c r="C4323" s="9" t="s">
        <v>6477</v>
      </c>
      <c r="D4323" s="9" t="s">
        <v>29</v>
      </c>
      <c r="E4323" s="10" t="s">
        <v>42</v>
      </c>
      <c r="F4323" s="11">
        <v>60123.64</v>
      </c>
      <c r="G4323" s="12">
        <v>2</v>
      </c>
      <c r="H4323" s="13">
        <v>45887</v>
      </c>
      <c r="I4323" s="10" t="s">
        <v>43</v>
      </c>
      <c r="J4323" s="10" t="s">
        <v>17</v>
      </c>
      <c r="K4323" s="10" t="s">
        <v>85</v>
      </c>
      <c r="L4323" s="24" t="s">
        <v>44</v>
      </c>
    </row>
    <row r="4324" spans="1:12">
      <c r="A4324" s="21" t="s">
        <v>6478</v>
      </c>
      <c r="B4324" s="9" t="s">
        <v>319</v>
      </c>
      <c r="C4324" s="9" t="s">
        <v>205</v>
      </c>
      <c r="D4324" s="9" t="s">
        <v>22</v>
      </c>
      <c r="E4324" s="10" t="s">
        <v>16</v>
      </c>
      <c r="F4324" s="11">
        <v>3559.37</v>
      </c>
      <c r="G4324" s="12">
        <v>3</v>
      </c>
      <c r="H4324" s="13">
        <v>45699</v>
      </c>
      <c r="I4324" s="10" t="s">
        <v>92</v>
      </c>
      <c r="J4324" s="10" t="s">
        <v>17</v>
      </c>
      <c r="K4324" s="10" t="s">
        <v>24</v>
      </c>
      <c r="L4324" s="24" t="s">
        <v>31</v>
      </c>
    </row>
    <row r="4325" spans="1:12">
      <c r="A4325" s="21" t="s">
        <v>6479</v>
      </c>
      <c r="B4325" s="9" t="s">
        <v>90</v>
      </c>
      <c r="C4325" s="9" t="s">
        <v>6022</v>
      </c>
      <c r="D4325" s="9" t="s">
        <v>53</v>
      </c>
      <c r="E4325" s="10" t="s">
        <v>42</v>
      </c>
      <c r="F4325" s="11">
        <v>57183.519999999997</v>
      </c>
      <c r="G4325" s="12">
        <v>3</v>
      </c>
      <c r="H4325" s="13">
        <v>45809</v>
      </c>
      <c r="I4325" s="10" t="s">
        <v>43</v>
      </c>
      <c r="J4325" s="10" t="s">
        <v>17</v>
      </c>
      <c r="K4325" s="10" t="s">
        <v>24</v>
      </c>
      <c r="L4325" s="24" t="s">
        <v>44</v>
      </c>
    </row>
    <row r="4326" spans="1:12">
      <c r="A4326" s="21" t="s">
        <v>6480</v>
      </c>
      <c r="B4326" s="9" t="s">
        <v>193</v>
      </c>
      <c r="C4326" s="9" t="s">
        <v>678</v>
      </c>
      <c r="D4326" s="9" t="s">
        <v>41</v>
      </c>
      <c r="E4326" s="10" t="s">
        <v>58</v>
      </c>
      <c r="F4326" s="11">
        <v>70534.31</v>
      </c>
      <c r="G4326" s="12">
        <v>1</v>
      </c>
      <c r="H4326" s="13">
        <v>45138</v>
      </c>
      <c r="I4326" s="10" t="s">
        <v>43</v>
      </c>
      <c r="J4326" s="10" t="s">
        <v>17</v>
      </c>
      <c r="K4326" s="10" t="s">
        <v>55</v>
      </c>
      <c r="L4326" s="24" t="s">
        <v>31</v>
      </c>
    </row>
    <row r="4327" spans="1:12">
      <c r="A4327" s="21" t="s">
        <v>6481</v>
      </c>
      <c r="B4327" s="9" t="s">
        <v>760</v>
      </c>
      <c r="C4327" s="9" t="s">
        <v>2141</v>
      </c>
      <c r="D4327" s="9" t="s">
        <v>119</v>
      </c>
      <c r="E4327" s="10" t="s">
        <v>42</v>
      </c>
      <c r="F4327" s="11">
        <v>65695.75</v>
      </c>
      <c r="G4327" s="12">
        <v>1</v>
      </c>
      <c r="H4327" s="13">
        <v>44939</v>
      </c>
      <c r="I4327" s="10" t="s">
        <v>43</v>
      </c>
      <c r="J4327" s="10" t="s">
        <v>17</v>
      </c>
      <c r="K4327" s="10" t="s">
        <v>55</v>
      </c>
      <c r="L4327" s="24" t="s">
        <v>44</v>
      </c>
    </row>
    <row r="4328" spans="1:12">
      <c r="A4328" s="21" t="s">
        <v>6482</v>
      </c>
      <c r="B4328" s="9" t="s">
        <v>64</v>
      </c>
      <c r="C4328" s="9" t="s">
        <v>6483</v>
      </c>
      <c r="D4328" s="9" t="s">
        <v>117</v>
      </c>
      <c r="E4328" s="10" t="s">
        <v>42</v>
      </c>
      <c r="F4328" s="11">
        <v>7410.58</v>
      </c>
      <c r="G4328" s="12">
        <v>1</v>
      </c>
      <c r="H4328" s="13">
        <v>45489</v>
      </c>
      <c r="I4328" s="10" t="s">
        <v>62</v>
      </c>
      <c r="J4328" s="10" t="s">
        <v>17</v>
      </c>
      <c r="K4328" s="10" t="s">
        <v>85</v>
      </c>
      <c r="L4328" s="24" t="s">
        <v>18</v>
      </c>
    </row>
    <row r="4329" spans="1:12">
      <c r="A4329" s="21" t="s">
        <v>6484</v>
      </c>
      <c r="B4329" s="9" t="s">
        <v>164</v>
      </c>
      <c r="C4329" s="9" t="s">
        <v>4981</v>
      </c>
      <c r="D4329" s="9" t="s">
        <v>78</v>
      </c>
      <c r="E4329" s="10" t="s">
        <v>58</v>
      </c>
      <c r="F4329" s="11">
        <v>8079.87</v>
      </c>
      <c r="G4329" s="12">
        <v>2</v>
      </c>
      <c r="H4329" s="13">
        <v>46005</v>
      </c>
      <c r="I4329" s="10" t="s">
        <v>43</v>
      </c>
      <c r="J4329" s="10" t="s">
        <v>17</v>
      </c>
      <c r="K4329" s="10" t="s">
        <v>55</v>
      </c>
      <c r="L4329" s="24" t="s">
        <v>37</v>
      </c>
    </row>
    <row r="4330" spans="1:12">
      <c r="A4330" s="21" t="s">
        <v>6485</v>
      </c>
      <c r="B4330" s="9" t="s">
        <v>307</v>
      </c>
      <c r="C4330" s="9" t="s">
        <v>6486</v>
      </c>
      <c r="D4330" s="9" t="s">
        <v>61</v>
      </c>
      <c r="E4330" s="10" t="s">
        <v>42</v>
      </c>
      <c r="F4330" s="11">
        <v>40513.96</v>
      </c>
      <c r="G4330" s="12">
        <v>2</v>
      </c>
      <c r="H4330" s="13">
        <v>45872</v>
      </c>
      <c r="I4330" s="10" t="s">
        <v>54</v>
      </c>
      <c r="J4330" s="10" t="s">
        <v>17</v>
      </c>
      <c r="K4330" s="10" t="s">
        <v>55</v>
      </c>
      <c r="L4330" s="24" t="s">
        <v>18</v>
      </c>
    </row>
    <row r="4331" spans="1:12">
      <c r="A4331" s="21" t="s">
        <v>6487</v>
      </c>
      <c r="B4331" s="9" t="s">
        <v>336</v>
      </c>
      <c r="C4331" s="9" t="s">
        <v>6488</v>
      </c>
      <c r="D4331" s="9" t="s">
        <v>22</v>
      </c>
      <c r="E4331" s="10" t="s">
        <v>42</v>
      </c>
      <c r="F4331" s="11">
        <v>30376.78</v>
      </c>
      <c r="G4331" s="12">
        <v>3</v>
      </c>
      <c r="H4331" s="13">
        <v>45984</v>
      </c>
      <c r="I4331" s="10" t="s">
        <v>62</v>
      </c>
      <c r="J4331" s="10" t="s">
        <v>17</v>
      </c>
      <c r="K4331" s="10" t="s">
        <v>55</v>
      </c>
      <c r="L4331" s="24" t="s">
        <v>44</v>
      </c>
    </row>
    <row r="4332" spans="1:12">
      <c r="A4332" s="21" t="s">
        <v>6489</v>
      </c>
      <c r="B4332" s="9" t="s">
        <v>207</v>
      </c>
      <c r="C4332" s="9" t="s">
        <v>1339</v>
      </c>
      <c r="D4332" s="9" t="s">
        <v>53</v>
      </c>
      <c r="E4332" s="10" t="s">
        <v>16</v>
      </c>
      <c r="F4332" s="11">
        <v>65324.55</v>
      </c>
      <c r="G4332" s="12">
        <v>5</v>
      </c>
      <c r="H4332" s="13">
        <v>45461</v>
      </c>
      <c r="I4332" s="10" t="s">
        <v>43</v>
      </c>
      <c r="J4332" s="10" t="s">
        <v>17</v>
      </c>
      <c r="K4332" s="10" t="s">
        <v>55</v>
      </c>
      <c r="L4332" s="24" t="s">
        <v>18</v>
      </c>
    </row>
    <row r="4333" spans="1:12">
      <c r="A4333" s="21" t="s">
        <v>6490</v>
      </c>
      <c r="B4333" s="9" t="s">
        <v>143</v>
      </c>
      <c r="C4333" s="9" t="s">
        <v>2350</v>
      </c>
      <c r="D4333" s="9" t="s">
        <v>119</v>
      </c>
      <c r="E4333" s="10" t="s">
        <v>42</v>
      </c>
      <c r="F4333" s="11">
        <v>51238.04</v>
      </c>
      <c r="G4333" s="12">
        <v>4</v>
      </c>
      <c r="H4333" s="13">
        <v>45193</v>
      </c>
      <c r="I4333" s="10" t="s">
        <v>35</v>
      </c>
      <c r="J4333" s="10" t="s">
        <v>17</v>
      </c>
      <c r="K4333" s="10" t="s">
        <v>55</v>
      </c>
      <c r="L4333" s="24" t="s">
        <v>37</v>
      </c>
    </row>
    <row r="4334" spans="1:12">
      <c r="A4334" s="21" t="s">
        <v>6491</v>
      </c>
      <c r="B4334" s="9" t="s">
        <v>67</v>
      </c>
      <c r="C4334" s="9" t="s">
        <v>302</v>
      </c>
      <c r="D4334" s="9" t="s">
        <v>22</v>
      </c>
      <c r="E4334" s="10" t="s">
        <v>16</v>
      </c>
      <c r="F4334" s="11">
        <v>50799.25</v>
      </c>
      <c r="G4334" s="12">
        <v>1</v>
      </c>
      <c r="H4334" s="13">
        <v>45849</v>
      </c>
      <c r="I4334" s="10" t="s">
        <v>43</v>
      </c>
      <c r="J4334" s="10" t="s">
        <v>17</v>
      </c>
      <c r="K4334" s="10" t="s">
        <v>55</v>
      </c>
      <c r="L4334" s="24" t="s">
        <v>25</v>
      </c>
    </row>
    <row r="4335" spans="1:12">
      <c r="A4335" s="21" t="s">
        <v>6492</v>
      </c>
      <c r="B4335" s="9" t="s">
        <v>126</v>
      </c>
      <c r="C4335" s="9" t="s">
        <v>3523</v>
      </c>
      <c r="D4335" s="9" t="s">
        <v>53</v>
      </c>
      <c r="E4335" s="10" t="s">
        <v>58</v>
      </c>
      <c r="F4335" s="11">
        <v>67345</v>
      </c>
      <c r="G4335" s="12">
        <v>2</v>
      </c>
      <c r="H4335" s="13">
        <v>45537</v>
      </c>
      <c r="I4335" s="10" t="s">
        <v>30</v>
      </c>
      <c r="J4335" s="10" t="s">
        <v>17</v>
      </c>
      <c r="K4335" s="10" t="s">
        <v>24</v>
      </c>
      <c r="L4335" s="24" t="s">
        <v>44</v>
      </c>
    </row>
    <row r="4336" spans="1:12">
      <c r="A4336" s="21" t="s">
        <v>6493</v>
      </c>
      <c r="B4336" s="9" t="s">
        <v>201</v>
      </c>
      <c r="C4336" s="9" t="s">
        <v>2924</v>
      </c>
      <c r="D4336" s="9" t="s">
        <v>117</v>
      </c>
      <c r="E4336" s="10" t="s">
        <v>16</v>
      </c>
      <c r="F4336" s="11">
        <v>66748.490000000005</v>
      </c>
      <c r="G4336" s="12">
        <v>2</v>
      </c>
      <c r="H4336" s="13">
        <v>45662</v>
      </c>
      <c r="I4336" s="10" t="s">
        <v>30</v>
      </c>
      <c r="J4336" s="10" t="s">
        <v>17</v>
      </c>
      <c r="K4336" s="10" t="s">
        <v>24</v>
      </c>
      <c r="L4336" s="24" t="s">
        <v>31</v>
      </c>
    </row>
    <row r="4337" spans="1:12">
      <c r="A4337" s="21" t="s">
        <v>6494</v>
      </c>
      <c r="B4337" s="9" t="s">
        <v>313</v>
      </c>
      <c r="C4337" s="9" t="s">
        <v>6495</v>
      </c>
      <c r="D4337" s="9" t="s">
        <v>53</v>
      </c>
      <c r="E4337" s="10" t="s">
        <v>58</v>
      </c>
      <c r="F4337" s="11">
        <v>28719.53</v>
      </c>
      <c r="G4337" s="12">
        <v>1</v>
      </c>
      <c r="H4337" s="13">
        <v>44967</v>
      </c>
      <c r="I4337" s="10" t="s">
        <v>54</v>
      </c>
      <c r="J4337" s="10" t="s">
        <v>17</v>
      </c>
      <c r="K4337" s="10" t="s">
        <v>6820</v>
      </c>
      <c r="L4337" s="24" t="s">
        <v>25</v>
      </c>
    </row>
    <row r="4338" spans="1:12">
      <c r="A4338" s="21" t="s">
        <v>6496</v>
      </c>
      <c r="B4338" s="9" t="s">
        <v>193</v>
      </c>
      <c r="C4338" s="9" t="s">
        <v>1671</v>
      </c>
      <c r="D4338" s="9" t="s">
        <v>53</v>
      </c>
      <c r="E4338" s="10" t="s">
        <v>42</v>
      </c>
      <c r="F4338" s="11">
        <v>12939.12</v>
      </c>
      <c r="G4338" s="12">
        <v>5</v>
      </c>
      <c r="H4338" s="13">
        <v>45125</v>
      </c>
      <c r="I4338" s="10" t="s">
        <v>62</v>
      </c>
      <c r="J4338" s="10" t="s">
        <v>17</v>
      </c>
      <c r="K4338" s="10" t="s">
        <v>85</v>
      </c>
      <c r="L4338" s="24" t="s">
        <v>37</v>
      </c>
    </row>
    <row r="4339" spans="1:12">
      <c r="A4339" s="21" t="s">
        <v>6497</v>
      </c>
      <c r="B4339" s="9" t="s">
        <v>67</v>
      </c>
      <c r="C4339" s="9" t="s">
        <v>1773</v>
      </c>
      <c r="D4339" s="9" t="s">
        <v>29</v>
      </c>
      <c r="E4339" s="10" t="s">
        <v>42</v>
      </c>
      <c r="F4339" s="11">
        <v>79778.34</v>
      </c>
      <c r="G4339" s="12">
        <v>4</v>
      </c>
      <c r="H4339" s="13">
        <v>45117</v>
      </c>
      <c r="I4339" s="10" t="s">
        <v>92</v>
      </c>
      <c r="J4339" s="10" t="s">
        <v>17</v>
      </c>
      <c r="K4339" s="10" t="s">
        <v>36</v>
      </c>
      <c r="L4339" s="24" t="s">
        <v>37</v>
      </c>
    </row>
    <row r="4340" spans="1:12">
      <c r="A4340" s="21" t="s">
        <v>6498</v>
      </c>
      <c r="B4340" s="9" t="s">
        <v>336</v>
      </c>
      <c r="C4340" s="9" t="s">
        <v>6499</v>
      </c>
      <c r="D4340" s="9" t="s">
        <v>15</v>
      </c>
      <c r="E4340" s="10" t="s">
        <v>42</v>
      </c>
      <c r="F4340" s="11">
        <v>30389.77</v>
      </c>
      <c r="G4340" s="12">
        <v>2</v>
      </c>
      <c r="H4340" s="13">
        <v>46020</v>
      </c>
      <c r="I4340" s="10" t="s">
        <v>30</v>
      </c>
      <c r="J4340" s="10" t="s">
        <v>17</v>
      </c>
      <c r="K4340" s="10" t="s">
        <v>85</v>
      </c>
      <c r="L4340" s="24" t="s">
        <v>18</v>
      </c>
    </row>
    <row r="4341" spans="1:12">
      <c r="A4341" s="21" t="s">
        <v>6500</v>
      </c>
      <c r="B4341" s="9" t="s">
        <v>69</v>
      </c>
      <c r="C4341" s="9" t="s">
        <v>2910</v>
      </c>
      <c r="D4341" s="9" t="s">
        <v>29</v>
      </c>
      <c r="E4341" s="10" t="s">
        <v>58</v>
      </c>
      <c r="F4341" s="11">
        <v>50962.54</v>
      </c>
      <c r="G4341" s="12">
        <v>2</v>
      </c>
      <c r="H4341" s="13">
        <v>45251</v>
      </c>
      <c r="I4341" s="10" t="s">
        <v>23</v>
      </c>
      <c r="J4341" s="10" t="s">
        <v>17</v>
      </c>
      <c r="K4341" s="10" t="s">
        <v>24</v>
      </c>
      <c r="L4341" s="24" t="s">
        <v>31</v>
      </c>
    </row>
    <row r="4342" spans="1:12">
      <c r="A4342" s="21" t="s">
        <v>6501</v>
      </c>
      <c r="B4342" s="9" t="s">
        <v>238</v>
      </c>
      <c r="C4342" s="9" t="s">
        <v>4025</v>
      </c>
      <c r="D4342" s="9" t="s">
        <v>29</v>
      </c>
      <c r="E4342" s="10" t="s">
        <v>16</v>
      </c>
      <c r="F4342" s="11">
        <v>73946.06</v>
      </c>
      <c r="G4342" s="12">
        <v>5</v>
      </c>
      <c r="H4342" s="13">
        <v>45834</v>
      </c>
      <c r="I4342" s="10" t="s">
        <v>49</v>
      </c>
      <c r="J4342" s="10" t="s">
        <v>17</v>
      </c>
      <c r="K4342" s="10" t="s">
        <v>36</v>
      </c>
      <c r="L4342" s="24" t="s">
        <v>18</v>
      </c>
    </row>
    <row r="4343" spans="1:12">
      <c r="A4343" s="21" t="s">
        <v>6502</v>
      </c>
      <c r="B4343" s="9" t="s">
        <v>198</v>
      </c>
      <c r="C4343" s="9" t="s">
        <v>2877</v>
      </c>
      <c r="D4343" s="9" t="s">
        <v>61</v>
      </c>
      <c r="E4343" s="10" t="s">
        <v>42</v>
      </c>
      <c r="F4343" s="11">
        <v>47123.43</v>
      </c>
      <c r="G4343" s="12">
        <v>3</v>
      </c>
      <c r="H4343" s="13">
        <v>45872</v>
      </c>
      <c r="I4343" s="10" t="s">
        <v>49</v>
      </c>
      <c r="J4343" s="10" t="s">
        <v>17</v>
      </c>
      <c r="K4343" s="10" t="s">
        <v>24</v>
      </c>
      <c r="L4343" s="24" t="s">
        <v>18</v>
      </c>
    </row>
    <row r="4344" spans="1:12">
      <c r="A4344" s="21" t="s">
        <v>6503</v>
      </c>
      <c r="B4344" s="9" t="s">
        <v>295</v>
      </c>
      <c r="C4344" s="9" t="s">
        <v>1442</v>
      </c>
      <c r="D4344" s="9" t="s">
        <v>119</v>
      </c>
      <c r="E4344" s="10" t="s">
        <v>42</v>
      </c>
      <c r="F4344" s="11">
        <v>37285.56</v>
      </c>
      <c r="G4344" s="12">
        <v>5</v>
      </c>
      <c r="H4344" s="13">
        <v>44992</v>
      </c>
      <c r="I4344" s="10" t="s">
        <v>30</v>
      </c>
      <c r="J4344" s="10" t="s">
        <v>17</v>
      </c>
      <c r="K4344" s="10" t="s">
        <v>6820</v>
      </c>
      <c r="L4344" s="24" t="s">
        <v>18</v>
      </c>
    </row>
    <row r="4345" spans="1:12">
      <c r="A4345" s="21" t="s">
        <v>6504</v>
      </c>
      <c r="B4345" s="9" t="s">
        <v>104</v>
      </c>
      <c r="C4345" s="9" t="s">
        <v>1659</v>
      </c>
      <c r="D4345" s="9" t="s">
        <v>15</v>
      </c>
      <c r="E4345" s="10" t="s">
        <v>42</v>
      </c>
      <c r="F4345" s="11">
        <v>47568.01</v>
      </c>
      <c r="G4345" s="12">
        <v>1</v>
      </c>
      <c r="H4345" s="13">
        <v>45571</v>
      </c>
      <c r="I4345" s="10" t="s">
        <v>43</v>
      </c>
      <c r="J4345" s="10" t="s">
        <v>17</v>
      </c>
      <c r="K4345" s="10" t="s">
        <v>6820</v>
      </c>
      <c r="L4345" s="24" t="s">
        <v>18</v>
      </c>
    </row>
    <row r="4346" spans="1:12">
      <c r="A4346" s="21" t="s">
        <v>6505</v>
      </c>
      <c r="B4346" s="9" t="s">
        <v>180</v>
      </c>
      <c r="C4346" s="9" t="s">
        <v>488</v>
      </c>
      <c r="D4346" s="9" t="s">
        <v>22</v>
      </c>
      <c r="E4346" s="10" t="s">
        <v>58</v>
      </c>
      <c r="F4346" s="11">
        <v>57652.68</v>
      </c>
      <c r="G4346" s="12">
        <v>4</v>
      </c>
      <c r="H4346" s="13">
        <v>45729</v>
      </c>
      <c r="I4346" s="10" t="s">
        <v>92</v>
      </c>
      <c r="J4346" s="10" t="s">
        <v>17</v>
      </c>
      <c r="K4346" s="10" t="s">
        <v>36</v>
      </c>
      <c r="L4346" s="24" t="s">
        <v>25</v>
      </c>
    </row>
    <row r="4347" spans="1:12">
      <c r="A4347" s="21" t="s">
        <v>6506</v>
      </c>
      <c r="B4347" s="9" t="s">
        <v>184</v>
      </c>
      <c r="C4347" s="9" t="s">
        <v>1937</v>
      </c>
      <c r="D4347" s="9" t="s">
        <v>29</v>
      </c>
      <c r="E4347" s="10" t="s">
        <v>58</v>
      </c>
      <c r="F4347" s="11">
        <v>24614.79</v>
      </c>
      <c r="G4347" s="12">
        <v>3</v>
      </c>
      <c r="H4347" s="13">
        <v>45258</v>
      </c>
      <c r="I4347" s="10" t="s">
        <v>49</v>
      </c>
      <c r="J4347" s="10" t="s">
        <v>17</v>
      </c>
      <c r="K4347" s="10" t="s">
        <v>24</v>
      </c>
      <c r="L4347" s="24" t="s">
        <v>18</v>
      </c>
    </row>
    <row r="4348" spans="1:12">
      <c r="A4348" s="21" t="s">
        <v>6507</v>
      </c>
      <c r="B4348" s="9" t="s">
        <v>426</v>
      </c>
      <c r="C4348" s="9" t="s">
        <v>1166</v>
      </c>
      <c r="D4348" s="9" t="s">
        <v>117</v>
      </c>
      <c r="E4348" s="10" t="s">
        <v>42</v>
      </c>
      <c r="F4348" s="11">
        <v>28911.95</v>
      </c>
      <c r="G4348" s="12">
        <v>2</v>
      </c>
      <c r="H4348" s="13">
        <v>45608</v>
      </c>
      <c r="I4348" s="10" t="s">
        <v>30</v>
      </c>
      <c r="J4348" s="10" t="s">
        <v>17</v>
      </c>
      <c r="K4348" s="10" t="s">
        <v>24</v>
      </c>
      <c r="L4348" s="24" t="s">
        <v>25</v>
      </c>
    </row>
    <row r="4349" spans="1:12">
      <c r="A4349" s="21" t="s">
        <v>6508</v>
      </c>
      <c r="B4349" s="9" t="s">
        <v>988</v>
      </c>
      <c r="C4349" s="9" t="s">
        <v>1390</v>
      </c>
      <c r="D4349" s="9" t="s">
        <v>61</v>
      </c>
      <c r="E4349" s="10" t="s">
        <v>16</v>
      </c>
      <c r="F4349" s="11">
        <v>49546.65</v>
      </c>
      <c r="G4349" s="12">
        <v>1</v>
      </c>
      <c r="H4349" s="13">
        <v>45318</v>
      </c>
      <c r="I4349" s="10" t="s">
        <v>54</v>
      </c>
      <c r="J4349" s="10" t="s">
        <v>17</v>
      </c>
      <c r="K4349" s="10" t="s">
        <v>55</v>
      </c>
      <c r="L4349" s="24" t="s">
        <v>31</v>
      </c>
    </row>
    <row r="4350" spans="1:12">
      <c r="A4350" s="21" t="s">
        <v>6509</v>
      </c>
      <c r="B4350" s="9" t="s">
        <v>107</v>
      </c>
      <c r="C4350" s="9" t="s">
        <v>1363</v>
      </c>
      <c r="D4350" s="9" t="s">
        <v>78</v>
      </c>
      <c r="E4350" s="10" t="s">
        <v>58</v>
      </c>
      <c r="F4350" s="11">
        <v>515.11</v>
      </c>
      <c r="G4350" s="12">
        <v>5</v>
      </c>
      <c r="H4350" s="13">
        <v>45932</v>
      </c>
      <c r="I4350" s="10" t="s">
        <v>43</v>
      </c>
      <c r="J4350" s="10" t="s">
        <v>17</v>
      </c>
      <c r="K4350" s="10" t="s">
        <v>24</v>
      </c>
      <c r="L4350" s="24" t="s">
        <v>44</v>
      </c>
    </row>
    <row r="4351" spans="1:12">
      <c r="A4351" s="21" t="s">
        <v>6510</v>
      </c>
      <c r="B4351" s="9" t="s">
        <v>104</v>
      </c>
      <c r="C4351" s="9" t="s">
        <v>254</v>
      </c>
      <c r="D4351" s="9" t="s">
        <v>22</v>
      </c>
      <c r="E4351" s="10" t="s">
        <v>42</v>
      </c>
      <c r="F4351" s="11">
        <v>52720.97</v>
      </c>
      <c r="G4351" s="12">
        <v>3</v>
      </c>
      <c r="H4351" s="13">
        <v>45493</v>
      </c>
      <c r="I4351" s="10" t="s">
        <v>54</v>
      </c>
      <c r="J4351" s="10" t="s">
        <v>17</v>
      </c>
      <c r="K4351" s="10" t="s">
        <v>55</v>
      </c>
      <c r="L4351" s="24" t="s">
        <v>18</v>
      </c>
    </row>
    <row r="4352" spans="1:12">
      <c r="A4352" s="21" t="s">
        <v>6511</v>
      </c>
      <c r="B4352" s="9" t="s">
        <v>760</v>
      </c>
      <c r="C4352" s="9" t="s">
        <v>2116</v>
      </c>
      <c r="D4352" s="9" t="s">
        <v>22</v>
      </c>
      <c r="E4352" s="10" t="s">
        <v>58</v>
      </c>
      <c r="F4352" s="11">
        <v>38728.120000000003</v>
      </c>
      <c r="G4352" s="12">
        <v>4</v>
      </c>
      <c r="H4352" s="13">
        <v>45827</v>
      </c>
      <c r="I4352" s="10" t="s">
        <v>49</v>
      </c>
      <c r="J4352" s="10" t="s">
        <v>17</v>
      </c>
      <c r="K4352" s="10" t="s">
        <v>55</v>
      </c>
      <c r="L4352" s="24" t="s">
        <v>44</v>
      </c>
    </row>
    <row r="4353" spans="1:12">
      <c r="A4353" s="21" t="s">
        <v>6512</v>
      </c>
      <c r="B4353" s="9" t="s">
        <v>923</v>
      </c>
      <c r="C4353" s="9" t="s">
        <v>6513</v>
      </c>
      <c r="D4353" s="9" t="s">
        <v>22</v>
      </c>
      <c r="E4353" s="10" t="s">
        <v>16</v>
      </c>
      <c r="F4353" s="11">
        <v>34816.75</v>
      </c>
      <c r="G4353" s="12">
        <v>3</v>
      </c>
      <c r="H4353" s="13">
        <v>45341</v>
      </c>
      <c r="I4353" s="10" t="s">
        <v>92</v>
      </c>
      <c r="J4353" s="10" t="s">
        <v>17</v>
      </c>
      <c r="K4353" s="10" t="s">
        <v>6820</v>
      </c>
      <c r="L4353" s="24" t="s">
        <v>18</v>
      </c>
    </row>
    <row r="4354" spans="1:12">
      <c r="A4354" s="21" t="s">
        <v>6514</v>
      </c>
      <c r="B4354" s="9" t="s">
        <v>313</v>
      </c>
      <c r="C4354" s="9" t="s">
        <v>1615</v>
      </c>
      <c r="D4354" s="9" t="s">
        <v>61</v>
      </c>
      <c r="E4354" s="10" t="s">
        <v>58</v>
      </c>
      <c r="F4354" s="11">
        <v>54091.73</v>
      </c>
      <c r="G4354" s="12">
        <v>2</v>
      </c>
      <c r="H4354" s="13">
        <v>45146</v>
      </c>
      <c r="I4354" s="10" t="s">
        <v>43</v>
      </c>
      <c r="J4354" s="10" t="s">
        <v>17</v>
      </c>
      <c r="K4354" s="10" t="s">
        <v>55</v>
      </c>
      <c r="L4354" s="24" t="s">
        <v>18</v>
      </c>
    </row>
    <row r="4355" spans="1:12">
      <c r="A4355" s="21" t="s">
        <v>6515</v>
      </c>
      <c r="B4355" s="9" t="s">
        <v>87</v>
      </c>
      <c r="C4355" s="9" t="s">
        <v>909</v>
      </c>
      <c r="D4355" s="9" t="s">
        <v>78</v>
      </c>
      <c r="E4355" s="10" t="s">
        <v>58</v>
      </c>
      <c r="F4355" s="11">
        <v>64468.1</v>
      </c>
      <c r="G4355" s="12">
        <v>1</v>
      </c>
      <c r="H4355" s="13">
        <v>45339</v>
      </c>
      <c r="I4355" s="10" t="s">
        <v>49</v>
      </c>
      <c r="J4355" s="10" t="s">
        <v>17</v>
      </c>
      <c r="K4355" s="10" t="s">
        <v>55</v>
      </c>
      <c r="L4355" s="24" t="s">
        <v>44</v>
      </c>
    </row>
    <row r="4356" spans="1:12">
      <c r="A4356" s="21" t="s">
        <v>6516</v>
      </c>
      <c r="B4356" s="9" t="s">
        <v>256</v>
      </c>
      <c r="C4356" s="9" t="s">
        <v>1522</v>
      </c>
      <c r="D4356" s="9" t="s">
        <v>22</v>
      </c>
      <c r="E4356" s="10" t="s">
        <v>16</v>
      </c>
      <c r="F4356" s="11">
        <v>70571.490000000005</v>
      </c>
      <c r="G4356" s="12">
        <v>2</v>
      </c>
      <c r="H4356" s="13">
        <v>45404</v>
      </c>
      <c r="I4356" s="10" t="s">
        <v>35</v>
      </c>
      <c r="J4356" s="10" t="s">
        <v>17</v>
      </c>
      <c r="K4356" s="10" t="s">
        <v>24</v>
      </c>
      <c r="L4356" s="24" t="s">
        <v>37</v>
      </c>
    </row>
    <row r="4357" spans="1:12">
      <c r="A4357" s="21" t="s">
        <v>6517</v>
      </c>
      <c r="B4357" s="9" t="s">
        <v>229</v>
      </c>
      <c r="C4357" s="9" t="s">
        <v>6477</v>
      </c>
      <c r="D4357" s="9" t="s">
        <v>29</v>
      </c>
      <c r="E4357" s="10" t="s">
        <v>42</v>
      </c>
      <c r="F4357" s="11">
        <v>57021.63</v>
      </c>
      <c r="G4357" s="12">
        <v>3</v>
      </c>
      <c r="H4357" s="13">
        <v>45802</v>
      </c>
      <c r="I4357" s="10" t="s">
        <v>62</v>
      </c>
      <c r="J4357" s="10" t="s">
        <v>17</v>
      </c>
      <c r="K4357" s="10" t="s">
        <v>24</v>
      </c>
      <c r="L4357" s="24" t="s">
        <v>18</v>
      </c>
    </row>
    <row r="4358" spans="1:12">
      <c r="A4358" s="21" t="s">
        <v>6518</v>
      </c>
      <c r="B4358" s="9" t="s">
        <v>437</v>
      </c>
      <c r="C4358" s="9" t="s">
        <v>5593</v>
      </c>
      <c r="D4358" s="9" t="s">
        <v>53</v>
      </c>
      <c r="E4358" s="10" t="s">
        <v>42</v>
      </c>
      <c r="F4358" s="11">
        <v>56297.31</v>
      </c>
      <c r="G4358" s="12">
        <v>5</v>
      </c>
      <c r="H4358" s="13">
        <v>45993</v>
      </c>
      <c r="I4358" s="10" t="s">
        <v>49</v>
      </c>
      <c r="J4358" s="10" t="s">
        <v>17</v>
      </c>
      <c r="K4358" s="10" t="s">
        <v>6820</v>
      </c>
      <c r="L4358" s="24" t="s">
        <v>18</v>
      </c>
    </row>
    <row r="4359" spans="1:12">
      <c r="A4359" s="21" t="s">
        <v>6519</v>
      </c>
      <c r="B4359" s="9" t="s">
        <v>180</v>
      </c>
      <c r="C4359" s="9" t="s">
        <v>1801</v>
      </c>
      <c r="D4359" s="9" t="s">
        <v>15</v>
      </c>
      <c r="E4359" s="10" t="s">
        <v>16</v>
      </c>
      <c r="F4359" s="11">
        <v>57032.26</v>
      </c>
      <c r="G4359" s="12">
        <v>5</v>
      </c>
      <c r="H4359" s="13">
        <v>45443</v>
      </c>
      <c r="I4359" s="10" t="s">
        <v>92</v>
      </c>
      <c r="J4359" s="10" t="s">
        <v>17</v>
      </c>
      <c r="K4359" s="10" t="s">
        <v>6820</v>
      </c>
      <c r="L4359" s="24" t="s">
        <v>31</v>
      </c>
    </row>
    <row r="4360" spans="1:12">
      <c r="A4360" s="21" t="s">
        <v>6520</v>
      </c>
      <c r="B4360" s="9" t="s">
        <v>71</v>
      </c>
      <c r="C4360" s="9" t="s">
        <v>1486</v>
      </c>
      <c r="D4360" s="9" t="s">
        <v>29</v>
      </c>
      <c r="E4360" s="10" t="s">
        <v>42</v>
      </c>
      <c r="F4360" s="11">
        <v>8580.48</v>
      </c>
      <c r="G4360" s="12">
        <v>1</v>
      </c>
      <c r="H4360" s="13">
        <v>46011</v>
      </c>
      <c r="I4360" s="10" t="s">
        <v>43</v>
      </c>
      <c r="J4360" s="10" t="s">
        <v>17</v>
      </c>
      <c r="K4360" s="10" t="s">
        <v>6820</v>
      </c>
      <c r="L4360" s="24" t="s">
        <v>18</v>
      </c>
    </row>
    <row r="4361" spans="1:12">
      <c r="A4361" s="21" t="s">
        <v>6521</v>
      </c>
      <c r="B4361" s="9" t="s">
        <v>256</v>
      </c>
      <c r="C4361" s="9" t="s">
        <v>1316</v>
      </c>
      <c r="D4361" s="9" t="s">
        <v>29</v>
      </c>
      <c r="E4361" s="10" t="s">
        <v>58</v>
      </c>
      <c r="F4361" s="11">
        <v>56137.02</v>
      </c>
      <c r="G4361" s="12">
        <v>4</v>
      </c>
      <c r="H4361" s="13">
        <v>45626</v>
      </c>
      <c r="I4361" s="10" t="s">
        <v>23</v>
      </c>
      <c r="J4361" s="10" t="s">
        <v>17</v>
      </c>
      <c r="K4361" s="10" t="s">
        <v>55</v>
      </c>
      <c r="L4361" s="24" t="s">
        <v>25</v>
      </c>
    </row>
    <row r="4362" spans="1:12">
      <c r="A4362" s="21" t="s">
        <v>6522</v>
      </c>
      <c r="B4362" s="9" t="s">
        <v>178</v>
      </c>
      <c r="C4362" s="9" t="s">
        <v>3007</v>
      </c>
      <c r="D4362" s="9" t="s">
        <v>61</v>
      </c>
      <c r="E4362" s="10" t="s">
        <v>42</v>
      </c>
      <c r="F4362" s="11">
        <v>9794.77</v>
      </c>
      <c r="G4362" s="12">
        <v>2</v>
      </c>
      <c r="H4362" s="13">
        <v>45775</v>
      </c>
      <c r="I4362" s="10" t="s">
        <v>92</v>
      </c>
      <c r="J4362" s="10" t="s">
        <v>17</v>
      </c>
      <c r="K4362" s="10" t="s">
        <v>36</v>
      </c>
      <c r="L4362" s="24" t="s">
        <v>18</v>
      </c>
    </row>
    <row r="4363" spans="1:12">
      <c r="A4363" s="21" t="s">
        <v>6523</v>
      </c>
      <c r="B4363" s="9" t="s">
        <v>113</v>
      </c>
      <c r="C4363" s="9" t="s">
        <v>3104</v>
      </c>
      <c r="D4363" s="9" t="s">
        <v>22</v>
      </c>
      <c r="E4363" s="10" t="s">
        <v>42</v>
      </c>
      <c r="F4363" s="11">
        <v>28414.48</v>
      </c>
      <c r="G4363" s="12">
        <v>4</v>
      </c>
      <c r="H4363" s="13">
        <v>46005</v>
      </c>
      <c r="I4363" s="10" t="s">
        <v>30</v>
      </c>
      <c r="J4363" s="10" t="s">
        <v>17</v>
      </c>
      <c r="K4363" s="10" t="s">
        <v>55</v>
      </c>
      <c r="L4363" s="24" t="s">
        <v>18</v>
      </c>
    </row>
    <row r="4364" spans="1:12">
      <c r="A4364" s="21" t="s">
        <v>6524</v>
      </c>
      <c r="B4364" s="9" t="s">
        <v>39</v>
      </c>
      <c r="C4364" s="9" t="s">
        <v>6525</v>
      </c>
      <c r="D4364" s="9" t="s">
        <v>22</v>
      </c>
      <c r="E4364" s="10" t="s">
        <v>42</v>
      </c>
      <c r="F4364" s="11">
        <v>25185.5</v>
      </c>
      <c r="G4364" s="12">
        <v>3</v>
      </c>
      <c r="H4364" s="13">
        <v>45583</v>
      </c>
      <c r="I4364" s="10" t="s">
        <v>23</v>
      </c>
      <c r="J4364" s="10" t="s">
        <v>17</v>
      </c>
      <c r="K4364" s="10" t="s">
        <v>6820</v>
      </c>
      <c r="L4364" s="24" t="s">
        <v>31</v>
      </c>
    </row>
    <row r="4365" spans="1:12">
      <c r="A4365" s="21" t="s">
        <v>6526</v>
      </c>
      <c r="B4365" s="9" t="s">
        <v>289</v>
      </c>
      <c r="C4365" s="9" t="s">
        <v>3415</v>
      </c>
      <c r="D4365" s="9" t="s">
        <v>61</v>
      </c>
      <c r="E4365" s="10" t="s">
        <v>42</v>
      </c>
      <c r="F4365" s="11">
        <v>53759.94</v>
      </c>
      <c r="G4365" s="12">
        <v>3</v>
      </c>
      <c r="H4365" s="13">
        <v>45778</v>
      </c>
      <c r="I4365" s="10" t="s">
        <v>92</v>
      </c>
      <c r="J4365" s="10" t="s">
        <v>17</v>
      </c>
      <c r="K4365" s="10" t="s">
        <v>24</v>
      </c>
      <c r="L4365" s="24" t="s">
        <v>31</v>
      </c>
    </row>
    <row r="4366" spans="1:12">
      <c r="A4366" s="21" t="s">
        <v>6527</v>
      </c>
      <c r="B4366" s="9" t="s">
        <v>773</v>
      </c>
      <c r="C4366" s="9" t="s">
        <v>5201</v>
      </c>
      <c r="D4366" s="9" t="s">
        <v>29</v>
      </c>
      <c r="E4366" s="10" t="s">
        <v>42</v>
      </c>
      <c r="F4366" s="11">
        <v>71186.399999999994</v>
      </c>
      <c r="G4366" s="12">
        <v>5</v>
      </c>
      <c r="H4366" s="13">
        <v>45878</v>
      </c>
      <c r="I4366" s="10" t="s">
        <v>35</v>
      </c>
      <c r="J4366" s="10" t="s">
        <v>17</v>
      </c>
      <c r="K4366" s="10" t="s">
        <v>6820</v>
      </c>
      <c r="L4366" s="24" t="s">
        <v>18</v>
      </c>
    </row>
    <row r="4367" spans="1:12">
      <c r="A4367" s="21" t="s">
        <v>6528</v>
      </c>
      <c r="B4367" s="9" t="s">
        <v>584</v>
      </c>
      <c r="C4367" s="9" t="s">
        <v>2277</v>
      </c>
      <c r="D4367" s="9" t="s">
        <v>48</v>
      </c>
      <c r="E4367" s="10" t="s">
        <v>42</v>
      </c>
      <c r="F4367" s="11">
        <v>56037.74</v>
      </c>
      <c r="G4367" s="12">
        <v>5</v>
      </c>
      <c r="H4367" s="13">
        <v>45039</v>
      </c>
      <c r="I4367" s="10" t="s">
        <v>35</v>
      </c>
      <c r="J4367" s="10" t="s">
        <v>17</v>
      </c>
      <c r="K4367" s="10" t="s">
        <v>36</v>
      </c>
      <c r="L4367" s="24" t="s">
        <v>18</v>
      </c>
    </row>
    <row r="4368" spans="1:12">
      <c r="A4368" s="21" t="s">
        <v>6529</v>
      </c>
      <c r="B4368" s="9" t="s">
        <v>193</v>
      </c>
      <c r="C4368" s="9" t="s">
        <v>2645</v>
      </c>
      <c r="D4368" s="9" t="s">
        <v>48</v>
      </c>
      <c r="E4368" s="10" t="s">
        <v>42</v>
      </c>
      <c r="F4368" s="11">
        <v>24535.99</v>
      </c>
      <c r="G4368" s="12">
        <v>2</v>
      </c>
      <c r="H4368" s="13">
        <v>45305</v>
      </c>
      <c r="I4368" s="10" t="s">
        <v>23</v>
      </c>
      <c r="J4368" s="10" t="s">
        <v>17</v>
      </c>
      <c r="K4368" s="10" t="s">
        <v>36</v>
      </c>
      <c r="L4368" s="24" t="s">
        <v>18</v>
      </c>
    </row>
    <row r="4369" spans="1:12">
      <c r="A4369" s="21" t="s">
        <v>6530</v>
      </c>
      <c r="B4369" s="9" t="s">
        <v>71</v>
      </c>
      <c r="C4369" s="9" t="s">
        <v>3653</v>
      </c>
      <c r="D4369" s="9" t="s">
        <v>48</v>
      </c>
      <c r="E4369" s="10" t="s">
        <v>42</v>
      </c>
      <c r="F4369" s="11">
        <v>16732.48</v>
      </c>
      <c r="G4369" s="12">
        <v>3</v>
      </c>
      <c r="H4369" s="13">
        <v>45642</v>
      </c>
      <c r="I4369" s="10" t="s">
        <v>30</v>
      </c>
      <c r="J4369" s="10" t="s">
        <v>17</v>
      </c>
      <c r="K4369" s="10" t="s">
        <v>85</v>
      </c>
      <c r="L4369" s="24" t="s">
        <v>18</v>
      </c>
    </row>
    <row r="4370" spans="1:12">
      <c r="A4370" s="21" t="s">
        <v>6531</v>
      </c>
      <c r="B4370" s="9" t="s">
        <v>773</v>
      </c>
      <c r="C4370" s="9" t="s">
        <v>6532</v>
      </c>
      <c r="D4370" s="9" t="s">
        <v>48</v>
      </c>
      <c r="E4370" s="10" t="s">
        <v>58</v>
      </c>
      <c r="F4370" s="11">
        <v>21699.49</v>
      </c>
      <c r="G4370" s="12">
        <v>3</v>
      </c>
      <c r="H4370" s="13">
        <v>45007</v>
      </c>
      <c r="I4370" s="10" t="s">
        <v>43</v>
      </c>
      <c r="J4370" s="10" t="s">
        <v>17</v>
      </c>
      <c r="K4370" s="10" t="s">
        <v>85</v>
      </c>
      <c r="L4370" s="24" t="s">
        <v>37</v>
      </c>
    </row>
    <row r="4371" spans="1:12">
      <c r="A4371" s="21" t="s">
        <v>6533</v>
      </c>
      <c r="B4371" s="9" t="s">
        <v>184</v>
      </c>
      <c r="C4371" s="9" t="s">
        <v>1684</v>
      </c>
      <c r="D4371" s="9" t="s">
        <v>61</v>
      </c>
      <c r="E4371" s="10" t="s">
        <v>42</v>
      </c>
      <c r="F4371" s="11">
        <v>44042.71</v>
      </c>
      <c r="G4371" s="12">
        <v>2</v>
      </c>
      <c r="H4371" s="13">
        <v>45118</v>
      </c>
      <c r="I4371" s="10" t="s">
        <v>43</v>
      </c>
      <c r="J4371" s="10" t="s">
        <v>17</v>
      </c>
      <c r="K4371" s="10" t="s">
        <v>85</v>
      </c>
      <c r="L4371" s="24" t="s">
        <v>18</v>
      </c>
    </row>
    <row r="4372" spans="1:12">
      <c r="A4372" s="21" t="s">
        <v>6534</v>
      </c>
      <c r="B4372" s="9" t="s">
        <v>665</v>
      </c>
      <c r="C4372" s="9" t="s">
        <v>2666</v>
      </c>
      <c r="D4372" s="9" t="s">
        <v>41</v>
      </c>
      <c r="E4372" s="10" t="s">
        <v>42</v>
      </c>
      <c r="F4372" s="11">
        <v>1117.26</v>
      </c>
      <c r="G4372" s="12">
        <v>4</v>
      </c>
      <c r="H4372" s="13">
        <v>45083</v>
      </c>
      <c r="I4372" s="10" t="s">
        <v>43</v>
      </c>
      <c r="J4372" s="10" t="s">
        <v>17</v>
      </c>
      <c r="K4372" s="10" t="s">
        <v>24</v>
      </c>
      <c r="L4372" s="24" t="s">
        <v>31</v>
      </c>
    </row>
    <row r="4373" spans="1:12">
      <c r="A4373" s="21" t="s">
        <v>6535</v>
      </c>
      <c r="B4373" s="9" t="s">
        <v>51</v>
      </c>
      <c r="C4373" s="9" t="s">
        <v>3277</v>
      </c>
      <c r="D4373" s="9" t="s">
        <v>22</v>
      </c>
      <c r="E4373" s="10" t="s">
        <v>42</v>
      </c>
      <c r="F4373" s="11">
        <v>38024.82</v>
      </c>
      <c r="G4373" s="12">
        <v>5</v>
      </c>
      <c r="H4373" s="13">
        <v>45104</v>
      </c>
      <c r="I4373" s="10" t="s">
        <v>43</v>
      </c>
      <c r="J4373" s="10" t="s">
        <v>17</v>
      </c>
      <c r="K4373" s="10" t="s">
        <v>55</v>
      </c>
      <c r="L4373" s="24" t="s">
        <v>31</v>
      </c>
    </row>
    <row r="4374" spans="1:12">
      <c r="A4374" s="21" t="s">
        <v>6536</v>
      </c>
      <c r="B4374" s="9" t="s">
        <v>101</v>
      </c>
      <c r="C4374" s="9" t="s">
        <v>6537</v>
      </c>
      <c r="D4374" s="9" t="s">
        <v>22</v>
      </c>
      <c r="E4374" s="10" t="s">
        <v>16</v>
      </c>
      <c r="F4374" s="11">
        <v>53279.97</v>
      </c>
      <c r="G4374" s="12">
        <v>1</v>
      </c>
      <c r="H4374" s="13">
        <v>45433</v>
      </c>
      <c r="I4374" s="10" t="s">
        <v>23</v>
      </c>
      <c r="J4374" s="10" t="s">
        <v>17</v>
      </c>
      <c r="K4374" s="10" t="s">
        <v>85</v>
      </c>
      <c r="L4374" s="24" t="s">
        <v>31</v>
      </c>
    </row>
    <row r="4375" spans="1:12">
      <c r="A4375" s="21" t="s">
        <v>6538</v>
      </c>
      <c r="B4375" s="9" t="s">
        <v>423</v>
      </c>
      <c r="C4375" s="9" t="s">
        <v>889</v>
      </c>
      <c r="D4375" s="9" t="s">
        <v>29</v>
      </c>
      <c r="E4375" s="10" t="s">
        <v>42</v>
      </c>
      <c r="F4375" s="11">
        <v>54156.59</v>
      </c>
      <c r="G4375" s="12">
        <v>3</v>
      </c>
      <c r="H4375" s="13">
        <v>45521</v>
      </c>
      <c r="I4375" s="10" t="s">
        <v>92</v>
      </c>
      <c r="J4375" s="10" t="s">
        <v>17</v>
      </c>
      <c r="K4375" s="10" t="s">
        <v>6820</v>
      </c>
      <c r="L4375" s="24" t="s">
        <v>37</v>
      </c>
    </row>
    <row r="4376" spans="1:12">
      <c r="A4376" s="21" t="s">
        <v>6539</v>
      </c>
      <c r="B4376" s="9" t="s">
        <v>292</v>
      </c>
      <c r="C4376" s="9" t="s">
        <v>5211</v>
      </c>
      <c r="D4376" s="9" t="s">
        <v>48</v>
      </c>
      <c r="E4376" s="10" t="s">
        <v>42</v>
      </c>
      <c r="F4376" s="11">
        <v>22347.439999999999</v>
      </c>
      <c r="G4376" s="12">
        <v>3</v>
      </c>
      <c r="H4376" s="13">
        <v>45813</v>
      </c>
      <c r="I4376" s="10" t="s">
        <v>49</v>
      </c>
      <c r="J4376" s="10" t="s">
        <v>17</v>
      </c>
      <c r="K4376" s="10" t="s">
        <v>24</v>
      </c>
      <c r="L4376" s="24" t="s">
        <v>25</v>
      </c>
    </row>
    <row r="4377" spans="1:12">
      <c r="A4377" s="21" t="s">
        <v>6540</v>
      </c>
      <c r="B4377" s="9" t="s">
        <v>80</v>
      </c>
      <c r="C4377" s="9" t="s">
        <v>6541</v>
      </c>
      <c r="D4377" s="9" t="s">
        <v>22</v>
      </c>
      <c r="E4377" s="10" t="s">
        <v>42</v>
      </c>
      <c r="F4377" s="11">
        <v>66466.289999999994</v>
      </c>
      <c r="G4377" s="12">
        <v>5</v>
      </c>
      <c r="H4377" s="13">
        <v>45170</v>
      </c>
      <c r="I4377" s="10" t="s">
        <v>43</v>
      </c>
      <c r="J4377" s="10" t="s">
        <v>17</v>
      </c>
      <c r="K4377" s="10" t="s">
        <v>55</v>
      </c>
      <c r="L4377" s="24" t="s">
        <v>37</v>
      </c>
    </row>
    <row r="4378" spans="1:12">
      <c r="A4378" s="21" t="s">
        <v>6542</v>
      </c>
      <c r="B4378" s="9" t="s">
        <v>282</v>
      </c>
      <c r="C4378" s="9" t="s">
        <v>4469</v>
      </c>
      <c r="D4378" s="9" t="s">
        <v>78</v>
      </c>
      <c r="E4378" s="10" t="s">
        <v>16</v>
      </c>
      <c r="F4378" s="11">
        <v>21077.38</v>
      </c>
      <c r="G4378" s="12">
        <v>3</v>
      </c>
      <c r="H4378" s="13">
        <v>45378</v>
      </c>
      <c r="I4378" s="10" t="s">
        <v>30</v>
      </c>
      <c r="J4378" s="10" t="s">
        <v>17</v>
      </c>
      <c r="K4378" s="10" t="s">
        <v>24</v>
      </c>
      <c r="L4378" s="24" t="s">
        <v>44</v>
      </c>
    </row>
    <row r="4379" spans="1:12">
      <c r="A4379" s="21" t="s">
        <v>6543</v>
      </c>
      <c r="B4379" s="9" t="s">
        <v>198</v>
      </c>
      <c r="C4379" s="9" t="s">
        <v>1265</v>
      </c>
      <c r="D4379" s="9" t="s">
        <v>117</v>
      </c>
      <c r="E4379" s="10" t="s">
        <v>42</v>
      </c>
      <c r="F4379" s="11">
        <v>29067.22</v>
      </c>
      <c r="G4379" s="12">
        <v>2</v>
      </c>
      <c r="H4379" s="13">
        <v>44959</v>
      </c>
      <c r="I4379" s="10" t="s">
        <v>49</v>
      </c>
      <c r="J4379" s="10" t="s">
        <v>17</v>
      </c>
      <c r="K4379" s="10" t="s">
        <v>36</v>
      </c>
      <c r="L4379" s="24" t="s">
        <v>31</v>
      </c>
    </row>
    <row r="4380" spans="1:12">
      <c r="A4380" s="21" t="s">
        <v>6544</v>
      </c>
      <c r="B4380" s="9" t="s">
        <v>244</v>
      </c>
      <c r="C4380" s="9" t="s">
        <v>2070</v>
      </c>
      <c r="D4380" s="9" t="s">
        <v>48</v>
      </c>
      <c r="E4380" s="10" t="s">
        <v>42</v>
      </c>
      <c r="F4380" s="11">
        <v>5753.54</v>
      </c>
      <c r="G4380" s="12">
        <v>3</v>
      </c>
      <c r="H4380" s="13">
        <v>45790</v>
      </c>
      <c r="I4380" s="10" t="s">
        <v>30</v>
      </c>
      <c r="J4380" s="10" t="s">
        <v>17</v>
      </c>
      <c r="K4380" s="10" t="s">
        <v>6820</v>
      </c>
      <c r="L4380" s="24" t="s">
        <v>25</v>
      </c>
    </row>
    <row r="4381" spans="1:12">
      <c r="A4381" s="21" t="s">
        <v>6545</v>
      </c>
      <c r="B4381" s="9" t="s">
        <v>234</v>
      </c>
      <c r="C4381" s="9" t="s">
        <v>2110</v>
      </c>
      <c r="D4381" s="9" t="s">
        <v>41</v>
      </c>
      <c r="E4381" s="10" t="s">
        <v>42</v>
      </c>
      <c r="F4381" s="11">
        <v>66830.52</v>
      </c>
      <c r="G4381" s="12">
        <v>4</v>
      </c>
      <c r="H4381" s="13">
        <v>45751</v>
      </c>
      <c r="I4381" s="10" t="s">
        <v>92</v>
      </c>
      <c r="J4381" s="10" t="s">
        <v>17</v>
      </c>
      <c r="K4381" s="10" t="s">
        <v>24</v>
      </c>
      <c r="L4381" s="24" t="s">
        <v>25</v>
      </c>
    </row>
    <row r="4382" spans="1:12">
      <c r="A4382" s="21" t="s">
        <v>6546</v>
      </c>
      <c r="B4382" s="9" t="s">
        <v>665</v>
      </c>
      <c r="C4382" s="9" t="s">
        <v>6547</v>
      </c>
      <c r="D4382" s="9" t="s">
        <v>53</v>
      </c>
      <c r="E4382" s="10" t="s">
        <v>42</v>
      </c>
      <c r="F4382" s="11">
        <v>51640.84</v>
      </c>
      <c r="G4382" s="12">
        <v>5</v>
      </c>
      <c r="H4382" s="13">
        <v>45407</v>
      </c>
      <c r="I4382" s="10" t="s">
        <v>49</v>
      </c>
      <c r="J4382" s="10" t="s">
        <v>17</v>
      </c>
      <c r="K4382" s="10" t="s">
        <v>24</v>
      </c>
      <c r="L4382" s="24" t="s">
        <v>31</v>
      </c>
    </row>
    <row r="4383" spans="1:12">
      <c r="A4383" s="21" t="s">
        <v>6548</v>
      </c>
      <c r="B4383" s="9" t="s">
        <v>184</v>
      </c>
      <c r="C4383" s="9" t="s">
        <v>2594</v>
      </c>
      <c r="D4383" s="9" t="s">
        <v>119</v>
      </c>
      <c r="E4383" s="10" t="s">
        <v>42</v>
      </c>
      <c r="F4383" s="11">
        <v>60834.59</v>
      </c>
      <c r="G4383" s="12">
        <v>2</v>
      </c>
      <c r="H4383" s="13">
        <v>45857</v>
      </c>
      <c r="I4383" s="10" t="s">
        <v>35</v>
      </c>
      <c r="J4383" s="10" t="s">
        <v>17</v>
      </c>
      <c r="K4383" s="10" t="s">
        <v>36</v>
      </c>
      <c r="L4383" s="24" t="s">
        <v>18</v>
      </c>
    </row>
    <row r="4384" spans="1:12">
      <c r="A4384" s="21" t="s">
        <v>6549</v>
      </c>
      <c r="B4384" s="9" t="s">
        <v>347</v>
      </c>
      <c r="C4384" s="9" t="s">
        <v>6550</v>
      </c>
      <c r="D4384" s="9" t="s">
        <v>15</v>
      </c>
      <c r="E4384" s="10" t="s">
        <v>58</v>
      </c>
      <c r="F4384" s="11">
        <v>15656.65</v>
      </c>
      <c r="G4384" s="12">
        <v>5</v>
      </c>
      <c r="H4384" s="13">
        <v>45336</v>
      </c>
      <c r="I4384" s="10" t="s">
        <v>92</v>
      </c>
      <c r="J4384" s="10" t="s">
        <v>17</v>
      </c>
      <c r="K4384" s="10" t="s">
        <v>24</v>
      </c>
      <c r="L4384" s="24" t="s">
        <v>18</v>
      </c>
    </row>
    <row r="4385" spans="1:12">
      <c r="A4385" s="21" t="s">
        <v>6551</v>
      </c>
      <c r="B4385" s="9" t="s">
        <v>282</v>
      </c>
      <c r="C4385" s="9" t="s">
        <v>6223</v>
      </c>
      <c r="D4385" s="9" t="s">
        <v>78</v>
      </c>
      <c r="E4385" s="10" t="s">
        <v>42</v>
      </c>
      <c r="F4385" s="11">
        <v>20381.509999999998</v>
      </c>
      <c r="G4385" s="12">
        <v>2</v>
      </c>
      <c r="H4385" s="13">
        <v>45739</v>
      </c>
      <c r="I4385" s="10" t="s">
        <v>35</v>
      </c>
      <c r="J4385" s="10" t="s">
        <v>17</v>
      </c>
      <c r="K4385" s="10" t="s">
        <v>55</v>
      </c>
      <c r="L4385" s="24" t="s">
        <v>31</v>
      </c>
    </row>
    <row r="4386" spans="1:12">
      <c r="A4386" s="21" t="s">
        <v>6552</v>
      </c>
      <c r="B4386" s="9" t="s">
        <v>251</v>
      </c>
      <c r="C4386" s="9" t="s">
        <v>1064</v>
      </c>
      <c r="D4386" s="9" t="s">
        <v>29</v>
      </c>
      <c r="E4386" s="10" t="s">
        <v>42</v>
      </c>
      <c r="F4386" s="11">
        <v>12541.16</v>
      </c>
      <c r="G4386" s="12">
        <v>5</v>
      </c>
      <c r="H4386" s="13">
        <v>45194</v>
      </c>
      <c r="I4386" s="10" t="s">
        <v>30</v>
      </c>
      <c r="J4386" s="10" t="s">
        <v>17</v>
      </c>
      <c r="K4386" s="10" t="s">
        <v>36</v>
      </c>
      <c r="L4386" s="24" t="s">
        <v>31</v>
      </c>
    </row>
    <row r="4387" spans="1:12">
      <c r="A4387" s="21" t="s">
        <v>6553</v>
      </c>
      <c r="B4387" s="9" t="s">
        <v>390</v>
      </c>
      <c r="C4387" s="9" t="s">
        <v>6554</v>
      </c>
      <c r="D4387" s="9" t="s">
        <v>119</v>
      </c>
      <c r="E4387" s="10" t="s">
        <v>42</v>
      </c>
      <c r="F4387" s="11">
        <v>12701.78</v>
      </c>
      <c r="G4387" s="12">
        <v>5</v>
      </c>
      <c r="H4387" s="13">
        <v>45129</v>
      </c>
      <c r="I4387" s="10" t="s">
        <v>30</v>
      </c>
      <c r="J4387" s="10" t="s">
        <v>17</v>
      </c>
      <c r="K4387" s="10" t="s">
        <v>36</v>
      </c>
      <c r="L4387" s="24" t="s">
        <v>18</v>
      </c>
    </row>
    <row r="4388" spans="1:12">
      <c r="A4388" s="21" t="s">
        <v>6555</v>
      </c>
      <c r="B4388" s="9" t="s">
        <v>69</v>
      </c>
      <c r="C4388" s="9" t="s">
        <v>4942</v>
      </c>
      <c r="D4388" s="9" t="s">
        <v>29</v>
      </c>
      <c r="E4388" s="10" t="s">
        <v>58</v>
      </c>
      <c r="F4388" s="11">
        <v>18962.349999999999</v>
      </c>
      <c r="G4388" s="12">
        <v>4</v>
      </c>
      <c r="H4388" s="13">
        <v>45843</v>
      </c>
      <c r="I4388" s="10" t="s">
        <v>43</v>
      </c>
      <c r="J4388" s="10" t="s">
        <v>17</v>
      </c>
      <c r="K4388" s="10" t="s">
        <v>24</v>
      </c>
      <c r="L4388" s="24" t="s">
        <v>18</v>
      </c>
    </row>
    <row r="4389" spans="1:12">
      <c r="A4389" s="21" t="s">
        <v>6556</v>
      </c>
      <c r="B4389" s="9" t="s">
        <v>130</v>
      </c>
      <c r="C4389" s="9" t="s">
        <v>1928</v>
      </c>
      <c r="D4389" s="9" t="s">
        <v>119</v>
      </c>
      <c r="E4389" s="10" t="s">
        <v>58</v>
      </c>
      <c r="F4389" s="11">
        <v>37840.11</v>
      </c>
      <c r="G4389" s="12">
        <v>3</v>
      </c>
      <c r="H4389" s="13">
        <v>45060</v>
      </c>
      <c r="I4389" s="10" t="s">
        <v>54</v>
      </c>
      <c r="J4389" s="10" t="s">
        <v>17</v>
      </c>
      <c r="K4389" s="10" t="s">
        <v>85</v>
      </c>
      <c r="L4389" s="24" t="s">
        <v>31</v>
      </c>
    </row>
    <row r="4390" spans="1:12">
      <c r="A4390" s="21" t="s">
        <v>6557</v>
      </c>
      <c r="B4390" s="9" t="s">
        <v>362</v>
      </c>
      <c r="C4390" s="9" t="s">
        <v>1581</v>
      </c>
      <c r="D4390" s="9" t="s">
        <v>29</v>
      </c>
      <c r="E4390" s="10" t="s">
        <v>42</v>
      </c>
      <c r="F4390" s="11">
        <v>28947.68</v>
      </c>
      <c r="G4390" s="12">
        <v>2</v>
      </c>
      <c r="H4390" s="13">
        <v>45834</v>
      </c>
      <c r="I4390" s="10" t="s">
        <v>43</v>
      </c>
      <c r="J4390" s="10" t="s">
        <v>17</v>
      </c>
      <c r="K4390" s="10" t="s">
        <v>55</v>
      </c>
      <c r="L4390" s="24" t="s">
        <v>31</v>
      </c>
    </row>
    <row r="4391" spans="1:12">
      <c r="A4391" s="21" t="s">
        <v>6558</v>
      </c>
      <c r="B4391" s="9" t="s">
        <v>329</v>
      </c>
      <c r="C4391" s="9" t="s">
        <v>3235</v>
      </c>
      <c r="D4391" s="9" t="s">
        <v>53</v>
      </c>
      <c r="E4391" s="10" t="s">
        <v>42</v>
      </c>
      <c r="F4391" s="11">
        <v>75921.45</v>
      </c>
      <c r="G4391" s="12">
        <v>5</v>
      </c>
      <c r="H4391" s="13">
        <v>45494</v>
      </c>
      <c r="I4391" s="10" t="s">
        <v>92</v>
      </c>
      <c r="J4391" s="10" t="s">
        <v>17</v>
      </c>
      <c r="K4391" s="10" t="s">
        <v>24</v>
      </c>
      <c r="L4391" s="24" t="s">
        <v>37</v>
      </c>
    </row>
    <row r="4392" spans="1:12">
      <c r="A4392" s="21" t="s">
        <v>6559</v>
      </c>
      <c r="B4392" s="9" t="s">
        <v>344</v>
      </c>
      <c r="C4392" s="9" t="s">
        <v>2790</v>
      </c>
      <c r="D4392" s="9" t="s">
        <v>119</v>
      </c>
      <c r="E4392" s="10" t="s">
        <v>42</v>
      </c>
      <c r="F4392" s="11">
        <v>69485.86</v>
      </c>
      <c r="G4392" s="12">
        <v>3</v>
      </c>
      <c r="H4392" s="13">
        <v>45158</v>
      </c>
      <c r="I4392" s="10" t="s">
        <v>43</v>
      </c>
      <c r="J4392" s="10" t="s">
        <v>17</v>
      </c>
      <c r="K4392" s="10" t="s">
        <v>36</v>
      </c>
      <c r="L4392" s="24" t="s">
        <v>25</v>
      </c>
    </row>
    <row r="4393" spans="1:12">
      <c r="A4393" s="21" t="s">
        <v>6560</v>
      </c>
      <c r="B4393" s="9" t="s">
        <v>347</v>
      </c>
      <c r="C4393" s="9" t="s">
        <v>5209</v>
      </c>
      <c r="D4393" s="9" t="s">
        <v>48</v>
      </c>
      <c r="E4393" s="10" t="s">
        <v>42</v>
      </c>
      <c r="F4393" s="11">
        <v>73606.320000000007</v>
      </c>
      <c r="G4393" s="12">
        <v>5</v>
      </c>
      <c r="H4393" s="13">
        <v>45944</v>
      </c>
      <c r="I4393" s="10" t="s">
        <v>35</v>
      </c>
      <c r="J4393" s="10" t="s">
        <v>17</v>
      </c>
      <c r="K4393" s="10" t="s">
        <v>6820</v>
      </c>
      <c r="L4393" s="24" t="s">
        <v>18</v>
      </c>
    </row>
    <row r="4394" spans="1:12">
      <c r="A4394" s="21" t="s">
        <v>6561</v>
      </c>
      <c r="B4394" s="9" t="s">
        <v>282</v>
      </c>
      <c r="C4394" s="9" t="s">
        <v>4096</v>
      </c>
      <c r="D4394" s="9" t="s">
        <v>29</v>
      </c>
      <c r="E4394" s="10" t="s">
        <v>42</v>
      </c>
      <c r="F4394" s="11">
        <v>12661.99</v>
      </c>
      <c r="G4394" s="12">
        <v>4</v>
      </c>
      <c r="H4394" s="13">
        <v>45038</v>
      </c>
      <c r="I4394" s="10" t="s">
        <v>23</v>
      </c>
      <c r="J4394" s="10" t="s">
        <v>17</v>
      </c>
      <c r="K4394" s="10" t="s">
        <v>55</v>
      </c>
      <c r="L4394" s="24" t="s">
        <v>44</v>
      </c>
    </row>
    <row r="4395" spans="1:12">
      <c r="A4395" s="21" t="s">
        <v>6562</v>
      </c>
      <c r="B4395" s="9" t="s">
        <v>352</v>
      </c>
      <c r="C4395" s="9" t="s">
        <v>6563</v>
      </c>
      <c r="D4395" s="9" t="s">
        <v>48</v>
      </c>
      <c r="E4395" s="10" t="s">
        <v>16</v>
      </c>
      <c r="F4395" s="11">
        <v>36857.08</v>
      </c>
      <c r="G4395" s="12">
        <v>3</v>
      </c>
      <c r="H4395" s="13">
        <v>45293</v>
      </c>
      <c r="I4395" s="10" t="s">
        <v>43</v>
      </c>
      <c r="J4395" s="10" t="s">
        <v>17</v>
      </c>
      <c r="K4395" s="10" t="s">
        <v>55</v>
      </c>
      <c r="L4395" s="24" t="s">
        <v>18</v>
      </c>
    </row>
    <row r="4396" spans="1:12">
      <c r="A4396" s="21" t="s">
        <v>6564</v>
      </c>
      <c r="B4396" s="9" t="s">
        <v>423</v>
      </c>
      <c r="C4396" s="9" t="s">
        <v>2179</v>
      </c>
      <c r="D4396" s="9" t="s">
        <v>61</v>
      </c>
      <c r="E4396" s="10" t="s">
        <v>42</v>
      </c>
      <c r="F4396" s="11">
        <v>67511.05</v>
      </c>
      <c r="G4396" s="12">
        <v>1</v>
      </c>
      <c r="H4396" s="13">
        <v>45352</v>
      </c>
      <c r="I4396" s="10" t="s">
        <v>62</v>
      </c>
      <c r="J4396" s="10" t="s">
        <v>17</v>
      </c>
      <c r="K4396" s="10" t="s">
        <v>6820</v>
      </c>
      <c r="L4396" s="24" t="s">
        <v>25</v>
      </c>
    </row>
    <row r="4397" spans="1:12">
      <c r="A4397" s="21" t="s">
        <v>6565</v>
      </c>
      <c r="B4397" s="9" t="s">
        <v>123</v>
      </c>
      <c r="C4397" s="9" t="s">
        <v>6566</v>
      </c>
      <c r="D4397" s="9" t="s">
        <v>48</v>
      </c>
      <c r="E4397" s="10" t="s">
        <v>42</v>
      </c>
      <c r="F4397" s="11">
        <v>35865.440000000002</v>
      </c>
      <c r="G4397" s="12">
        <v>1</v>
      </c>
      <c r="H4397" s="13">
        <v>44967</v>
      </c>
      <c r="I4397" s="10" t="s">
        <v>43</v>
      </c>
      <c r="J4397" s="10" t="s">
        <v>17</v>
      </c>
      <c r="K4397" s="10" t="s">
        <v>55</v>
      </c>
      <c r="L4397" s="24" t="s">
        <v>18</v>
      </c>
    </row>
    <row r="4398" spans="1:12">
      <c r="A4398" s="21" t="s">
        <v>6567</v>
      </c>
      <c r="B4398" s="9" t="s">
        <v>437</v>
      </c>
      <c r="C4398" s="9" t="s">
        <v>6568</v>
      </c>
      <c r="D4398" s="9" t="s">
        <v>29</v>
      </c>
      <c r="E4398" s="10" t="s">
        <v>42</v>
      </c>
      <c r="F4398" s="11">
        <v>76785.03</v>
      </c>
      <c r="G4398" s="12">
        <v>1</v>
      </c>
      <c r="H4398" s="13">
        <v>45668</v>
      </c>
      <c r="I4398" s="10" t="s">
        <v>30</v>
      </c>
      <c r="J4398" s="10" t="s">
        <v>17</v>
      </c>
      <c r="K4398" s="10" t="s">
        <v>36</v>
      </c>
      <c r="L4398" s="24" t="s">
        <v>18</v>
      </c>
    </row>
    <row r="4399" spans="1:12">
      <c r="A4399" s="21" t="s">
        <v>6569</v>
      </c>
      <c r="B4399" s="9" t="s">
        <v>193</v>
      </c>
      <c r="C4399" s="9" t="s">
        <v>5462</v>
      </c>
      <c r="D4399" s="9" t="s">
        <v>22</v>
      </c>
      <c r="E4399" s="10" t="s">
        <v>16</v>
      </c>
      <c r="F4399" s="11">
        <v>38795.57</v>
      </c>
      <c r="G4399" s="12">
        <v>3</v>
      </c>
      <c r="H4399" s="13">
        <v>45835</v>
      </c>
      <c r="I4399" s="10" t="s">
        <v>43</v>
      </c>
      <c r="J4399" s="10" t="s">
        <v>17</v>
      </c>
      <c r="K4399" s="10" t="s">
        <v>6820</v>
      </c>
      <c r="L4399" s="24" t="s">
        <v>18</v>
      </c>
    </row>
    <row r="4400" spans="1:12">
      <c r="A4400" s="21" t="s">
        <v>6570</v>
      </c>
      <c r="B4400" s="9" t="s">
        <v>174</v>
      </c>
      <c r="C4400" s="9" t="s">
        <v>6118</v>
      </c>
      <c r="D4400" s="9" t="s">
        <v>41</v>
      </c>
      <c r="E4400" s="10" t="s">
        <v>58</v>
      </c>
      <c r="F4400" s="11">
        <v>50420.65</v>
      </c>
      <c r="G4400" s="12">
        <v>5</v>
      </c>
      <c r="H4400" s="13">
        <v>44966</v>
      </c>
      <c r="I4400" s="10" t="s">
        <v>49</v>
      </c>
      <c r="J4400" s="10" t="s">
        <v>17</v>
      </c>
      <c r="K4400" s="10" t="s">
        <v>24</v>
      </c>
      <c r="L4400" s="24" t="s">
        <v>18</v>
      </c>
    </row>
    <row r="4401" spans="1:12">
      <c r="A4401" s="21" t="s">
        <v>6571</v>
      </c>
      <c r="B4401" s="9" t="s">
        <v>128</v>
      </c>
      <c r="C4401" s="9" t="s">
        <v>6572</v>
      </c>
      <c r="D4401" s="9" t="s">
        <v>48</v>
      </c>
      <c r="E4401" s="10" t="s">
        <v>42</v>
      </c>
      <c r="F4401" s="11">
        <v>48402.82</v>
      </c>
      <c r="G4401" s="12">
        <v>3</v>
      </c>
      <c r="H4401" s="13">
        <v>45294</v>
      </c>
      <c r="I4401" s="10" t="s">
        <v>62</v>
      </c>
      <c r="J4401" s="10" t="s">
        <v>17</v>
      </c>
      <c r="K4401" s="10" t="s">
        <v>55</v>
      </c>
      <c r="L4401" s="24" t="s">
        <v>18</v>
      </c>
    </row>
    <row r="4402" spans="1:12">
      <c r="A4402" s="21" t="s">
        <v>6573</v>
      </c>
      <c r="B4402" s="9" t="s">
        <v>307</v>
      </c>
      <c r="C4402" s="9" t="s">
        <v>1348</v>
      </c>
      <c r="D4402" s="9" t="s">
        <v>22</v>
      </c>
      <c r="E4402" s="10" t="s">
        <v>42</v>
      </c>
      <c r="F4402" s="11">
        <v>41406.68</v>
      </c>
      <c r="G4402" s="12">
        <v>3</v>
      </c>
      <c r="H4402" s="13">
        <v>45480</v>
      </c>
      <c r="I4402" s="10" t="s">
        <v>43</v>
      </c>
      <c r="J4402" s="10" t="s">
        <v>17</v>
      </c>
      <c r="K4402" s="10" t="s">
        <v>55</v>
      </c>
      <c r="L4402" s="24" t="s">
        <v>31</v>
      </c>
    </row>
    <row r="4403" spans="1:12">
      <c r="A4403" s="21" t="s">
        <v>6574</v>
      </c>
      <c r="B4403" s="9" t="s">
        <v>198</v>
      </c>
      <c r="C4403" s="9" t="s">
        <v>6575</v>
      </c>
      <c r="D4403" s="9" t="s">
        <v>117</v>
      </c>
      <c r="E4403" s="10" t="s">
        <v>58</v>
      </c>
      <c r="F4403" s="11">
        <v>24696.35</v>
      </c>
      <c r="G4403" s="12">
        <v>5</v>
      </c>
      <c r="H4403" s="13">
        <v>45040</v>
      </c>
      <c r="I4403" s="10" t="s">
        <v>62</v>
      </c>
      <c r="J4403" s="10" t="s">
        <v>17</v>
      </c>
      <c r="K4403" s="10" t="s">
        <v>85</v>
      </c>
      <c r="L4403" s="24" t="s">
        <v>18</v>
      </c>
    </row>
    <row r="4404" spans="1:12">
      <c r="A4404" s="21" t="s">
        <v>6576</v>
      </c>
      <c r="B4404" s="9" t="s">
        <v>319</v>
      </c>
      <c r="C4404" s="9" t="s">
        <v>4085</v>
      </c>
      <c r="D4404" s="9" t="s">
        <v>78</v>
      </c>
      <c r="E4404" s="10" t="s">
        <v>16</v>
      </c>
      <c r="F4404" s="11">
        <v>17570.93</v>
      </c>
      <c r="G4404" s="12">
        <v>3</v>
      </c>
      <c r="H4404" s="13">
        <v>45756</v>
      </c>
      <c r="I4404" s="10" t="s">
        <v>43</v>
      </c>
      <c r="J4404" s="10" t="s">
        <v>17</v>
      </c>
      <c r="K4404" s="10" t="s">
        <v>6820</v>
      </c>
      <c r="L4404" s="24" t="s">
        <v>25</v>
      </c>
    </row>
    <row r="4405" spans="1:12">
      <c r="A4405" s="21" t="s">
        <v>6577</v>
      </c>
      <c r="B4405" s="9" t="s">
        <v>344</v>
      </c>
      <c r="C4405" s="9" t="s">
        <v>1200</v>
      </c>
      <c r="D4405" s="9" t="s">
        <v>29</v>
      </c>
      <c r="E4405" s="10" t="s">
        <v>42</v>
      </c>
      <c r="F4405" s="11">
        <v>22270.05</v>
      </c>
      <c r="G4405" s="12">
        <v>5</v>
      </c>
      <c r="H4405" s="13">
        <v>45329</v>
      </c>
      <c r="I4405" s="10" t="s">
        <v>92</v>
      </c>
      <c r="J4405" s="10" t="s">
        <v>17</v>
      </c>
      <c r="K4405" s="10" t="s">
        <v>55</v>
      </c>
      <c r="L4405" s="24" t="s">
        <v>37</v>
      </c>
    </row>
    <row r="4406" spans="1:12">
      <c r="A4406" s="21" t="s">
        <v>6578</v>
      </c>
      <c r="B4406" s="9" t="s">
        <v>295</v>
      </c>
      <c r="C4406" s="9" t="s">
        <v>6070</v>
      </c>
      <c r="D4406" s="9" t="s">
        <v>119</v>
      </c>
      <c r="E4406" s="10" t="s">
        <v>16</v>
      </c>
      <c r="F4406" s="11">
        <v>7648.52</v>
      </c>
      <c r="G4406" s="12">
        <v>5</v>
      </c>
      <c r="H4406" s="13">
        <v>45232</v>
      </c>
      <c r="I4406" s="10" t="s">
        <v>49</v>
      </c>
      <c r="J4406" s="10" t="s">
        <v>17</v>
      </c>
      <c r="K4406" s="10" t="s">
        <v>85</v>
      </c>
      <c r="L4406" s="24" t="s">
        <v>25</v>
      </c>
    </row>
    <row r="4407" spans="1:12">
      <c r="A4407" s="21" t="s">
        <v>6579</v>
      </c>
      <c r="B4407" s="9" t="s">
        <v>64</v>
      </c>
      <c r="C4407" s="9" t="s">
        <v>1281</v>
      </c>
      <c r="D4407" s="9" t="s">
        <v>15</v>
      </c>
      <c r="E4407" s="10" t="s">
        <v>42</v>
      </c>
      <c r="F4407" s="11">
        <v>61562.720000000001</v>
      </c>
      <c r="G4407" s="12">
        <v>4</v>
      </c>
      <c r="H4407" s="13">
        <v>45486</v>
      </c>
      <c r="I4407" s="10" t="s">
        <v>54</v>
      </c>
      <c r="J4407" s="10" t="s">
        <v>17</v>
      </c>
      <c r="K4407" s="10" t="s">
        <v>24</v>
      </c>
      <c r="L4407" s="24" t="s">
        <v>37</v>
      </c>
    </row>
    <row r="4408" spans="1:12">
      <c r="A4408" s="21" t="s">
        <v>6580</v>
      </c>
      <c r="B4408" s="9" t="s">
        <v>176</v>
      </c>
      <c r="C4408" s="9" t="s">
        <v>4932</v>
      </c>
      <c r="D4408" s="9" t="s">
        <v>78</v>
      </c>
      <c r="E4408" s="10" t="s">
        <v>42</v>
      </c>
      <c r="F4408" s="11">
        <v>78570.47</v>
      </c>
      <c r="G4408" s="12">
        <v>3</v>
      </c>
      <c r="H4408" s="13">
        <v>45529</v>
      </c>
      <c r="I4408" s="10" t="s">
        <v>43</v>
      </c>
      <c r="J4408" s="10" t="s">
        <v>17</v>
      </c>
      <c r="K4408" s="10" t="s">
        <v>55</v>
      </c>
      <c r="L4408" s="24" t="s">
        <v>31</v>
      </c>
    </row>
    <row r="4409" spans="1:12">
      <c r="A4409" s="21" t="s">
        <v>6581</v>
      </c>
      <c r="B4409" s="9" t="s">
        <v>500</v>
      </c>
      <c r="C4409" s="9" t="s">
        <v>468</v>
      </c>
      <c r="D4409" s="9" t="s">
        <v>53</v>
      </c>
      <c r="E4409" s="10" t="s">
        <v>42</v>
      </c>
      <c r="F4409" s="11">
        <v>37326.959999999999</v>
      </c>
      <c r="G4409" s="12">
        <v>4</v>
      </c>
      <c r="H4409" s="13">
        <v>45577</v>
      </c>
      <c r="I4409" s="10" t="s">
        <v>62</v>
      </c>
      <c r="J4409" s="10" t="s">
        <v>17</v>
      </c>
      <c r="K4409" s="10" t="s">
        <v>85</v>
      </c>
      <c r="L4409" s="24" t="s">
        <v>18</v>
      </c>
    </row>
    <row r="4410" spans="1:12">
      <c r="A4410" s="21" t="s">
        <v>6582</v>
      </c>
      <c r="B4410" s="9" t="s">
        <v>146</v>
      </c>
      <c r="C4410" s="9" t="s">
        <v>1867</v>
      </c>
      <c r="D4410" s="9" t="s">
        <v>117</v>
      </c>
      <c r="E4410" s="10" t="s">
        <v>42</v>
      </c>
      <c r="F4410" s="11">
        <v>65932.08</v>
      </c>
      <c r="G4410" s="12">
        <v>3</v>
      </c>
      <c r="H4410" s="13">
        <v>44990</v>
      </c>
      <c r="I4410" s="10" t="s">
        <v>54</v>
      </c>
      <c r="J4410" s="10" t="s">
        <v>17</v>
      </c>
      <c r="K4410" s="10" t="s">
        <v>24</v>
      </c>
      <c r="L4410" s="24" t="s">
        <v>44</v>
      </c>
    </row>
    <row r="4411" spans="1:12">
      <c r="A4411" s="21" t="s">
        <v>6583</v>
      </c>
      <c r="B4411" s="9" t="s">
        <v>313</v>
      </c>
      <c r="C4411" s="9" t="s">
        <v>3341</v>
      </c>
      <c r="D4411" s="9" t="s">
        <v>78</v>
      </c>
      <c r="E4411" s="10" t="s">
        <v>42</v>
      </c>
      <c r="F4411" s="11">
        <v>47215.87</v>
      </c>
      <c r="G4411" s="12">
        <v>4</v>
      </c>
      <c r="H4411" s="13">
        <v>45605</v>
      </c>
      <c r="I4411" s="10" t="s">
        <v>43</v>
      </c>
      <c r="J4411" s="10" t="s">
        <v>17</v>
      </c>
      <c r="K4411" s="10" t="s">
        <v>85</v>
      </c>
      <c r="L4411" s="24" t="s">
        <v>25</v>
      </c>
    </row>
    <row r="4412" spans="1:12">
      <c r="A4412" s="21" t="s">
        <v>6584</v>
      </c>
      <c r="B4412" s="9" t="s">
        <v>601</v>
      </c>
      <c r="C4412" s="9" t="s">
        <v>1256</v>
      </c>
      <c r="D4412" s="9" t="s">
        <v>78</v>
      </c>
      <c r="E4412" s="10" t="s">
        <v>42</v>
      </c>
      <c r="F4412" s="11">
        <v>22328.11</v>
      </c>
      <c r="G4412" s="12">
        <v>1</v>
      </c>
      <c r="H4412" s="13">
        <v>45717</v>
      </c>
      <c r="I4412" s="10" t="s">
        <v>23</v>
      </c>
      <c r="J4412" s="10" t="s">
        <v>17</v>
      </c>
      <c r="K4412" s="10" t="s">
        <v>55</v>
      </c>
      <c r="L4412" s="24" t="s">
        <v>18</v>
      </c>
    </row>
    <row r="4413" spans="1:12">
      <c r="A4413" s="21" t="s">
        <v>6585</v>
      </c>
      <c r="B4413" s="9" t="s">
        <v>601</v>
      </c>
      <c r="C4413" s="9" t="s">
        <v>1848</v>
      </c>
      <c r="D4413" s="9" t="s">
        <v>78</v>
      </c>
      <c r="E4413" s="10" t="s">
        <v>42</v>
      </c>
      <c r="F4413" s="11">
        <v>6635.93</v>
      </c>
      <c r="G4413" s="12">
        <v>1</v>
      </c>
      <c r="H4413" s="13">
        <v>44930</v>
      </c>
      <c r="I4413" s="10" t="s">
        <v>49</v>
      </c>
      <c r="J4413" s="10" t="s">
        <v>17</v>
      </c>
      <c r="K4413" s="10" t="s">
        <v>55</v>
      </c>
      <c r="L4413" s="24" t="s">
        <v>44</v>
      </c>
    </row>
    <row r="4414" spans="1:12">
      <c r="A4414" s="21" t="s">
        <v>6586</v>
      </c>
      <c r="B4414" s="9" t="s">
        <v>94</v>
      </c>
      <c r="C4414" s="9" t="s">
        <v>2201</v>
      </c>
      <c r="D4414" s="9" t="s">
        <v>48</v>
      </c>
      <c r="E4414" s="10" t="s">
        <v>16</v>
      </c>
      <c r="F4414" s="11">
        <v>36977.39</v>
      </c>
      <c r="G4414" s="12">
        <v>2</v>
      </c>
      <c r="H4414" s="13">
        <v>45148</v>
      </c>
      <c r="I4414" s="10" t="s">
        <v>62</v>
      </c>
      <c r="J4414" s="10" t="s">
        <v>17</v>
      </c>
      <c r="K4414" s="10" t="s">
        <v>85</v>
      </c>
      <c r="L4414" s="24" t="s">
        <v>18</v>
      </c>
    </row>
    <row r="4415" spans="1:12">
      <c r="A4415" s="21" t="s">
        <v>6587</v>
      </c>
      <c r="B4415" s="9" t="s">
        <v>59</v>
      </c>
      <c r="C4415" s="9" t="s">
        <v>5721</v>
      </c>
      <c r="D4415" s="9" t="s">
        <v>117</v>
      </c>
      <c r="E4415" s="10" t="s">
        <v>58</v>
      </c>
      <c r="F4415" s="11">
        <v>74949.22</v>
      </c>
      <c r="G4415" s="12">
        <v>1</v>
      </c>
      <c r="H4415" s="13">
        <v>45615</v>
      </c>
      <c r="I4415" s="10" t="s">
        <v>23</v>
      </c>
      <c r="J4415" s="10" t="s">
        <v>17</v>
      </c>
      <c r="K4415" s="10" t="s">
        <v>55</v>
      </c>
      <c r="L4415" s="24" t="s">
        <v>25</v>
      </c>
    </row>
    <row r="4416" spans="1:12">
      <c r="A4416" s="21" t="s">
        <v>6588</v>
      </c>
      <c r="B4416" s="9" t="s">
        <v>174</v>
      </c>
      <c r="C4416" s="9" t="s">
        <v>3975</v>
      </c>
      <c r="D4416" s="9" t="s">
        <v>48</v>
      </c>
      <c r="E4416" s="10" t="s">
        <v>58</v>
      </c>
      <c r="F4416" s="11">
        <v>20582.14</v>
      </c>
      <c r="G4416" s="12">
        <v>5</v>
      </c>
      <c r="H4416" s="13">
        <v>45186</v>
      </c>
      <c r="I4416" s="10" t="s">
        <v>30</v>
      </c>
      <c r="J4416" s="10" t="s">
        <v>17</v>
      </c>
      <c r="K4416" s="10" t="s">
        <v>55</v>
      </c>
      <c r="L4416" s="24" t="s">
        <v>37</v>
      </c>
    </row>
    <row r="4417" spans="1:12">
      <c r="A4417" s="21" t="s">
        <v>6589</v>
      </c>
      <c r="B4417" s="9" t="s">
        <v>645</v>
      </c>
      <c r="C4417" s="9" t="s">
        <v>955</v>
      </c>
      <c r="D4417" s="9" t="s">
        <v>15</v>
      </c>
      <c r="E4417" s="10" t="s">
        <v>58</v>
      </c>
      <c r="F4417" s="11">
        <v>35020.39</v>
      </c>
      <c r="G4417" s="12">
        <v>1</v>
      </c>
      <c r="H4417" s="13">
        <v>45414</v>
      </c>
      <c r="I4417" s="10" t="s">
        <v>43</v>
      </c>
      <c r="J4417" s="10" t="s">
        <v>17</v>
      </c>
      <c r="K4417" s="10" t="s">
        <v>85</v>
      </c>
      <c r="L4417" s="24" t="s">
        <v>18</v>
      </c>
    </row>
    <row r="4418" spans="1:12">
      <c r="A4418" s="21" t="s">
        <v>6590</v>
      </c>
      <c r="B4418" s="9" t="s">
        <v>87</v>
      </c>
      <c r="C4418" s="9" t="s">
        <v>2563</v>
      </c>
      <c r="D4418" s="9" t="s">
        <v>117</v>
      </c>
      <c r="E4418" s="10" t="s">
        <v>42</v>
      </c>
      <c r="F4418" s="11">
        <v>21151.59</v>
      </c>
      <c r="G4418" s="12">
        <v>4</v>
      </c>
      <c r="H4418" s="13">
        <v>45307</v>
      </c>
      <c r="I4418" s="10" t="s">
        <v>30</v>
      </c>
      <c r="J4418" s="10" t="s">
        <v>17</v>
      </c>
      <c r="K4418" s="10" t="s">
        <v>85</v>
      </c>
      <c r="L4418" s="24" t="s">
        <v>31</v>
      </c>
    </row>
    <row r="4419" spans="1:12">
      <c r="A4419" s="21" t="s">
        <v>6591</v>
      </c>
      <c r="B4419" s="9" t="s">
        <v>180</v>
      </c>
      <c r="C4419" s="9" t="s">
        <v>6592</v>
      </c>
      <c r="D4419" s="9" t="s">
        <v>78</v>
      </c>
      <c r="E4419" s="10" t="s">
        <v>58</v>
      </c>
      <c r="F4419" s="11">
        <v>59047.95</v>
      </c>
      <c r="G4419" s="12">
        <v>2</v>
      </c>
      <c r="H4419" s="13">
        <v>45874</v>
      </c>
      <c r="I4419" s="10" t="s">
        <v>54</v>
      </c>
      <c r="J4419" s="10" t="s">
        <v>17</v>
      </c>
      <c r="K4419" s="10" t="s">
        <v>36</v>
      </c>
      <c r="L4419" s="24" t="s">
        <v>37</v>
      </c>
    </row>
    <row r="4420" spans="1:12">
      <c r="A4420" s="21" t="s">
        <v>6593</v>
      </c>
      <c r="B4420" s="9" t="s">
        <v>344</v>
      </c>
      <c r="C4420" s="9" t="s">
        <v>3459</v>
      </c>
      <c r="D4420" s="9" t="s">
        <v>15</v>
      </c>
      <c r="E4420" s="10" t="s">
        <v>42</v>
      </c>
      <c r="F4420" s="11">
        <v>3134.82</v>
      </c>
      <c r="G4420" s="12">
        <v>1</v>
      </c>
      <c r="H4420" s="13">
        <v>45849</v>
      </c>
      <c r="I4420" s="10" t="s">
        <v>54</v>
      </c>
      <c r="J4420" s="10" t="s">
        <v>17</v>
      </c>
      <c r="K4420" s="10" t="s">
        <v>6820</v>
      </c>
      <c r="L4420" s="24" t="s">
        <v>44</v>
      </c>
    </row>
    <row r="4421" spans="1:12">
      <c r="A4421" s="21" t="s">
        <v>6594</v>
      </c>
      <c r="B4421" s="9" t="s">
        <v>636</v>
      </c>
      <c r="C4421" s="9" t="s">
        <v>2533</v>
      </c>
      <c r="D4421" s="9" t="s">
        <v>78</v>
      </c>
      <c r="E4421" s="10" t="s">
        <v>58</v>
      </c>
      <c r="F4421" s="11">
        <v>22114.39</v>
      </c>
      <c r="G4421" s="12">
        <v>1</v>
      </c>
      <c r="H4421" s="13">
        <v>45471</v>
      </c>
      <c r="I4421" s="10" t="s">
        <v>49</v>
      </c>
      <c r="J4421" s="10" t="s">
        <v>17</v>
      </c>
      <c r="K4421" s="10" t="s">
        <v>55</v>
      </c>
      <c r="L4421" s="24" t="s">
        <v>18</v>
      </c>
    </row>
    <row r="4422" spans="1:12">
      <c r="A4422" s="21" t="s">
        <v>6595</v>
      </c>
      <c r="B4422" s="9" t="s">
        <v>344</v>
      </c>
      <c r="C4422" s="9" t="s">
        <v>5029</v>
      </c>
      <c r="D4422" s="9" t="s">
        <v>48</v>
      </c>
      <c r="E4422" s="10" t="s">
        <v>42</v>
      </c>
      <c r="F4422" s="11">
        <v>55370.3</v>
      </c>
      <c r="G4422" s="12">
        <v>2</v>
      </c>
      <c r="H4422" s="13">
        <v>45656</v>
      </c>
      <c r="I4422" s="10" t="s">
        <v>23</v>
      </c>
      <c r="J4422" s="10" t="s">
        <v>17</v>
      </c>
      <c r="K4422" s="10" t="s">
        <v>36</v>
      </c>
      <c r="L4422" s="24" t="s">
        <v>37</v>
      </c>
    </row>
    <row r="4423" spans="1:12">
      <c r="A4423" s="21" t="s">
        <v>6596</v>
      </c>
      <c r="B4423" s="9" t="s">
        <v>601</v>
      </c>
      <c r="C4423" s="9" t="s">
        <v>65</v>
      </c>
      <c r="D4423" s="9" t="s">
        <v>22</v>
      </c>
      <c r="E4423" s="10" t="s">
        <v>58</v>
      </c>
      <c r="F4423" s="11">
        <v>64913.05</v>
      </c>
      <c r="G4423" s="12">
        <v>3</v>
      </c>
      <c r="H4423" s="13">
        <v>45631</v>
      </c>
      <c r="I4423" s="10" t="s">
        <v>35</v>
      </c>
      <c r="J4423" s="10" t="s">
        <v>17</v>
      </c>
      <c r="K4423" s="10" t="s">
        <v>85</v>
      </c>
      <c r="L4423" s="24" t="s">
        <v>18</v>
      </c>
    </row>
    <row r="4424" spans="1:12">
      <c r="A4424" s="21" t="s">
        <v>6597</v>
      </c>
      <c r="B4424" s="9" t="s">
        <v>71</v>
      </c>
      <c r="C4424" s="9" t="s">
        <v>2487</v>
      </c>
      <c r="D4424" s="9" t="s">
        <v>117</v>
      </c>
      <c r="E4424" s="10" t="s">
        <v>42</v>
      </c>
      <c r="F4424" s="11">
        <v>29685.200000000001</v>
      </c>
      <c r="G4424" s="12">
        <v>1</v>
      </c>
      <c r="H4424" s="13">
        <v>45245</v>
      </c>
      <c r="I4424" s="10" t="s">
        <v>54</v>
      </c>
      <c r="J4424" s="10" t="s">
        <v>17</v>
      </c>
      <c r="K4424" s="10" t="s">
        <v>36</v>
      </c>
      <c r="L4424" s="24" t="s">
        <v>37</v>
      </c>
    </row>
    <row r="4425" spans="1:12">
      <c r="A4425" s="21" t="s">
        <v>6598</v>
      </c>
      <c r="B4425" s="9" t="s">
        <v>184</v>
      </c>
      <c r="C4425" s="9" t="s">
        <v>227</v>
      </c>
      <c r="D4425" s="9" t="s">
        <v>78</v>
      </c>
      <c r="E4425" s="10" t="s">
        <v>42</v>
      </c>
      <c r="F4425" s="11">
        <v>33948.400000000001</v>
      </c>
      <c r="G4425" s="12">
        <v>3</v>
      </c>
      <c r="H4425" s="13">
        <v>45883</v>
      </c>
      <c r="I4425" s="10" t="s">
        <v>43</v>
      </c>
      <c r="J4425" s="10" t="s">
        <v>17</v>
      </c>
      <c r="K4425" s="10" t="s">
        <v>85</v>
      </c>
      <c r="L4425" s="24" t="s">
        <v>37</v>
      </c>
    </row>
    <row r="4426" spans="1:12">
      <c r="A4426" s="21" t="s">
        <v>6599</v>
      </c>
      <c r="B4426" s="9" t="s">
        <v>176</v>
      </c>
      <c r="C4426" s="9" t="s">
        <v>808</v>
      </c>
      <c r="D4426" s="9" t="s">
        <v>22</v>
      </c>
      <c r="E4426" s="10" t="s">
        <v>42</v>
      </c>
      <c r="F4426" s="11">
        <v>26191.7</v>
      </c>
      <c r="G4426" s="12">
        <v>4</v>
      </c>
      <c r="H4426" s="13">
        <v>45423</v>
      </c>
      <c r="I4426" s="10" t="s">
        <v>43</v>
      </c>
      <c r="J4426" s="10" t="s">
        <v>17</v>
      </c>
      <c r="K4426" s="10" t="s">
        <v>6820</v>
      </c>
      <c r="L4426" s="24" t="s">
        <v>37</v>
      </c>
    </row>
    <row r="4427" spans="1:12">
      <c r="A4427" s="21" t="s">
        <v>6600</v>
      </c>
      <c r="B4427" s="9" t="s">
        <v>167</v>
      </c>
      <c r="C4427" s="9" t="s">
        <v>153</v>
      </c>
      <c r="D4427" s="9" t="s">
        <v>61</v>
      </c>
      <c r="E4427" s="10" t="s">
        <v>16</v>
      </c>
      <c r="F4427" s="11">
        <v>28943.61</v>
      </c>
      <c r="G4427" s="12">
        <v>5</v>
      </c>
      <c r="H4427" s="13">
        <v>46020</v>
      </c>
      <c r="I4427" s="10" t="s">
        <v>35</v>
      </c>
      <c r="J4427" s="10" t="s">
        <v>17</v>
      </c>
      <c r="K4427" s="10" t="s">
        <v>24</v>
      </c>
      <c r="L4427" s="24" t="s">
        <v>31</v>
      </c>
    </row>
    <row r="4428" spans="1:12">
      <c r="A4428" s="21" t="s">
        <v>6601</v>
      </c>
      <c r="B4428" s="9" t="s">
        <v>46</v>
      </c>
      <c r="C4428" s="9" t="s">
        <v>3150</v>
      </c>
      <c r="D4428" s="9" t="s">
        <v>22</v>
      </c>
      <c r="E4428" s="10" t="s">
        <v>42</v>
      </c>
      <c r="F4428" s="11">
        <v>3188.7</v>
      </c>
      <c r="G4428" s="12">
        <v>4</v>
      </c>
      <c r="H4428" s="13">
        <v>45616</v>
      </c>
      <c r="I4428" s="10" t="s">
        <v>43</v>
      </c>
      <c r="J4428" s="10" t="s">
        <v>17</v>
      </c>
      <c r="K4428" s="10" t="s">
        <v>6820</v>
      </c>
      <c r="L4428" s="24" t="s">
        <v>18</v>
      </c>
    </row>
    <row r="4429" spans="1:12">
      <c r="A4429" s="21" t="s">
        <v>6602</v>
      </c>
      <c r="B4429" s="9" t="s">
        <v>46</v>
      </c>
      <c r="C4429" s="9" t="s">
        <v>6080</v>
      </c>
      <c r="D4429" s="9" t="s">
        <v>53</v>
      </c>
      <c r="E4429" s="10" t="s">
        <v>42</v>
      </c>
      <c r="F4429" s="11">
        <v>79200.929999999993</v>
      </c>
      <c r="G4429" s="12">
        <v>4</v>
      </c>
      <c r="H4429" s="13">
        <v>45395</v>
      </c>
      <c r="I4429" s="10" t="s">
        <v>92</v>
      </c>
      <c r="J4429" s="10" t="s">
        <v>17</v>
      </c>
      <c r="K4429" s="10" t="s">
        <v>6820</v>
      </c>
      <c r="L4429" s="24" t="s">
        <v>37</v>
      </c>
    </row>
    <row r="4430" spans="1:12">
      <c r="A4430" s="21" t="s">
        <v>6603</v>
      </c>
      <c r="B4430" s="9" t="s">
        <v>292</v>
      </c>
      <c r="C4430" s="9" t="s">
        <v>1827</v>
      </c>
      <c r="D4430" s="9" t="s">
        <v>41</v>
      </c>
      <c r="E4430" s="10" t="s">
        <v>42</v>
      </c>
      <c r="F4430" s="11">
        <v>63171.62</v>
      </c>
      <c r="G4430" s="12">
        <v>5</v>
      </c>
      <c r="H4430" s="13">
        <v>45470</v>
      </c>
      <c r="I4430" s="10" t="s">
        <v>35</v>
      </c>
      <c r="J4430" s="10" t="s">
        <v>17</v>
      </c>
      <c r="K4430" s="10" t="s">
        <v>6820</v>
      </c>
      <c r="L4430" s="24" t="s">
        <v>18</v>
      </c>
    </row>
    <row r="4431" spans="1:12">
      <c r="A4431" s="21" t="s">
        <v>6604</v>
      </c>
      <c r="B4431" s="9" t="s">
        <v>128</v>
      </c>
      <c r="C4431" s="9" t="s">
        <v>4865</v>
      </c>
      <c r="D4431" s="9" t="s">
        <v>78</v>
      </c>
      <c r="E4431" s="10" t="s">
        <v>58</v>
      </c>
      <c r="F4431" s="11">
        <v>22258.87</v>
      </c>
      <c r="G4431" s="12">
        <v>1</v>
      </c>
      <c r="H4431" s="13">
        <v>45819</v>
      </c>
      <c r="I4431" s="10" t="s">
        <v>23</v>
      </c>
      <c r="J4431" s="10" t="s">
        <v>17</v>
      </c>
      <c r="K4431" s="10" t="s">
        <v>85</v>
      </c>
      <c r="L4431" s="24" t="s">
        <v>25</v>
      </c>
    </row>
    <row r="4432" spans="1:12">
      <c r="A4432" s="21" t="s">
        <v>6605</v>
      </c>
      <c r="B4432" s="9" t="s">
        <v>77</v>
      </c>
      <c r="C4432" s="9" t="s">
        <v>2104</v>
      </c>
      <c r="D4432" s="9" t="s">
        <v>48</v>
      </c>
      <c r="E4432" s="10" t="s">
        <v>58</v>
      </c>
      <c r="F4432" s="11">
        <v>73302.960000000006</v>
      </c>
      <c r="G4432" s="12">
        <v>1</v>
      </c>
      <c r="H4432" s="13">
        <v>45734</v>
      </c>
      <c r="I4432" s="10" t="s">
        <v>49</v>
      </c>
      <c r="J4432" s="10" t="s">
        <v>17</v>
      </c>
      <c r="K4432" s="10" t="s">
        <v>24</v>
      </c>
      <c r="L4432" s="24" t="s">
        <v>37</v>
      </c>
    </row>
    <row r="4433" spans="1:12">
      <c r="A4433" s="21" t="s">
        <v>6606</v>
      </c>
      <c r="B4433" s="9" t="s">
        <v>957</v>
      </c>
      <c r="C4433" s="9" t="s">
        <v>6607</v>
      </c>
      <c r="D4433" s="9" t="s">
        <v>15</v>
      </c>
      <c r="E4433" s="10" t="s">
        <v>42</v>
      </c>
      <c r="F4433" s="11">
        <v>19095.66</v>
      </c>
      <c r="G4433" s="12">
        <v>1</v>
      </c>
      <c r="H4433" s="13">
        <v>45730</v>
      </c>
      <c r="I4433" s="10" t="s">
        <v>35</v>
      </c>
      <c r="J4433" s="10" t="s">
        <v>17</v>
      </c>
      <c r="K4433" s="10" t="s">
        <v>6820</v>
      </c>
      <c r="L4433" s="24" t="s">
        <v>18</v>
      </c>
    </row>
    <row r="4434" spans="1:12">
      <c r="A4434" s="21" t="s">
        <v>6608</v>
      </c>
      <c r="B4434" s="9" t="s">
        <v>184</v>
      </c>
      <c r="C4434" s="9" t="s">
        <v>6609</v>
      </c>
      <c r="D4434" s="9" t="s">
        <v>119</v>
      </c>
      <c r="E4434" s="10" t="s">
        <v>42</v>
      </c>
      <c r="F4434" s="11">
        <v>43765.33</v>
      </c>
      <c r="G4434" s="12">
        <v>2</v>
      </c>
      <c r="H4434" s="13">
        <v>45461</v>
      </c>
      <c r="I4434" s="10" t="s">
        <v>49</v>
      </c>
      <c r="J4434" s="10" t="s">
        <v>17</v>
      </c>
      <c r="K4434" s="10" t="s">
        <v>55</v>
      </c>
      <c r="L4434" s="24" t="s">
        <v>44</v>
      </c>
    </row>
    <row r="4435" spans="1:12">
      <c r="A4435" s="21" t="s">
        <v>6610</v>
      </c>
      <c r="B4435" s="9" t="s">
        <v>420</v>
      </c>
      <c r="C4435" s="9" t="s">
        <v>978</v>
      </c>
      <c r="D4435" s="9" t="s">
        <v>78</v>
      </c>
      <c r="E4435" s="10" t="s">
        <v>42</v>
      </c>
      <c r="F4435" s="11">
        <v>5759.62</v>
      </c>
      <c r="G4435" s="12">
        <v>3</v>
      </c>
      <c r="H4435" s="13">
        <v>45345</v>
      </c>
      <c r="I4435" s="10" t="s">
        <v>92</v>
      </c>
      <c r="J4435" s="10" t="s">
        <v>17</v>
      </c>
      <c r="K4435" s="10" t="s">
        <v>24</v>
      </c>
      <c r="L4435" s="24" t="s">
        <v>18</v>
      </c>
    </row>
    <row r="4436" spans="1:12">
      <c r="A4436" s="21" t="s">
        <v>6611</v>
      </c>
      <c r="B4436" s="9" t="s">
        <v>316</v>
      </c>
      <c r="C4436" s="9" t="s">
        <v>3440</v>
      </c>
      <c r="D4436" s="9" t="s">
        <v>29</v>
      </c>
      <c r="E4436" s="10" t="s">
        <v>42</v>
      </c>
      <c r="F4436" s="11">
        <v>9772.0499999999993</v>
      </c>
      <c r="G4436" s="12">
        <v>4</v>
      </c>
      <c r="H4436" s="13">
        <v>45164</v>
      </c>
      <c r="I4436" s="10" t="s">
        <v>92</v>
      </c>
      <c r="J4436" s="10" t="s">
        <v>17</v>
      </c>
      <c r="K4436" s="10" t="s">
        <v>85</v>
      </c>
      <c r="L4436" s="24" t="s">
        <v>44</v>
      </c>
    </row>
    <row r="4437" spans="1:12">
      <c r="A4437" s="21" t="s">
        <v>6612</v>
      </c>
      <c r="B4437" s="9" t="s">
        <v>268</v>
      </c>
      <c r="C4437" s="9" t="s">
        <v>235</v>
      </c>
      <c r="D4437" s="9" t="s">
        <v>117</v>
      </c>
      <c r="E4437" s="10" t="s">
        <v>42</v>
      </c>
      <c r="F4437" s="11">
        <v>47190.89</v>
      </c>
      <c r="G4437" s="12">
        <v>5</v>
      </c>
      <c r="H4437" s="13">
        <v>45821</v>
      </c>
      <c r="I4437" s="10" t="s">
        <v>23</v>
      </c>
      <c r="J4437" s="10" t="s">
        <v>17</v>
      </c>
      <c r="K4437" s="10" t="s">
        <v>24</v>
      </c>
      <c r="L4437" s="24" t="s">
        <v>37</v>
      </c>
    </row>
    <row r="4438" spans="1:12">
      <c r="A4438" s="21" t="s">
        <v>6613</v>
      </c>
      <c r="B4438" s="9" t="s">
        <v>268</v>
      </c>
      <c r="C4438" s="9" t="s">
        <v>4021</v>
      </c>
      <c r="D4438" s="9" t="s">
        <v>78</v>
      </c>
      <c r="E4438" s="10" t="s">
        <v>42</v>
      </c>
      <c r="F4438" s="11">
        <v>20313.38</v>
      </c>
      <c r="G4438" s="12">
        <v>3</v>
      </c>
      <c r="H4438" s="13">
        <v>45412</v>
      </c>
      <c r="I4438" s="10" t="s">
        <v>92</v>
      </c>
      <c r="J4438" s="10" t="s">
        <v>17</v>
      </c>
      <c r="K4438" s="10" t="s">
        <v>6820</v>
      </c>
      <c r="L4438" s="24" t="s">
        <v>44</v>
      </c>
    </row>
    <row r="4439" spans="1:12">
      <c r="A4439" s="21" t="s">
        <v>6614</v>
      </c>
      <c r="B4439" s="9" t="s">
        <v>601</v>
      </c>
      <c r="C4439" s="9" t="s">
        <v>2343</v>
      </c>
      <c r="D4439" s="9" t="s">
        <v>117</v>
      </c>
      <c r="E4439" s="10" t="s">
        <v>58</v>
      </c>
      <c r="F4439" s="11">
        <v>69120.34</v>
      </c>
      <c r="G4439" s="12">
        <v>1</v>
      </c>
      <c r="H4439" s="13">
        <v>45897</v>
      </c>
      <c r="I4439" s="10" t="s">
        <v>43</v>
      </c>
      <c r="J4439" s="10" t="s">
        <v>17</v>
      </c>
      <c r="K4439" s="10" t="s">
        <v>36</v>
      </c>
      <c r="L4439" s="24" t="s">
        <v>31</v>
      </c>
    </row>
    <row r="4440" spans="1:12">
      <c r="A4440" s="21" t="s">
        <v>6615</v>
      </c>
      <c r="B4440" s="9" t="s">
        <v>554</v>
      </c>
      <c r="C4440" s="9" t="s">
        <v>4604</v>
      </c>
      <c r="D4440" s="9" t="s">
        <v>22</v>
      </c>
      <c r="E4440" s="10" t="s">
        <v>16</v>
      </c>
      <c r="F4440" s="11">
        <v>21037.33</v>
      </c>
      <c r="G4440" s="12">
        <v>1</v>
      </c>
      <c r="H4440" s="13">
        <v>45496</v>
      </c>
      <c r="I4440" s="10" t="s">
        <v>43</v>
      </c>
      <c r="J4440" s="10" t="s">
        <v>17</v>
      </c>
      <c r="K4440" s="10" t="s">
        <v>36</v>
      </c>
      <c r="L4440" s="24" t="s">
        <v>18</v>
      </c>
    </row>
    <row r="4441" spans="1:12">
      <c r="A4441" s="21" t="s">
        <v>6616</v>
      </c>
      <c r="B4441" s="9" t="s">
        <v>176</v>
      </c>
      <c r="C4441" s="9" t="s">
        <v>1624</v>
      </c>
      <c r="D4441" s="9" t="s">
        <v>48</v>
      </c>
      <c r="E4441" s="10" t="s">
        <v>58</v>
      </c>
      <c r="F4441" s="11">
        <v>34739.68</v>
      </c>
      <c r="G4441" s="12">
        <v>5</v>
      </c>
      <c r="H4441" s="13">
        <v>45287</v>
      </c>
      <c r="I4441" s="10" t="s">
        <v>62</v>
      </c>
      <c r="J4441" s="10" t="s">
        <v>17</v>
      </c>
      <c r="K4441" s="10" t="s">
        <v>85</v>
      </c>
      <c r="L4441" s="24" t="s">
        <v>37</v>
      </c>
    </row>
    <row r="4442" spans="1:12">
      <c r="A4442" s="21" t="s">
        <v>6617</v>
      </c>
      <c r="B4442" s="9" t="s">
        <v>357</v>
      </c>
      <c r="C4442" s="9" t="s">
        <v>1527</v>
      </c>
      <c r="D4442" s="9" t="s">
        <v>119</v>
      </c>
      <c r="E4442" s="10" t="s">
        <v>58</v>
      </c>
      <c r="F4442" s="11">
        <v>64937.8</v>
      </c>
      <c r="G4442" s="12">
        <v>5</v>
      </c>
      <c r="H4442" s="13">
        <v>45881</v>
      </c>
      <c r="I4442" s="10" t="s">
        <v>54</v>
      </c>
      <c r="J4442" s="10" t="s">
        <v>17</v>
      </c>
      <c r="K4442" s="10" t="s">
        <v>85</v>
      </c>
      <c r="L4442" s="24" t="s">
        <v>18</v>
      </c>
    </row>
    <row r="4443" spans="1:12">
      <c r="A4443" s="21" t="s">
        <v>6618</v>
      </c>
      <c r="B4443" s="9" t="s">
        <v>135</v>
      </c>
      <c r="C4443" s="9" t="s">
        <v>2803</v>
      </c>
      <c r="D4443" s="9" t="s">
        <v>117</v>
      </c>
      <c r="E4443" s="10" t="s">
        <v>42</v>
      </c>
      <c r="F4443" s="11">
        <v>7672.28</v>
      </c>
      <c r="G4443" s="12">
        <v>2</v>
      </c>
      <c r="H4443" s="13">
        <v>45296</v>
      </c>
      <c r="I4443" s="10" t="s">
        <v>92</v>
      </c>
      <c r="J4443" s="10" t="s">
        <v>17</v>
      </c>
      <c r="K4443" s="10" t="s">
        <v>6820</v>
      </c>
      <c r="L4443" s="24" t="s">
        <v>31</v>
      </c>
    </row>
    <row r="4444" spans="1:12">
      <c r="A4444" s="21" t="s">
        <v>6619</v>
      </c>
      <c r="B4444" s="9" t="s">
        <v>957</v>
      </c>
      <c r="C4444" s="9" t="s">
        <v>2459</v>
      </c>
      <c r="D4444" s="9" t="s">
        <v>119</v>
      </c>
      <c r="E4444" s="10" t="s">
        <v>16</v>
      </c>
      <c r="F4444" s="11">
        <v>71148.460000000006</v>
      </c>
      <c r="G4444" s="12">
        <v>5</v>
      </c>
      <c r="H4444" s="13">
        <v>45591</v>
      </c>
      <c r="I4444" s="10" t="s">
        <v>54</v>
      </c>
      <c r="J4444" s="10" t="s">
        <v>17</v>
      </c>
      <c r="K4444" s="10" t="s">
        <v>55</v>
      </c>
      <c r="L4444" s="24" t="s">
        <v>37</v>
      </c>
    </row>
    <row r="4445" spans="1:12">
      <c r="A4445" s="21" t="s">
        <v>6620</v>
      </c>
      <c r="B4445" s="9" t="s">
        <v>352</v>
      </c>
      <c r="C4445" s="9" t="s">
        <v>1267</v>
      </c>
      <c r="D4445" s="9" t="s">
        <v>48</v>
      </c>
      <c r="E4445" s="10" t="s">
        <v>42</v>
      </c>
      <c r="F4445" s="11">
        <v>71367.7</v>
      </c>
      <c r="G4445" s="12">
        <v>5</v>
      </c>
      <c r="H4445" s="13">
        <v>45650</v>
      </c>
      <c r="I4445" s="10" t="s">
        <v>43</v>
      </c>
      <c r="J4445" s="10" t="s">
        <v>17</v>
      </c>
      <c r="K4445" s="10" t="s">
        <v>85</v>
      </c>
      <c r="L4445" s="24" t="s">
        <v>44</v>
      </c>
    </row>
    <row r="4446" spans="1:12">
      <c r="A4446" s="21" t="s">
        <v>6621</v>
      </c>
      <c r="B4446" s="9" t="s">
        <v>476</v>
      </c>
      <c r="C4446" s="9" t="s">
        <v>3667</v>
      </c>
      <c r="D4446" s="9" t="s">
        <v>29</v>
      </c>
      <c r="E4446" s="10" t="s">
        <v>16</v>
      </c>
      <c r="F4446" s="11">
        <v>78680.149999999994</v>
      </c>
      <c r="G4446" s="12">
        <v>4</v>
      </c>
      <c r="H4446" s="13">
        <v>45268</v>
      </c>
      <c r="I4446" s="10" t="s">
        <v>43</v>
      </c>
      <c r="J4446" s="10" t="s">
        <v>17</v>
      </c>
      <c r="K4446" s="10" t="s">
        <v>24</v>
      </c>
      <c r="L4446" s="24" t="s">
        <v>25</v>
      </c>
    </row>
    <row r="4447" spans="1:12">
      <c r="A4447" s="21" t="s">
        <v>6622</v>
      </c>
      <c r="B4447" s="9" t="s">
        <v>87</v>
      </c>
      <c r="C4447" s="9" t="s">
        <v>2254</v>
      </c>
      <c r="D4447" s="9" t="s">
        <v>117</v>
      </c>
      <c r="E4447" s="10" t="s">
        <v>42</v>
      </c>
      <c r="F4447" s="11">
        <v>30108.65</v>
      </c>
      <c r="G4447" s="12">
        <v>2</v>
      </c>
      <c r="H4447" s="13">
        <v>45239</v>
      </c>
      <c r="I4447" s="10" t="s">
        <v>30</v>
      </c>
      <c r="J4447" s="10" t="s">
        <v>17</v>
      </c>
      <c r="K4447" s="10" t="s">
        <v>24</v>
      </c>
      <c r="L4447" s="24" t="s">
        <v>25</v>
      </c>
    </row>
    <row r="4448" spans="1:12">
      <c r="A4448" s="21" t="s">
        <v>6623</v>
      </c>
      <c r="B4448" s="9" t="s">
        <v>381</v>
      </c>
      <c r="C4448" s="9" t="s">
        <v>6126</v>
      </c>
      <c r="D4448" s="9" t="s">
        <v>78</v>
      </c>
      <c r="E4448" s="10" t="s">
        <v>42</v>
      </c>
      <c r="F4448" s="11">
        <v>17656.580000000002</v>
      </c>
      <c r="G4448" s="12">
        <v>5</v>
      </c>
      <c r="H4448" s="13">
        <v>45615</v>
      </c>
      <c r="I4448" s="10" t="s">
        <v>43</v>
      </c>
      <c r="J4448" s="10" t="s">
        <v>17</v>
      </c>
      <c r="K4448" s="10" t="s">
        <v>6820</v>
      </c>
      <c r="L4448" s="24" t="s">
        <v>37</v>
      </c>
    </row>
    <row r="4449" spans="1:12">
      <c r="A4449" s="21" t="s">
        <v>6624</v>
      </c>
      <c r="B4449" s="9" t="s">
        <v>357</v>
      </c>
      <c r="C4449" s="9" t="s">
        <v>5017</v>
      </c>
      <c r="D4449" s="9" t="s">
        <v>15</v>
      </c>
      <c r="E4449" s="10" t="s">
        <v>42</v>
      </c>
      <c r="F4449" s="11">
        <v>63317.96</v>
      </c>
      <c r="G4449" s="12">
        <v>3</v>
      </c>
      <c r="H4449" s="13">
        <v>45022</v>
      </c>
      <c r="I4449" s="10" t="s">
        <v>23</v>
      </c>
      <c r="J4449" s="10" t="s">
        <v>17</v>
      </c>
      <c r="K4449" s="10" t="s">
        <v>6820</v>
      </c>
      <c r="L4449" s="24" t="s">
        <v>18</v>
      </c>
    </row>
    <row r="4450" spans="1:12">
      <c r="A4450" s="21" t="s">
        <v>6625</v>
      </c>
      <c r="B4450" s="9" t="s">
        <v>99</v>
      </c>
      <c r="C4450" s="9" t="s">
        <v>5516</v>
      </c>
      <c r="D4450" s="9" t="s">
        <v>29</v>
      </c>
      <c r="E4450" s="10" t="s">
        <v>42</v>
      </c>
      <c r="F4450" s="11">
        <v>79946.960000000006</v>
      </c>
      <c r="G4450" s="12">
        <v>1</v>
      </c>
      <c r="H4450" s="13">
        <v>45207</v>
      </c>
      <c r="I4450" s="10" t="s">
        <v>62</v>
      </c>
      <c r="J4450" s="10" t="s">
        <v>17</v>
      </c>
      <c r="K4450" s="10" t="s">
        <v>24</v>
      </c>
      <c r="L4450" s="24" t="s">
        <v>44</v>
      </c>
    </row>
    <row r="4451" spans="1:12">
      <c r="A4451" s="21" t="s">
        <v>6626</v>
      </c>
      <c r="B4451" s="9" t="s">
        <v>225</v>
      </c>
      <c r="C4451" s="9" t="s">
        <v>5311</v>
      </c>
      <c r="D4451" s="9" t="s">
        <v>117</v>
      </c>
      <c r="E4451" s="10" t="s">
        <v>42</v>
      </c>
      <c r="F4451" s="11">
        <v>60775.62</v>
      </c>
      <c r="G4451" s="12">
        <v>5</v>
      </c>
      <c r="H4451" s="13">
        <v>45207</v>
      </c>
      <c r="I4451" s="10" t="s">
        <v>92</v>
      </c>
      <c r="J4451" s="10" t="s">
        <v>17</v>
      </c>
      <c r="K4451" s="10" t="s">
        <v>85</v>
      </c>
      <c r="L4451" s="24" t="s">
        <v>31</v>
      </c>
    </row>
    <row r="4452" spans="1:12">
      <c r="A4452" s="21" t="s">
        <v>6627</v>
      </c>
      <c r="B4452" s="9" t="s">
        <v>51</v>
      </c>
      <c r="C4452" s="9" t="s">
        <v>6628</v>
      </c>
      <c r="D4452" s="9" t="s">
        <v>119</v>
      </c>
      <c r="E4452" s="10" t="s">
        <v>42</v>
      </c>
      <c r="F4452" s="11">
        <v>28780.79</v>
      </c>
      <c r="G4452" s="12">
        <v>4</v>
      </c>
      <c r="H4452" s="13">
        <v>45259</v>
      </c>
      <c r="I4452" s="10" t="s">
        <v>62</v>
      </c>
      <c r="J4452" s="10" t="s">
        <v>17</v>
      </c>
      <c r="K4452" s="10" t="s">
        <v>55</v>
      </c>
      <c r="L4452" s="24" t="s">
        <v>25</v>
      </c>
    </row>
    <row r="4453" spans="1:12">
      <c r="A4453" s="21" t="s">
        <v>6629</v>
      </c>
      <c r="B4453" s="9" t="s">
        <v>164</v>
      </c>
      <c r="C4453" s="9" t="s">
        <v>2542</v>
      </c>
      <c r="D4453" s="9" t="s">
        <v>48</v>
      </c>
      <c r="E4453" s="10" t="s">
        <v>42</v>
      </c>
      <c r="F4453" s="11">
        <v>5982.46</v>
      </c>
      <c r="G4453" s="12">
        <v>2</v>
      </c>
      <c r="H4453" s="13">
        <v>45722</v>
      </c>
      <c r="I4453" s="10" t="s">
        <v>92</v>
      </c>
      <c r="J4453" s="10" t="s">
        <v>17</v>
      </c>
      <c r="K4453" s="10" t="s">
        <v>24</v>
      </c>
      <c r="L4453" s="24" t="s">
        <v>18</v>
      </c>
    </row>
    <row r="4454" spans="1:12">
      <c r="A4454" s="21" t="s">
        <v>6630</v>
      </c>
      <c r="B4454" s="9" t="s">
        <v>69</v>
      </c>
      <c r="C4454" s="9" t="s">
        <v>6631</v>
      </c>
      <c r="D4454" s="9" t="s">
        <v>29</v>
      </c>
      <c r="E4454" s="10" t="s">
        <v>16</v>
      </c>
      <c r="F4454" s="11">
        <v>36456.699999999997</v>
      </c>
      <c r="G4454" s="12">
        <v>5</v>
      </c>
      <c r="H4454" s="13">
        <v>45954</v>
      </c>
      <c r="I4454" s="10" t="s">
        <v>43</v>
      </c>
      <c r="J4454" s="10" t="s">
        <v>17</v>
      </c>
      <c r="K4454" s="10" t="s">
        <v>85</v>
      </c>
      <c r="L4454" s="24" t="s">
        <v>25</v>
      </c>
    </row>
    <row r="4455" spans="1:12">
      <c r="A4455" s="21" t="s">
        <v>6632</v>
      </c>
      <c r="B4455" s="9" t="s">
        <v>500</v>
      </c>
      <c r="C4455" s="9" t="s">
        <v>1426</v>
      </c>
      <c r="D4455" s="9" t="s">
        <v>41</v>
      </c>
      <c r="E4455" s="10" t="s">
        <v>16</v>
      </c>
      <c r="F4455" s="11">
        <v>30523.63</v>
      </c>
      <c r="G4455" s="12">
        <v>5</v>
      </c>
      <c r="H4455" s="13">
        <v>45237</v>
      </c>
      <c r="I4455" s="10" t="s">
        <v>62</v>
      </c>
      <c r="J4455" s="10" t="s">
        <v>17</v>
      </c>
      <c r="K4455" s="10" t="s">
        <v>6820</v>
      </c>
      <c r="L4455" s="24" t="s">
        <v>44</v>
      </c>
    </row>
    <row r="4456" spans="1:12">
      <c r="A4456" s="21" t="s">
        <v>6633</v>
      </c>
      <c r="B4456" s="9" t="s">
        <v>20</v>
      </c>
      <c r="C4456" s="9" t="s">
        <v>2424</v>
      </c>
      <c r="D4456" s="9" t="s">
        <v>22</v>
      </c>
      <c r="E4456" s="10" t="s">
        <v>42</v>
      </c>
      <c r="F4456" s="11">
        <v>56773.440000000002</v>
      </c>
      <c r="G4456" s="12">
        <v>2</v>
      </c>
      <c r="H4456" s="13">
        <v>45870</v>
      </c>
      <c r="I4456" s="10" t="s">
        <v>92</v>
      </c>
      <c r="J4456" s="10" t="s">
        <v>17</v>
      </c>
      <c r="K4456" s="10" t="s">
        <v>36</v>
      </c>
      <c r="L4456" s="24" t="s">
        <v>25</v>
      </c>
    </row>
    <row r="4457" spans="1:12">
      <c r="A4457" s="21" t="s">
        <v>6634</v>
      </c>
      <c r="B4457" s="9" t="s">
        <v>760</v>
      </c>
      <c r="C4457" s="9" t="s">
        <v>4314</v>
      </c>
      <c r="D4457" s="9" t="s">
        <v>53</v>
      </c>
      <c r="E4457" s="10" t="s">
        <v>42</v>
      </c>
      <c r="F4457" s="11">
        <v>47427.57</v>
      </c>
      <c r="G4457" s="12">
        <v>5</v>
      </c>
      <c r="H4457" s="13">
        <v>45816</v>
      </c>
      <c r="I4457" s="10" t="s">
        <v>92</v>
      </c>
      <c r="J4457" s="10" t="s">
        <v>17</v>
      </c>
      <c r="K4457" s="10" t="s">
        <v>85</v>
      </c>
      <c r="L4457" s="24" t="s">
        <v>25</v>
      </c>
    </row>
    <row r="4458" spans="1:12">
      <c r="A4458" s="21" t="s">
        <v>6635</v>
      </c>
      <c r="B4458" s="9" t="s">
        <v>90</v>
      </c>
      <c r="C4458" s="9" t="s">
        <v>520</v>
      </c>
      <c r="D4458" s="9" t="s">
        <v>15</v>
      </c>
      <c r="E4458" s="10" t="s">
        <v>58</v>
      </c>
      <c r="F4458" s="11">
        <v>22467.67</v>
      </c>
      <c r="G4458" s="12">
        <v>5</v>
      </c>
      <c r="H4458" s="13">
        <v>45333</v>
      </c>
      <c r="I4458" s="10" t="s">
        <v>62</v>
      </c>
      <c r="J4458" s="10" t="s">
        <v>17</v>
      </c>
      <c r="K4458" s="10" t="s">
        <v>24</v>
      </c>
      <c r="L4458" s="24" t="s">
        <v>44</v>
      </c>
    </row>
    <row r="4459" spans="1:12">
      <c r="A4459" s="21" t="s">
        <v>6636</v>
      </c>
      <c r="B4459" s="9" t="s">
        <v>423</v>
      </c>
      <c r="C4459" s="9" t="s">
        <v>695</v>
      </c>
      <c r="D4459" s="9" t="s">
        <v>48</v>
      </c>
      <c r="E4459" s="10" t="s">
        <v>16</v>
      </c>
      <c r="F4459" s="11">
        <v>7050.04</v>
      </c>
      <c r="G4459" s="12">
        <v>4</v>
      </c>
      <c r="H4459" s="13">
        <v>45923</v>
      </c>
      <c r="I4459" s="10" t="s">
        <v>23</v>
      </c>
      <c r="J4459" s="10" t="s">
        <v>17</v>
      </c>
      <c r="K4459" s="10" t="s">
        <v>85</v>
      </c>
      <c r="L4459" s="24" t="s">
        <v>44</v>
      </c>
    </row>
    <row r="4460" spans="1:12">
      <c r="A4460" s="21" t="s">
        <v>6637</v>
      </c>
      <c r="B4460" s="9" t="s">
        <v>123</v>
      </c>
      <c r="C4460" s="9" t="s">
        <v>682</v>
      </c>
      <c r="D4460" s="9" t="s">
        <v>48</v>
      </c>
      <c r="E4460" s="10" t="s">
        <v>42</v>
      </c>
      <c r="F4460" s="11">
        <v>35311.31</v>
      </c>
      <c r="G4460" s="12">
        <v>1</v>
      </c>
      <c r="H4460" s="13">
        <v>45953</v>
      </c>
      <c r="I4460" s="10" t="s">
        <v>49</v>
      </c>
      <c r="J4460" s="10" t="s">
        <v>17</v>
      </c>
      <c r="K4460" s="10" t="s">
        <v>55</v>
      </c>
      <c r="L4460" s="24" t="s">
        <v>31</v>
      </c>
    </row>
    <row r="4461" spans="1:12">
      <c r="A4461" s="21" t="s">
        <v>6638</v>
      </c>
      <c r="B4461" s="9" t="s">
        <v>289</v>
      </c>
      <c r="C4461" s="9" t="s">
        <v>666</v>
      </c>
      <c r="D4461" s="9" t="s">
        <v>78</v>
      </c>
      <c r="E4461" s="10" t="s">
        <v>42</v>
      </c>
      <c r="F4461" s="11">
        <v>48823.59</v>
      </c>
      <c r="G4461" s="12">
        <v>1</v>
      </c>
      <c r="H4461" s="13">
        <v>45747</v>
      </c>
      <c r="I4461" s="10" t="s">
        <v>54</v>
      </c>
      <c r="J4461" s="10" t="s">
        <v>17</v>
      </c>
      <c r="K4461" s="10" t="s">
        <v>36</v>
      </c>
      <c r="L4461" s="24" t="s">
        <v>25</v>
      </c>
    </row>
    <row r="4462" spans="1:12">
      <c r="A4462" s="21" t="s">
        <v>6639</v>
      </c>
      <c r="B4462" s="9" t="s">
        <v>207</v>
      </c>
      <c r="C4462" s="9" t="s">
        <v>1761</v>
      </c>
      <c r="D4462" s="9" t="s">
        <v>15</v>
      </c>
      <c r="E4462" s="10" t="s">
        <v>42</v>
      </c>
      <c r="F4462" s="11">
        <v>19065.18</v>
      </c>
      <c r="G4462" s="12">
        <v>2</v>
      </c>
      <c r="H4462" s="13">
        <v>45275</v>
      </c>
      <c r="I4462" s="10" t="s">
        <v>23</v>
      </c>
      <c r="J4462" s="10" t="s">
        <v>17</v>
      </c>
      <c r="K4462" s="10" t="s">
        <v>24</v>
      </c>
      <c r="L4462" s="24" t="s">
        <v>44</v>
      </c>
    </row>
    <row r="4463" spans="1:12">
      <c r="A4463" s="21" t="s">
        <v>6640</v>
      </c>
      <c r="B4463" s="9" t="s">
        <v>149</v>
      </c>
      <c r="C4463" s="9" t="s">
        <v>1465</v>
      </c>
      <c r="D4463" s="9" t="s">
        <v>117</v>
      </c>
      <c r="E4463" s="10" t="s">
        <v>58</v>
      </c>
      <c r="F4463" s="11">
        <v>25602.01</v>
      </c>
      <c r="G4463" s="12">
        <v>4</v>
      </c>
      <c r="H4463" s="13">
        <v>45095</v>
      </c>
      <c r="I4463" s="10" t="s">
        <v>23</v>
      </c>
      <c r="J4463" s="10" t="s">
        <v>17</v>
      </c>
      <c r="K4463" s="10" t="s">
        <v>6820</v>
      </c>
      <c r="L4463" s="24" t="s">
        <v>31</v>
      </c>
    </row>
    <row r="4464" spans="1:12">
      <c r="A4464" s="21" t="s">
        <v>6641</v>
      </c>
      <c r="B4464" s="9" t="s">
        <v>20</v>
      </c>
      <c r="C4464" s="9" t="s">
        <v>264</v>
      </c>
      <c r="D4464" s="9" t="s">
        <v>78</v>
      </c>
      <c r="E4464" s="10" t="s">
        <v>16</v>
      </c>
      <c r="F4464" s="11">
        <v>24657.759999999998</v>
      </c>
      <c r="G4464" s="12">
        <v>5</v>
      </c>
      <c r="H4464" s="13">
        <v>45519</v>
      </c>
      <c r="I4464" s="10" t="s">
        <v>43</v>
      </c>
      <c r="J4464" s="10" t="s">
        <v>17</v>
      </c>
      <c r="K4464" s="10" t="s">
        <v>24</v>
      </c>
      <c r="L4464" s="24" t="s">
        <v>44</v>
      </c>
    </row>
    <row r="4465" spans="1:12">
      <c r="A4465" s="21" t="s">
        <v>6642</v>
      </c>
      <c r="B4465" s="9" t="s">
        <v>176</v>
      </c>
      <c r="C4465" s="9" t="s">
        <v>3196</v>
      </c>
      <c r="D4465" s="9" t="s">
        <v>119</v>
      </c>
      <c r="E4465" s="10" t="s">
        <v>42</v>
      </c>
      <c r="F4465" s="11">
        <v>50990.61</v>
      </c>
      <c r="G4465" s="12">
        <v>5</v>
      </c>
      <c r="H4465" s="13">
        <v>45748</v>
      </c>
      <c r="I4465" s="10" t="s">
        <v>43</v>
      </c>
      <c r="J4465" s="10" t="s">
        <v>17</v>
      </c>
      <c r="K4465" s="10" t="s">
        <v>24</v>
      </c>
      <c r="L4465" s="24" t="s">
        <v>31</v>
      </c>
    </row>
    <row r="4466" spans="1:12">
      <c r="A4466" s="21" t="s">
        <v>6643</v>
      </c>
      <c r="B4466" s="9" t="s">
        <v>500</v>
      </c>
      <c r="C4466" s="9" t="s">
        <v>6644</v>
      </c>
      <c r="D4466" s="9" t="s">
        <v>29</v>
      </c>
      <c r="E4466" s="10" t="s">
        <v>42</v>
      </c>
      <c r="F4466" s="11">
        <v>1371.46</v>
      </c>
      <c r="G4466" s="12">
        <v>5</v>
      </c>
      <c r="H4466" s="13">
        <v>45705</v>
      </c>
      <c r="I4466" s="10" t="s">
        <v>43</v>
      </c>
      <c r="J4466" s="10" t="s">
        <v>17</v>
      </c>
      <c r="K4466" s="10" t="s">
        <v>36</v>
      </c>
      <c r="L4466" s="24" t="s">
        <v>31</v>
      </c>
    </row>
    <row r="4467" spans="1:12">
      <c r="A4467" s="21" t="s">
        <v>6645</v>
      </c>
      <c r="B4467" s="9" t="s">
        <v>201</v>
      </c>
      <c r="C4467" s="9" t="s">
        <v>1036</v>
      </c>
      <c r="D4467" s="9" t="s">
        <v>61</v>
      </c>
      <c r="E4467" s="10" t="s">
        <v>16</v>
      </c>
      <c r="F4467" s="11">
        <v>23985.279999999999</v>
      </c>
      <c r="G4467" s="12">
        <v>4</v>
      </c>
      <c r="H4467" s="13">
        <v>45610</v>
      </c>
      <c r="I4467" s="10" t="s">
        <v>35</v>
      </c>
      <c r="J4467" s="10" t="s">
        <v>17</v>
      </c>
      <c r="K4467" s="10" t="s">
        <v>36</v>
      </c>
      <c r="L4467" s="24" t="s">
        <v>44</v>
      </c>
    </row>
    <row r="4468" spans="1:12">
      <c r="A4468" s="21" t="s">
        <v>6646</v>
      </c>
      <c r="B4468" s="9" t="s">
        <v>636</v>
      </c>
      <c r="C4468" s="9" t="s">
        <v>953</v>
      </c>
      <c r="D4468" s="9" t="s">
        <v>29</v>
      </c>
      <c r="E4468" s="10" t="s">
        <v>42</v>
      </c>
      <c r="F4468" s="11">
        <v>30307.61</v>
      </c>
      <c r="G4468" s="12">
        <v>3</v>
      </c>
      <c r="H4468" s="13">
        <v>45883</v>
      </c>
      <c r="I4468" s="10" t="s">
        <v>43</v>
      </c>
      <c r="J4468" s="10" t="s">
        <v>17</v>
      </c>
      <c r="K4468" s="10" t="s">
        <v>55</v>
      </c>
      <c r="L4468" s="24" t="s">
        <v>25</v>
      </c>
    </row>
    <row r="4469" spans="1:12">
      <c r="A4469" s="21" t="s">
        <v>6647</v>
      </c>
      <c r="B4469" s="9" t="s">
        <v>313</v>
      </c>
      <c r="C4469" s="9" t="s">
        <v>334</v>
      </c>
      <c r="D4469" s="9" t="s">
        <v>15</v>
      </c>
      <c r="E4469" s="10" t="s">
        <v>42</v>
      </c>
      <c r="F4469" s="11">
        <v>3365.34</v>
      </c>
      <c r="G4469" s="12">
        <v>4</v>
      </c>
      <c r="H4469" s="13">
        <v>45084</v>
      </c>
      <c r="I4469" s="10" t="s">
        <v>92</v>
      </c>
      <c r="J4469" s="10" t="s">
        <v>17</v>
      </c>
      <c r="K4469" s="10" t="s">
        <v>24</v>
      </c>
      <c r="L4469" s="24" t="s">
        <v>18</v>
      </c>
    </row>
    <row r="4470" spans="1:12">
      <c r="A4470" s="21" t="s">
        <v>6648</v>
      </c>
      <c r="B4470" s="9" t="s">
        <v>292</v>
      </c>
      <c r="C4470" s="9" t="s">
        <v>2239</v>
      </c>
      <c r="D4470" s="9" t="s">
        <v>48</v>
      </c>
      <c r="E4470" s="10" t="s">
        <v>42</v>
      </c>
      <c r="F4470" s="11">
        <v>79600.490000000005</v>
      </c>
      <c r="G4470" s="12">
        <v>4</v>
      </c>
      <c r="H4470" s="13">
        <v>45271</v>
      </c>
      <c r="I4470" s="10" t="s">
        <v>23</v>
      </c>
      <c r="J4470" s="10" t="s">
        <v>17</v>
      </c>
      <c r="K4470" s="10" t="s">
        <v>6820</v>
      </c>
      <c r="L4470" s="24" t="s">
        <v>31</v>
      </c>
    </row>
    <row r="4471" spans="1:12">
      <c r="A4471" s="21" t="s">
        <v>6649</v>
      </c>
      <c r="B4471" s="9" t="s">
        <v>118</v>
      </c>
      <c r="C4471" s="9" t="s">
        <v>1156</v>
      </c>
      <c r="D4471" s="9" t="s">
        <v>117</v>
      </c>
      <c r="E4471" s="10" t="s">
        <v>42</v>
      </c>
      <c r="F4471" s="11">
        <v>29214.98</v>
      </c>
      <c r="G4471" s="12">
        <v>3</v>
      </c>
      <c r="H4471" s="13">
        <v>45617</v>
      </c>
      <c r="I4471" s="10" t="s">
        <v>62</v>
      </c>
      <c r="J4471" s="10" t="s">
        <v>17</v>
      </c>
      <c r="K4471" s="10" t="s">
        <v>85</v>
      </c>
      <c r="L4471" s="24" t="s">
        <v>44</v>
      </c>
    </row>
    <row r="4472" spans="1:12">
      <c r="A4472" s="21" t="s">
        <v>6650</v>
      </c>
      <c r="B4472" s="9" t="s">
        <v>319</v>
      </c>
      <c r="C4472" s="9" t="s">
        <v>1764</v>
      </c>
      <c r="D4472" s="9" t="s">
        <v>29</v>
      </c>
      <c r="E4472" s="10" t="s">
        <v>58</v>
      </c>
      <c r="F4472" s="11">
        <v>66217.429999999993</v>
      </c>
      <c r="G4472" s="12">
        <v>1</v>
      </c>
      <c r="H4472" s="13">
        <v>45283</v>
      </c>
      <c r="I4472" s="10" t="s">
        <v>49</v>
      </c>
      <c r="J4472" s="10" t="s">
        <v>17</v>
      </c>
      <c r="K4472" s="10" t="s">
        <v>24</v>
      </c>
      <c r="L4472" s="24" t="s">
        <v>31</v>
      </c>
    </row>
    <row r="4473" spans="1:12">
      <c r="A4473" s="21" t="s">
        <v>6651</v>
      </c>
      <c r="B4473" s="9" t="s">
        <v>187</v>
      </c>
      <c r="C4473" s="9" t="s">
        <v>3014</v>
      </c>
      <c r="D4473" s="9" t="s">
        <v>22</v>
      </c>
      <c r="E4473" s="10" t="s">
        <v>16</v>
      </c>
      <c r="F4473" s="11">
        <v>43991.78</v>
      </c>
      <c r="G4473" s="12">
        <v>1</v>
      </c>
      <c r="H4473" s="13">
        <v>45926</v>
      </c>
      <c r="I4473" s="10" t="s">
        <v>23</v>
      </c>
      <c r="J4473" s="10" t="s">
        <v>17</v>
      </c>
      <c r="K4473" s="10" t="s">
        <v>55</v>
      </c>
      <c r="L4473" s="24" t="s">
        <v>44</v>
      </c>
    </row>
    <row r="4474" spans="1:12">
      <c r="A4474" s="21" t="s">
        <v>6652</v>
      </c>
      <c r="B4474" s="9" t="s">
        <v>390</v>
      </c>
      <c r="C4474" s="9" t="s">
        <v>2500</v>
      </c>
      <c r="D4474" s="9" t="s">
        <v>53</v>
      </c>
      <c r="E4474" s="10" t="s">
        <v>42</v>
      </c>
      <c r="F4474" s="11">
        <v>74540.55</v>
      </c>
      <c r="G4474" s="12">
        <v>3</v>
      </c>
      <c r="H4474" s="13">
        <v>45300</v>
      </c>
      <c r="I4474" s="10" t="s">
        <v>49</v>
      </c>
      <c r="J4474" s="10" t="s">
        <v>17</v>
      </c>
      <c r="K4474" s="10" t="s">
        <v>55</v>
      </c>
      <c r="L4474" s="24" t="s">
        <v>25</v>
      </c>
    </row>
    <row r="4475" spans="1:12">
      <c r="A4475" s="21" t="s">
        <v>6653</v>
      </c>
      <c r="B4475" s="9" t="s">
        <v>225</v>
      </c>
      <c r="C4475" s="9" t="s">
        <v>4541</v>
      </c>
      <c r="D4475" s="9" t="s">
        <v>22</v>
      </c>
      <c r="E4475" s="10" t="s">
        <v>42</v>
      </c>
      <c r="F4475" s="11">
        <v>22853.64</v>
      </c>
      <c r="G4475" s="12">
        <v>1</v>
      </c>
      <c r="H4475" s="13">
        <v>45741</v>
      </c>
      <c r="I4475" s="10" t="s">
        <v>92</v>
      </c>
      <c r="J4475" s="10" t="s">
        <v>17</v>
      </c>
      <c r="K4475" s="10" t="s">
        <v>36</v>
      </c>
      <c r="L4475" s="24" t="s">
        <v>31</v>
      </c>
    </row>
    <row r="4476" spans="1:12">
      <c r="A4476" s="21" t="s">
        <v>6654</v>
      </c>
      <c r="B4476" s="9" t="s">
        <v>601</v>
      </c>
      <c r="C4476" s="9" t="s">
        <v>6655</v>
      </c>
      <c r="D4476" s="9" t="s">
        <v>15</v>
      </c>
      <c r="E4476" s="10" t="s">
        <v>42</v>
      </c>
      <c r="F4476" s="11">
        <v>25327.03</v>
      </c>
      <c r="G4476" s="12">
        <v>2</v>
      </c>
      <c r="H4476" s="13">
        <v>45272</v>
      </c>
      <c r="I4476" s="10" t="s">
        <v>92</v>
      </c>
      <c r="J4476" s="10" t="s">
        <v>17</v>
      </c>
      <c r="K4476" s="10" t="s">
        <v>36</v>
      </c>
      <c r="L4476" s="24" t="s">
        <v>37</v>
      </c>
    </row>
    <row r="4477" spans="1:12">
      <c r="A4477" s="21" t="s">
        <v>6656</v>
      </c>
      <c r="B4477" s="9" t="s">
        <v>268</v>
      </c>
      <c r="C4477" s="9" t="s">
        <v>3778</v>
      </c>
      <c r="D4477" s="9" t="s">
        <v>15</v>
      </c>
      <c r="E4477" s="10" t="s">
        <v>42</v>
      </c>
      <c r="F4477" s="11">
        <v>45946.17</v>
      </c>
      <c r="G4477" s="12">
        <v>4</v>
      </c>
      <c r="H4477" s="13">
        <v>45586</v>
      </c>
      <c r="I4477" s="10" t="s">
        <v>62</v>
      </c>
      <c r="J4477" s="10" t="s">
        <v>17</v>
      </c>
      <c r="K4477" s="10" t="s">
        <v>55</v>
      </c>
      <c r="L4477" s="24" t="s">
        <v>31</v>
      </c>
    </row>
    <row r="4478" spans="1:12">
      <c r="A4478" s="21" t="s">
        <v>6657</v>
      </c>
      <c r="B4478" s="9" t="s">
        <v>176</v>
      </c>
      <c r="C4478" s="9" t="s">
        <v>2034</v>
      </c>
      <c r="D4478" s="9" t="s">
        <v>29</v>
      </c>
      <c r="E4478" s="10" t="s">
        <v>58</v>
      </c>
      <c r="F4478" s="11">
        <v>26520.5</v>
      </c>
      <c r="G4478" s="12">
        <v>4</v>
      </c>
      <c r="H4478" s="13">
        <v>45764</v>
      </c>
      <c r="I4478" s="10" t="s">
        <v>54</v>
      </c>
      <c r="J4478" s="10" t="s">
        <v>17</v>
      </c>
      <c r="K4478" s="10" t="s">
        <v>85</v>
      </c>
      <c r="L4478" s="24" t="s">
        <v>37</v>
      </c>
    </row>
    <row r="4479" spans="1:12">
      <c r="A4479" s="21" t="s">
        <v>6658</v>
      </c>
      <c r="B4479" s="9" t="s">
        <v>187</v>
      </c>
      <c r="C4479" s="9" t="s">
        <v>1853</v>
      </c>
      <c r="D4479" s="9" t="s">
        <v>15</v>
      </c>
      <c r="E4479" s="10" t="s">
        <v>42</v>
      </c>
      <c r="F4479" s="11">
        <v>49020.43</v>
      </c>
      <c r="G4479" s="12">
        <v>3</v>
      </c>
      <c r="H4479" s="13">
        <v>45519</v>
      </c>
      <c r="I4479" s="10" t="s">
        <v>54</v>
      </c>
      <c r="J4479" s="10" t="s">
        <v>17</v>
      </c>
      <c r="K4479" s="10" t="s">
        <v>36</v>
      </c>
      <c r="L4479" s="24" t="s">
        <v>18</v>
      </c>
    </row>
    <row r="4480" spans="1:12">
      <c r="A4480" s="21" t="s">
        <v>6659</v>
      </c>
      <c r="B4480" s="9" t="s">
        <v>251</v>
      </c>
      <c r="C4480" s="9" t="s">
        <v>2993</v>
      </c>
      <c r="D4480" s="9" t="s">
        <v>53</v>
      </c>
      <c r="E4480" s="10" t="s">
        <v>16</v>
      </c>
      <c r="F4480" s="11">
        <v>20886.23</v>
      </c>
      <c r="G4480" s="12">
        <v>4</v>
      </c>
      <c r="H4480" s="13">
        <v>45658</v>
      </c>
      <c r="I4480" s="10" t="s">
        <v>43</v>
      </c>
      <c r="J4480" s="10" t="s">
        <v>17</v>
      </c>
      <c r="K4480" s="10" t="s">
        <v>24</v>
      </c>
      <c r="L4480" s="24" t="s">
        <v>31</v>
      </c>
    </row>
    <row r="4481" spans="1:12">
      <c r="A4481" s="21" t="s">
        <v>6660</v>
      </c>
      <c r="B4481" s="9" t="s">
        <v>176</v>
      </c>
      <c r="C4481" s="9" t="s">
        <v>5397</v>
      </c>
      <c r="D4481" s="9" t="s">
        <v>117</v>
      </c>
      <c r="E4481" s="10" t="s">
        <v>16</v>
      </c>
      <c r="F4481" s="11">
        <v>79922.960000000006</v>
      </c>
      <c r="G4481" s="12">
        <v>1</v>
      </c>
      <c r="H4481" s="13">
        <v>45278</v>
      </c>
      <c r="I4481" s="10" t="s">
        <v>54</v>
      </c>
      <c r="J4481" s="10" t="s">
        <v>17</v>
      </c>
      <c r="K4481" s="10" t="s">
        <v>36</v>
      </c>
      <c r="L4481" s="24" t="s">
        <v>31</v>
      </c>
    </row>
    <row r="4482" spans="1:12">
      <c r="A4482" s="21" t="s">
        <v>6661</v>
      </c>
      <c r="B4482" s="9" t="s">
        <v>113</v>
      </c>
      <c r="C4482" s="9" t="s">
        <v>3845</v>
      </c>
      <c r="D4482" s="9" t="s">
        <v>119</v>
      </c>
      <c r="E4482" s="10" t="s">
        <v>16</v>
      </c>
      <c r="F4482" s="11">
        <v>56582.080000000002</v>
      </c>
      <c r="G4482" s="12">
        <v>5</v>
      </c>
      <c r="H4482" s="13">
        <v>45684</v>
      </c>
      <c r="I4482" s="10" t="s">
        <v>92</v>
      </c>
      <c r="J4482" s="10" t="s">
        <v>17</v>
      </c>
      <c r="K4482" s="10" t="s">
        <v>24</v>
      </c>
      <c r="L4482" s="24" t="s">
        <v>44</v>
      </c>
    </row>
    <row r="4483" spans="1:12">
      <c r="A4483" s="21" t="s">
        <v>6662</v>
      </c>
      <c r="B4483" s="9" t="s">
        <v>104</v>
      </c>
      <c r="C4483" s="9" t="s">
        <v>984</v>
      </c>
      <c r="D4483" s="9" t="s">
        <v>61</v>
      </c>
      <c r="E4483" s="10" t="s">
        <v>58</v>
      </c>
      <c r="F4483" s="11">
        <v>23393.62</v>
      </c>
      <c r="G4483" s="12">
        <v>1</v>
      </c>
      <c r="H4483" s="13">
        <v>45019</v>
      </c>
      <c r="I4483" s="10" t="s">
        <v>23</v>
      </c>
      <c r="J4483" s="10" t="s">
        <v>17</v>
      </c>
      <c r="K4483" s="10" t="s">
        <v>85</v>
      </c>
      <c r="L4483" s="24" t="s">
        <v>31</v>
      </c>
    </row>
    <row r="4484" spans="1:12">
      <c r="A4484" s="21" t="s">
        <v>6663</v>
      </c>
      <c r="B4484" s="9" t="s">
        <v>554</v>
      </c>
      <c r="C4484" s="9" t="s">
        <v>6664</v>
      </c>
      <c r="D4484" s="9" t="s">
        <v>61</v>
      </c>
      <c r="E4484" s="10" t="s">
        <v>42</v>
      </c>
      <c r="F4484" s="11">
        <v>35311.26</v>
      </c>
      <c r="G4484" s="12">
        <v>5</v>
      </c>
      <c r="H4484" s="13">
        <v>45034</v>
      </c>
      <c r="I4484" s="10" t="s">
        <v>49</v>
      </c>
      <c r="J4484" s="10" t="s">
        <v>17</v>
      </c>
      <c r="K4484" s="10" t="s">
        <v>6820</v>
      </c>
      <c r="L4484" s="24" t="s">
        <v>18</v>
      </c>
    </row>
    <row r="4485" spans="1:12">
      <c r="A4485" s="21" t="s">
        <v>6665</v>
      </c>
      <c r="B4485" s="9" t="s">
        <v>397</v>
      </c>
      <c r="C4485" s="9" t="s">
        <v>1441</v>
      </c>
      <c r="D4485" s="9" t="s">
        <v>78</v>
      </c>
      <c r="E4485" s="10" t="s">
        <v>42</v>
      </c>
      <c r="F4485" s="11">
        <v>48218.52</v>
      </c>
      <c r="G4485" s="12">
        <v>4</v>
      </c>
      <c r="H4485" s="13">
        <v>45624</v>
      </c>
      <c r="I4485" s="10" t="s">
        <v>54</v>
      </c>
      <c r="J4485" s="10" t="s">
        <v>17</v>
      </c>
      <c r="K4485" s="10" t="s">
        <v>85</v>
      </c>
      <c r="L4485" s="24" t="s">
        <v>37</v>
      </c>
    </row>
    <row r="4486" spans="1:12">
      <c r="A4486" s="21" t="s">
        <v>6666</v>
      </c>
      <c r="B4486" s="9" t="s">
        <v>94</v>
      </c>
      <c r="C4486" s="9" t="s">
        <v>2119</v>
      </c>
      <c r="D4486" s="9" t="s">
        <v>119</v>
      </c>
      <c r="E4486" s="10" t="s">
        <v>42</v>
      </c>
      <c r="F4486" s="11">
        <v>54475.69</v>
      </c>
      <c r="G4486" s="12">
        <v>4</v>
      </c>
      <c r="H4486" s="13">
        <v>45472</v>
      </c>
      <c r="I4486" s="10" t="s">
        <v>43</v>
      </c>
      <c r="J4486" s="10" t="s">
        <v>17</v>
      </c>
      <c r="K4486" s="10" t="s">
        <v>6820</v>
      </c>
      <c r="L4486" s="24" t="s">
        <v>25</v>
      </c>
    </row>
    <row r="4487" spans="1:12">
      <c r="A4487" s="21" t="s">
        <v>6667</v>
      </c>
      <c r="B4487" s="9" t="s">
        <v>128</v>
      </c>
      <c r="C4487" s="9" t="s">
        <v>2345</v>
      </c>
      <c r="D4487" s="9" t="s">
        <v>29</v>
      </c>
      <c r="E4487" s="10" t="s">
        <v>16</v>
      </c>
      <c r="F4487" s="11">
        <v>16084.89</v>
      </c>
      <c r="G4487" s="12">
        <v>1</v>
      </c>
      <c r="H4487" s="13">
        <v>45371</v>
      </c>
      <c r="I4487" s="10" t="s">
        <v>43</v>
      </c>
      <c r="J4487" s="10" t="s">
        <v>17</v>
      </c>
      <c r="K4487" s="10" t="s">
        <v>24</v>
      </c>
      <c r="L4487" s="24" t="s">
        <v>37</v>
      </c>
    </row>
    <row r="4488" spans="1:12">
      <c r="A4488" s="21" t="s">
        <v>6668</v>
      </c>
      <c r="B4488" s="9" t="s">
        <v>268</v>
      </c>
      <c r="C4488" s="9" t="s">
        <v>2161</v>
      </c>
      <c r="D4488" s="9" t="s">
        <v>61</v>
      </c>
      <c r="E4488" s="10" t="s">
        <v>58</v>
      </c>
      <c r="F4488" s="11">
        <v>35711.230000000003</v>
      </c>
      <c r="G4488" s="12">
        <v>4</v>
      </c>
      <c r="H4488" s="13">
        <v>45946</v>
      </c>
      <c r="I4488" s="10" t="s">
        <v>35</v>
      </c>
      <c r="J4488" s="10" t="s">
        <v>17</v>
      </c>
      <c r="K4488" s="10" t="s">
        <v>36</v>
      </c>
      <c r="L4488" s="24" t="s">
        <v>18</v>
      </c>
    </row>
    <row r="4489" spans="1:12">
      <c r="A4489" s="21" t="s">
        <v>6669</v>
      </c>
      <c r="B4489" s="9" t="s">
        <v>289</v>
      </c>
      <c r="C4489" s="9" t="s">
        <v>1244</v>
      </c>
      <c r="D4489" s="9" t="s">
        <v>78</v>
      </c>
      <c r="E4489" s="10" t="s">
        <v>42</v>
      </c>
      <c r="F4489" s="11">
        <v>16089.97</v>
      </c>
      <c r="G4489" s="12">
        <v>1</v>
      </c>
      <c r="H4489" s="13">
        <v>45863</v>
      </c>
      <c r="I4489" s="10" t="s">
        <v>43</v>
      </c>
      <c r="J4489" s="10" t="s">
        <v>17</v>
      </c>
      <c r="K4489" s="10" t="s">
        <v>36</v>
      </c>
      <c r="L4489" s="24" t="s">
        <v>18</v>
      </c>
    </row>
    <row r="4490" spans="1:12">
      <c r="A4490" s="21" t="s">
        <v>6670</v>
      </c>
      <c r="B4490" s="9" t="s">
        <v>99</v>
      </c>
      <c r="C4490" s="9" t="s">
        <v>1361</v>
      </c>
      <c r="D4490" s="9" t="s">
        <v>22</v>
      </c>
      <c r="E4490" s="10" t="s">
        <v>16</v>
      </c>
      <c r="F4490" s="11">
        <v>18350.21</v>
      </c>
      <c r="G4490" s="12">
        <v>1</v>
      </c>
      <c r="H4490" s="13">
        <v>45636</v>
      </c>
      <c r="I4490" s="10" t="s">
        <v>54</v>
      </c>
      <c r="J4490" s="10" t="s">
        <v>17</v>
      </c>
      <c r="K4490" s="10" t="s">
        <v>6820</v>
      </c>
      <c r="L4490" s="24" t="s">
        <v>37</v>
      </c>
    </row>
    <row r="4491" spans="1:12">
      <c r="A4491" s="21" t="s">
        <v>6671</v>
      </c>
      <c r="B4491" s="9" t="s">
        <v>423</v>
      </c>
      <c r="C4491" s="9" t="s">
        <v>2110</v>
      </c>
      <c r="D4491" s="9" t="s">
        <v>22</v>
      </c>
      <c r="E4491" s="10" t="s">
        <v>42</v>
      </c>
      <c r="F4491" s="11">
        <v>53599.51</v>
      </c>
      <c r="G4491" s="12">
        <v>1</v>
      </c>
      <c r="H4491" s="13">
        <v>45563</v>
      </c>
      <c r="I4491" s="10" t="s">
        <v>35</v>
      </c>
      <c r="J4491" s="10" t="s">
        <v>17</v>
      </c>
      <c r="K4491" s="10" t="s">
        <v>6820</v>
      </c>
      <c r="L4491" s="24" t="s">
        <v>37</v>
      </c>
    </row>
    <row r="4492" spans="1:12">
      <c r="A4492" s="21" t="s">
        <v>6672</v>
      </c>
      <c r="B4492" s="9" t="s">
        <v>463</v>
      </c>
      <c r="C4492" s="9" t="s">
        <v>3726</v>
      </c>
      <c r="D4492" s="9" t="s">
        <v>117</v>
      </c>
      <c r="E4492" s="10" t="s">
        <v>42</v>
      </c>
      <c r="F4492" s="11">
        <v>11013.63</v>
      </c>
      <c r="G4492" s="12">
        <v>2</v>
      </c>
      <c r="H4492" s="13">
        <v>45139</v>
      </c>
      <c r="I4492" s="10" t="s">
        <v>43</v>
      </c>
      <c r="J4492" s="10" t="s">
        <v>17</v>
      </c>
      <c r="K4492" s="10" t="s">
        <v>6820</v>
      </c>
      <c r="L4492" s="24" t="s">
        <v>18</v>
      </c>
    </row>
    <row r="4493" spans="1:12">
      <c r="A4493" s="21" t="s">
        <v>6673</v>
      </c>
      <c r="B4493" s="9" t="s">
        <v>39</v>
      </c>
      <c r="C4493" s="9" t="s">
        <v>2746</v>
      </c>
      <c r="D4493" s="9" t="s">
        <v>15</v>
      </c>
      <c r="E4493" s="10" t="s">
        <v>58</v>
      </c>
      <c r="F4493" s="11">
        <v>71400.39</v>
      </c>
      <c r="G4493" s="12">
        <v>1</v>
      </c>
      <c r="H4493" s="13">
        <v>45926</v>
      </c>
      <c r="I4493" s="10" t="s">
        <v>43</v>
      </c>
      <c r="J4493" s="10" t="s">
        <v>17</v>
      </c>
      <c r="K4493" s="10" t="s">
        <v>55</v>
      </c>
      <c r="L4493" s="24" t="s">
        <v>18</v>
      </c>
    </row>
    <row r="4494" spans="1:12">
      <c r="A4494" s="21" t="s">
        <v>6674</v>
      </c>
      <c r="B4494" s="9" t="s">
        <v>244</v>
      </c>
      <c r="C4494" s="9" t="s">
        <v>5800</v>
      </c>
      <c r="D4494" s="9" t="s">
        <v>117</v>
      </c>
      <c r="E4494" s="10" t="s">
        <v>42</v>
      </c>
      <c r="F4494" s="11">
        <v>28829.81</v>
      </c>
      <c r="G4494" s="12">
        <v>1</v>
      </c>
      <c r="H4494" s="13">
        <v>45426</v>
      </c>
      <c r="I4494" s="10" t="s">
        <v>23</v>
      </c>
      <c r="J4494" s="10" t="s">
        <v>17</v>
      </c>
      <c r="K4494" s="10" t="s">
        <v>36</v>
      </c>
      <c r="L4494" s="24" t="s">
        <v>44</v>
      </c>
    </row>
    <row r="4495" spans="1:12">
      <c r="A4495" s="21" t="s">
        <v>6675</v>
      </c>
      <c r="B4495" s="9" t="s">
        <v>304</v>
      </c>
      <c r="C4495" s="9" t="s">
        <v>6676</v>
      </c>
      <c r="D4495" s="9" t="s">
        <v>15</v>
      </c>
      <c r="E4495" s="10" t="s">
        <v>42</v>
      </c>
      <c r="F4495" s="11">
        <v>4743.2700000000004</v>
      </c>
      <c r="G4495" s="12">
        <v>5</v>
      </c>
      <c r="H4495" s="13">
        <v>45107</v>
      </c>
      <c r="I4495" s="10" t="s">
        <v>35</v>
      </c>
      <c r="J4495" s="10" t="s">
        <v>17</v>
      </c>
      <c r="K4495" s="10" t="s">
        <v>6820</v>
      </c>
      <c r="L4495" s="24" t="s">
        <v>25</v>
      </c>
    </row>
    <row r="4496" spans="1:12">
      <c r="A4496" s="21" t="s">
        <v>6677</v>
      </c>
      <c r="B4496" s="9" t="s">
        <v>201</v>
      </c>
      <c r="C4496" s="9" t="s">
        <v>5800</v>
      </c>
      <c r="D4496" s="9" t="s">
        <v>29</v>
      </c>
      <c r="E4496" s="10" t="s">
        <v>16</v>
      </c>
      <c r="F4496" s="11">
        <v>54717.95</v>
      </c>
      <c r="G4496" s="12">
        <v>1</v>
      </c>
      <c r="H4496" s="13">
        <v>45799</v>
      </c>
      <c r="I4496" s="10" t="s">
        <v>92</v>
      </c>
      <c r="J4496" s="10" t="s">
        <v>17</v>
      </c>
      <c r="K4496" s="10" t="s">
        <v>6820</v>
      </c>
      <c r="L4496" s="24" t="s">
        <v>18</v>
      </c>
    </row>
    <row r="4497" spans="1:12">
      <c r="A4497" s="21" t="s">
        <v>6678</v>
      </c>
      <c r="B4497" s="9" t="s">
        <v>357</v>
      </c>
      <c r="C4497" s="9" t="s">
        <v>1024</v>
      </c>
      <c r="D4497" s="9" t="s">
        <v>41</v>
      </c>
      <c r="E4497" s="10" t="s">
        <v>42</v>
      </c>
      <c r="F4497" s="11">
        <v>42880.9</v>
      </c>
      <c r="G4497" s="12">
        <v>1</v>
      </c>
      <c r="H4497" s="13">
        <v>45656</v>
      </c>
      <c r="I4497" s="10" t="s">
        <v>92</v>
      </c>
      <c r="J4497" s="10" t="s">
        <v>17</v>
      </c>
      <c r="K4497" s="10" t="s">
        <v>55</v>
      </c>
      <c r="L4497" s="24" t="s">
        <v>18</v>
      </c>
    </row>
    <row r="4498" spans="1:12">
      <c r="A4498" s="21" t="s">
        <v>6679</v>
      </c>
      <c r="B4498" s="9" t="s">
        <v>301</v>
      </c>
      <c r="C4498" s="9" t="s">
        <v>1044</v>
      </c>
      <c r="D4498" s="9" t="s">
        <v>53</v>
      </c>
      <c r="E4498" s="10" t="s">
        <v>58</v>
      </c>
      <c r="F4498" s="11">
        <v>30146.87</v>
      </c>
      <c r="G4498" s="12">
        <v>1</v>
      </c>
      <c r="H4498" s="13">
        <v>45368</v>
      </c>
      <c r="I4498" s="10" t="s">
        <v>35</v>
      </c>
      <c r="J4498" s="10" t="s">
        <v>17</v>
      </c>
      <c r="K4498" s="10" t="s">
        <v>36</v>
      </c>
      <c r="L4498" s="24" t="s">
        <v>18</v>
      </c>
    </row>
    <row r="4499" spans="1:12">
      <c r="A4499" s="21" t="s">
        <v>6680</v>
      </c>
      <c r="B4499" s="9" t="s">
        <v>87</v>
      </c>
      <c r="C4499" s="9" t="s">
        <v>2040</v>
      </c>
      <c r="D4499" s="9" t="s">
        <v>61</v>
      </c>
      <c r="E4499" s="10" t="s">
        <v>42</v>
      </c>
      <c r="F4499" s="11">
        <v>36682.129999999997</v>
      </c>
      <c r="G4499" s="12">
        <v>4</v>
      </c>
      <c r="H4499" s="13">
        <v>45571</v>
      </c>
      <c r="I4499" s="10" t="s">
        <v>43</v>
      </c>
      <c r="J4499" s="10" t="s">
        <v>17</v>
      </c>
      <c r="K4499" s="10" t="s">
        <v>36</v>
      </c>
      <c r="L4499" s="24" t="s">
        <v>37</v>
      </c>
    </row>
    <row r="4500" spans="1:12">
      <c r="A4500" s="21" t="s">
        <v>6681</v>
      </c>
      <c r="B4500" s="9" t="s">
        <v>645</v>
      </c>
      <c r="C4500" s="9" t="s">
        <v>4796</v>
      </c>
      <c r="D4500" s="9" t="s">
        <v>29</v>
      </c>
      <c r="E4500" s="10" t="s">
        <v>58</v>
      </c>
      <c r="F4500" s="11">
        <v>37769.949999999997</v>
      </c>
      <c r="G4500" s="12">
        <v>4</v>
      </c>
      <c r="H4500" s="13">
        <v>45345</v>
      </c>
      <c r="I4500" s="10" t="s">
        <v>54</v>
      </c>
      <c r="J4500" s="10" t="s">
        <v>17</v>
      </c>
      <c r="K4500" s="10" t="s">
        <v>6820</v>
      </c>
      <c r="L4500" s="24" t="s">
        <v>44</v>
      </c>
    </row>
    <row r="4501" spans="1:12">
      <c r="A4501" s="21" t="s">
        <v>6682</v>
      </c>
      <c r="B4501" s="9" t="s">
        <v>238</v>
      </c>
      <c r="C4501" s="9" t="s">
        <v>1496</v>
      </c>
      <c r="D4501" s="9" t="s">
        <v>15</v>
      </c>
      <c r="E4501" s="10" t="s">
        <v>16</v>
      </c>
      <c r="F4501" s="11">
        <v>2068.48</v>
      </c>
      <c r="G4501" s="12">
        <v>3</v>
      </c>
      <c r="H4501" s="13">
        <v>45031</v>
      </c>
      <c r="I4501" s="10" t="s">
        <v>49</v>
      </c>
      <c r="J4501" s="10" t="s">
        <v>17</v>
      </c>
      <c r="K4501" s="10" t="s">
        <v>24</v>
      </c>
      <c r="L4501" s="24" t="s">
        <v>25</v>
      </c>
    </row>
    <row r="4502" spans="1:12">
      <c r="A4502" s="21" t="s">
        <v>6683</v>
      </c>
      <c r="B4502" s="9" t="s">
        <v>33</v>
      </c>
      <c r="C4502" s="9" t="s">
        <v>578</v>
      </c>
      <c r="D4502" s="9" t="s">
        <v>15</v>
      </c>
      <c r="E4502" s="10" t="s">
        <v>42</v>
      </c>
      <c r="F4502" s="11">
        <v>49201.91</v>
      </c>
      <c r="G4502" s="12">
        <v>1</v>
      </c>
      <c r="H4502" s="13">
        <v>45102</v>
      </c>
      <c r="I4502" s="10" t="s">
        <v>54</v>
      </c>
      <c r="J4502" s="10" t="s">
        <v>17</v>
      </c>
      <c r="K4502" s="10" t="s">
        <v>36</v>
      </c>
      <c r="L4502" s="24" t="s">
        <v>37</v>
      </c>
    </row>
    <row r="4503" spans="1:12">
      <c r="A4503" s="21" t="s">
        <v>6684</v>
      </c>
      <c r="B4503" s="9" t="s">
        <v>292</v>
      </c>
      <c r="C4503" s="9" t="s">
        <v>2874</v>
      </c>
      <c r="D4503" s="9" t="s">
        <v>61</v>
      </c>
      <c r="E4503" s="10" t="s">
        <v>16</v>
      </c>
      <c r="F4503" s="11">
        <v>65074.239999999998</v>
      </c>
      <c r="G4503" s="12">
        <v>5</v>
      </c>
      <c r="H4503" s="13">
        <v>44938</v>
      </c>
      <c r="I4503" s="10" t="s">
        <v>43</v>
      </c>
      <c r="J4503" s="10" t="s">
        <v>17</v>
      </c>
      <c r="K4503" s="10" t="s">
        <v>6820</v>
      </c>
      <c r="L4503" s="24" t="s">
        <v>25</v>
      </c>
    </row>
    <row r="4504" spans="1:12">
      <c r="A4504" s="21" t="s">
        <v>6685</v>
      </c>
      <c r="B4504" s="9" t="s">
        <v>101</v>
      </c>
      <c r="C4504" s="9" t="s">
        <v>1721</v>
      </c>
      <c r="D4504" s="9" t="s">
        <v>53</v>
      </c>
      <c r="E4504" s="10" t="s">
        <v>58</v>
      </c>
      <c r="F4504" s="11">
        <v>46230.76</v>
      </c>
      <c r="G4504" s="12">
        <v>1</v>
      </c>
      <c r="H4504" s="13">
        <v>45485</v>
      </c>
      <c r="I4504" s="10" t="s">
        <v>30</v>
      </c>
      <c r="J4504" s="10" t="s">
        <v>17</v>
      </c>
      <c r="K4504" s="10" t="s">
        <v>85</v>
      </c>
      <c r="L4504" s="24" t="s">
        <v>18</v>
      </c>
    </row>
    <row r="4505" spans="1:12">
      <c r="A4505" s="21" t="s">
        <v>6686</v>
      </c>
      <c r="B4505" s="9" t="s">
        <v>20</v>
      </c>
      <c r="C4505" s="9" t="s">
        <v>848</v>
      </c>
      <c r="D4505" s="9" t="s">
        <v>48</v>
      </c>
      <c r="E4505" s="10" t="s">
        <v>42</v>
      </c>
      <c r="F4505" s="11">
        <v>10402.39</v>
      </c>
      <c r="G4505" s="12">
        <v>1</v>
      </c>
      <c r="H4505" s="13">
        <v>45281</v>
      </c>
      <c r="I4505" s="10" t="s">
        <v>62</v>
      </c>
      <c r="J4505" s="10" t="s">
        <v>17</v>
      </c>
      <c r="K4505" s="10" t="s">
        <v>85</v>
      </c>
      <c r="L4505" s="24" t="s">
        <v>44</v>
      </c>
    </row>
    <row r="4506" spans="1:12">
      <c r="A4506" s="21" t="s">
        <v>6687</v>
      </c>
      <c r="B4506" s="9" t="s">
        <v>760</v>
      </c>
      <c r="C4506" s="9" t="s">
        <v>4413</v>
      </c>
      <c r="D4506" s="9" t="s">
        <v>22</v>
      </c>
      <c r="E4506" s="10" t="s">
        <v>42</v>
      </c>
      <c r="F4506" s="11">
        <v>66179.360000000001</v>
      </c>
      <c r="G4506" s="12">
        <v>4</v>
      </c>
      <c r="H4506" s="13">
        <v>45618</v>
      </c>
      <c r="I4506" s="10" t="s">
        <v>23</v>
      </c>
      <c r="J4506" s="10" t="s">
        <v>17</v>
      </c>
      <c r="K4506" s="10" t="s">
        <v>36</v>
      </c>
      <c r="L4506" s="24" t="s">
        <v>18</v>
      </c>
    </row>
    <row r="4507" spans="1:12">
      <c r="A4507" s="21" t="s">
        <v>6688</v>
      </c>
      <c r="B4507" s="9" t="s">
        <v>107</v>
      </c>
      <c r="C4507" s="9" t="s">
        <v>2621</v>
      </c>
      <c r="D4507" s="9" t="s">
        <v>61</v>
      </c>
      <c r="E4507" s="10" t="s">
        <v>42</v>
      </c>
      <c r="F4507" s="11">
        <v>61078.68</v>
      </c>
      <c r="G4507" s="12">
        <v>4</v>
      </c>
      <c r="H4507" s="13">
        <v>45793</v>
      </c>
      <c r="I4507" s="10" t="s">
        <v>23</v>
      </c>
      <c r="J4507" s="10" t="s">
        <v>17</v>
      </c>
      <c r="K4507" s="10" t="s">
        <v>36</v>
      </c>
      <c r="L4507" s="24" t="s">
        <v>44</v>
      </c>
    </row>
    <row r="4508" spans="1:12">
      <c r="A4508" s="21" t="s">
        <v>6689</v>
      </c>
      <c r="B4508" s="9" t="s">
        <v>115</v>
      </c>
      <c r="C4508" s="9" t="s">
        <v>783</v>
      </c>
      <c r="D4508" s="9" t="s">
        <v>78</v>
      </c>
      <c r="E4508" s="10" t="s">
        <v>42</v>
      </c>
      <c r="F4508" s="11">
        <v>67029.5</v>
      </c>
      <c r="G4508" s="12">
        <v>2</v>
      </c>
      <c r="H4508" s="13">
        <v>45224</v>
      </c>
      <c r="I4508" s="10" t="s">
        <v>30</v>
      </c>
      <c r="J4508" s="10" t="s">
        <v>17</v>
      </c>
      <c r="K4508" s="10" t="s">
        <v>6820</v>
      </c>
      <c r="L4508" s="24" t="s">
        <v>44</v>
      </c>
    </row>
    <row r="4509" spans="1:12">
      <c r="A4509" s="21" t="s">
        <v>6690</v>
      </c>
      <c r="B4509" s="9" t="s">
        <v>164</v>
      </c>
      <c r="C4509" s="9" t="s">
        <v>6691</v>
      </c>
      <c r="D4509" s="9" t="s">
        <v>117</v>
      </c>
      <c r="E4509" s="10" t="s">
        <v>42</v>
      </c>
      <c r="F4509" s="11">
        <v>72550.62</v>
      </c>
      <c r="G4509" s="12">
        <v>2</v>
      </c>
      <c r="H4509" s="13">
        <v>45832</v>
      </c>
      <c r="I4509" s="10" t="s">
        <v>23</v>
      </c>
      <c r="J4509" s="10" t="s">
        <v>17</v>
      </c>
      <c r="K4509" s="10" t="s">
        <v>24</v>
      </c>
      <c r="L4509" s="24" t="s">
        <v>18</v>
      </c>
    </row>
    <row r="4510" spans="1:12">
      <c r="A4510" s="21" t="s">
        <v>6692</v>
      </c>
      <c r="B4510" s="9" t="s">
        <v>773</v>
      </c>
      <c r="C4510" s="9" t="s">
        <v>3143</v>
      </c>
      <c r="D4510" s="9" t="s">
        <v>119</v>
      </c>
      <c r="E4510" s="10" t="s">
        <v>42</v>
      </c>
      <c r="F4510" s="11">
        <v>29269.97</v>
      </c>
      <c r="G4510" s="12">
        <v>2</v>
      </c>
      <c r="H4510" s="13">
        <v>45510</v>
      </c>
      <c r="I4510" s="10" t="s">
        <v>92</v>
      </c>
      <c r="J4510" s="10" t="s">
        <v>17</v>
      </c>
      <c r="K4510" s="10" t="s">
        <v>55</v>
      </c>
      <c r="L4510" s="24" t="s">
        <v>31</v>
      </c>
    </row>
    <row r="4511" spans="1:12">
      <c r="A4511" s="21" t="s">
        <v>6693</v>
      </c>
      <c r="B4511" s="9" t="s">
        <v>223</v>
      </c>
      <c r="C4511" s="9" t="s">
        <v>358</v>
      </c>
      <c r="D4511" s="9" t="s">
        <v>53</v>
      </c>
      <c r="E4511" s="10" t="s">
        <v>58</v>
      </c>
      <c r="F4511" s="11">
        <v>48666.36</v>
      </c>
      <c r="G4511" s="12">
        <v>3</v>
      </c>
      <c r="H4511" s="13">
        <v>45226</v>
      </c>
      <c r="I4511" s="10" t="s">
        <v>92</v>
      </c>
      <c r="J4511" s="10" t="s">
        <v>17</v>
      </c>
      <c r="K4511" s="10" t="s">
        <v>85</v>
      </c>
      <c r="L4511" s="24" t="s">
        <v>31</v>
      </c>
    </row>
    <row r="4512" spans="1:12">
      <c r="A4512" s="21" t="s">
        <v>6694</v>
      </c>
      <c r="B4512" s="9" t="s">
        <v>167</v>
      </c>
      <c r="C4512" s="9" t="s">
        <v>4798</v>
      </c>
      <c r="D4512" s="9" t="s">
        <v>22</v>
      </c>
      <c r="E4512" s="10" t="s">
        <v>42</v>
      </c>
      <c r="F4512" s="11">
        <v>71077.710000000006</v>
      </c>
      <c r="G4512" s="12">
        <v>1</v>
      </c>
      <c r="H4512" s="13">
        <v>45680</v>
      </c>
      <c r="I4512" s="10" t="s">
        <v>54</v>
      </c>
      <c r="J4512" s="10" t="s">
        <v>17</v>
      </c>
      <c r="K4512" s="10" t="s">
        <v>36</v>
      </c>
      <c r="L4512" s="24" t="s">
        <v>18</v>
      </c>
    </row>
    <row r="4513" spans="1:12">
      <c r="A4513" s="21" t="s">
        <v>6695</v>
      </c>
      <c r="B4513" s="9" t="s">
        <v>113</v>
      </c>
      <c r="C4513" s="9" t="s">
        <v>2867</v>
      </c>
      <c r="D4513" s="9" t="s">
        <v>61</v>
      </c>
      <c r="E4513" s="10" t="s">
        <v>58</v>
      </c>
      <c r="F4513" s="11">
        <v>8985.83</v>
      </c>
      <c r="G4513" s="12">
        <v>4</v>
      </c>
      <c r="H4513" s="13">
        <v>45181</v>
      </c>
      <c r="I4513" s="10" t="s">
        <v>62</v>
      </c>
      <c r="J4513" s="10" t="s">
        <v>17</v>
      </c>
      <c r="K4513" s="10" t="s">
        <v>6820</v>
      </c>
      <c r="L4513" s="24" t="s">
        <v>18</v>
      </c>
    </row>
    <row r="4514" spans="1:12">
      <c r="A4514" s="21" t="s">
        <v>6696</v>
      </c>
      <c r="B4514" s="9" t="s">
        <v>241</v>
      </c>
      <c r="C4514" s="9" t="s">
        <v>3321</v>
      </c>
      <c r="D4514" s="9" t="s">
        <v>22</v>
      </c>
      <c r="E4514" s="10" t="s">
        <v>16</v>
      </c>
      <c r="F4514" s="11">
        <v>11314.75</v>
      </c>
      <c r="G4514" s="12">
        <v>3</v>
      </c>
      <c r="H4514" s="13">
        <v>45068</v>
      </c>
      <c r="I4514" s="10" t="s">
        <v>23</v>
      </c>
      <c r="J4514" s="10" t="s">
        <v>17</v>
      </c>
      <c r="K4514" s="10" t="s">
        <v>24</v>
      </c>
      <c r="L4514" s="24" t="s">
        <v>25</v>
      </c>
    </row>
    <row r="4515" spans="1:12">
      <c r="A4515" s="21" t="s">
        <v>6697</v>
      </c>
      <c r="B4515" s="9" t="s">
        <v>957</v>
      </c>
      <c r="C4515" s="9" t="s">
        <v>2302</v>
      </c>
      <c r="D4515" s="9" t="s">
        <v>78</v>
      </c>
      <c r="E4515" s="10" t="s">
        <v>42</v>
      </c>
      <c r="F4515" s="11">
        <v>27569.15</v>
      </c>
      <c r="G4515" s="12">
        <v>2</v>
      </c>
      <c r="H4515" s="13">
        <v>45666</v>
      </c>
      <c r="I4515" s="10" t="s">
        <v>92</v>
      </c>
      <c r="J4515" s="10" t="s">
        <v>17</v>
      </c>
      <c r="K4515" s="10" t="s">
        <v>36</v>
      </c>
      <c r="L4515" s="24" t="s">
        <v>31</v>
      </c>
    </row>
    <row r="4516" spans="1:12">
      <c r="A4516" s="21" t="s">
        <v>6698</v>
      </c>
      <c r="B4516" s="9" t="s">
        <v>460</v>
      </c>
      <c r="C4516" s="9" t="s">
        <v>3535</v>
      </c>
      <c r="D4516" s="9" t="s">
        <v>15</v>
      </c>
      <c r="E4516" s="10" t="s">
        <v>42</v>
      </c>
      <c r="F4516" s="11">
        <v>28416.58</v>
      </c>
      <c r="G4516" s="12">
        <v>1</v>
      </c>
      <c r="H4516" s="13">
        <v>45700</v>
      </c>
      <c r="I4516" s="10" t="s">
        <v>35</v>
      </c>
      <c r="J4516" s="10" t="s">
        <v>17</v>
      </c>
      <c r="K4516" s="10" t="s">
        <v>24</v>
      </c>
      <c r="L4516" s="24" t="s">
        <v>31</v>
      </c>
    </row>
    <row r="4517" spans="1:12">
      <c r="A4517" s="21" t="s">
        <v>6699</v>
      </c>
      <c r="B4517" s="9" t="s">
        <v>90</v>
      </c>
      <c r="C4517" s="9" t="s">
        <v>6700</v>
      </c>
      <c r="D4517" s="9" t="s">
        <v>53</v>
      </c>
      <c r="E4517" s="10" t="s">
        <v>58</v>
      </c>
      <c r="F4517" s="11">
        <v>29058.04</v>
      </c>
      <c r="G4517" s="12">
        <v>4</v>
      </c>
      <c r="H4517" s="13">
        <v>45454</v>
      </c>
      <c r="I4517" s="10" t="s">
        <v>43</v>
      </c>
      <c r="J4517" s="10" t="s">
        <v>17</v>
      </c>
      <c r="K4517" s="10" t="s">
        <v>36</v>
      </c>
      <c r="L4517" s="24" t="s">
        <v>18</v>
      </c>
    </row>
    <row r="4518" spans="1:12">
      <c r="A4518" s="21" t="s">
        <v>6701</v>
      </c>
      <c r="B4518" s="9" t="s">
        <v>1020</v>
      </c>
      <c r="C4518" s="9" t="s">
        <v>4237</v>
      </c>
      <c r="D4518" s="9" t="s">
        <v>22</v>
      </c>
      <c r="E4518" s="10" t="s">
        <v>42</v>
      </c>
      <c r="F4518" s="11">
        <v>15200.76</v>
      </c>
      <c r="G4518" s="12">
        <v>2</v>
      </c>
      <c r="H4518" s="13">
        <v>45573</v>
      </c>
      <c r="I4518" s="10" t="s">
        <v>49</v>
      </c>
      <c r="J4518" s="10" t="s">
        <v>17</v>
      </c>
      <c r="K4518" s="10" t="s">
        <v>55</v>
      </c>
      <c r="L4518" s="24" t="s">
        <v>31</v>
      </c>
    </row>
    <row r="4519" spans="1:12">
      <c r="A4519" s="21" t="s">
        <v>6702</v>
      </c>
      <c r="B4519" s="9" t="s">
        <v>665</v>
      </c>
      <c r="C4519" s="9" t="s">
        <v>1088</v>
      </c>
      <c r="D4519" s="9" t="s">
        <v>119</v>
      </c>
      <c r="E4519" s="10" t="s">
        <v>16</v>
      </c>
      <c r="F4519" s="11">
        <v>12755.81</v>
      </c>
      <c r="G4519" s="12">
        <v>4</v>
      </c>
      <c r="H4519" s="13">
        <v>45425</v>
      </c>
      <c r="I4519" s="10" t="s">
        <v>62</v>
      </c>
      <c r="J4519" s="10" t="s">
        <v>17</v>
      </c>
      <c r="K4519" s="10" t="s">
        <v>6820</v>
      </c>
      <c r="L4519" s="24" t="s">
        <v>18</v>
      </c>
    </row>
    <row r="4520" spans="1:12">
      <c r="A4520" s="21" t="s">
        <v>6703</v>
      </c>
      <c r="B4520" s="9" t="s">
        <v>223</v>
      </c>
      <c r="C4520" s="9" t="s">
        <v>6592</v>
      </c>
      <c r="D4520" s="9" t="s">
        <v>117</v>
      </c>
      <c r="E4520" s="10" t="s">
        <v>42</v>
      </c>
      <c r="F4520" s="11">
        <v>27059.33</v>
      </c>
      <c r="G4520" s="12">
        <v>5</v>
      </c>
      <c r="H4520" s="13">
        <v>45281</v>
      </c>
      <c r="I4520" s="10" t="s">
        <v>23</v>
      </c>
      <c r="J4520" s="10" t="s">
        <v>17</v>
      </c>
      <c r="K4520" s="10" t="s">
        <v>55</v>
      </c>
      <c r="L4520" s="24" t="s">
        <v>18</v>
      </c>
    </row>
    <row r="4521" spans="1:12">
      <c r="A4521" s="21" t="s">
        <v>6704</v>
      </c>
      <c r="B4521" s="9" t="s">
        <v>463</v>
      </c>
      <c r="C4521" s="9" t="s">
        <v>6609</v>
      </c>
      <c r="D4521" s="9" t="s">
        <v>61</v>
      </c>
      <c r="E4521" s="10" t="s">
        <v>16</v>
      </c>
      <c r="F4521" s="11">
        <v>35844.129999999997</v>
      </c>
      <c r="G4521" s="12">
        <v>2</v>
      </c>
      <c r="H4521" s="13">
        <v>45783</v>
      </c>
      <c r="I4521" s="10" t="s">
        <v>54</v>
      </c>
      <c r="J4521" s="10" t="s">
        <v>17</v>
      </c>
      <c r="K4521" s="10" t="s">
        <v>24</v>
      </c>
      <c r="L4521" s="24" t="s">
        <v>18</v>
      </c>
    </row>
    <row r="4522" spans="1:12">
      <c r="A4522" s="21" t="s">
        <v>6705</v>
      </c>
      <c r="B4522" s="9" t="s">
        <v>760</v>
      </c>
      <c r="C4522" s="9" t="s">
        <v>3673</v>
      </c>
      <c r="D4522" s="9" t="s">
        <v>53</v>
      </c>
      <c r="E4522" s="10" t="s">
        <v>42</v>
      </c>
      <c r="F4522" s="11">
        <v>62431.85</v>
      </c>
      <c r="G4522" s="12">
        <v>1</v>
      </c>
      <c r="H4522" s="13">
        <v>45474</v>
      </c>
      <c r="I4522" s="10" t="s">
        <v>43</v>
      </c>
      <c r="J4522" s="10" t="s">
        <v>17</v>
      </c>
      <c r="K4522" s="10" t="s">
        <v>85</v>
      </c>
      <c r="L4522" s="24" t="s">
        <v>37</v>
      </c>
    </row>
    <row r="4523" spans="1:12">
      <c r="A4523" s="21" t="s">
        <v>6706</v>
      </c>
      <c r="B4523" s="9" t="s">
        <v>423</v>
      </c>
      <c r="C4523" s="9" t="s">
        <v>2113</v>
      </c>
      <c r="D4523" s="9" t="s">
        <v>117</v>
      </c>
      <c r="E4523" s="10" t="s">
        <v>42</v>
      </c>
      <c r="F4523" s="11">
        <v>60137.82</v>
      </c>
      <c r="G4523" s="12">
        <v>4</v>
      </c>
      <c r="H4523" s="13">
        <v>45326</v>
      </c>
      <c r="I4523" s="10" t="s">
        <v>92</v>
      </c>
      <c r="J4523" s="10" t="s">
        <v>17</v>
      </c>
      <c r="K4523" s="10" t="s">
        <v>55</v>
      </c>
      <c r="L4523" s="24" t="s">
        <v>44</v>
      </c>
    </row>
    <row r="4524" spans="1:12">
      <c r="A4524" s="21" t="s">
        <v>6707</v>
      </c>
      <c r="B4524" s="9" t="s">
        <v>344</v>
      </c>
      <c r="C4524" s="9" t="s">
        <v>1812</v>
      </c>
      <c r="D4524" s="9" t="s">
        <v>15</v>
      </c>
      <c r="E4524" s="10" t="s">
        <v>42</v>
      </c>
      <c r="F4524" s="11">
        <v>46249.27</v>
      </c>
      <c r="G4524" s="12">
        <v>2</v>
      </c>
      <c r="H4524" s="13">
        <v>45666</v>
      </c>
      <c r="I4524" s="10" t="s">
        <v>43</v>
      </c>
      <c r="J4524" s="10" t="s">
        <v>17</v>
      </c>
      <c r="K4524" s="10" t="s">
        <v>6820</v>
      </c>
      <c r="L4524" s="24" t="s">
        <v>31</v>
      </c>
    </row>
    <row r="4525" spans="1:12">
      <c r="A4525" s="21" t="s">
        <v>6708</v>
      </c>
      <c r="B4525" s="9" t="s">
        <v>636</v>
      </c>
      <c r="C4525" s="9" t="s">
        <v>4035</v>
      </c>
      <c r="D4525" s="9" t="s">
        <v>117</v>
      </c>
      <c r="E4525" s="10" t="s">
        <v>42</v>
      </c>
      <c r="F4525" s="11">
        <v>8956.56</v>
      </c>
      <c r="G4525" s="12">
        <v>4</v>
      </c>
      <c r="H4525" s="13">
        <v>45369</v>
      </c>
      <c r="I4525" s="10" t="s">
        <v>30</v>
      </c>
      <c r="J4525" s="10" t="s">
        <v>17</v>
      </c>
      <c r="K4525" s="10" t="s">
        <v>85</v>
      </c>
      <c r="L4525" s="24" t="s">
        <v>44</v>
      </c>
    </row>
    <row r="4526" spans="1:12">
      <c r="A4526" s="21" t="s">
        <v>6709</v>
      </c>
      <c r="B4526" s="9" t="s">
        <v>135</v>
      </c>
      <c r="C4526" s="9" t="s">
        <v>461</v>
      </c>
      <c r="D4526" s="9" t="s">
        <v>48</v>
      </c>
      <c r="E4526" s="10" t="s">
        <v>42</v>
      </c>
      <c r="F4526" s="11">
        <v>33476.050000000003</v>
      </c>
      <c r="G4526" s="12">
        <v>4</v>
      </c>
      <c r="H4526" s="13">
        <v>45990</v>
      </c>
      <c r="I4526" s="10" t="s">
        <v>92</v>
      </c>
      <c r="J4526" s="10" t="s">
        <v>17</v>
      </c>
      <c r="K4526" s="10" t="s">
        <v>36</v>
      </c>
      <c r="L4526" s="24" t="s">
        <v>25</v>
      </c>
    </row>
    <row r="4527" spans="1:12">
      <c r="A4527" s="21" t="s">
        <v>6710</v>
      </c>
      <c r="B4527" s="9" t="s">
        <v>71</v>
      </c>
      <c r="C4527" s="9" t="s">
        <v>3225</v>
      </c>
      <c r="D4527" s="9" t="s">
        <v>53</v>
      </c>
      <c r="E4527" s="10" t="s">
        <v>16</v>
      </c>
      <c r="F4527" s="11">
        <v>57420.3</v>
      </c>
      <c r="G4527" s="12">
        <v>2</v>
      </c>
      <c r="H4527" s="13">
        <v>45445</v>
      </c>
      <c r="I4527" s="10" t="s">
        <v>35</v>
      </c>
      <c r="J4527" s="10" t="s">
        <v>17</v>
      </c>
      <c r="K4527" s="10" t="s">
        <v>6820</v>
      </c>
      <c r="L4527" s="24" t="s">
        <v>31</v>
      </c>
    </row>
    <row r="4528" spans="1:12">
      <c r="A4528" s="21" t="s">
        <v>6711</v>
      </c>
      <c r="B4528" s="9" t="s">
        <v>27</v>
      </c>
      <c r="C4528" s="9" t="s">
        <v>2381</v>
      </c>
      <c r="D4528" s="9" t="s">
        <v>119</v>
      </c>
      <c r="E4528" s="10" t="s">
        <v>42</v>
      </c>
      <c r="F4528" s="11">
        <v>371.92</v>
      </c>
      <c r="G4528" s="12">
        <v>3</v>
      </c>
      <c r="H4528" s="13">
        <v>45665</v>
      </c>
      <c r="I4528" s="10" t="s">
        <v>43</v>
      </c>
      <c r="J4528" s="10" t="s">
        <v>17</v>
      </c>
      <c r="K4528" s="10" t="s">
        <v>24</v>
      </c>
      <c r="L4528" s="24" t="s">
        <v>25</v>
      </c>
    </row>
    <row r="4529" spans="1:12">
      <c r="A4529" s="21" t="s">
        <v>6712</v>
      </c>
      <c r="B4529" s="9" t="s">
        <v>97</v>
      </c>
      <c r="C4529" s="9" t="s">
        <v>395</v>
      </c>
      <c r="D4529" s="9" t="s">
        <v>29</v>
      </c>
      <c r="E4529" s="10" t="s">
        <v>16</v>
      </c>
      <c r="F4529" s="11">
        <v>25104.3</v>
      </c>
      <c r="G4529" s="12">
        <v>4</v>
      </c>
      <c r="H4529" s="13">
        <v>45614</v>
      </c>
      <c r="I4529" s="10" t="s">
        <v>43</v>
      </c>
      <c r="J4529" s="10" t="s">
        <v>17</v>
      </c>
      <c r="K4529" s="10" t="s">
        <v>55</v>
      </c>
      <c r="L4529" s="24" t="s">
        <v>44</v>
      </c>
    </row>
    <row r="4530" spans="1:12">
      <c r="A4530" s="21" t="s">
        <v>6713</v>
      </c>
      <c r="B4530" s="9" t="s">
        <v>776</v>
      </c>
      <c r="C4530" s="9" t="s">
        <v>3233</v>
      </c>
      <c r="D4530" s="9" t="s">
        <v>78</v>
      </c>
      <c r="E4530" s="10" t="s">
        <v>58</v>
      </c>
      <c r="F4530" s="11">
        <v>5394.25</v>
      </c>
      <c r="G4530" s="12">
        <v>2</v>
      </c>
      <c r="H4530" s="13">
        <v>45357</v>
      </c>
      <c r="I4530" s="10" t="s">
        <v>43</v>
      </c>
      <c r="J4530" s="10" t="s">
        <v>17</v>
      </c>
      <c r="K4530" s="10" t="s">
        <v>6820</v>
      </c>
      <c r="L4530" s="24" t="s">
        <v>18</v>
      </c>
    </row>
    <row r="4531" spans="1:12">
      <c r="A4531" s="21" t="s">
        <v>6714</v>
      </c>
      <c r="B4531" s="9" t="s">
        <v>64</v>
      </c>
      <c r="C4531" s="9" t="s">
        <v>542</v>
      </c>
      <c r="D4531" s="9" t="s">
        <v>78</v>
      </c>
      <c r="E4531" s="10" t="s">
        <v>42</v>
      </c>
      <c r="F4531" s="11">
        <v>9740.74</v>
      </c>
      <c r="G4531" s="12">
        <v>3</v>
      </c>
      <c r="H4531" s="13">
        <v>45241</v>
      </c>
      <c r="I4531" s="10" t="s">
        <v>43</v>
      </c>
      <c r="J4531" s="10" t="s">
        <v>17</v>
      </c>
      <c r="K4531" s="10" t="s">
        <v>55</v>
      </c>
      <c r="L4531" s="24" t="s">
        <v>18</v>
      </c>
    </row>
    <row r="4532" spans="1:12">
      <c r="A4532" s="21" t="s">
        <v>6715</v>
      </c>
      <c r="B4532" s="9" t="s">
        <v>423</v>
      </c>
      <c r="C4532" s="9" t="s">
        <v>2431</v>
      </c>
      <c r="D4532" s="9" t="s">
        <v>41</v>
      </c>
      <c r="E4532" s="10" t="s">
        <v>42</v>
      </c>
      <c r="F4532" s="11">
        <v>19507.66</v>
      </c>
      <c r="G4532" s="12">
        <v>3</v>
      </c>
      <c r="H4532" s="13">
        <v>45390</v>
      </c>
      <c r="I4532" s="10" t="s">
        <v>92</v>
      </c>
      <c r="J4532" s="10" t="s">
        <v>17</v>
      </c>
      <c r="K4532" s="10" t="s">
        <v>24</v>
      </c>
      <c r="L4532" s="24" t="s">
        <v>37</v>
      </c>
    </row>
    <row r="4533" spans="1:12">
      <c r="A4533" s="21" t="s">
        <v>6716</v>
      </c>
      <c r="B4533" s="9" t="s">
        <v>347</v>
      </c>
      <c r="C4533" s="9" t="s">
        <v>929</v>
      </c>
      <c r="D4533" s="9" t="s">
        <v>119</v>
      </c>
      <c r="E4533" s="10" t="s">
        <v>42</v>
      </c>
      <c r="F4533" s="11">
        <v>78651.7</v>
      </c>
      <c r="G4533" s="12">
        <v>2</v>
      </c>
      <c r="H4533" s="13">
        <v>45364</v>
      </c>
      <c r="I4533" s="10" t="s">
        <v>30</v>
      </c>
      <c r="J4533" s="10" t="s">
        <v>17</v>
      </c>
      <c r="K4533" s="10" t="s">
        <v>36</v>
      </c>
      <c r="L4533" s="24" t="s">
        <v>44</v>
      </c>
    </row>
    <row r="4534" spans="1:12">
      <c r="A4534" s="21" t="s">
        <v>6717</v>
      </c>
      <c r="B4534" s="9" t="s">
        <v>201</v>
      </c>
      <c r="C4534" s="9" t="s">
        <v>4453</v>
      </c>
      <c r="D4534" s="9" t="s">
        <v>53</v>
      </c>
      <c r="E4534" s="10" t="s">
        <v>42</v>
      </c>
      <c r="F4534" s="11">
        <v>78716.92</v>
      </c>
      <c r="G4534" s="12">
        <v>1</v>
      </c>
      <c r="H4534" s="13">
        <v>45031</v>
      </c>
      <c r="I4534" s="10" t="s">
        <v>30</v>
      </c>
      <c r="J4534" s="10" t="s">
        <v>17</v>
      </c>
      <c r="K4534" s="10" t="s">
        <v>24</v>
      </c>
      <c r="L4534" s="24" t="s">
        <v>25</v>
      </c>
    </row>
    <row r="4535" spans="1:12">
      <c r="A4535" s="21" t="s">
        <v>6718</v>
      </c>
      <c r="B4535" s="9" t="s">
        <v>636</v>
      </c>
      <c r="C4535" s="9" t="s">
        <v>2502</v>
      </c>
      <c r="D4535" s="9" t="s">
        <v>53</v>
      </c>
      <c r="E4535" s="10" t="s">
        <v>42</v>
      </c>
      <c r="F4535" s="11">
        <v>26994.400000000001</v>
      </c>
      <c r="G4535" s="12">
        <v>5</v>
      </c>
      <c r="H4535" s="13">
        <v>45034</v>
      </c>
      <c r="I4535" s="10" t="s">
        <v>43</v>
      </c>
      <c r="J4535" s="10" t="s">
        <v>17</v>
      </c>
      <c r="K4535" s="10" t="s">
        <v>36</v>
      </c>
      <c r="L4535" s="24" t="s">
        <v>18</v>
      </c>
    </row>
    <row r="4536" spans="1:12">
      <c r="A4536" s="21" t="s">
        <v>6719</v>
      </c>
      <c r="B4536" s="9" t="s">
        <v>135</v>
      </c>
      <c r="C4536" s="9" t="s">
        <v>1341</v>
      </c>
      <c r="D4536" s="9" t="s">
        <v>78</v>
      </c>
      <c r="E4536" s="10" t="s">
        <v>42</v>
      </c>
      <c r="F4536" s="11">
        <v>13217.12</v>
      </c>
      <c r="G4536" s="12">
        <v>4</v>
      </c>
      <c r="H4536" s="13">
        <v>45698</v>
      </c>
      <c r="I4536" s="10" t="s">
        <v>23</v>
      </c>
      <c r="J4536" s="10" t="s">
        <v>17</v>
      </c>
      <c r="K4536" s="10" t="s">
        <v>55</v>
      </c>
      <c r="L4536" s="24" t="s">
        <v>18</v>
      </c>
    </row>
    <row r="4537" spans="1:12">
      <c r="A4537" s="21" t="s">
        <v>6720</v>
      </c>
      <c r="B4537" s="9" t="s">
        <v>362</v>
      </c>
      <c r="C4537" s="9" t="s">
        <v>4390</v>
      </c>
      <c r="D4537" s="9" t="s">
        <v>48</v>
      </c>
      <c r="E4537" s="10" t="s">
        <v>42</v>
      </c>
      <c r="F4537" s="11">
        <v>54682.8</v>
      </c>
      <c r="G4537" s="12">
        <v>5</v>
      </c>
      <c r="H4537" s="13">
        <v>45602</v>
      </c>
      <c r="I4537" s="10" t="s">
        <v>54</v>
      </c>
      <c r="J4537" s="10" t="s">
        <v>17</v>
      </c>
      <c r="K4537" s="10" t="s">
        <v>6820</v>
      </c>
      <c r="L4537" s="24" t="s">
        <v>18</v>
      </c>
    </row>
    <row r="4538" spans="1:12">
      <c r="A4538" s="21" t="s">
        <v>6721</v>
      </c>
      <c r="B4538" s="9" t="s">
        <v>135</v>
      </c>
      <c r="C4538" s="9" t="s">
        <v>242</v>
      </c>
      <c r="D4538" s="9" t="s">
        <v>22</v>
      </c>
      <c r="E4538" s="10" t="s">
        <v>42</v>
      </c>
      <c r="F4538" s="11">
        <v>77638.539999999994</v>
      </c>
      <c r="G4538" s="12">
        <v>4</v>
      </c>
      <c r="H4538" s="13">
        <v>45184</v>
      </c>
      <c r="I4538" s="10" t="s">
        <v>62</v>
      </c>
      <c r="J4538" s="10" t="s">
        <v>17</v>
      </c>
      <c r="K4538" s="10" t="s">
        <v>6820</v>
      </c>
      <c r="L4538" s="24" t="s">
        <v>31</v>
      </c>
    </row>
    <row r="4539" spans="1:12">
      <c r="A4539" s="21" t="s">
        <v>6722</v>
      </c>
      <c r="B4539" s="9" t="s">
        <v>198</v>
      </c>
      <c r="C4539" s="9" t="s">
        <v>257</v>
      </c>
      <c r="D4539" s="9" t="s">
        <v>78</v>
      </c>
      <c r="E4539" s="10" t="s">
        <v>42</v>
      </c>
      <c r="F4539" s="11">
        <v>20678.88</v>
      </c>
      <c r="G4539" s="12">
        <v>5</v>
      </c>
      <c r="H4539" s="13">
        <v>45106</v>
      </c>
      <c r="I4539" s="10" t="s">
        <v>92</v>
      </c>
      <c r="J4539" s="10" t="s">
        <v>17</v>
      </c>
      <c r="K4539" s="10" t="s">
        <v>85</v>
      </c>
      <c r="L4539" s="24" t="s">
        <v>18</v>
      </c>
    </row>
    <row r="4540" spans="1:12">
      <c r="A4540" s="21" t="s">
        <v>6723</v>
      </c>
      <c r="B4540" s="9" t="s">
        <v>289</v>
      </c>
      <c r="C4540" s="9" t="s">
        <v>1759</v>
      </c>
      <c r="D4540" s="9" t="s">
        <v>78</v>
      </c>
      <c r="E4540" s="10" t="s">
        <v>42</v>
      </c>
      <c r="F4540" s="11">
        <v>47913.48</v>
      </c>
      <c r="G4540" s="12">
        <v>5</v>
      </c>
      <c r="H4540" s="13">
        <v>45479</v>
      </c>
      <c r="I4540" s="10" t="s">
        <v>30</v>
      </c>
      <c r="J4540" s="10" t="s">
        <v>17</v>
      </c>
      <c r="K4540" s="10" t="s">
        <v>6820</v>
      </c>
      <c r="L4540" s="24" t="s">
        <v>37</v>
      </c>
    </row>
    <row r="4541" spans="1:12">
      <c r="A4541" s="21" t="s">
        <v>6724</v>
      </c>
      <c r="B4541" s="9" t="s">
        <v>90</v>
      </c>
      <c r="C4541" s="9" t="s">
        <v>1553</v>
      </c>
      <c r="D4541" s="9" t="s">
        <v>53</v>
      </c>
      <c r="E4541" s="10" t="s">
        <v>58</v>
      </c>
      <c r="F4541" s="11">
        <v>68296.14</v>
      </c>
      <c r="G4541" s="12">
        <v>1</v>
      </c>
      <c r="H4541" s="13">
        <v>45748</v>
      </c>
      <c r="I4541" s="10" t="s">
        <v>35</v>
      </c>
      <c r="J4541" s="10" t="s">
        <v>17</v>
      </c>
      <c r="K4541" s="10" t="s">
        <v>6820</v>
      </c>
      <c r="L4541" s="24" t="s">
        <v>44</v>
      </c>
    </row>
    <row r="4542" spans="1:12">
      <c r="A4542" s="21" t="s">
        <v>6725</v>
      </c>
      <c r="B4542" s="9" t="s">
        <v>149</v>
      </c>
      <c r="C4542" s="9" t="s">
        <v>5777</v>
      </c>
      <c r="D4542" s="9" t="s">
        <v>15</v>
      </c>
      <c r="E4542" s="10" t="s">
        <v>16</v>
      </c>
      <c r="F4542" s="11">
        <v>31805.03</v>
      </c>
      <c r="G4542" s="12">
        <v>3</v>
      </c>
      <c r="H4542" s="13">
        <v>45580</v>
      </c>
      <c r="I4542" s="10" t="s">
        <v>54</v>
      </c>
      <c r="J4542" s="10" t="s">
        <v>17</v>
      </c>
      <c r="K4542" s="10" t="s">
        <v>36</v>
      </c>
      <c r="L4542" s="24" t="s">
        <v>37</v>
      </c>
    </row>
    <row r="4543" spans="1:12">
      <c r="A4543" s="21" t="s">
        <v>6726</v>
      </c>
      <c r="B4543" s="9" t="s">
        <v>187</v>
      </c>
      <c r="C4543" s="9" t="s">
        <v>3038</v>
      </c>
      <c r="D4543" s="9" t="s">
        <v>119</v>
      </c>
      <c r="E4543" s="10" t="s">
        <v>16</v>
      </c>
      <c r="F4543" s="11">
        <v>64325.25</v>
      </c>
      <c r="G4543" s="12">
        <v>3</v>
      </c>
      <c r="H4543" s="13">
        <v>45281</v>
      </c>
      <c r="I4543" s="10" t="s">
        <v>35</v>
      </c>
      <c r="J4543" s="10" t="s">
        <v>17</v>
      </c>
      <c r="K4543" s="10" t="s">
        <v>85</v>
      </c>
      <c r="L4543" s="24" t="s">
        <v>18</v>
      </c>
    </row>
    <row r="4544" spans="1:12">
      <c r="A4544" s="21" t="s">
        <v>6727</v>
      </c>
      <c r="B4544" s="9" t="s">
        <v>470</v>
      </c>
      <c r="C4544" s="9" t="s">
        <v>3355</v>
      </c>
      <c r="D4544" s="9" t="s">
        <v>48</v>
      </c>
      <c r="E4544" s="10" t="s">
        <v>16</v>
      </c>
      <c r="F4544" s="11">
        <v>78951.11</v>
      </c>
      <c r="G4544" s="12">
        <v>2</v>
      </c>
      <c r="H4544" s="13">
        <v>45657</v>
      </c>
      <c r="I4544" s="10" t="s">
        <v>54</v>
      </c>
      <c r="J4544" s="10" t="s">
        <v>17</v>
      </c>
      <c r="K4544" s="10" t="s">
        <v>85</v>
      </c>
      <c r="L4544" s="24" t="s">
        <v>44</v>
      </c>
    </row>
    <row r="4545" spans="1:12">
      <c r="A4545" s="21" t="s">
        <v>6728</v>
      </c>
      <c r="B4545" s="9" t="s">
        <v>201</v>
      </c>
      <c r="C4545" s="9" t="s">
        <v>3653</v>
      </c>
      <c r="D4545" s="9" t="s">
        <v>22</v>
      </c>
      <c r="E4545" s="10" t="s">
        <v>42</v>
      </c>
      <c r="F4545" s="11">
        <v>30286.49</v>
      </c>
      <c r="G4545" s="12">
        <v>4</v>
      </c>
      <c r="H4545" s="13">
        <v>45979</v>
      </c>
      <c r="I4545" s="10" t="s">
        <v>54</v>
      </c>
      <c r="J4545" s="10" t="s">
        <v>17</v>
      </c>
      <c r="K4545" s="10" t="s">
        <v>85</v>
      </c>
      <c r="L4545" s="24" t="s">
        <v>44</v>
      </c>
    </row>
    <row r="4546" spans="1:12">
      <c r="A4546" s="21" t="s">
        <v>6729</v>
      </c>
      <c r="B4546" s="9" t="s">
        <v>760</v>
      </c>
      <c r="C4546" s="9" t="s">
        <v>833</v>
      </c>
      <c r="D4546" s="9" t="s">
        <v>22</v>
      </c>
      <c r="E4546" s="10" t="s">
        <v>42</v>
      </c>
      <c r="F4546" s="11">
        <v>61080.59</v>
      </c>
      <c r="G4546" s="12">
        <v>5</v>
      </c>
      <c r="H4546" s="13">
        <v>45851</v>
      </c>
      <c r="I4546" s="10" t="s">
        <v>30</v>
      </c>
      <c r="J4546" s="10" t="s">
        <v>17</v>
      </c>
      <c r="K4546" s="10" t="s">
        <v>85</v>
      </c>
      <c r="L4546" s="24" t="s">
        <v>25</v>
      </c>
    </row>
    <row r="4547" spans="1:12">
      <c r="A4547" s="21" t="s">
        <v>6730</v>
      </c>
      <c r="B4547" s="9" t="s">
        <v>118</v>
      </c>
      <c r="C4547" s="9" t="s">
        <v>6731</v>
      </c>
      <c r="D4547" s="9" t="s">
        <v>61</v>
      </c>
      <c r="E4547" s="10" t="s">
        <v>42</v>
      </c>
      <c r="F4547" s="11">
        <v>30243.51</v>
      </c>
      <c r="G4547" s="12">
        <v>1</v>
      </c>
      <c r="H4547" s="13">
        <v>45469</v>
      </c>
      <c r="I4547" s="10" t="s">
        <v>23</v>
      </c>
      <c r="J4547" s="10" t="s">
        <v>17</v>
      </c>
      <c r="K4547" s="10" t="s">
        <v>24</v>
      </c>
      <c r="L4547" s="24" t="s">
        <v>44</v>
      </c>
    </row>
    <row r="4548" spans="1:12">
      <c r="A4548" s="21" t="s">
        <v>6732</v>
      </c>
      <c r="B4548" s="9" t="s">
        <v>304</v>
      </c>
      <c r="C4548" s="9" t="s">
        <v>1622</v>
      </c>
      <c r="D4548" s="9" t="s">
        <v>29</v>
      </c>
      <c r="E4548" s="10" t="s">
        <v>58</v>
      </c>
      <c r="F4548" s="11">
        <v>73005.429999999993</v>
      </c>
      <c r="G4548" s="12">
        <v>1</v>
      </c>
      <c r="H4548" s="13">
        <v>45567</v>
      </c>
      <c r="I4548" s="10" t="s">
        <v>35</v>
      </c>
      <c r="J4548" s="10" t="s">
        <v>17</v>
      </c>
      <c r="K4548" s="10" t="s">
        <v>85</v>
      </c>
      <c r="L4548" s="24" t="s">
        <v>44</v>
      </c>
    </row>
    <row r="4549" spans="1:12">
      <c r="A4549" s="21" t="s">
        <v>6733</v>
      </c>
      <c r="B4549" s="9" t="s">
        <v>601</v>
      </c>
      <c r="C4549" s="9" t="s">
        <v>317</v>
      </c>
      <c r="D4549" s="9" t="s">
        <v>61</v>
      </c>
      <c r="E4549" s="10" t="s">
        <v>16</v>
      </c>
      <c r="F4549" s="11">
        <v>76273.59</v>
      </c>
      <c r="G4549" s="12">
        <v>3</v>
      </c>
      <c r="H4549" s="13">
        <v>45250</v>
      </c>
      <c r="I4549" s="10" t="s">
        <v>62</v>
      </c>
      <c r="J4549" s="10" t="s">
        <v>17</v>
      </c>
      <c r="K4549" s="10" t="s">
        <v>85</v>
      </c>
      <c r="L4549" s="24" t="s">
        <v>25</v>
      </c>
    </row>
    <row r="4550" spans="1:12">
      <c r="A4550" s="21" t="s">
        <v>6734</v>
      </c>
      <c r="B4550" s="9" t="s">
        <v>221</v>
      </c>
      <c r="C4550" s="9" t="s">
        <v>733</v>
      </c>
      <c r="D4550" s="9" t="s">
        <v>53</v>
      </c>
      <c r="E4550" s="10" t="s">
        <v>42</v>
      </c>
      <c r="F4550" s="11">
        <v>17783.21</v>
      </c>
      <c r="G4550" s="12">
        <v>2</v>
      </c>
      <c r="H4550" s="13">
        <v>45280</v>
      </c>
      <c r="I4550" s="10" t="s">
        <v>49</v>
      </c>
      <c r="J4550" s="10" t="s">
        <v>17</v>
      </c>
      <c r="K4550" s="10" t="s">
        <v>36</v>
      </c>
      <c r="L4550" s="24" t="s">
        <v>31</v>
      </c>
    </row>
    <row r="4551" spans="1:12">
      <c r="A4551" s="21" t="s">
        <v>6735</v>
      </c>
      <c r="B4551" s="9" t="s">
        <v>473</v>
      </c>
      <c r="C4551" s="9" t="s">
        <v>6736</v>
      </c>
      <c r="D4551" s="9" t="s">
        <v>119</v>
      </c>
      <c r="E4551" s="10" t="s">
        <v>42</v>
      </c>
      <c r="F4551" s="11">
        <v>34974.400000000001</v>
      </c>
      <c r="G4551" s="12">
        <v>2</v>
      </c>
      <c r="H4551" s="13">
        <v>45613</v>
      </c>
      <c r="I4551" s="10" t="s">
        <v>43</v>
      </c>
      <c r="J4551" s="10" t="s">
        <v>17</v>
      </c>
      <c r="K4551" s="10" t="s">
        <v>55</v>
      </c>
      <c r="L4551" s="24" t="s">
        <v>18</v>
      </c>
    </row>
    <row r="4552" spans="1:12">
      <c r="A4552" s="21" t="s">
        <v>6737</v>
      </c>
      <c r="B4552" s="9" t="s">
        <v>225</v>
      </c>
      <c r="C4552" s="9" t="s">
        <v>4046</v>
      </c>
      <c r="D4552" s="9" t="s">
        <v>119</v>
      </c>
      <c r="E4552" s="10" t="s">
        <v>42</v>
      </c>
      <c r="F4552" s="11">
        <v>76745.070000000007</v>
      </c>
      <c r="G4552" s="12">
        <v>3</v>
      </c>
      <c r="H4552" s="13">
        <v>45823</v>
      </c>
      <c r="I4552" s="10" t="s">
        <v>35</v>
      </c>
      <c r="J4552" s="10" t="s">
        <v>17</v>
      </c>
      <c r="K4552" s="10" t="s">
        <v>55</v>
      </c>
      <c r="L4552" s="24" t="s">
        <v>18</v>
      </c>
    </row>
    <row r="4553" spans="1:12">
      <c r="A4553" s="21" t="s">
        <v>6738</v>
      </c>
      <c r="B4553" s="9" t="s">
        <v>174</v>
      </c>
      <c r="C4553" s="9" t="s">
        <v>5395</v>
      </c>
      <c r="D4553" s="9" t="s">
        <v>41</v>
      </c>
      <c r="E4553" s="10" t="s">
        <v>42</v>
      </c>
      <c r="F4553" s="11">
        <v>65099.31</v>
      </c>
      <c r="G4553" s="12">
        <v>1</v>
      </c>
      <c r="H4553" s="13">
        <v>45616</v>
      </c>
      <c r="I4553" s="10" t="s">
        <v>62</v>
      </c>
      <c r="J4553" s="10" t="s">
        <v>17</v>
      </c>
      <c r="K4553" s="10" t="s">
        <v>6820</v>
      </c>
      <c r="L4553" s="24" t="s">
        <v>18</v>
      </c>
    </row>
    <row r="4554" spans="1:12">
      <c r="A4554" s="21" t="s">
        <v>6739</v>
      </c>
      <c r="B4554" s="9" t="s">
        <v>97</v>
      </c>
      <c r="C4554" s="9" t="s">
        <v>6740</v>
      </c>
      <c r="D4554" s="9" t="s">
        <v>78</v>
      </c>
      <c r="E4554" s="10" t="s">
        <v>58</v>
      </c>
      <c r="F4554" s="11">
        <v>27671.29</v>
      </c>
      <c r="G4554" s="12">
        <v>5</v>
      </c>
      <c r="H4554" s="13">
        <v>45146</v>
      </c>
      <c r="I4554" s="10" t="s">
        <v>30</v>
      </c>
      <c r="J4554" s="10" t="s">
        <v>17</v>
      </c>
      <c r="K4554" s="10" t="s">
        <v>24</v>
      </c>
      <c r="L4554" s="24" t="s">
        <v>18</v>
      </c>
    </row>
    <row r="4555" spans="1:12">
      <c r="A4555" s="21" t="s">
        <v>6741</v>
      </c>
      <c r="B4555" s="9" t="s">
        <v>221</v>
      </c>
      <c r="C4555" s="9" t="s">
        <v>1038</v>
      </c>
      <c r="D4555" s="9" t="s">
        <v>41</v>
      </c>
      <c r="E4555" s="10" t="s">
        <v>42</v>
      </c>
      <c r="F4555" s="11">
        <v>71350.3</v>
      </c>
      <c r="G4555" s="12">
        <v>1</v>
      </c>
      <c r="H4555" s="13">
        <v>45593</v>
      </c>
      <c r="I4555" s="10" t="s">
        <v>35</v>
      </c>
      <c r="J4555" s="10" t="s">
        <v>17</v>
      </c>
      <c r="K4555" s="10" t="s">
        <v>36</v>
      </c>
      <c r="L4555" s="24" t="s">
        <v>37</v>
      </c>
    </row>
    <row r="4556" spans="1:12">
      <c r="A4556" s="21" t="s">
        <v>6742</v>
      </c>
      <c r="B4556" s="9" t="s">
        <v>20</v>
      </c>
      <c r="C4556" s="9" t="s">
        <v>3003</v>
      </c>
      <c r="D4556" s="9" t="s">
        <v>78</v>
      </c>
      <c r="E4556" s="10" t="s">
        <v>42</v>
      </c>
      <c r="F4556" s="11">
        <v>28659.4</v>
      </c>
      <c r="G4556" s="12">
        <v>5</v>
      </c>
      <c r="H4556" s="13">
        <v>45900</v>
      </c>
      <c r="I4556" s="10" t="s">
        <v>92</v>
      </c>
      <c r="J4556" s="10" t="s">
        <v>17</v>
      </c>
      <c r="K4556" s="10" t="s">
        <v>36</v>
      </c>
      <c r="L4556" s="24" t="s">
        <v>18</v>
      </c>
    </row>
    <row r="4557" spans="1:12">
      <c r="A4557" s="21" t="s">
        <v>6743</v>
      </c>
      <c r="B4557" s="9" t="s">
        <v>344</v>
      </c>
      <c r="C4557" s="9" t="s">
        <v>6744</v>
      </c>
      <c r="D4557" s="9" t="s">
        <v>61</v>
      </c>
      <c r="E4557" s="10" t="s">
        <v>42</v>
      </c>
      <c r="F4557" s="11">
        <v>49385.77</v>
      </c>
      <c r="G4557" s="12">
        <v>3</v>
      </c>
      <c r="H4557" s="13">
        <v>45450</v>
      </c>
      <c r="I4557" s="10" t="s">
        <v>30</v>
      </c>
      <c r="J4557" s="10" t="s">
        <v>17</v>
      </c>
      <c r="K4557" s="10" t="s">
        <v>55</v>
      </c>
      <c r="L4557" s="24" t="s">
        <v>31</v>
      </c>
    </row>
    <row r="4558" spans="1:12">
      <c r="A4558" s="21" t="s">
        <v>6745</v>
      </c>
      <c r="B4558" s="9" t="s">
        <v>167</v>
      </c>
      <c r="C4558" s="9" t="s">
        <v>3150</v>
      </c>
      <c r="D4558" s="9" t="s">
        <v>53</v>
      </c>
      <c r="E4558" s="10" t="s">
        <v>42</v>
      </c>
      <c r="F4558" s="11">
        <v>33032.480000000003</v>
      </c>
      <c r="G4558" s="12">
        <v>2</v>
      </c>
      <c r="H4558" s="13">
        <v>45985</v>
      </c>
      <c r="I4558" s="10" t="s">
        <v>30</v>
      </c>
      <c r="J4558" s="10" t="s">
        <v>17</v>
      </c>
      <c r="K4558" s="10" t="s">
        <v>36</v>
      </c>
      <c r="L4558" s="24" t="s">
        <v>18</v>
      </c>
    </row>
    <row r="4559" spans="1:12">
      <c r="A4559" s="21" t="s">
        <v>6746</v>
      </c>
      <c r="B4559" s="9" t="s">
        <v>590</v>
      </c>
      <c r="C4559" s="9" t="s">
        <v>5771</v>
      </c>
      <c r="D4559" s="9" t="s">
        <v>78</v>
      </c>
      <c r="E4559" s="10" t="s">
        <v>42</v>
      </c>
      <c r="F4559" s="11">
        <v>10914.03</v>
      </c>
      <c r="G4559" s="12">
        <v>5</v>
      </c>
      <c r="H4559" s="13">
        <v>45200</v>
      </c>
      <c r="I4559" s="10" t="s">
        <v>62</v>
      </c>
      <c r="J4559" s="10" t="s">
        <v>17</v>
      </c>
      <c r="K4559" s="10" t="s">
        <v>6820</v>
      </c>
      <c r="L4559" s="24" t="s">
        <v>25</v>
      </c>
    </row>
    <row r="4560" spans="1:12">
      <c r="A4560" s="21" t="s">
        <v>6747</v>
      </c>
      <c r="B4560" s="9" t="s">
        <v>406</v>
      </c>
      <c r="C4560" s="9" t="s">
        <v>563</v>
      </c>
      <c r="D4560" s="9" t="s">
        <v>15</v>
      </c>
      <c r="E4560" s="10" t="s">
        <v>58</v>
      </c>
      <c r="F4560" s="11">
        <v>43811.02</v>
      </c>
      <c r="G4560" s="12">
        <v>4</v>
      </c>
      <c r="H4560" s="13">
        <v>45969</v>
      </c>
      <c r="I4560" s="10" t="s">
        <v>62</v>
      </c>
      <c r="J4560" s="10" t="s">
        <v>17</v>
      </c>
      <c r="K4560" s="10" t="s">
        <v>55</v>
      </c>
      <c r="L4560" s="24" t="s">
        <v>37</v>
      </c>
    </row>
    <row r="4561" spans="1:12">
      <c r="A4561" s="21" t="s">
        <v>6748</v>
      </c>
      <c r="B4561" s="9" t="s">
        <v>143</v>
      </c>
      <c r="C4561" s="9" t="s">
        <v>4932</v>
      </c>
      <c r="D4561" s="9" t="s">
        <v>48</v>
      </c>
      <c r="E4561" s="10" t="s">
        <v>16</v>
      </c>
      <c r="F4561" s="11">
        <v>47917.42</v>
      </c>
      <c r="G4561" s="12">
        <v>3</v>
      </c>
      <c r="H4561" s="13">
        <v>45804</v>
      </c>
      <c r="I4561" s="10" t="s">
        <v>62</v>
      </c>
      <c r="J4561" s="10" t="s">
        <v>17</v>
      </c>
      <c r="K4561" s="10" t="s">
        <v>55</v>
      </c>
      <c r="L4561" s="24" t="s">
        <v>37</v>
      </c>
    </row>
    <row r="4562" spans="1:12">
      <c r="A4562" s="21" t="s">
        <v>6749</v>
      </c>
      <c r="B4562" s="9" t="s">
        <v>241</v>
      </c>
      <c r="C4562" s="9" t="s">
        <v>6292</v>
      </c>
      <c r="D4562" s="9" t="s">
        <v>15</v>
      </c>
      <c r="E4562" s="10" t="s">
        <v>42</v>
      </c>
      <c r="F4562" s="11">
        <v>78818.06</v>
      </c>
      <c r="G4562" s="12">
        <v>5</v>
      </c>
      <c r="H4562" s="13">
        <v>44995</v>
      </c>
      <c r="I4562" s="10" t="s">
        <v>43</v>
      </c>
      <c r="J4562" s="10" t="s">
        <v>17</v>
      </c>
      <c r="K4562" s="10" t="s">
        <v>6820</v>
      </c>
      <c r="L4562" s="24" t="s">
        <v>44</v>
      </c>
    </row>
    <row r="4563" spans="1:12">
      <c r="A4563" s="21" t="s">
        <v>6750</v>
      </c>
      <c r="B4563" s="9" t="s">
        <v>244</v>
      </c>
      <c r="C4563" s="9" t="s">
        <v>5653</v>
      </c>
      <c r="D4563" s="9" t="s">
        <v>22</v>
      </c>
      <c r="E4563" s="10" t="s">
        <v>16</v>
      </c>
      <c r="F4563" s="11">
        <v>66139.45</v>
      </c>
      <c r="G4563" s="12">
        <v>2</v>
      </c>
      <c r="H4563" s="13">
        <v>45089</v>
      </c>
      <c r="I4563" s="10" t="s">
        <v>30</v>
      </c>
      <c r="J4563" s="10" t="s">
        <v>17</v>
      </c>
      <c r="K4563" s="10" t="s">
        <v>85</v>
      </c>
      <c r="L4563" s="24" t="s">
        <v>25</v>
      </c>
    </row>
    <row r="4564" spans="1:12">
      <c r="A4564" s="21" t="s">
        <v>6751</v>
      </c>
      <c r="B4564" s="9" t="s">
        <v>201</v>
      </c>
      <c r="C4564" s="9" t="s">
        <v>1214</v>
      </c>
      <c r="D4564" s="9" t="s">
        <v>41</v>
      </c>
      <c r="E4564" s="10" t="s">
        <v>42</v>
      </c>
      <c r="F4564" s="11">
        <v>76194.73</v>
      </c>
      <c r="G4564" s="12">
        <v>3</v>
      </c>
      <c r="H4564" s="13">
        <v>45090</v>
      </c>
      <c r="I4564" s="10" t="s">
        <v>43</v>
      </c>
      <c r="J4564" s="10" t="s">
        <v>17</v>
      </c>
      <c r="K4564" s="10" t="s">
        <v>36</v>
      </c>
      <c r="L4564" s="24" t="s">
        <v>18</v>
      </c>
    </row>
    <row r="4565" spans="1:12">
      <c r="A4565" s="21" t="s">
        <v>6752</v>
      </c>
      <c r="B4565" s="9" t="s">
        <v>99</v>
      </c>
      <c r="C4565" s="9" t="s">
        <v>91</v>
      </c>
      <c r="D4565" s="9" t="s">
        <v>48</v>
      </c>
      <c r="E4565" s="10" t="s">
        <v>16</v>
      </c>
      <c r="F4565" s="11">
        <v>6705.81</v>
      </c>
      <c r="G4565" s="12">
        <v>2</v>
      </c>
      <c r="H4565" s="13">
        <v>45343</v>
      </c>
      <c r="I4565" s="10" t="s">
        <v>43</v>
      </c>
      <c r="J4565" s="10" t="s">
        <v>17</v>
      </c>
      <c r="K4565" s="10" t="s">
        <v>85</v>
      </c>
      <c r="L4565" s="24" t="s">
        <v>31</v>
      </c>
    </row>
    <row r="4566" spans="1:12">
      <c r="A4566" s="21" t="s">
        <v>6753</v>
      </c>
      <c r="B4566" s="9" t="s">
        <v>238</v>
      </c>
      <c r="C4566" s="9" t="s">
        <v>651</v>
      </c>
      <c r="D4566" s="9" t="s">
        <v>41</v>
      </c>
      <c r="E4566" s="10" t="s">
        <v>58</v>
      </c>
      <c r="F4566" s="11">
        <v>61238.62</v>
      </c>
      <c r="G4566" s="12">
        <v>3</v>
      </c>
      <c r="H4566" s="13">
        <v>45196</v>
      </c>
      <c r="I4566" s="10" t="s">
        <v>54</v>
      </c>
      <c r="J4566" s="10" t="s">
        <v>17</v>
      </c>
      <c r="K4566" s="10" t="s">
        <v>36</v>
      </c>
      <c r="L4566" s="24" t="s">
        <v>25</v>
      </c>
    </row>
    <row r="4567" spans="1:12">
      <c r="A4567" s="21" t="s">
        <v>6754</v>
      </c>
      <c r="B4567" s="9" t="s">
        <v>130</v>
      </c>
      <c r="C4567" s="9" t="s">
        <v>6755</v>
      </c>
      <c r="D4567" s="9" t="s">
        <v>53</v>
      </c>
      <c r="E4567" s="10" t="s">
        <v>42</v>
      </c>
      <c r="F4567" s="11">
        <v>45278.94</v>
      </c>
      <c r="G4567" s="12">
        <v>4</v>
      </c>
      <c r="H4567" s="13">
        <v>46000</v>
      </c>
      <c r="I4567" s="10" t="s">
        <v>54</v>
      </c>
      <c r="J4567" s="10" t="s">
        <v>17</v>
      </c>
      <c r="K4567" s="10" t="s">
        <v>6820</v>
      </c>
      <c r="L4567" s="24" t="s">
        <v>18</v>
      </c>
    </row>
    <row r="4568" spans="1:12">
      <c r="A4568" s="21" t="s">
        <v>6756</v>
      </c>
      <c r="B4568" s="9" t="s">
        <v>463</v>
      </c>
      <c r="C4568" s="9" t="s">
        <v>6757</v>
      </c>
      <c r="D4568" s="9" t="s">
        <v>15</v>
      </c>
      <c r="E4568" s="10" t="s">
        <v>16</v>
      </c>
      <c r="F4568" s="11">
        <v>55037.38</v>
      </c>
      <c r="G4568" s="12">
        <v>3</v>
      </c>
      <c r="H4568" s="13">
        <v>45789</v>
      </c>
      <c r="I4568" s="10" t="s">
        <v>35</v>
      </c>
      <c r="J4568" s="10" t="s">
        <v>17</v>
      </c>
      <c r="K4568" s="10" t="s">
        <v>6820</v>
      </c>
      <c r="L4568" s="24" t="s">
        <v>31</v>
      </c>
    </row>
    <row r="4569" spans="1:12">
      <c r="A4569" s="21" t="s">
        <v>6758</v>
      </c>
      <c r="B4569" s="9" t="s">
        <v>473</v>
      </c>
      <c r="C4569" s="9" t="s">
        <v>2177</v>
      </c>
      <c r="D4569" s="9" t="s">
        <v>41</v>
      </c>
      <c r="E4569" s="10" t="s">
        <v>58</v>
      </c>
      <c r="F4569" s="11">
        <v>40931.910000000003</v>
      </c>
      <c r="G4569" s="12">
        <v>5</v>
      </c>
      <c r="H4569" s="13">
        <v>45107</v>
      </c>
      <c r="I4569" s="10" t="s">
        <v>43</v>
      </c>
      <c r="J4569" s="10" t="s">
        <v>17</v>
      </c>
      <c r="K4569" s="10" t="s">
        <v>6820</v>
      </c>
      <c r="L4569" s="24" t="s">
        <v>18</v>
      </c>
    </row>
    <row r="4570" spans="1:12">
      <c r="A4570" s="21" t="s">
        <v>6759</v>
      </c>
      <c r="B4570" s="9" t="s">
        <v>128</v>
      </c>
      <c r="C4570" s="9" t="s">
        <v>6760</v>
      </c>
      <c r="D4570" s="9" t="s">
        <v>78</v>
      </c>
      <c r="E4570" s="10" t="s">
        <v>42</v>
      </c>
      <c r="F4570" s="11">
        <v>57951.360000000001</v>
      </c>
      <c r="G4570" s="12">
        <v>2</v>
      </c>
      <c r="H4570" s="13">
        <v>45702</v>
      </c>
      <c r="I4570" s="10" t="s">
        <v>23</v>
      </c>
      <c r="J4570" s="10" t="s">
        <v>17</v>
      </c>
      <c r="K4570" s="10" t="s">
        <v>36</v>
      </c>
      <c r="L4570" s="24" t="s">
        <v>18</v>
      </c>
    </row>
    <row r="4571" spans="1:12">
      <c r="A4571" s="21" t="s">
        <v>6761</v>
      </c>
      <c r="B4571" s="9" t="s">
        <v>268</v>
      </c>
      <c r="C4571" s="9" t="s">
        <v>6762</v>
      </c>
      <c r="D4571" s="9" t="s">
        <v>15</v>
      </c>
      <c r="E4571" s="10" t="s">
        <v>42</v>
      </c>
      <c r="F4571" s="11">
        <v>60828.75</v>
      </c>
      <c r="G4571" s="12">
        <v>5</v>
      </c>
      <c r="H4571" s="13">
        <v>45201</v>
      </c>
      <c r="I4571" s="10" t="s">
        <v>54</v>
      </c>
      <c r="J4571" s="10" t="s">
        <v>17</v>
      </c>
      <c r="K4571" s="10" t="s">
        <v>55</v>
      </c>
      <c r="L4571" s="24" t="s">
        <v>44</v>
      </c>
    </row>
    <row r="4572" spans="1:12">
      <c r="A4572" s="21" t="s">
        <v>6763</v>
      </c>
      <c r="B4572" s="9" t="s">
        <v>307</v>
      </c>
      <c r="C4572" s="9" t="s">
        <v>2491</v>
      </c>
      <c r="D4572" s="9" t="s">
        <v>22</v>
      </c>
      <c r="E4572" s="10" t="s">
        <v>16</v>
      </c>
      <c r="F4572" s="11">
        <v>4806.5200000000004</v>
      </c>
      <c r="G4572" s="12">
        <v>1</v>
      </c>
      <c r="H4572" s="13">
        <v>45634</v>
      </c>
      <c r="I4572" s="10" t="s">
        <v>30</v>
      </c>
      <c r="J4572" s="10" t="s">
        <v>17</v>
      </c>
      <c r="K4572" s="10" t="s">
        <v>55</v>
      </c>
      <c r="L4572" s="24" t="s">
        <v>31</v>
      </c>
    </row>
    <row r="4573" spans="1:12">
      <c r="A4573" s="21" t="s">
        <v>6764</v>
      </c>
      <c r="B4573" s="9" t="s">
        <v>126</v>
      </c>
      <c r="C4573" s="9" t="s">
        <v>1843</v>
      </c>
      <c r="D4573" s="9" t="s">
        <v>61</v>
      </c>
      <c r="E4573" s="10" t="s">
        <v>42</v>
      </c>
      <c r="F4573" s="11">
        <v>58702.51</v>
      </c>
      <c r="G4573" s="12">
        <v>5</v>
      </c>
      <c r="H4573" s="13">
        <v>45445</v>
      </c>
      <c r="I4573" s="10" t="s">
        <v>54</v>
      </c>
      <c r="J4573" s="10" t="s">
        <v>17</v>
      </c>
      <c r="K4573" s="10" t="s">
        <v>36</v>
      </c>
      <c r="L4573" s="24" t="s">
        <v>31</v>
      </c>
    </row>
    <row r="4574" spans="1:12">
      <c r="A4574" s="21" t="s">
        <v>6765</v>
      </c>
      <c r="B4574" s="9" t="s">
        <v>268</v>
      </c>
      <c r="C4574" s="9" t="s">
        <v>3428</v>
      </c>
      <c r="D4574" s="9" t="s">
        <v>41</v>
      </c>
      <c r="E4574" s="10" t="s">
        <v>42</v>
      </c>
      <c r="F4574" s="11">
        <v>7374.37</v>
      </c>
      <c r="G4574" s="12">
        <v>2</v>
      </c>
      <c r="H4574" s="13">
        <v>45328</v>
      </c>
      <c r="I4574" s="10" t="s">
        <v>30</v>
      </c>
      <c r="J4574" s="10" t="s">
        <v>17</v>
      </c>
      <c r="K4574" s="10" t="s">
        <v>85</v>
      </c>
      <c r="L4574" s="24" t="s">
        <v>18</v>
      </c>
    </row>
    <row r="4575" spans="1:12">
      <c r="A4575" s="21" t="s">
        <v>6766</v>
      </c>
      <c r="B4575" s="9" t="s">
        <v>221</v>
      </c>
      <c r="C4575" s="9" t="s">
        <v>2796</v>
      </c>
      <c r="D4575" s="9" t="s">
        <v>53</v>
      </c>
      <c r="E4575" s="10" t="s">
        <v>42</v>
      </c>
      <c r="F4575" s="11">
        <v>40261.879999999997</v>
      </c>
      <c r="G4575" s="12">
        <v>1</v>
      </c>
      <c r="H4575" s="13">
        <v>45675</v>
      </c>
      <c r="I4575" s="10" t="s">
        <v>43</v>
      </c>
      <c r="J4575" s="10" t="s">
        <v>17</v>
      </c>
      <c r="K4575" s="10" t="s">
        <v>36</v>
      </c>
      <c r="L4575" s="24" t="s">
        <v>18</v>
      </c>
    </row>
    <row r="4576" spans="1:12">
      <c r="A4576" s="21" t="s">
        <v>6767</v>
      </c>
      <c r="B4576" s="9" t="s">
        <v>90</v>
      </c>
      <c r="C4576" s="9" t="s">
        <v>3339</v>
      </c>
      <c r="D4576" s="9" t="s">
        <v>41</v>
      </c>
      <c r="E4576" s="10" t="s">
        <v>42</v>
      </c>
      <c r="F4576" s="11">
        <v>74755.34</v>
      </c>
      <c r="G4576" s="12">
        <v>1</v>
      </c>
      <c r="H4576" s="13">
        <v>45541</v>
      </c>
      <c r="I4576" s="10" t="s">
        <v>54</v>
      </c>
      <c r="J4576" s="10" t="s">
        <v>17</v>
      </c>
      <c r="K4576" s="10" t="s">
        <v>24</v>
      </c>
      <c r="L4576" s="24" t="s">
        <v>44</v>
      </c>
    </row>
    <row r="4577" spans="1:12">
      <c r="A4577" s="21" t="s">
        <v>6768</v>
      </c>
      <c r="B4577" s="9" t="s">
        <v>90</v>
      </c>
      <c r="C4577" s="9" t="s">
        <v>1337</v>
      </c>
      <c r="D4577" s="9" t="s">
        <v>78</v>
      </c>
      <c r="E4577" s="10" t="s">
        <v>16</v>
      </c>
      <c r="F4577" s="11">
        <v>8712.2199999999993</v>
      </c>
      <c r="G4577" s="12">
        <v>2</v>
      </c>
      <c r="H4577" s="13">
        <v>45812</v>
      </c>
      <c r="I4577" s="10" t="s">
        <v>92</v>
      </c>
      <c r="J4577" s="10" t="s">
        <v>17</v>
      </c>
      <c r="K4577" s="10" t="s">
        <v>85</v>
      </c>
      <c r="L4577" s="24" t="s">
        <v>31</v>
      </c>
    </row>
    <row r="4578" spans="1:12">
      <c r="A4578" s="21" t="s">
        <v>6769</v>
      </c>
      <c r="B4578" s="9" t="s">
        <v>645</v>
      </c>
      <c r="C4578" s="9" t="s">
        <v>1797</v>
      </c>
      <c r="D4578" s="9" t="s">
        <v>22</v>
      </c>
      <c r="E4578" s="10" t="s">
        <v>42</v>
      </c>
      <c r="F4578" s="11">
        <v>1409.11</v>
      </c>
      <c r="G4578" s="12">
        <v>3</v>
      </c>
      <c r="H4578" s="13">
        <v>45457</v>
      </c>
      <c r="I4578" s="10" t="s">
        <v>54</v>
      </c>
      <c r="J4578" s="10" t="s">
        <v>17</v>
      </c>
      <c r="K4578" s="10" t="s">
        <v>85</v>
      </c>
      <c r="L4578" s="24" t="s">
        <v>37</v>
      </c>
    </row>
    <row r="4579" spans="1:12">
      <c r="A4579" s="21" t="s">
        <v>6770</v>
      </c>
      <c r="B4579" s="9" t="s">
        <v>107</v>
      </c>
      <c r="C4579" s="9" t="s">
        <v>2156</v>
      </c>
      <c r="D4579" s="9" t="s">
        <v>119</v>
      </c>
      <c r="E4579" s="10" t="s">
        <v>42</v>
      </c>
      <c r="F4579" s="11">
        <v>66402.490000000005</v>
      </c>
      <c r="G4579" s="12">
        <v>2</v>
      </c>
      <c r="H4579" s="13">
        <v>45725</v>
      </c>
      <c r="I4579" s="10" t="s">
        <v>43</v>
      </c>
      <c r="J4579" s="10" t="s">
        <v>17</v>
      </c>
      <c r="K4579" s="10" t="s">
        <v>24</v>
      </c>
      <c r="L4579" s="24" t="s">
        <v>25</v>
      </c>
    </row>
    <row r="4580" spans="1:12">
      <c r="A4580" s="21" t="s">
        <v>6771</v>
      </c>
      <c r="B4580" s="9" t="s">
        <v>121</v>
      </c>
      <c r="C4580" s="9" t="s">
        <v>2326</v>
      </c>
      <c r="D4580" s="9" t="s">
        <v>29</v>
      </c>
      <c r="E4580" s="10" t="s">
        <v>42</v>
      </c>
      <c r="F4580" s="11">
        <v>48241.57</v>
      </c>
      <c r="G4580" s="12">
        <v>1</v>
      </c>
      <c r="H4580" s="13">
        <v>45150</v>
      </c>
      <c r="I4580" s="10" t="s">
        <v>54</v>
      </c>
      <c r="J4580" s="10" t="s">
        <v>17</v>
      </c>
      <c r="K4580" s="10" t="s">
        <v>36</v>
      </c>
      <c r="L4580" s="24" t="s">
        <v>44</v>
      </c>
    </row>
    <row r="4581" spans="1:12">
      <c r="A4581" s="21" t="s">
        <v>6772</v>
      </c>
      <c r="B4581" s="9" t="s">
        <v>229</v>
      </c>
      <c r="C4581" s="9" t="s">
        <v>411</v>
      </c>
      <c r="D4581" s="9" t="s">
        <v>119</v>
      </c>
      <c r="E4581" s="10" t="s">
        <v>16</v>
      </c>
      <c r="F4581" s="11">
        <v>26101.200000000001</v>
      </c>
      <c r="G4581" s="12">
        <v>5</v>
      </c>
      <c r="H4581" s="13">
        <v>45378</v>
      </c>
      <c r="I4581" s="10" t="s">
        <v>43</v>
      </c>
      <c r="J4581" s="10" t="s">
        <v>17</v>
      </c>
      <c r="K4581" s="10" t="s">
        <v>85</v>
      </c>
      <c r="L4581" s="24" t="s">
        <v>18</v>
      </c>
    </row>
    <row r="4582" spans="1:12">
      <c r="A4582" s="21" t="s">
        <v>6773</v>
      </c>
      <c r="B4582" s="9" t="s">
        <v>665</v>
      </c>
      <c r="C4582" s="9" t="s">
        <v>1935</v>
      </c>
      <c r="D4582" s="9" t="s">
        <v>78</v>
      </c>
      <c r="E4582" s="10" t="s">
        <v>58</v>
      </c>
      <c r="F4582" s="11">
        <v>1164.45</v>
      </c>
      <c r="G4582" s="12">
        <v>4</v>
      </c>
      <c r="H4582" s="13">
        <v>45537</v>
      </c>
      <c r="I4582" s="10" t="s">
        <v>23</v>
      </c>
      <c r="J4582" s="10" t="s">
        <v>17</v>
      </c>
      <c r="K4582" s="10" t="s">
        <v>24</v>
      </c>
      <c r="L4582" s="24" t="s">
        <v>18</v>
      </c>
    </row>
    <row r="4583" spans="1:12">
      <c r="A4583" s="21" t="s">
        <v>6774</v>
      </c>
      <c r="B4583" s="9" t="s">
        <v>301</v>
      </c>
      <c r="C4583" s="9" t="s">
        <v>2287</v>
      </c>
      <c r="D4583" s="9" t="s">
        <v>41</v>
      </c>
      <c r="E4583" s="10" t="s">
        <v>58</v>
      </c>
      <c r="F4583" s="11">
        <v>28389.47</v>
      </c>
      <c r="G4583" s="12">
        <v>1</v>
      </c>
      <c r="H4583" s="13">
        <v>45055</v>
      </c>
      <c r="I4583" s="10" t="s">
        <v>30</v>
      </c>
      <c r="J4583" s="10" t="s">
        <v>17</v>
      </c>
      <c r="K4583" s="10" t="s">
        <v>55</v>
      </c>
      <c r="L4583" s="24" t="s">
        <v>31</v>
      </c>
    </row>
    <row r="4584" spans="1:12">
      <c r="A4584" s="21" t="s">
        <v>6775</v>
      </c>
      <c r="B4584" s="9" t="s">
        <v>490</v>
      </c>
      <c r="C4584" s="9" t="s">
        <v>216</v>
      </c>
      <c r="D4584" s="9" t="s">
        <v>78</v>
      </c>
      <c r="E4584" s="10" t="s">
        <v>58</v>
      </c>
      <c r="F4584" s="11">
        <v>50400.3</v>
      </c>
      <c r="G4584" s="12">
        <v>4</v>
      </c>
      <c r="H4584" s="13">
        <v>45614</v>
      </c>
      <c r="I4584" s="10" t="s">
        <v>54</v>
      </c>
      <c r="J4584" s="10" t="s">
        <v>17</v>
      </c>
      <c r="K4584" s="10" t="s">
        <v>55</v>
      </c>
      <c r="L4584" s="24" t="s">
        <v>18</v>
      </c>
    </row>
    <row r="4585" spans="1:12">
      <c r="A4585" s="21" t="s">
        <v>6776</v>
      </c>
      <c r="B4585" s="9" t="s">
        <v>406</v>
      </c>
      <c r="C4585" s="9" t="s">
        <v>2959</v>
      </c>
      <c r="D4585" s="9" t="s">
        <v>61</v>
      </c>
      <c r="E4585" s="10" t="s">
        <v>42</v>
      </c>
      <c r="F4585" s="11">
        <v>4442.12</v>
      </c>
      <c r="G4585" s="12">
        <v>1</v>
      </c>
      <c r="H4585" s="13">
        <v>45452</v>
      </c>
      <c r="I4585" s="10" t="s">
        <v>43</v>
      </c>
      <c r="J4585" s="10" t="s">
        <v>17</v>
      </c>
      <c r="K4585" s="10" t="s">
        <v>6820</v>
      </c>
      <c r="L4585" s="24" t="s">
        <v>31</v>
      </c>
    </row>
    <row r="4586" spans="1:12">
      <c r="A4586" s="21" t="s">
        <v>6777</v>
      </c>
      <c r="B4586" s="9" t="s">
        <v>238</v>
      </c>
      <c r="C4586" s="9" t="s">
        <v>865</v>
      </c>
      <c r="D4586" s="9" t="s">
        <v>15</v>
      </c>
      <c r="E4586" s="10" t="s">
        <v>42</v>
      </c>
      <c r="F4586" s="11">
        <v>36203.870000000003</v>
      </c>
      <c r="G4586" s="12">
        <v>5</v>
      </c>
      <c r="H4586" s="13">
        <v>45943</v>
      </c>
      <c r="I4586" s="10" t="s">
        <v>35</v>
      </c>
      <c r="J4586" s="10" t="s">
        <v>17</v>
      </c>
      <c r="K4586" s="10" t="s">
        <v>24</v>
      </c>
      <c r="L4586" s="24" t="s">
        <v>37</v>
      </c>
    </row>
    <row r="4587" spans="1:12">
      <c r="A4587" s="21" t="s">
        <v>6778</v>
      </c>
      <c r="B4587" s="9" t="s">
        <v>304</v>
      </c>
      <c r="C4587" s="9" t="s">
        <v>929</v>
      </c>
      <c r="D4587" s="9" t="s">
        <v>117</v>
      </c>
      <c r="E4587" s="10" t="s">
        <v>58</v>
      </c>
      <c r="F4587" s="11">
        <v>71644.960000000006</v>
      </c>
      <c r="G4587" s="12">
        <v>3</v>
      </c>
      <c r="H4587" s="13">
        <v>45469</v>
      </c>
      <c r="I4587" s="10" t="s">
        <v>43</v>
      </c>
      <c r="J4587" s="10" t="s">
        <v>17</v>
      </c>
      <c r="K4587" s="10" t="s">
        <v>24</v>
      </c>
      <c r="L4587" s="24" t="s">
        <v>25</v>
      </c>
    </row>
    <row r="4588" spans="1:12">
      <c r="A4588" s="21" t="s">
        <v>6779</v>
      </c>
      <c r="B4588" s="9" t="s">
        <v>313</v>
      </c>
      <c r="C4588" s="9" t="s">
        <v>6229</v>
      </c>
      <c r="D4588" s="9" t="s">
        <v>119</v>
      </c>
      <c r="E4588" s="10" t="s">
        <v>16</v>
      </c>
      <c r="F4588" s="11">
        <v>48755.13</v>
      </c>
      <c r="G4588" s="12">
        <v>3</v>
      </c>
      <c r="H4588" s="13">
        <v>45381</v>
      </c>
      <c r="I4588" s="10" t="s">
        <v>35</v>
      </c>
      <c r="J4588" s="10" t="s">
        <v>17</v>
      </c>
      <c r="K4588" s="10" t="s">
        <v>36</v>
      </c>
      <c r="L4588" s="24" t="s">
        <v>18</v>
      </c>
    </row>
    <row r="4589" spans="1:12">
      <c r="A4589" s="21" t="s">
        <v>6780</v>
      </c>
      <c r="B4589" s="9" t="s">
        <v>149</v>
      </c>
      <c r="C4589" s="9" t="s">
        <v>6781</v>
      </c>
      <c r="D4589" s="9" t="s">
        <v>15</v>
      </c>
      <c r="E4589" s="10" t="s">
        <v>42</v>
      </c>
      <c r="F4589" s="11">
        <v>76694.39</v>
      </c>
      <c r="G4589" s="12">
        <v>5</v>
      </c>
      <c r="H4589" s="13">
        <v>45976</v>
      </c>
      <c r="I4589" s="10" t="s">
        <v>62</v>
      </c>
      <c r="J4589" s="10" t="s">
        <v>17</v>
      </c>
      <c r="K4589" s="10" t="s">
        <v>24</v>
      </c>
      <c r="L4589" s="24" t="s">
        <v>37</v>
      </c>
    </row>
    <row r="4590" spans="1:12">
      <c r="A4590" s="21" t="s">
        <v>6782</v>
      </c>
      <c r="B4590" s="9" t="s">
        <v>83</v>
      </c>
      <c r="C4590" s="9" t="s">
        <v>6783</v>
      </c>
      <c r="D4590" s="9" t="s">
        <v>117</v>
      </c>
      <c r="E4590" s="10" t="s">
        <v>42</v>
      </c>
      <c r="F4590" s="11">
        <v>72465.649999999994</v>
      </c>
      <c r="G4590" s="12">
        <v>2</v>
      </c>
      <c r="H4590" s="13">
        <v>45517</v>
      </c>
      <c r="I4590" s="10" t="s">
        <v>92</v>
      </c>
      <c r="J4590" s="10" t="s">
        <v>17</v>
      </c>
      <c r="K4590" s="10" t="s">
        <v>24</v>
      </c>
      <c r="L4590" s="24" t="s">
        <v>25</v>
      </c>
    </row>
    <row r="4591" spans="1:12">
      <c r="A4591" s="21" t="s">
        <v>6784</v>
      </c>
      <c r="B4591" s="9" t="s">
        <v>46</v>
      </c>
      <c r="C4591" s="9" t="s">
        <v>5345</v>
      </c>
      <c r="D4591" s="9" t="s">
        <v>117</v>
      </c>
      <c r="E4591" s="10" t="s">
        <v>42</v>
      </c>
      <c r="F4591" s="11">
        <v>42317.35</v>
      </c>
      <c r="G4591" s="12">
        <v>2</v>
      </c>
      <c r="H4591" s="13">
        <v>44990</v>
      </c>
      <c r="I4591" s="10" t="s">
        <v>35</v>
      </c>
      <c r="J4591" s="10" t="s">
        <v>17</v>
      </c>
      <c r="K4591" s="10" t="s">
        <v>85</v>
      </c>
      <c r="L4591" s="24" t="s">
        <v>44</v>
      </c>
    </row>
    <row r="4592" spans="1:12">
      <c r="A4592" s="21" t="s">
        <v>6785</v>
      </c>
      <c r="B4592" s="9" t="s">
        <v>69</v>
      </c>
      <c r="C4592" s="9" t="s">
        <v>6786</v>
      </c>
      <c r="D4592" s="9" t="s">
        <v>78</v>
      </c>
      <c r="E4592" s="10" t="s">
        <v>16</v>
      </c>
      <c r="F4592" s="11">
        <v>391.54</v>
      </c>
      <c r="G4592" s="12">
        <v>4</v>
      </c>
      <c r="H4592" s="13">
        <v>45587</v>
      </c>
      <c r="I4592" s="10" t="s">
        <v>23</v>
      </c>
      <c r="J4592" s="10" t="s">
        <v>17</v>
      </c>
      <c r="K4592" s="10" t="s">
        <v>85</v>
      </c>
      <c r="L4592" s="24" t="s">
        <v>44</v>
      </c>
    </row>
    <row r="4593" spans="1:12">
      <c r="A4593" s="21" t="s">
        <v>6787</v>
      </c>
      <c r="B4593" s="9" t="s">
        <v>187</v>
      </c>
      <c r="C4593" s="9" t="s">
        <v>3254</v>
      </c>
      <c r="D4593" s="9" t="s">
        <v>119</v>
      </c>
      <c r="E4593" s="10" t="s">
        <v>58</v>
      </c>
      <c r="F4593" s="11">
        <v>58897.56</v>
      </c>
      <c r="G4593" s="12">
        <v>1</v>
      </c>
      <c r="H4593" s="13">
        <v>45976</v>
      </c>
      <c r="I4593" s="10" t="s">
        <v>43</v>
      </c>
      <c r="J4593" s="10" t="s">
        <v>17</v>
      </c>
      <c r="K4593" s="10" t="s">
        <v>36</v>
      </c>
      <c r="L4593" s="24" t="s">
        <v>25</v>
      </c>
    </row>
    <row r="4594" spans="1:12">
      <c r="A4594" s="21" t="s">
        <v>6788</v>
      </c>
      <c r="B4594" s="9" t="s">
        <v>760</v>
      </c>
      <c r="C4594" s="9" t="s">
        <v>3761</v>
      </c>
      <c r="D4594" s="9" t="s">
        <v>41</v>
      </c>
      <c r="E4594" s="10" t="s">
        <v>58</v>
      </c>
      <c r="F4594" s="11">
        <v>24581.53</v>
      </c>
      <c r="G4594" s="12">
        <v>2</v>
      </c>
      <c r="H4594" s="13">
        <v>45099</v>
      </c>
      <c r="I4594" s="10" t="s">
        <v>43</v>
      </c>
      <c r="J4594" s="10" t="s">
        <v>17</v>
      </c>
      <c r="K4594" s="10" t="s">
        <v>6820</v>
      </c>
      <c r="L4594" s="24" t="s">
        <v>18</v>
      </c>
    </row>
    <row r="4595" spans="1:12">
      <c r="A4595" s="21" t="s">
        <v>6789</v>
      </c>
      <c r="B4595" s="9" t="s">
        <v>193</v>
      </c>
      <c r="C4595" s="9" t="s">
        <v>6790</v>
      </c>
      <c r="D4595" s="9" t="s">
        <v>48</v>
      </c>
      <c r="E4595" s="10" t="s">
        <v>16</v>
      </c>
      <c r="F4595" s="11">
        <v>20993.59</v>
      </c>
      <c r="G4595" s="12">
        <v>5</v>
      </c>
      <c r="H4595" s="13">
        <v>45733</v>
      </c>
      <c r="I4595" s="10" t="s">
        <v>43</v>
      </c>
      <c r="J4595" s="10" t="s">
        <v>17</v>
      </c>
      <c r="K4595" s="10" t="s">
        <v>6820</v>
      </c>
      <c r="L4595" s="24" t="s">
        <v>37</v>
      </c>
    </row>
    <row r="4596" spans="1:12">
      <c r="A4596" s="21" t="s">
        <v>6791</v>
      </c>
      <c r="B4596" s="9" t="s">
        <v>77</v>
      </c>
      <c r="C4596" s="9" t="s">
        <v>3851</v>
      </c>
      <c r="D4596" s="9" t="s">
        <v>41</v>
      </c>
      <c r="E4596" s="10" t="s">
        <v>16</v>
      </c>
      <c r="F4596" s="11">
        <v>39418.75</v>
      </c>
      <c r="G4596" s="12">
        <v>1</v>
      </c>
      <c r="H4596" s="13">
        <v>45886</v>
      </c>
      <c r="I4596" s="10" t="s">
        <v>49</v>
      </c>
      <c r="J4596" s="10" t="s">
        <v>17</v>
      </c>
      <c r="K4596" s="10" t="s">
        <v>6820</v>
      </c>
      <c r="L4596" s="24" t="s">
        <v>31</v>
      </c>
    </row>
    <row r="4597" spans="1:12">
      <c r="A4597" s="21" t="s">
        <v>6792</v>
      </c>
      <c r="B4597" s="9" t="s">
        <v>339</v>
      </c>
      <c r="C4597" s="9" t="s">
        <v>6793</v>
      </c>
      <c r="D4597" s="9" t="s">
        <v>53</v>
      </c>
      <c r="E4597" s="10" t="s">
        <v>42</v>
      </c>
      <c r="F4597" s="11">
        <v>77469.08</v>
      </c>
      <c r="G4597" s="12">
        <v>2</v>
      </c>
      <c r="H4597" s="13">
        <v>45335</v>
      </c>
      <c r="I4597" s="10" t="s">
        <v>43</v>
      </c>
      <c r="J4597" s="10" t="s">
        <v>17</v>
      </c>
      <c r="K4597" s="10" t="s">
        <v>85</v>
      </c>
      <c r="L4597" s="24" t="s">
        <v>25</v>
      </c>
    </row>
    <row r="4598" spans="1:12">
      <c r="A4598" s="21" t="s">
        <v>6794</v>
      </c>
      <c r="B4598" s="9" t="s">
        <v>292</v>
      </c>
      <c r="C4598" s="9" t="s">
        <v>2874</v>
      </c>
      <c r="D4598" s="9" t="s">
        <v>15</v>
      </c>
      <c r="E4598" s="10" t="s">
        <v>16</v>
      </c>
      <c r="F4598" s="11">
        <v>30502.13</v>
      </c>
      <c r="G4598" s="12">
        <v>5</v>
      </c>
      <c r="H4598" s="13">
        <v>45254</v>
      </c>
      <c r="I4598" s="10" t="s">
        <v>43</v>
      </c>
      <c r="J4598" s="10" t="s">
        <v>17</v>
      </c>
      <c r="K4598" s="10" t="s">
        <v>85</v>
      </c>
      <c r="L4598" s="24" t="s">
        <v>31</v>
      </c>
    </row>
    <row r="4599" spans="1:12">
      <c r="A4599" s="21" t="s">
        <v>6795</v>
      </c>
      <c r="B4599" s="9" t="s">
        <v>180</v>
      </c>
      <c r="C4599" s="9" t="s">
        <v>3665</v>
      </c>
      <c r="D4599" s="9" t="s">
        <v>48</v>
      </c>
      <c r="E4599" s="10" t="s">
        <v>16</v>
      </c>
      <c r="F4599" s="11">
        <v>4550.51</v>
      </c>
      <c r="G4599" s="12">
        <v>5</v>
      </c>
      <c r="H4599" s="13">
        <v>45203</v>
      </c>
      <c r="I4599" s="10" t="s">
        <v>35</v>
      </c>
      <c r="J4599" s="10" t="s">
        <v>17</v>
      </c>
      <c r="K4599" s="10" t="s">
        <v>85</v>
      </c>
      <c r="L4599" s="24" t="s">
        <v>25</v>
      </c>
    </row>
    <row r="4600" spans="1:12">
      <c r="A4600" s="21" t="s">
        <v>6796</v>
      </c>
      <c r="B4600" s="9" t="s">
        <v>164</v>
      </c>
      <c r="C4600" s="9" t="s">
        <v>302</v>
      </c>
      <c r="D4600" s="9" t="s">
        <v>78</v>
      </c>
      <c r="E4600" s="10" t="s">
        <v>42</v>
      </c>
      <c r="F4600" s="11">
        <v>25007.360000000001</v>
      </c>
      <c r="G4600" s="12">
        <v>5</v>
      </c>
      <c r="H4600" s="13">
        <v>45975</v>
      </c>
      <c r="I4600" s="10" t="s">
        <v>62</v>
      </c>
      <c r="J4600" s="10" t="s">
        <v>17</v>
      </c>
      <c r="K4600" s="10" t="s">
        <v>6820</v>
      </c>
      <c r="L4600" s="24" t="s">
        <v>31</v>
      </c>
    </row>
    <row r="4601" spans="1:12">
      <c r="A4601" s="21" t="s">
        <v>6797</v>
      </c>
      <c r="B4601" s="9" t="s">
        <v>51</v>
      </c>
      <c r="C4601" s="9" t="s">
        <v>6798</v>
      </c>
      <c r="D4601" s="9" t="s">
        <v>29</v>
      </c>
      <c r="E4601" s="10" t="s">
        <v>16</v>
      </c>
      <c r="F4601" s="11">
        <v>66066.52</v>
      </c>
      <c r="G4601" s="12">
        <v>3</v>
      </c>
      <c r="H4601" s="13">
        <v>45112</v>
      </c>
      <c r="I4601" s="10" t="s">
        <v>23</v>
      </c>
      <c r="J4601" s="10" t="s">
        <v>17</v>
      </c>
      <c r="K4601" s="10" t="s">
        <v>36</v>
      </c>
      <c r="L4601" s="24" t="s">
        <v>18</v>
      </c>
    </row>
    <row r="4602" spans="1:12">
      <c r="A4602" s="21" t="s">
        <v>6799</v>
      </c>
      <c r="B4602" s="9" t="s">
        <v>476</v>
      </c>
      <c r="C4602" s="9" t="s">
        <v>334</v>
      </c>
      <c r="D4602" s="9" t="s">
        <v>119</v>
      </c>
      <c r="E4602" s="10" t="s">
        <v>16</v>
      </c>
      <c r="F4602" s="11">
        <v>23961.16</v>
      </c>
      <c r="G4602" s="12">
        <v>1</v>
      </c>
      <c r="H4602" s="13">
        <v>45909</v>
      </c>
      <c r="I4602" s="10" t="s">
        <v>43</v>
      </c>
      <c r="J4602" s="10" t="s">
        <v>17</v>
      </c>
      <c r="K4602" s="10" t="s">
        <v>36</v>
      </c>
      <c r="L4602" s="24" t="s">
        <v>18</v>
      </c>
    </row>
    <row r="4603" spans="1:12">
      <c r="A4603" s="21" t="s">
        <v>6800</v>
      </c>
      <c r="B4603" s="9" t="s">
        <v>207</v>
      </c>
      <c r="C4603" s="9" t="s">
        <v>4861</v>
      </c>
      <c r="D4603" s="9" t="s">
        <v>22</v>
      </c>
      <c r="E4603" s="10" t="s">
        <v>58</v>
      </c>
      <c r="F4603" s="11">
        <v>48358.79</v>
      </c>
      <c r="G4603" s="12">
        <v>2</v>
      </c>
      <c r="H4603" s="13">
        <v>45969</v>
      </c>
      <c r="I4603" s="10" t="s">
        <v>23</v>
      </c>
      <c r="J4603" s="10" t="s">
        <v>17</v>
      </c>
      <c r="K4603" s="10" t="s">
        <v>85</v>
      </c>
      <c r="L4603" s="24" t="s">
        <v>18</v>
      </c>
    </row>
    <row r="4604" spans="1:12">
      <c r="A4604" s="21" t="s">
        <v>6801</v>
      </c>
      <c r="B4604" s="9" t="s">
        <v>123</v>
      </c>
      <c r="C4604" s="9" t="s">
        <v>5969</v>
      </c>
      <c r="D4604" s="9" t="s">
        <v>41</v>
      </c>
      <c r="E4604" s="10" t="s">
        <v>42</v>
      </c>
      <c r="F4604" s="11">
        <v>52798.39</v>
      </c>
      <c r="G4604" s="12">
        <v>5</v>
      </c>
      <c r="H4604" s="13">
        <v>45262</v>
      </c>
      <c r="I4604" s="10" t="s">
        <v>43</v>
      </c>
      <c r="J4604" s="10" t="s">
        <v>17</v>
      </c>
      <c r="K4604" s="10" t="s">
        <v>85</v>
      </c>
      <c r="L4604" s="24" t="s">
        <v>37</v>
      </c>
    </row>
    <row r="4605" spans="1:12">
      <c r="A4605" s="21" t="s">
        <v>6802</v>
      </c>
      <c r="B4605" s="9" t="s">
        <v>176</v>
      </c>
      <c r="C4605" s="9" t="s">
        <v>797</v>
      </c>
      <c r="D4605" s="9" t="s">
        <v>117</v>
      </c>
      <c r="E4605" s="10" t="s">
        <v>58</v>
      </c>
      <c r="F4605" s="11">
        <v>34271.07</v>
      </c>
      <c r="G4605" s="12">
        <v>2</v>
      </c>
      <c r="H4605" s="13">
        <v>45598</v>
      </c>
      <c r="I4605" s="10" t="s">
        <v>43</v>
      </c>
      <c r="J4605" s="10" t="s">
        <v>17</v>
      </c>
      <c r="K4605" s="10" t="s">
        <v>85</v>
      </c>
      <c r="L4605" s="24" t="s">
        <v>44</v>
      </c>
    </row>
    <row r="4606" spans="1:12">
      <c r="A4606" s="21" t="s">
        <v>6803</v>
      </c>
      <c r="B4606" s="9" t="s">
        <v>152</v>
      </c>
      <c r="C4606" s="9" t="s">
        <v>5104</v>
      </c>
      <c r="D4606" s="9" t="s">
        <v>78</v>
      </c>
      <c r="E4606" s="10" t="s">
        <v>16</v>
      </c>
      <c r="F4606" s="11">
        <v>34441.760000000002</v>
      </c>
      <c r="G4606" s="12">
        <v>1</v>
      </c>
      <c r="H4606" s="13">
        <v>45891</v>
      </c>
      <c r="I4606" s="10" t="s">
        <v>54</v>
      </c>
      <c r="J4606" s="10" t="s">
        <v>17</v>
      </c>
      <c r="K4606" s="10" t="s">
        <v>55</v>
      </c>
      <c r="L4606" s="24" t="s">
        <v>31</v>
      </c>
    </row>
    <row r="4607" spans="1:12">
      <c r="A4607" s="21" t="s">
        <v>6804</v>
      </c>
      <c r="B4607" s="9" t="s">
        <v>221</v>
      </c>
      <c r="C4607" s="9" t="s">
        <v>6805</v>
      </c>
      <c r="D4607" s="9" t="s">
        <v>53</v>
      </c>
      <c r="E4607" s="10" t="s">
        <v>42</v>
      </c>
      <c r="F4607" s="11">
        <v>15672.63</v>
      </c>
      <c r="G4607" s="12">
        <v>1</v>
      </c>
      <c r="H4607" s="13">
        <v>45952</v>
      </c>
      <c r="I4607" s="10" t="s">
        <v>49</v>
      </c>
      <c r="J4607" s="10" t="s">
        <v>17</v>
      </c>
      <c r="K4607" s="10" t="s">
        <v>6820</v>
      </c>
      <c r="L4607" s="24" t="s">
        <v>18</v>
      </c>
    </row>
    <row r="4608" spans="1:12">
      <c r="A4608" s="21" t="s">
        <v>6806</v>
      </c>
      <c r="B4608" s="9" t="s">
        <v>336</v>
      </c>
      <c r="C4608" s="9" t="s">
        <v>2634</v>
      </c>
      <c r="D4608" s="9" t="s">
        <v>78</v>
      </c>
      <c r="E4608" s="10" t="s">
        <v>42</v>
      </c>
      <c r="F4608" s="11">
        <v>68836.55</v>
      </c>
      <c r="G4608" s="12">
        <v>5</v>
      </c>
      <c r="H4608" s="13">
        <v>45476</v>
      </c>
      <c r="I4608" s="10" t="s">
        <v>62</v>
      </c>
      <c r="J4608" s="10" t="s">
        <v>17</v>
      </c>
      <c r="K4608" s="10" t="s">
        <v>85</v>
      </c>
      <c r="L4608" s="24" t="s">
        <v>25</v>
      </c>
    </row>
    <row r="4609" spans="1:12">
      <c r="A4609" s="21" t="s">
        <v>6807</v>
      </c>
      <c r="B4609" s="9" t="s">
        <v>190</v>
      </c>
      <c r="C4609" s="9" t="s">
        <v>4112</v>
      </c>
      <c r="D4609" s="9" t="s">
        <v>15</v>
      </c>
      <c r="E4609" s="10" t="s">
        <v>16</v>
      </c>
      <c r="F4609" s="11">
        <v>73866.009999999995</v>
      </c>
      <c r="G4609" s="12">
        <v>3</v>
      </c>
      <c r="H4609" s="13">
        <v>45996</v>
      </c>
      <c r="I4609" s="10" t="s">
        <v>43</v>
      </c>
      <c r="J4609" s="10" t="s">
        <v>17</v>
      </c>
      <c r="K4609" s="10" t="s">
        <v>6820</v>
      </c>
      <c r="L4609" s="24" t="s">
        <v>31</v>
      </c>
    </row>
    <row r="4610" spans="1:12">
      <c r="A4610" s="21" t="s">
        <v>6808</v>
      </c>
      <c r="B4610" s="9" t="s">
        <v>27</v>
      </c>
      <c r="C4610" s="9" t="s">
        <v>384</v>
      </c>
      <c r="D4610" s="9" t="s">
        <v>78</v>
      </c>
      <c r="E4610" s="10" t="s">
        <v>42</v>
      </c>
      <c r="F4610" s="11">
        <v>70663.02</v>
      </c>
      <c r="G4610" s="12">
        <v>1</v>
      </c>
      <c r="H4610" s="13">
        <v>44978</v>
      </c>
      <c r="I4610" s="10" t="s">
        <v>43</v>
      </c>
      <c r="J4610" s="10" t="s">
        <v>17</v>
      </c>
      <c r="K4610" s="10" t="s">
        <v>55</v>
      </c>
      <c r="L4610" s="24" t="s">
        <v>18</v>
      </c>
    </row>
    <row r="4611" spans="1:12">
      <c r="A4611" s="21" t="s">
        <v>6809</v>
      </c>
      <c r="B4611" s="9" t="s">
        <v>123</v>
      </c>
      <c r="C4611" s="9" t="s">
        <v>2513</v>
      </c>
      <c r="D4611" s="9" t="s">
        <v>61</v>
      </c>
      <c r="E4611" s="10" t="s">
        <v>58</v>
      </c>
      <c r="F4611" s="11">
        <v>48806.48</v>
      </c>
      <c r="G4611" s="12">
        <v>4</v>
      </c>
      <c r="H4611" s="13">
        <v>45977</v>
      </c>
      <c r="I4611" s="10" t="s">
        <v>43</v>
      </c>
      <c r="J4611" s="10" t="s">
        <v>17</v>
      </c>
      <c r="K4611" s="10" t="s">
        <v>36</v>
      </c>
      <c r="L4611" s="24" t="s">
        <v>18</v>
      </c>
    </row>
    <row r="4612" spans="1:12">
      <c r="A4612" s="21" t="s">
        <v>6810</v>
      </c>
      <c r="B4612" s="9" t="s">
        <v>465</v>
      </c>
      <c r="C4612" s="9" t="s">
        <v>1062</v>
      </c>
      <c r="D4612" s="9" t="s">
        <v>41</v>
      </c>
      <c r="E4612" s="10" t="s">
        <v>42</v>
      </c>
      <c r="F4612" s="11">
        <v>29406.400000000001</v>
      </c>
      <c r="G4612" s="12">
        <v>2</v>
      </c>
      <c r="H4612" s="13">
        <v>45513</v>
      </c>
      <c r="I4612" s="10" t="s">
        <v>30</v>
      </c>
      <c r="J4612" s="10" t="s">
        <v>17</v>
      </c>
      <c r="K4612" s="10" t="s">
        <v>55</v>
      </c>
      <c r="L4612" s="24" t="s">
        <v>37</v>
      </c>
    </row>
    <row r="4613" spans="1:12">
      <c r="A4613" s="21" t="s">
        <v>6811</v>
      </c>
      <c r="B4613" s="9" t="s">
        <v>301</v>
      </c>
      <c r="C4613" s="9" t="s">
        <v>4077</v>
      </c>
      <c r="D4613" s="9" t="s">
        <v>53</v>
      </c>
      <c r="E4613" s="10" t="s">
        <v>42</v>
      </c>
      <c r="F4613" s="11">
        <v>52125.48</v>
      </c>
      <c r="G4613" s="12">
        <v>1</v>
      </c>
      <c r="H4613" s="13">
        <v>45463</v>
      </c>
      <c r="I4613" s="10" t="s">
        <v>49</v>
      </c>
      <c r="J4613" s="10" t="s">
        <v>17</v>
      </c>
      <c r="K4613" s="10" t="s">
        <v>85</v>
      </c>
      <c r="L4613" s="24" t="s">
        <v>37</v>
      </c>
    </row>
    <row r="4614" spans="1:12">
      <c r="A4614" s="21" t="s">
        <v>6812</v>
      </c>
      <c r="B4614" s="9" t="s">
        <v>590</v>
      </c>
      <c r="C4614" s="9" t="s">
        <v>5165</v>
      </c>
      <c r="D4614" s="9" t="s">
        <v>29</v>
      </c>
      <c r="E4614" s="10" t="s">
        <v>42</v>
      </c>
      <c r="F4614" s="11">
        <v>53428.38</v>
      </c>
      <c r="G4614" s="12">
        <v>5</v>
      </c>
      <c r="H4614" s="13">
        <v>45533</v>
      </c>
      <c r="I4614" s="10" t="s">
        <v>35</v>
      </c>
      <c r="J4614" s="10" t="s">
        <v>17</v>
      </c>
      <c r="K4614" s="10" t="s">
        <v>24</v>
      </c>
      <c r="L4614" s="24" t="s">
        <v>31</v>
      </c>
    </row>
    <row r="4615" spans="1:12">
      <c r="A4615" s="21" t="s">
        <v>6813</v>
      </c>
      <c r="B4615" s="9" t="s">
        <v>176</v>
      </c>
      <c r="C4615" s="9" t="s">
        <v>4235</v>
      </c>
      <c r="D4615" s="9" t="s">
        <v>48</v>
      </c>
      <c r="E4615" s="10" t="s">
        <v>16</v>
      </c>
      <c r="F4615" s="11">
        <v>24819.9</v>
      </c>
      <c r="G4615" s="12">
        <v>1</v>
      </c>
      <c r="H4615" s="13">
        <v>45346</v>
      </c>
      <c r="I4615" s="10" t="s">
        <v>23</v>
      </c>
      <c r="J4615" s="10" t="s">
        <v>17</v>
      </c>
      <c r="K4615" s="10" t="s">
        <v>24</v>
      </c>
      <c r="L4615" s="24" t="s">
        <v>37</v>
      </c>
    </row>
    <row r="4616" spans="1:12">
      <c r="A4616" s="21" t="s">
        <v>6814</v>
      </c>
      <c r="B4616" s="9" t="s">
        <v>33</v>
      </c>
      <c r="C4616" s="9" t="s">
        <v>1951</v>
      </c>
      <c r="D4616" s="9" t="s">
        <v>15</v>
      </c>
      <c r="E4616" s="10" t="s">
        <v>42</v>
      </c>
      <c r="F4616" s="11">
        <v>26330.57</v>
      </c>
      <c r="G4616" s="12">
        <v>5</v>
      </c>
      <c r="H4616" s="13">
        <v>45618</v>
      </c>
      <c r="I4616" s="10" t="s">
        <v>23</v>
      </c>
      <c r="J4616" s="10" t="s">
        <v>17</v>
      </c>
      <c r="K4616" s="10" t="s">
        <v>24</v>
      </c>
      <c r="L4616" s="24" t="s">
        <v>37</v>
      </c>
    </row>
    <row r="4617" spans="1:12">
      <c r="A4617" s="21" t="s">
        <v>6815</v>
      </c>
      <c r="B4617" s="9" t="s">
        <v>500</v>
      </c>
      <c r="C4617" s="9" t="s">
        <v>3453</v>
      </c>
      <c r="D4617" s="9" t="s">
        <v>15</v>
      </c>
      <c r="E4617" s="10" t="s">
        <v>16</v>
      </c>
      <c r="F4617" s="11">
        <v>61964.32</v>
      </c>
      <c r="G4617" s="12">
        <v>5</v>
      </c>
      <c r="H4617" s="13">
        <v>45345</v>
      </c>
      <c r="I4617" s="10" t="s">
        <v>43</v>
      </c>
      <c r="J4617" s="10" t="s">
        <v>17</v>
      </c>
      <c r="K4617" s="10" t="s">
        <v>24</v>
      </c>
      <c r="L4617" s="24" t="s">
        <v>31</v>
      </c>
    </row>
    <row r="4618" spans="1:12">
      <c r="A4618" s="21" t="s">
        <v>6816</v>
      </c>
      <c r="B4618" s="9" t="s">
        <v>460</v>
      </c>
      <c r="C4618" s="9" t="s">
        <v>2683</v>
      </c>
      <c r="D4618" s="9" t="s">
        <v>41</v>
      </c>
      <c r="E4618" s="10" t="s">
        <v>42</v>
      </c>
      <c r="F4618" s="11">
        <v>39447.5</v>
      </c>
      <c r="G4618" s="12">
        <v>1</v>
      </c>
      <c r="H4618" s="13">
        <v>45593</v>
      </c>
      <c r="I4618" s="10" t="s">
        <v>35</v>
      </c>
      <c r="J4618" s="10" t="s">
        <v>17</v>
      </c>
      <c r="K4618" s="10" t="s">
        <v>55</v>
      </c>
      <c r="L4618" s="24" t="s">
        <v>31</v>
      </c>
    </row>
    <row r="4619" spans="1:12">
      <c r="A4619" s="21" t="s">
        <v>6817</v>
      </c>
      <c r="B4619" s="9" t="s">
        <v>94</v>
      </c>
      <c r="C4619" s="9" t="s">
        <v>774</v>
      </c>
      <c r="D4619" s="9" t="s">
        <v>48</v>
      </c>
      <c r="E4619" s="10" t="s">
        <v>16</v>
      </c>
      <c r="F4619" s="11">
        <v>44175.43</v>
      </c>
      <c r="G4619" s="12">
        <v>3</v>
      </c>
      <c r="H4619" s="13">
        <v>45627</v>
      </c>
      <c r="I4619" s="10" t="s">
        <v>43</v>
      </c>
      <c r="J4619" s="10" t="s">
        <v>17</v>
      </c>
      <c r="K4619" s="10" t="s">
        <v>36</v>
      </c>
      <c r="L4619" s="24" t="s">
        <v>18</v>
      </c>
    </row>
    <row r="4620" spans="1:12">
      <c r="A4620" s="21" t="s">
        <v>6818</v>
      </c>
      <c r="B4620" s="9" t="s">
        <v>123</v>
      </c>
      <c r="C4620" s="9" t="s">
        <v>3328</v>
      </c>
      <c r="D4620" s="9" t="s">
        <v>119</v>
      </c>
      <c r="E4620" s="10" t="s">
        <v>42</v>
      </c>
      <c r="F4620" s="11">
        <v>51100.41</v>
      </c>
      <c r="G4620" s="12">
        <v>1</v>
      </c>
      <c r="H4620" s="13">
        <v>45592</v>
      </c>
      <c r="I4620" s="10" t="s">
        <v>43</v>
      </c>
      <c r="J4620" s="10" t="s">
        <v>17</v>
      </c>
      <c r="K4620" s="10" t="s">
        <v>24</v>
      </c>
      <c r="L4620" s="24" t="s">
        <v>31</v>
      </c>
    </row>
    <row r="4621" spans="1:12" ht="15" thickBot="1">
      <c r="A4621" s="22" t="s">
        <v>6819</v>
      </c>
      <c r="B4621" s="15" t="s">
        <v>190</v>
      </c>
      <c r="C4621" s="15" t="s">
        <v>2290</v>
      </c>
      <c r="D4621" s="15" t="s">
        <v>22</v>
      </c>
      <c r="E4621" s="16" t="s">
        <v>42</v>
      </c>
      <c r="F4621" s="17">
        <v>44934.74</v>
      </c>
      <c r="G4621" s="18">
        <v>2</v>
      </c>
      <c r="H4621" s="19">
        <v>45628</v>
      </c>
      <c r="I4621" s="16" t="s">
        <v>23</v>
      </c>
      <c r="J4621" s="16" t="s">
        <v>17</v>
      </c>
      <c r="K4621" s="16" t="s">
        <v>6820</v>
      </c>
      <c r="L4621" s="25" t="s">
        <v>37</v>
      </c>
    </row>
  </sheetData>
  <conditionalFormatting sqref="A2:L4621">
    <cfRule type="expression" dxfId="12" priority="1">
      <formula>ISBLANK(A2)</formula>
    </cfRule>
    <cfRule type="expression" dxfId="11" priority="7">
      <formula>MOD(ROW(),2)=0</formula>
    </cfRule>
  </conditionalFormatting>
  <conditionalFormatting sqref="L2:L4621">
    <cfRule type="containsText" dxfId="10" priority="2" operator="containsText" text="Delivered">
      <formula>NOT(ISERROR(SEARCH("Delivered",L2)))</formula>
    </cfRule>
    <cfRule type="containsText" dxfId="9" priority="3" operator="containsText" text="Cancelled">
      <formula>NOT(ISERROR(SEARCH("Cancelled",L2)))</formula>
    </cfRule>
    <cfRule type="containsText" dxfId="8" priority="4" operator="containsText" text="Returned">
      <formula>NOT(ISERROR(SEARCH("Returned",L2)))</formula>
    </cfRule>
    <cfRule type="containsText" dxfId="7" priority="5" operator="containsText" text="Pending">
      <formula>NOT(ISERROR(SEARCH("Pending",L2)))</formula>
    </cfRule>
    <cfRule type="containsText" dxfId="6" priority="6" operator="containsText" text="Shipped">
      <formula>NOT(ISERROR(SEARCH("Shipped",L2)))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11"/>
  <sheetViews>
    <sheetView zoomScale="110" zoomScaleNormal="110" workbookViewId="0">
      <pane ySplit="1" topLeftCell="A2" activePane="bottomLeft" state="frozen"/>
      <selection activeCell="B1" sqref="B1"/>
      <selection pane="bottomLeft" activeCell="A2" sqref="A2"/>
    </sheetView>
  </sheetViews>
  <sheetFormatPr defaultRowHeight="14.4"/>
  <cols>
    <col min="1" max="1" width="17.5546875" customWidth="1"/>
    <col min="2" max="2" width="22.21875" customWidth="1"/>
    <col min="3" max="3" width="33.33203125" customWidth="1"/>
    <col min="4" max="4" width="18.5546875" customWidth="1"/>
    <col min="5" max="5" width="16.6640625" customWidth="1"/>
    <col min="6" max="6" width="18.5546875" customWidth="1"/>
    <col min="7" max="7" width="13" customWidth="1"/>
    <col min="8" max="8" width="18.5546875" customWidth="1"/>
    <col min="9" max="9" width="16.6640625" customWidth="1"/>
    <col min="10" max="10" width="13" customWidth="1"/>
    <col min="11" max="11" width="21.33203125" customWidth="1"/>
    <col min="12" max="12" width="17.5546875" customWidth="1"/>
  </cols>
  <sheetData>
    <row r="1" spans="1:12" ht="25.05" customHeight="1">
      <c r="A1" s="20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23" t="s">
        <v>11</v>
      </c>
    </row>
    <row r="2" spans="1:12">
      <c r="A2" s="30" t="s">
        <v>12</v>
      </c>
      <c r="B2" s="26" t="s">
        <v>13</v>
      </c>
      <c r="C2" s="26" t="s">
        <v>14</v>
      </c>
      <c r="D2" s="26" t="s">
        <v>15</v>
      </c>
      <c r="E2" s="26" t="s">
        <v>16</v>
      </c>
      <c r="F2" s="27">
        <v>78572.14</v>
      </c>
      <c r="G2" s="12">
        <v>4</v>
      </c>
      <c r="H2" s="13">
        <v>45306</v>
      </c>
      <c r="I2" s="26" t="s">
        <v>43</v>
      </c>
      <c r="J2" s="26" t="s">
        <v>17</v>
      </c>
      <c r="K2" s="26" t="s">
        <v>6820</v>
      </c>
      <c r="L2" s="32" t="s">
        <v>18</v>
      </c>
    </row>
    <row r="3" spans="1:12">
      <c r="A3" s="30" t="s">
        <v>19</v>
      </c>
      <c r="B3" s="26" t="s">
        <v>20</v>
      </c>
      <c r="C3" s="26" t="s">
        <v>21</v>
      </c>
      <c r="D3" s="26" t="s">
        <v>22</v>
      </c>
      <c r="E3" s="26" t="s">
        <v>42</v>
      </c>
      <c r="F3" s="27">
        <v>43393.19</v>
      </c>
      <c r="G3" s="12">
        <v>3</v>
      </c>
      <c r="H3" s="13">
        <v>45271</v>
      </c>
      <c r="I3" s="26" t="s">
        <v>23</v>
      </c>
      <c r="J3" s="26" t="s">
        <v>17</v>
      </c>
      <c r="K3" s="26" t="s">
        <v>24</v>
      </c>
      <c r="L3" s="32" t="s">
        <v>25</v>
      </c>
    </row>
    <row r="4" spans="1:12">
      <c r="A4" s="30" t="s">
        <v>26</v>
      </c>
      <c r="B4" s="26" t="s">
        <v>27</v>
      </c>
      <c r="C4" s="26" t="s">
        <v>28</v>
      </c>
      <c r="D4" s="26" t="s">
        <v>29</v>
      </c>
      <c r="E4" s="26" t="s">
        <v>42</v>
      </c>
      <c r="F4" s="27">
        <v>38208.78</v>
      </c>
      <c r="G4" s="12">
        <v>2</v>
      </c>
      <c r="H4" s="13">
        <v>45977</v>
      </c>
      <c r="I4" s="26" t="s">
        <v>30</v>
      </c>
      <c r="J4" s="26" t="s">
        <v>17</v>
      </c>
      <c r="K4" s="26" t="s">
        <v>6820</v>
      </c>
      <c r="L4" s="32" t="s">
        <v>31</v>
      </c>
    </row>
    <row r="5" spans="1:12">
      <c r="A5" s="30" t="s">
        <v>32</v>
      </c>
      <c r="B5" s="26" t="s">
        <v>33</v>
      </c>
      <c r="C5" s="26" t="s">
        <v>34</v>
      </c>
      <c r="D5" s="26" t="s">
        <v>29</v>
      </c>
      <c r="E5" s="26" t="s">
        <v>42</v>
      </c>
      <c r="F5" s="27">
        <v>44514.23</v>
      </c>
      <c r="G5" s="12">
        <v>5</v>
      </c>
      <c r="H5" s="13">
        <v>45466</v>
      </c>
      <c r="I5" s="26" t="s">
        <v>35</v>
      </c>
      <c r="J5" s="26" t="s">
        <v>17</v>
      </c>
      <c r="K5" s="26" t="s">
        <v>36</v>
      </c>
      <c r="L5" s="32" t="s">
        <v>37</v>
      </c>
    </row>
    <row r="6" spans="1:12">
      <c r="A6" s="30" t="s">
        <v>38</v>
      </c>
      <c r="B6" s="26" t="s">
        <v>39</v>
      </c>
      <c r="C6" s="26" t="s">
        <v>40</v>
      </c>
      <c r="D6" s="26" t="s">
        <v>41</v>
      </c>
      <c r="E6" s="26" t="s">
        <v>42</v>
      </c>
      <c r="F6" s="27">
        <v>73256.56</v>
      </c>
      <c r="G6" s="12">
        <v>3</v>
      </c>
      <c r="H6" s="13">
        <v>45582</v>
      </c>
      <c r="I6" s="26" t="s">
        <v>43</v>
      </c>
      <c r="J6" s="26" t="s">
        <v>17</v>
      </c>
      <c r="K6" s="26" t="s">
        <v>36</v>
      </c>
      <c r="L6" s="32" t="s">
        <v>44</v>
      </c>
    </row>
    <row r="7" spans="1:12">
      <c r="A7" s="30" t="s">
        <v>45</v>
      </c>
      <c r="B7" s="26" t="s">
        <v>46</v>
      </c>
      <c r="C7" s="26" t="s">
        <v>47</v>
      </c>
      <c r="D7" s="26" t="s">
        <v>48</v>
      </c>
      <c r="E7" s="26" t="s">
        <v>16</v>
      </c>
      <c r="F7" s="27">
        <v>67063.78</v>
      </c>
      <c r="G7" s="12">
        <v>3</v>
      </c>
      <c r="H7" s="13">
        <v>45543</v>
      </c>
      <c r="I7" s="26" t="s">
        <v>49</v>
      </c>
      <c r="J7" s="26" t="s">
        <v>17</v>
      </c>
      <c r="K7" s="26" t="s">
        <v>36</v>
      </c>
      <c r="L7" s="32" t="s">
        <v>37</v>
      </c>
    </row>
    <row r="8" spans="1:12">
      <c r="A8" s="30" t="s">
        <v>50</v>
      </c>
      <c r="B8" s="26" t="s">
        <v>51</v>
      </c>
      <c r="C8" s="26" t="s">
        <v>52</v>
      </c>
      <c r="D8" s="26" t="s">
        <v>53</v>
      </c>
      <c r="E8" s="26" t="s">
        <v>42</v>
      </c>
      <c r="F8" s="27">
        <v>64501.86</v>
      </c>
      <c r="G8" s="12">
        <v>1</v>
      </c>
      <c r="H8" s="13">
        <v>45443</v>
      </c>
      <c r="I8" s="26" t="s">
        <v>54</v>
      </c>
      <c r="J8" s="26" t="s">
        <v>17</v>
      </c>
      <c r="K8" s="26" t="s">
        <v>55</v>
      </c>
      <c r="L8" s="32" t="s">
        <v>18</v>
      </c>
    </row>
    <row r="9" spans="1:12">
      <c r="A9" s="30" t="s">
        <v>56</v>
      </c>
      <c r="B9" s="26" t="s">
        <v>20</v>
      </c>
      <c r="C9" s="26" t="s">
        <v>57</v>
      </c>
      <c r="D9" s="26" t="s">
        <v>53</v>
      </c>
      <c r="E9" s="26" t="s">
        <v>58</v>
      </c>
      <c r="F9" s="27">
        <v>61418.64</v>
      </c>
      <c r="G9" s="12">
        <v>1</v>
      </c>
      <c r="H9" s="13">
        <v>45804</v>
      </c>
      <c r="I9" s="26" t="s">
        <v>43</v>
      </c>
      <c r="J9" s="26" t="s">
        <v>17</v>
      </c>
      <c r="K9" s="26" t="s">
        <v>6820</v>
      </c>
      <c r="L9" s="32" t="s">
        <v>18</v>
      </c>
    </row>
    <row r="10" spans="1:12">
      <c r="A10" s="30" t="s">
        <v>63</v>
      </c>
      <c r="B10" s="26" t="s">
        <v>64</v>
      </c>
      <c r="C10" s="26" t="s">
        <v>65</v>
      </c>
      <c r="D10" s="26" t="s">
        <v>41</v>
      </c>
      <c r="E10" s="26" t="s">
        <v>58</v>
      </c>
      <c r="F10" s="27">
        <v>5379.97</v>
      </c>
      <c r="G10" s="12">
        <v>2</v>
      </c>
      <c r="H10" s="13">
        <v>45580</v>
      </c>
      <c r="I10" s="26" t="s">
        <v>43</v>
      </c>
      <c r="J10" s="26" t="s">
        <v>17</v>
      </c>
      <c r="K10" s="26" t="s">
        <v>36</v>
      </c>
      <c r="L10" s="32" t="s">
        <v>18</v>
      </c>
    </row>
    <row r="11" spans="1:12">
      <c r="A11" s="30" t="s">
        <v>66</v>
      </c>
      <c r="B11" s="26" t="s">
        <v>67</v>
      </c>
      <c r="C11" s="26" t="s">
        <v>68</v>
      </c>
      <c r="D11" s="26" t="s">
        <v>15</v>
      </c>
      <c r="E11" s="26" t="s">
        <v>42</v>
      </c>
      <c r="F11" s="27">
        <v>69761.100000000006</v>
      </c>
      <c r="G11" s="12">
        <v>1</v>
      </c>
      <c r="H11" s="13">
        <v>45390</v>
      </c>
      <c r="I11" s="26" t="s">
        <v>23</v>
      </c>
      <c r="J11" s="26" t="s">
        <v>17</v>
      </c>
      <c r="K11" s="26" t="s">
        <v>24</v>
      </c>
      <c r="L11" s="32" t="s">
        <v>25</v>
      </c>
    </row>
    <row r="12" spans="1:12">
      <c r="A12" s="30" t="s">
        <v>70</v>
      </c>
      <c r="B12" s="26" t="s">
        <v>71</v>
      </c>
      <c r="C12" s="26" t="s">
        <v>72</v>
      </c>
      <c r="D12" s="26" t="s">
        <v>48</v>
      </c>
      <c r="E12" s="26" t="s">
        <v>42</v>
      </c>
      <c r="F12" s="27">
        <v>31399.599999999999</v>
      </c>
      <c r="G12" s="12">
        <v>5</v>
      </c>
      <c r="H12" s="13">
        <v>45477</v>
      </c>
      <c r="I12" s="26" t="s">
        <v>62</v>
      </c>
      <c r="J12" s="26" t="s">
        <v>17</v>
      </c>
      <c r="K12" s="26" t="s">
        <v>55</v>
      </c>
      <c r="L12" s="32" t="s">
        <v>25</v>
      </c>
    </row>
    <row r="13" spans="1:12">
      <c r="A13" s="30" t="s">
        <v>73</v>
      </c>
      <c r="B13" s="26" t="s">
        <v>74</v>
      </c>
      <c r="C13" s="26" t="s">
        <v>75</v>
      </c>
      <c r="D13" s="26" t="s">
        <v>22</v>
      </c>
      <c r="E13" s="26" t="s">
        <v>16</v>
      </c>
      <c r="F13" s="27">
        <v>18167.939999999999</v>
      </c>
      <c r="G13" s="12">
        <v>2</v>
      </c>
      <c r="H13" s="13">
        <v>45357</v>
      </c>
      <c r="I13" s="26" t="s">
        <v>35</v>
      </c>
      <c r="J13" s="26" t="s">
        <v>17</v>
      </c>
      <c r="K13" s="26" t="s">
        <v>36</v>
      </c>
      <c r="L13" s="32" t="s">
        <v>18</v>
      </c>
    </row>
    <row r="14" spans="1:12">
      <c r="A14" s="30" t="s">
        <v>79</v>
      </c>
      <c r="B14" s="26" t="s">
        <v>80</v>
      </c>
      <c r="C14" s="26" t="s">
        <v>81</v>
      </c>
      <c r="D14" s="26" t="s">
        <v>78</v>
      </c>
      <c r="E14" s="26" t="s">
        <v>58</v>
      </c>
      <c r="F14" s="27">
        <v>46556.77</v>
      </c>
      <c r="G14" s="12">
        <v>4</v>
      </c>
      <c r="H14" s="13">
        <v>45895</v>
      </c>
      <c r="I14" s="26" t="s">
        <v>43</v>
      </c>
      <c r="J14" s="26" t="s">
        <v>17</v>
      </c>
      <c r="K14" s="26" t="s">
        <v>36</v>
      </c>
      <c r="L14" s="32" t="s">
        <v>25</v>
      </c>
    </row>
    <row r="15" spans="1:12">
      <c r="A15" s="30" t="s">
        <v>82</v>
      </c>
      <c r="B15" s="26" t="s">
        <v>83</v>
      </c>
      <c r="C15" s="26" t="s">
        <v>84</v>
      </c>
      <c r="D15" s="26" t="s">
        <v>29</v>
      </c>
      <c r="E15" s="26" t="s">
        <v>42</v>
      </c>
      <c r="F15" s="27">
        <v>32137.43</v>
      </c>
      <c r="G15" s="12">
        <v>4</v>
      </c>
      <c r="H15" s="13">
        <v>45394</v>
      </c>
      <c r="I15" s="26" t="s">
        <v>62</v>
      </c>
      <c r="J15" s="26" t="s">
        <v>17</v>
      </c>
      <c r="K15" s="26" t="s">
        <v>85</v>
      </c>
      <c r="L15" s="32" t="s">
        <v>18</v>
      </c>
    </row>
    <row r="16" spans="1:12">
      <c r="A16" s="30" t="s">
        <v>86</v>
      </c>
      <c r="B16" s="26" t="s">
        <v>87</v>
      </c>
      <c r="C16" s="26" t="s">
        <v>88</v>
      </c>
      <c r="D16" s="26" t="s">
        <v>41</v>
      </c>
      <c r="E16" s="26" t="s">
        <v>42</v>
      </c>
      <c r="F16" s="27">
        <v>10041.370000000001</v>
      </c>
      <c r="G16" s="12">
        <v>1</v>
      </c>
      <c r="H16" s="13">
        <v>45481</v>
      </c>
      <c r="I16" s="26" t="s">
        <v>43</v>
      </c>
      <c r="J16" s="26" t="s">
        <v>17</v>
      </c>
      <c r="K16" s="26" t="s">
        <v>85</v>
      </c>
      <c r="L16" s="32" t="s">
        <v>37</v>
      </c>
    </row>
    <row r="17" spans="1:12">
      <c r="A17" s="30" t="s">
        <v>89</v>
      </c>
      <c r="B17" s="26" t="s">
        <v>90</v>
      </c>
      <c r="C17" s="26" t="s">
        <v>91</v>
      </c>
      <c r="D17" s="26" t="s">
        <v>48</v>
      </c>
      <c r="E17" s="26" t="s">
        <v>42</v>
      </c>
      <c r="F17" s="27">
        <v>26804.67</v>
      </c>
      <c r="G17" s="12">
        <v>3</v>
      </c>
      <c r="H17" s="13">
        <v>45509</v>
      </c>
      <c r="I17" s="26" t="s">
        <v>92</v>
      </c>
      <c r="J17" s="26" t="s">
        <v>17</v>
      </c>
      <c r="K17" s="26" t="s">
        <v>85</v>
      </c>
      <c r="L17" s="32" t="s">
        <v>25</v>
      </c>
    </row>
    <row r="18" spans="1:12">
      <c r="A18" s="30" t="s">
        <v>93</v>
      </c>
      <c r="B18" s="26" t="s">
        <v>94</v>
      </c>
      <c r="C18" s="26" t="s">
        <v>95</v>
      </c>
      <c r="D18" s="26" t="s">
        <v>48</v>
      </c>
      <c r="E18" s="26" t="s">
        <v>42</v>
      </c>
      <c r="F18" s="27">
        <v>17270.7</v>
      </c>
      <c r="G18" s="12">
        <v>4</v>
      </c>
      <c r="H18" s="13">
        <v>45085</v>
      </c>
      <c r="I18" s="26" t="s">
        <v>35</v>
      </c>
      <c r="J18" s="26" t="s">
        <v>17</v>
      </c>
      <c r="K18" s="26" t="s">
        <v>85</v>
      </c>
      <c r="L18" s="32" t="s">
        <v>18</v>
      </c>
    </row>
    <row r="19" spans="1:12">
      <c r="A19" s="30" t="s">
        <v>96</v>
      </c>
      <c r="B19" s="26" t="s">
        <v>97</v>
      </c>
      <c r="C19" s="26" t="s">
        <v>98</v>
      </c>
      <c r="D19" s="26" t="s">
        <v>61</v>
      </c>
      <c r="E19" s="26" t="s">
        <v>42</v>
      </c>
      <c r="F19" s="27">
        <v>63424.46</v>
      </c>
      <c r="G19" s="12">
        <v>4</v>
      </c>
      <c r="H19" s="13">
        <v>45517</v>
      </c>
      <c r="I19" s="26" t="s">
        <v>43</v>
      </c>
      <c r="J19" s="26" t="s">
        <v>17</v>
      </c>
      <c r="K19" s="26" t="s">
        <v>55</v>
      </c>
      <c r="L19" s="32" t="s">
        <v>37</v>
      </c>
    </row>
    <row r="20" spans="1:12">
      <c r="A20" s="30" t="s">
        <v>103</v>
      </c>
      <c r="B20" s="26" t="s">
        <v>104</v>
      </c>
      <c r="C20" s="26" t="s">
        <v>105</v>
      </c>
      <c r="D20" s="26" t="s">
        <v>53</v>
      </c>
      <c r="E20" s="26" t="s">
        <v>58</v>
      </c>
      <c r="F20" s="27">
        <v>64877.35</v>
      </c>
      <c r="G20" s="12">
        <v>3</v>
      </c>
      <c r="H20" s="13">
        <v>45467</v>
      </c>
      <c r="I20" s="26" t="s">
        <v>30</v>
      </c>
      <c r="J20" s="26" t="s">
        <v>17</v>
      </c>
      <c r="K20" s="26" t="s">
        <v>85</v>
      </c>
      <c r="L20" s="32" t="s">
        <v>18</v>
      </c>
    </row>
    <row r="21" spans="1:12">
      <c r="A21" s="30" t="s">
        <v>106</v>
      </c>
      <c r="B21" s="26" t="s">
        <v>107</v>
      </c>
      <c r="C21" s="26" t="s">
        <v>108</v>
      </c>
      <c r="D21" s="26" t="s">
        <v>78</v>
      </c>
      <c r="E21" s="26" t="s">
        <v>42</v>
      </c>
      <c r="F21" s="27">
        <v>57783.79</v>
      </c>
      <c r="G21" s="12">
        <v>1</v>
      </c>
      <c r="H21" s="13">
        <v>45933</v>
      </c>
      <c r="I21" s="26" t="s">
        <v>35</v>
      </c>
      <c r="J21" s="26" t="s">
        <v>17</v>
      </c>
      <c r="K21" s="26" t="s">
        <v>6820</v>
      </c>
      <c r="L21" s="32" t="s">
        <v>18</v>
      </c>
    </row>
    <row r="22" spans="1:12">
      <c r="A22" s="30" t="s">
        <v>109</v>
      </c>
      <c r="B22" s="26" t="s">
        <v>101</v>
      </c>
      <c r="C22" s="26" t="s">
        <v>110</v>
      </c>
      <c r="D22" s="26" t="s">
        <v>53</v>
      </c>
      <c r="E22" s="26" t="s">
        <v>42</v>
      </c>
      <c r="F22" s="27">
        <v>74788.759999999995</v>
      </c>
      <c r="G22" s="12">
        <v>2</v>
      </c>
      <c r="H22" s="13">
        <v>45540</v>
      </c>
      <c r="I22" s="26" t="s">
        <v>35</v>
      </c>
      <c r="J22" s="26" t="s">
        <v>17</v>
      </c>
      <c r="K22" s="26" t="s">
        <v>85</v>
      </c>
      <c r="L22" s="32" t="s">
        <v>25</v>
      </c>
    </row>
    <row r="23" spans="1:12">
      <c r="A23" s="30" t="s">
        <v>111</v>
      </c>
      <c r="B23" s="26" t="s">
        <v>33</v>
      </c>
      <c r="C23" s="26" t="s">
        <v>112</v>
      </c>
      <c r="D23" s="26" t="s">
        <v>29</v>
      </c>
      <c r="E23" s="26" t="s">
        <v>58</v>
      </c>
      <c r="F23" s="27">
        <v>10792.47</v>
      </c>
      <c r="G23" s="12">
        <v>2</v>
      </c>
      <c r="H23" s="13">
        <v>44956</v>
      </c>
      <c r="I23" s="26" t="s">
        <v>62</v>
      </c>
      <c r="J23" s="26" t="s">
        <v>17</v>
      </c>
      <c r="K23" s="26" t="s">
        <v>55</v>
      </c>
      <c r="L23" s="32" t="s">
        <v>18</v>
      </c>
    </row>
    <row r="24" spans="1:12">
      <c r="A24" s="30" t="s">
        <v>114</v>
      </c>
      <c r="B24" s="26" t="s">
        <v>115</v>
      </c>
      <c r="C24" s="26" t="s">
        <v>116</v>
      </c>
      <c r="D24" s="26" t="s">
        <v>117</v>
      </c>
      <c r="E24" s="26" t="s">
        <v>58</v>
      </c>
      <c r="F24" s="27">
        <v>45547.47</v>
      </c>
      <c r="G24" s="12">
        <v>2</v>
      </c>
      <c r="H24" s="13">
        <v>45785</v>
      </c>
      <c r="I24" s="26" t="s">
        <v>92</v>
      </c>
      <c r="J24" s="26" t="s">
        <v>17</v>
      </c>
      <c r="K24" s="26" t="s">
        <v>24</v>
      </c>
      <c r="L24" s="32" t="s">
        <v>18</v>
      </c>
    </row>
    <row r="25" spans="1:12">
      <c r="A25" s="30" t="s">
        <v>122</v>
      </c>
      <c r="B25" s="26" t="s">
        <v>123</v>
      </c>
      <c r="C25" s="26" t="s">
        <v>124</v>
      </c>
      <c r="D25" s="26" t="s">
        <v>15</v>
      </c>
      <c r="E25" s="26" t="s">
        <v>42</v>
      </c>
      <c r="F25" s="27">
        <v>855.68</v>
      </c>
      <c r="G25" s="12">
        <v>3</v>
      </c>
      <c r="H25" s="13">
        <v>44933</v>
      </c>
      <c r="I25" s="26" t="s">
        <v>92</v>
      </c>
      <c r="J25" s="26" t="s">
        <v>17</v>
      </c>
      <c r="K25" s="26" t="s">
        <v>24</v>
      </c>
      <c r="L25" s="32" t="s">
        <v>18</v>
      </c>
    </row>
    <row r="26" spans="1:12">
      <c r="A26" s="30" t="s">
        <v>125</v>
      </c>
      <c r="B26" s="26" t="s">
        <v>126</v>
      </c>
      <c r="C26" s="26" t="s">
        <v>127</v>
      </c>
      <c r="D26" s="26" t="s">
        <v>119</v>
      </c>
      <c r="E26" s="26" t="s">
        <v>16</v>
      </c>
      <c r="F26" s="27">
        <v>68891.61</v>
      </c>
      <c r="G26" s="12">
        <v>5</v>
      </c>
      <c r="H26" s="13">
        <v>45789</v>
      </c>
      <c r="I26" s="26" t="s">
        <v>43</v>
      </c>
      <c r="J26" s="26" t="s">
        <v>17</v>
      </c>
      <c r="K26" s="26" t="s">
        <v>85</v>
      </c>
      <c r="L26" s="32" t="s">
        <v>18</v>
      </c>
    </row>
    <row r="27" spans="1:12">
      <c r="A27" s="30" t="s">
        <v>132</v>
      </c>
      <c r="B27" s="26" t="s">
        <v>80</v>
      </c>
      <c r="C27" s="26" t="s">
        <v>133</v>
      </c>
      <c r="D27" s="26" t="s">
        <v>117</v>
      </c>
      <c r="E27" s="26" t="s">
        <v>16</v>
      </c>
      <c r="F27" s="27">
        <v>16687.240000000002</v>
      </c>
      <c r="G27" s="12">
        <v>4</v>
      </c>
      <c r="H27" s="13">
        <v>45176</v>
      </c>
      <c r="I27" s="26" t="s">
        <v>43</v>
      </c>
      <c r="J27" s="26" t="s">
        <v>17</v>
      </c>
      <c r="K27" s="26" t="s">
        <v>6820</v>
      </c>
      <c r="L27" s="32" t="s">
        <v>25</v>
      </c>
    </row>
    <row r="28" spans="1:12">
      <c r="A28" s="30" t="s">
        <v>134</v>
      </c>
      <c r="B28" s="26" t="s">
        <v>135</v>
      </c>
      <c r="C28" s="26" t="s">
        <v>136</v>
      </c>
      <c r="D28" s="26" t="s">
        <v>78</v>
      </c>
      <c r="E28" s="26" t="s">
        <v>42</v>
      </c>
      <c r="F28" s="27">
        <v>26604.03</v>
      </c>
      <c r="G28" s="12">
        <v>1</v>
      </c>
      <c r="H28" s="13">
        <v>45304</v>
      </c>
      <c r="I28" s="26" t="s">
        <v>49</v>
      </c>
      <c r="J28" s="26" t="s">
        <v>17</v>
      </c>
      <c r="K28" s="26" t="s">
        <v>85</v>
      </c>
      <c r="L28" s="32" t="s">
        <v>37</v>
      </c>
    </row>
    <row r="29" spans="1:12">
      <c r="A29" s="30" t="s">
        <v>137</v>
      </c>
      <c r="B29" s="26" t="s">
        <v>138</v>
      </c>
      <c r="C29" s="26" t="s">
        <v>139</v>
      </c>
      <c r="D29" s="26" t="s">
        <v>119</v>
      </c>
      <c r="E29" s="26" t="s">
        <v>16</v>
      </c>
      <c r="F29" s="27">
        <v>3614.69</v>
      </c>
      <c r="G29" s="12">
        <v>5</v>
      </c>
      <c r="H29" s="13">
        <v>45738</v>
      </c>
      <c r="I29" s="26" t="s">
        <v>43</v>
      </c>
      <c r="J29" s="26" t="s">
        <v>17</v>
      </c>
      <c r="K29" s="26" t="s">
        <v>55</v>
      </c>
      <c r="L29" s="32" t="s">
        <v>37</v>
      </c>
    </row>
    <row r="30" spans="1:12">
      <c r="A30" s="30" t="s">
        <v>140</v>
      </c>
      <c r="B30" s="26" t="s">
        <v>126</v>
      </c>
      <c r="C30" s="26" t="s">
        <v>141</v>
      </c>
      <c r="D30" s="26" t="s">
        <v>119</v>
      </c>
      <c r="E30" s="26" t="s">
        <v>42</v>
      </c>
      <c r="F30" s="27">
        <v>53870.17</v>
      </c>
      <c r="G30" s="12">
        <v>1</v>
      </c>
      <c r="H30" s="13">
        <v>45220</v>
      </c>
      <c r="I30" s="26" t="s">
        <v>54</v>
      </c>
      <c r="J30" s="26" t="s">
        <v>17</v>
      </c>
      <c r="K30" s="26" t="s">
        <v>55</v>
      </c>
      <c r="L30" s="32" t="s">
        <v>18</v>
      </c>
    </row>
    <row r="31" spans="1:12">
      <c r="A31" s="30" t="s">
        <v>142</v>
      </c>
      <c r="B31" s="26" t="s">
        <v>143</v>
      </c>
      <c r="C31" s="26" t="s">
        <v>144</v>
      </c>
      <c r="D31" s="26" t="s">
        <v>53</v>
      </c>
      <c r="E31" s="26" t="s">
        <v>42</v>
      </c>
      <c r="F31" s="27">
        <v>56457</v>
      </c>
      <c r="G31" s="12">
        <v>2</v>
      </c>
      <c r="H31" s="13">
        <v>45573</v>
      </c>
      <c r="I31" s="26" t="s">
        <v>23</v>
      </c>
      <c r="J31" s="26" t="s">
        <v>17</v>
      </c>
      <c r="K31" s="26" t="s">
        <v>85</v>
      </c>
      <c r="L31" s="32" t="s">
        <v>25</v>
      </c>
    </row>
    <row r="32" spans="1:12">
      <c r="A32" s="30" t="s">
        <v>145</v>
      </c>
      <c r="B32" s="26" t="s">
        <v>146</v>
      </c>
      <c r="C32" s="26" t="s">
        <v>147</v>
      </c>
      <c r="D32" s="26" t="s">
        <v>53</v>
      </c>
      <c r="E32" s="26" t="s">
        <v>42</v>
      </c>
      <c r="F32" s="27">
        <v>76358.5</v>
      </c>
      <c r="G32" s="12">
        <v>5</v>
      </c>
      <c r="H32" s="13">
        <v>45900</v>
      </c>
      <c r="I32" s="26" t="s">
        <v>49</v>
      </c>
      <c r="J32" s="26" t="s">
        <v>17</v>
      </c>
      <c r="K32" s="26" t="s">
        <v>85</v>
      </c>
      <c r="L32" s="32" t="s">
        <v>25</v>
      </c>
    </row>
    <row r="33" spans="1:12">
      <c r="A33" s="30" t="s">
        <v>148</v>
      </c>
      <c r="B33" s="26" t="s">
        <v>149</v>
      </c>
      <c r="C33" s="26" t="s">
        <v>150</v>
      </c>
      <c r="D33" s="26" t="s">
        <v>53</v>
      </c>
      <c r="E33" s="26" t="s">
        <v>58</v>
      </c>
      <c r="F33" s="27">
        <v>62553.22</v>
      </c>
      <c r="G33" s="12">
        <v>4</v>
      </c>
      <c r="H33" s="13">
        <v>45590</v>
      </c>
      <c r="I33" s="26" t="s">
        <v>54</v>
      </c>
      <c r="J33" s="26" t="s">
        <v>17</v>
      </c>
      <c r="K33" s="26" t="s">
        <v>55</v>
      </c>
      <c r="L33" s="32" t="s">
        <v>25</v>
      </c>
    </row>
    <row r="34" spans="1:12">
      <c r="A34" s="30" t="s">
        <v>151</v>
      </c>
      <c r="B34" s="26" t="s">
        <v>152</v>
      </c>
      <c r="C34" s="26" t="s">
        <v>153</v>
      </c>
      <c r="D34" s="26" t="s">
        <v>117</v>
      </c>
      <c r="E34" s="26" t="s">
        <v>58</v>
      </c>
      <c r="F34" s="27">
        <v>44902.7</v>
      </c>
      <c r="G34" s="12">
        <v>3</v>
      </c>
      <c r="H34" s="13">
        <v>45523</v>
      </c>
      <c r="I34" s="26" t="s">
        <v>23</v>
      </c>
      <c r="J34" s="26" t="s">
        <v>17</v>
      </c>
      <c r="K34" s="26" t="s">
        <v>85</v>
      </c>
      <c r="L34" s="32" t="s">
        <v>18</v>
      </c>
    </row>
    <row r="35" spans="1:12">
      <c r="A35" s="30" t="s">
        <v>154</v>
      </c>
      <c r="B35" s="26" t="s">
        <v>87</v>
      </c>
      <c r="C35" s="26" t="s">
        <v>155</v>
      </c>
      <c r="D35" s="26" t="s">
        <v>48</v>
      </c>
      <c r="E35" s="26" t="s">
        <v>58</v>
      </c>
      <c r="F35" s="27">
        <v>65641.990000000005</v>
      </c>
      <c r="G35" s="12">
        <v>1</v>
      </c>
      <c r="H35" s="13">
        <v>44938</v>
      </c>
      <c r="I35" s="26" t="s">
        <v>23</v>
      </c>
      <c r="J35" s="26" t="s">
        <v>17</v>
      </c>
      <c r="K35" s="26" t="s">
        <v>6820</v>
      </c>
      <c r="L35" s="32" t="s">
        <v>18</v>
      </c>
    </row>
    <row r="36" spans="1:12">
      <c r="A36" s="30" t="s">
        <v>156</v>
      </c>
      <c r="B36" s="26" t="s">
        <v>157</v>
      </c>
      <c r="C36" s="26" t="s">
        <v>158</v>
      </c>
      <c r="D36" s="26" t="s">
        <v>78</v>
      </c>
      <c r="E36" s="26" t="s">
        <v>42</v>
      </c>
      <c r="F36" s="27">
        <v>61492.45</v>
      </c>
      <c r="G36" s="12">
        <v>5</v>
      </c>
      <c r="H36" s="13">
        <v>45861</v>
      </c>
      <c r="I36" s="26" t="s">
        <v>23</v>
      </c>
      <c r="J36" s="26" t="s">
        <v>17</v>
      </c>
      <c r="K36" s="26" t="s">
        <v>24</v>
      </c>
      <c r="L36" s="32" t="s">
        <v>25</v>
      </c>
    </row>
    <row r="37" spans="1:12">
      <c r="A37" s="30" t="s">
        <v>159</v>
      </c>
      <c r="B37" s="26" t="s">
        <v>123</v>
      </c>
      <c r="C37" s="26" t="s">
        <v>160</v>
      </c>
      <c r="D37" s="26" t="s">
        <v>53</v>
      </c>
      <c r="E37" s="26" t="s">
        <v>42</v>
      </c>
      <c r="F37" s="27">
        <v>36716.99</v>
      </c>
      <c r="G37" s="12">
        <v>4</v>
      </c>
      <c r="H37" s="13">
        <v>45532</v>
      </c>
      <c r="I37" s="26" t="s">
        <v>23</v>
      </c>
      <c r="J37" s="26" t="s">
        <v>17</v>
      </c>
      <c r="K37" s="26" t="s">
        <v>24</v>
      </c>
      <c r="L37" s="32" t="s">
        <v>25</v>
      </c>
    </row>
    <row r="38" spans="1:12">
      <c r="A38" s="30" t="s">
        <v>161</v>
      </c>
      <c r="B38" s="26" t="s">
        <v>128</v>
      </c>
      <c r="C38" s="26" t="s">
        <v>162</v>
      </c>
      <c r="D38" s="26" t="s">
        <v>41</v>
      </c>
      <c r="E38" s="26" t="s">
        <v>16</v>
      </c>
      <c r="F38" s="27">
        <v>8606.6299999999992</v>
      </c>
      <c r="G38" s="12">
        <v>2</v>
      </c>
      <c r="H38" s="13">
        <v>45148</v>
      </c>
      <c r="I38" s="26" t="s">
        <v>43</v>
      </c>
      <c r="J38" s="26" t="s">
        <v>17</v>
      </c>
      <c r="K38" s="26" t="s">
        <v>6820</v>
      </c>
      <c r="L38" s="32" t="s">
        <v>44</v>
      </c>
    </row>
    <row r="39" spans="1:12">
      <c r="A39" s="30" t="s">
        <v>163</v>
      </c>
      <c r="B39" s="26" t="s">
        <v>164</v>
      </c>
      <c r="C39" s="26" t="s">
        <v>165</v>
      </c>
      <c r="D39" s="26" t="s">
        <v>29</v>
      </c>
      <c r="E39" s="26" t="s">
        <v>42</v>
      </c>
      <c r="F39" s="27">
        <v>21999.97</v>
      </c>
      <c r="G39" s="12">
        <v>4</v>
      </c>
      <c r="H39" s="13">
        <v>45087</v>
      </c>
      <c r="I39" s="26" t="s">
        <v>92</v>
      </c>
      <c r="J39" s="26" t="s">
        <v>17</v>
      </c>
      <c r="K39" s="26" t="s">
        <v>55</v>
      </c>
      <c r="L39" s="32" t="s">
        <v>37</v>
      </c>
    </row>
    <row r="40" spans="1:12">
      <c r="A40" s="30" t="s">
        <v>166</v>
      </c>
      <c r="B40" s="26" t="s">
        <v>167</v>
      </c>
      <c r="C40" s="26" t="s">
        <v>168</v>
      </c>
      <c r="D40" s="26" t="s">
        <v>53</v>
      </c>
      <c r="E40" s="26" t="s">
        <v>42</v>
      </c>
      <c r="F40" s="27">
        <v>71069.41</v>
      </c>
      <c r="G40" s="12">
        <v>3</v>
      </c>
      <c r="H40" s="13">
        <v>45122</v>
      </c>
      <c r="I40" s="26" t="s">
        <v>30</v>
      </c>
      <c r="J40" s="26" t="s">
        <v>17</v>
      </c>
      <c r="K40" s="26" t="s">
        <v>85</v>
      </c>
      <c r="L40" s="32" t="s">
        <v>18</v>
      </c>
    </row>
    <row r="41" spans="1:12">
      <c r="A41" s="30" t="s">
        <v>169</v>
      </c>
      <c r="B41" s="26" t="s">
        <v>74</v>
      </c>
      <c r="C41" s="26" t="s">
        <v>170</v>
      </c>
      <c r="D41" s="26" t="s">
        <v>61</v>
      </c>
      <c r="E41" s="26" t="s">
        <v>42</v>
      </c>
      <c r="F41" s="27">
        <v>69192.38</v>
      </c>
      <c r="G41" s="12">
        <v>2</v>
      </c>
      <c r="H41" s="13">
        <v>45428</v>
      </c>
      <c r="I41" s="26" t="s">
        <v>92</v>
      </c>
      <c r="J41" s="26" t="s">
        <v>17</v>
      </c>
      <c r="K41" s="26" t="s">
        <v>85</v>
      </c>
      <c r="L41" s="32" t="s">
        <v>44</v>
      </c>
    </row>
    <row r="42" spans="1:12">
      <c r="A42" s="30" t="s">
        <v>171</v>
      </c>
      <c r="B42" s="26" t="s">
        <v>71</v>
      </c>
      <c r="C42" s="26" t="s">
        <v>172</v>
      </c>
      <c r="D42" s="26" t="s">
        <v>48</v>
      </c>
      <c r="E42" s="26" t="s">
        <v>42</v>
      </c>
      <c r="F42" s="27">
        <v>23555.38</v>
      </c>
      <c r="G42" s="12">
        <v>1</v>
      </c>
      <c r="H42" s="13">
        <v>45791</v>
      </c>
      <c r="I42" s="26" t="s">
        <v>30</v>
      </c>
      <c r="J42" s="26" t="s">
        <v>17</v>
      </c>
      <c r="K42" s="26" t="s">
        <v>55</v>
      </c>
      <c r="L42" s="32" t="s">
        <v>44</v>
      </c>
    </row>
    <row r="43" spans="1:12">
      <c r="A43" s="30" t="s">
        <v>173</v>
      </c>
      <c r="B43" s="26" t="s">
        <v>174</v>
      </c>
      <c r="C43" s="26" t="s">
        <v>175</v>
      </c>
      <c r="D43" s="26" t="s">
        <v>78</v>
      </c>
      <c r="E43" s="26" t="s">
        <v>42</v>
      </c>
      <c r="F43" s="27">
        <v>22693.87</v>
      </c>
      <c r="G43" s="12">
        <v>1</v>
      </c>
      <c r="H43" s="13">
        <v>45348</v>
      </c>
      <c r="I43" s="26" t="s">
        <v>35</v>
      </c>
      <c r="J43" s="26" t="s">
        <v>17</v>
      </c>
      <c r="K43" s="26" t="s">
        <v>55</v>
      </c>
      <c r="L43" s="32" t="s">
        <v>25</v>
      </c>
    </row>
    <row r="44" spans="1:12">
      <c r="A44" s="30" t="s">
        <v>177</v>
      </c>
      <c r="B44" s="26" t="s">
        <v>178</v>
      </c>
      <c r="C44" s="26" t="s">
        <v>179</v>
      </c>
      <c r="D44" s="26" t="s">
        <v>29</v>
      </c>
      <c r="E44" s="26" t="s">
        <v>58</v>
      </c>
      <c r="F44" s="27">
        <v>5893.82</v>
      </c>
      <c r="G44" s="12">
        <v>1</v>
      </c>
      <c r="H44" s="13">
        <v>45233</v>
      </c>
      <c r="I44" s="26" t="s">
        <v>30</v>
      </c>
      <c r="J44" s="26" t="s">
        <v>17</v>
      </c>
      <c r="K44" s="26" t="s">
        <v>6820</v>
      </c>
      <c r="L44" s="32" t="s">
        <v>18</v>
      </c>
    </row>
    <row r="45" spans="1:12">
      <c r="A45" s="30" t="s">
        <v>181</v>
      </c>
      <c r="B45" s="26" t="s">
        <v>143</v>
      </c>
      <c r="C45" s="26" t="s">
        <v>182</v>
      </c>
      <c r="D45" s="26" t="s">
        <v>53</v>
      </c>
      <c r="E45" s="26" t="s">
        <v>42</v>
      </c>
      <c r="F45" s="27">
        <v>21582.1</v>
      </c>
      <c r="G45" s="12">
        <v>1</v>
      </c>
      <c r="H45" s="13">
        <v>45021</v>
      </c>
      <c r="I45" s="26" t="s">
        <v>23</v>
      </c>
      <c r="J45" s="26" t="s">
        <v>17</v>
      </c>
      <c r="K45" s="26" t="s">
        <v>55</v>
      </c>
      <c r="L45" s="32" t="s">
        <v>18</v>
      </c>
    </row>
    <row r="46" spans="1:12">
      <c r="A46" s="30" t="s">
        <v>183</v>
      </c>
      <c r="B46" s="26" t="s">
        <v>184</v>
      </c>
      <c r="C46" s="26" t="s">
        <v>185</v>
      </c>
      <c r="D46" s="26" t="s">
        <v>29</v>
      </c>
      <c r="E46" s="26" t="s">
        <v>42</v>
      </c>
      <c r="F46" s="27">
        <v>46796.639999999999</v>
      </c>
      <c r="G46" s="12">
        <v>1</v>
      </c>
      <c r="H46" s="13">
        <v>45149</v>
      </c>
      <c r="I46" s="26" t="s">
        <v>30</v>
      </c>
      <c r="J46" s="26" t="s">
        <v>17</v>
      </c>
      <c r="K46" s="26" t="s">
        <v>85</v>
      </c>
      <c r="L46" s="32" t="s">
        <v>31</v>
      </c>
    </row>
    <row r="47" spans="1:12">
      <c r="A47" s="30" t="s">
        <v>189</v>
      </c>
      <c r="B47" s="26" t="s">
        <v>190</v>
      </c>
      <c r="C47" s="26" t="s">
        <v>191</v>
      </c>
      <c r="D47" s="26" t="s">
        <v>119</v>
      </c>
      <c r="E47" s="26" t="s">
        <v>42</v>
      </c>
      <c r="F47" s="27">
        <v>68011.56</v>
      </c>
      <c r="G47" s="12">
        <v>3</v>
      </c>
      <c r="H47" s="13">
        <v>45329</v>
      </c>
      <c r="I47" s="26" t="s">
        <v>23</v>
      </c>
      <c r="J47" s="26" t="s">
        <v>17</v>
      </c>
      <c r="K47" s="26" t="s">
        <v>24</v>
      </c>
      <c r="L47" s="32" t="s">
        <v>25</v>
      </c>
    </row>
    <row r="48" spans="1:12">
      <c r="A48" s="30" t="s">
        <v>192</v>
      </c>
      <c r="B48" s="26" t="s">
        <v>193</v>
      </c>
      <c r="C48" s="26" t="s">
        <v>194</v>
      </c>
      <c r="D48" s="26" t="s">
        <v>22</v>
      </c>
      <c r="E48" s="26" t="s">
        <v>58</v>
      </c>
      <c r="F48" s="27">
        <v>29843.45</v>
      </c>
      <c r="G48" s="12">
        <v>2</v>
      </c>
      <c r="H48" s="13">
        <v>45748</v>
      </c>
      <c r="I48" s="26" t="s">
        <v>35</v>
      </c>
      <c r="J48" s="26" t="s">
        <v>17</v>
      </c>
      <c r="K48" s="26" t="s">
        <v>85</v>
      </c>
      <c r="L48" s="32" t="s">
        <v>31</v>
      </c>
    </row>
    <row r="49" spans="1:12">
      <c r="A49" s="30" t="s">
        <v>197</v>
      </c>
      <c r="B49" s="26" t="s">
        <v>198</v>
      </c>
      <c r="C49" s="26" t="s">
        <v>199</v>
      </c>
      <c r="D49" s="26" t="s">
        <v>117</v>
      </c>
      <c r="E49" s="26" t="s">
        <v>16</v>
      </c>
      <c r="F49" s="27">
        <v>71010.44</v>
      </c>
      <c r="G49" s="12">
        <v>5</v>
      </c>
      <c r="H49" s="13">
        <v>45308</v>
      </c>
      <c r="I49" s="26" t="s">
        <v>62</v>
      </c>
      <c r="J49" s="26" t="s">
        <v>17</v>
      </c>
      <c r="K49" s="26" t="s">
        <v>6820</v>
      </c>
      <c r="L49" s="32" t="s">
        <v>31</v>
      </c>
    </row>
    <row r="50" spans="1:12">
      <c r="A50" s="30" t="s">
        <v>200</v>
      </c>
      <c r="B50" s="26" t="s">
        <v>201</v>
      </c>
      <c r="C50" s="26" t="s">
        <v>202</v>
      </c>
      <c r="D50" s="26" t="s">
        <v>53</v>
      </c>
      <c r="E50" s="26" t="s">
        <v>16</v>
      </c>
      <c r="F50" s="27">
        <v>25904.25</v>
      </c>
      <c r="G50" s="12">
        <v>4</v>
      </c>
      <c r="H50" s="13">
        <v>45287</v>
      </c>
      <c r="I50" s="26" t="s">
        <v>43</v>
      </c>
      <c r="J50" s="26" t="s">
        <v>17</v>
      </c>
      <c r="K50" s="26" t="s">
        <v>55</v>
      </c>
      <c r="L50" s="32" t="s">
        <v>37</v>
      </c>
    </row>
    <row r="51" spans="1:12">
      <c r="A51" s="30" t="s">
        <v>203</v>
      </c>
      <c r="B51" s="26" t="s">
        <v>204</v>
      </c>
      <c r="C51" s="26" t="s">
        <v>205</v>
      </c>
      <c r="D51" s="26" t="s">
        <v>119</v>
      </c>
      <c r="E51" s="26" t="s">
        <v>42</v>
      </c>
      <c r="F51" s="27">
        <v>51763.15</v>
      </c>
      <c r="G51" s="12">
        <v>4</v>
      </c>
      <c r="H51" s="13">
        <v>45390</v>
      </c>
      <c r="I51" s="26" t="s">
        <v>54</v>
      </c>
      <c r="J51" s="26" t="s">
        <v>17</v>
      </c>
      <c r="K51" s="26" t="s">
        <v>6820</v>
      </c>
      <c r="L51" s="32" t="s">
        <v>25</v>
      </c>
    </row>
    <row r="52" spans="1:12">
      <c r="A52" s="30" t="s">
        <v>206</v>
      </c>
      <c r="B52" s="26" t="s">
        <v>207</v>
      </c>
      <c r="C52" s="26" t="s">
        <v>208</v>
      </c>
      <c r="D52" s="26" t="s">
        <v>41</v>
      </c>
      <c r="E52" s="26" t="s">
        <v>16</v>
      </c>
      <c r="F52" s="27">
        <v>56908.54</v>
      </c>
      <c r="G52" s="12">
        <v>4</v>
      </c>
      <c r="H52" s="13">
        <v>45858</v>
      </c>
      <c r="I52" s="26" t="s">
        <v>54</v>
      </c>
      <c r="J52" s="26" t="s">
        <v>17</v>
      </c>
      <c r="K52" s="26" t="s">
        <v>6820</v>
      </c>
      <c r="L52" s="32" t="s">
        <v>31</v>
      </c>
    </row>
    <row r="53" spans="1:12">
      <c r="A53" s="30" t="s">
        <v>209</v>
      </c>
      <c r="B53" s="26" t="s">
        <v>167</v>
      </c>
      <c r="C53" s="26" t="s">
        <v>210</v>
      </c>
      <c r="D53" s="26" t="s">
        <v>15</v>
      </c>
      <c r="E53" s="26" t="s">
        <v>16</v>
      </c>
      <c r="F53" s="27">
        <v>27597.68</v>
      </c>
      <c r="G53" s="12">
        <v>3</v>
      </c>
      <c r="H53" s="13">
        <v>44939</v>
      </c>
      <c r="I53" s="26" t="s">
        <v>43</v>
      </c>
      <c r="J53" s="26" t="s">
        <v>17</v>
      </c>
      <c r="K53" s="26" t="s">
        <v>36</v>
      </c>
      <c r="L53" s="32" t="s">
        <v>44</v>
      </c>
    </row>
    <row r="54" spans="1:12">
      <c r="A54" s="30" t="s">
        <v>211</v>
      </c>
      <c r="B54" s="26" t="s">
        <v>113</v>
      </c>
      <c r="C54" s="26" t="s">
        <v>212</v>
      </c>
      <c r="D54" s="26" t="s">
        <v>117</v>
      </c>
      <c r="E54" s="26" t="s">
        <v>16</v>
      </c>
      <c r="F54" s="27">
        <v>3454.97</v>
      </c>
      <c r="G54" s="12">
        <v>3</v>
      </c>
      <c r="H54" s="13">
        <v>45735</v>
      </c>
      <c r="I54" s="26" t="s">
        <v>49</v>
      </c>
      <c r="J54" s="26" t="s">
        <v>17</v>
      </c>
      <c r="K54" s="26" t="s">
        <v>24</v>
      </c>
      <c r="L54" s="32" t="s">
        <v>37</v>
      </c>
    </row>
    <row r="55" spans="1:12">
      <c r="A55" s="30" t="s">
        <v>213</v>
      </c>
      <c r="B55" s="26" t="s">
        <v>204</v>
      </c>
      <c r="C55" s="26" t="s">
        <v>214</v>
      </c>
      <c r="D55" s="26" t="s">
        <v>29</v>
      </c>
      <c r="E55" s="26" t="s">
        <v>58</v>
      </c>
      <c r="F55" s="27">
        <v>30232.95</v>
      </c>
      <c r="G55" s="12">
        <v>3</v>
      </c>
      <c r="H55" s="13">
        <v>45116</v>
      </c>
      <c r="I55" s="26" t="s">
        <v>43</v>
      </c>
      <c r="J55" s="26" t="s">
        <v>17</v>
      </c>
      <c r="K55" s="26" t="s">
        <v>24</v>
      </c>
      <c r="L55" s="32" t="s">
        <v>18</v>
      </c>
    </row>
    <row r="56" spans="1:12">
      <c r="A56" s="30" t="s">
        <v>215</v>
      </c>
      <c r="B56" s="26" t="s">
        <v>138</v>
      </c>
      <c r="C56" s="26" t="s">
        <v>216</v>
      </c>
      <c r="D56" s="26" t="s">
        <v>15</v>
      </c>
      <c r="E56" s="26" t="s">
        <v>58</v>
      </c>
      <c r="F56" s="27">
        <v>19885.46</v>
      </c>
      <c r="G56" s="12">
        <v>5</v>
      </c>
      <c r="H56" s="13">
        <v>45948</v>
      </c>
      <c r="I56" s="26" t="s">
        <v>62</v>
      </c>
      <c r="J56" s="26" t="s">
        <v>17</v>
      </c>
      <c r="K56" s="26" t="s">
        <v>85</v>
      </c>
      <c r="L56" s="32" t="s">
        <v>44</v>
      </c>
    </row>
    <row r="57" spans="1:12">
      <c r="A57" s="30" t="s">
        <v>217</v>
      </c>
      <c r="B57" s="26" t="s">
        <v>97</v>
      </c>
      <c r="C57" s="26" t="s">
        <v>218</v>
      </c>
      <c r="D57" s="26" t="s">
        <v>22</v>
      </c>
      <c r="E57" s="26" t="s">
        <v>42</v>
      </c>
      <c r="F57" s="27">
        <v>55236.72</v>
      </c>
      <c r="G57" s="12">
        <v>2</v>
      </c>
      <c r="H57" s="13">
        <v>45438</v>
      </c>
      <c r="I57" s="26" t="s">
        <v>43</v>
      </c>
      <c r="J57" s="26" t="s">
        <v>17</v>
      </c>
      <c r="K57" s="26" t="s">
        <v>85</v>
      </c>
      <c r="L57" s="32" t="s">
        <v>44</v>
      </c>
    </row>
    <row r="58" spans="1:12">
      <c r="A58" s="30" t="s">
        <v>219</v>
      </c>
      <c r="B58" s="26" t="s">
        <v>13</v>
      </c>
      <c r="C58" s="26" t="s">
        <v>220</v>
      </c>
      <c r="D58" s="26" t="s">
        <v>117</v>
      </c>
      <c r="E58" s="26" t="s">
        <v>42</v>
      </c>
      <c r="F58" s="27">
        <v>64920.07</v>
      </c>
      <c r="G58" s="12">
        <v>1</v>
      </c>
      <c r="H58" s="13">
        <v>45867</v>
      </c>
      <c r="I58" s="26" t="s">
        <v>43</v>
      </c>
      <c r="J58" s="26" t="s">
        <v>17</v>
      </c>
      <c r="K58" s="26" t="s">
        <v>55</v>
      </c>
      <c r="L58" s="32" t="s">
        <v>18</v>
      </c>
    </row>
    <row r="59" spans="1:12">
      <c r="A59" s="30" t="s">
        <v>222</v>
      </c>
      <c r="B59" s="26" t="s">
        <v>223</v>
      </c>
      <c r="C59" s="26" t="s">
        <v>224</v>
      </c>
      <c r="D59" s="26" t="s">
        <v>29</v>
      </c>
      <c r="E59" s="26" t="s">
        <v>42</v>
      </c>
      <c r="F59" s="27">
        <v>16304.75</v>
      </c>
      <c r="G59" s="12">
        <v>4</v>
      </c>
      <c r="H59" s="13">
        <v>45316</v>
      </c>
      <c r="I59" s="26" t="s">
        <v>43</v>
      </c>
      <c r="J59" s="26" t="s">
        <v>17</v>
      </c>
      <c r="K59" s="26" t="s">
        <v>36</v>
      </c>
      <c r="L59" s="32" t="s">
        <v>18</v>
      </c>
    </row>
    <row r="60" spans="1:12">
      <c r="A60" s="30" t="s">
        <v>226</v>
      </c>
      <c r="B60" s="26" t="s">
        <v>107</v>
      </c>
      <c r="C60" s="26" t="s">
        <v>227</v>
      </c>
      <c r="D60" s="26" t="s">
        <v>22</v>
      </c>
      <c r="E60" s="26" t="s">
        <v>42</v>
      </c>
      <c r="F60" s="27">
        <v>27303.67</v>
      </c>
      <c r="G60" s="12">
        <v>1</v>
      </c>
      <c r="H60" s="13">
        <v>45312</v>
      </c>
      <c r="I60" s="26" t="s">
        <v>92</v>
      </c>
      <c r="J60" s="26" t="s">
        <v>17</v>
      </c>
      <c r="K60" s="26" t="s">
        <v>6820</v>
      </c>
      <c r="L60" s="32" t="s">
        <v>37</v>
      </c>
    </row>
    <row r="61" spans="1:12">
      <c r="A61" s="30" t="s">
        <v>228</v>
      </c>
      <c r="B61" s="26" t="s">
        <v>229</v>
      </c>
      <c r="C61" s="26" t="s">
        <v>230</v>
      </c>
      <c r="D61" s="26" t="s">
        <v>53</v>
      </c>
      <c r="E61" s="26" t="s">
        <v>42</v>
      </c>
      <c r="F61" s="27">
        <v>49972.24</v>
      </c>
      <c r="G61" s="12">
        <v>2</v>
      </c>
      <c r="H61" s="13">
        <v>45102</v>
      </c>
      <c r="I61" s="26" t="s">
        <v>92</v>
      </c>
      <c r="J61" s="26" t="s">
        <v>17</v>
      </c>
      <c r="K61" s="26" t="s">
        <v>85</v>
      </c>
      <c r="L61" s="32" t="s">
        <v>37</v>
      </c>
    </row>
    <row r="62" spans="1:12">
      <c r="A62" s="30" t="s">
        <v>231</v>
      </c>
      <c r="B62" s="26" t="s">
        <v>69</v>
      </c>
      <c r="C62" s="26" t="s">
        <v>232</v>
      </c>
      <c r="D62" s="26" t="s">
        <v>41</v>
      </c>
      <c r="E62" s="26" t="s">
        <v>42</v>
      </c>
      <c r="F62" s="27">
        <v>47755.83</v>
      </c>
      <c r="G62" s="12">
        <v>5</v>
      </c>
      <c r="H62" s="13">
        <v>45989</v>
      </c>
      <c r="I62" s="26" t="s">
        <v>43</v>
      </c>
      <c r="J62" s="26" t="s">
        <v>17</v>
      </c>
      <c r="K62" s="26" t="s">
        <v>55</v>
      </c>
      <c r="L62" s="32" t="s">
        <v>18</v>
      </c>
    </row>
    <row r="63" spans="1:12">
      <c r="A63" s="30" t="s">
        <v>233</v>
      </c>
      <c r="B63" s="26" t="s">
        <v>234</v>
      </c>
      <c r="C63" s="26" t="s">
        <v>235</v>
      </c>
      <c r="D63" s="26" t="s">
        <v>119</v>
      </c>
      <c r="E63" s="26" t="s">
        <v>42</v>
      </c>
      <c r="F63" s="27">
        <v>64317.59</v>
      </c>
      <c r="G63" s="12">
        <v>4</v>
      </c>
      <c r="H63" s="13">
        <v>45334</v>
      </c>
      <c r="I63" s="26" t="s">
        <v>23</v>
      </c>
      <c r="J63" s="26" t="s">
        <v>17</v>
      </c>
      <c r="K63" s="26" t="s">
        <v>85</v>
      </c>
      <c r="L63" s="32" t="s">
        <v>18</v>
      </c>
    </row>
    <row r="64" spans="1:12">
      <c r="A64" s="30" t="s">
        <v>236</v>
      </c>
      <c r="B64" s="26" t="s">
        <v>176</v>
      </c>
      <c r="C64" s="26" t="s">
        <v>205</v>
      </c>
      <c r="D64" s="26" t="s">
        <v>119</v>
      </c>
      <c r="E64" s="26" t="s">
        <v>42</v>
      </c>
      <c r="F64" s="27">
        <v>72963.12</v>
      </c>
      <c r="G64" s="12">
        <v>4</v>
      </c>
      <c r="H64" s="13">
        <v>45246</v>
      </c>
      <c r="I64" s="26" t="s">
        <v>62</v>
      </c>
      <c r="J64" s="26" t="s">
        <v>17</v>
      </c>
      <c r="K64" s="26" t="s">
        <v>6820</v>
      </c>
      <c r="L64" s="32" t="s">
        <v>31</v>
      </c>
    </row>
    <row r="65" spans="1:12">
      <c r="A65" s="30" t="s">
        <v>237</v>
      </c>
      <c r="B65" s="26" t="s">
        <v>238</v>
      </c>
      <c r="C65" s="26" t="s">
        <v>239</v>
      </c>
      <c r="D65" s="26" t="s">
        <v>48</v>
      </c>
      <c r="E65" s="26" t="s">
        <v>16</v>
      </c>
      <c r="F65" s="27">
        <v>33832.36</v>
      </c>
      <c r="G65" s="12">
        <v>5</v>
      </c>
      <c r="H65" s="13">
        <v>45425</v>
      </c>
      <c r="I65" s="26" t="s">
        <v>23</v>
      </c>
      <c r="J65" s="26" t="s">
        <v>17</v>
      </c>
      <c r="K65" s="26" t="s">
        <v>85</v>
      </c>
      <c r="L65" s="32" t="s">
        <v>44</v>
      </c>
    </row>
    <row r="66" spans="1:12">
      <c r="A66" s="30" t="s">
        <v>240</v>
      </c>
      <c r="B66" s="26" t="s">
        <v>241</v>
      </c>
      <c r="C66" s="26" t="s">
        <v>242</v>
      </c>
      <c r="D66" s="26" t="s">
        <v>41</v>
      </c>
      <c r="E66" s="26" t="s">
        <v>16</v>
      </c>
      <c r="F66" s="27">
        <v>34647.47</v>
      </c>
      <c r="G66" s="12">
        <v>1</v>
      </c>
      <c r="H66" s="13">
        <v>45897</v>
      </c>
      <c r="I66" s="26" t="s">
        <v>43</v>
      </c>
      <c r="J66" s="26" t="s">
        <v>17</v>
      </c>
      <c r="K66" s="26" t="s">
        <v>24</v>
      </c>
      <c r="L66" s="32" t="s">
        <v>44</v>
      </c>
    </row>
    <row r="67" spans="1:12">
      <c r="A67" s="30" t="s">
        <v>246</v>
      </c>
      <c r="B67" s="26" t="s">
        <v>193</v>
      </c>
      <c r="C67" s="26" t="s">
        <v>247</v>
      </c>
      <c r="D67" s="26" t="s">
        <v>119</v>
      </c>
      <c r="E67" s="26" t="s">
        <v>42</v>
      </c>
      <c r="F67" s="27">
        <v>38914.910000000003</v>
      </c>
      <c r="G67" s="12">
        <v>4</v>
      </c>
      <c r="H67" s="13">
        <v>45823</v>
      </c>
      <c r="I67" s="26" t="s">
        <v>43</v>
      </c>
      <c r="J67" s="26" t="s">
        <v>17</v>
      </c>
      <c r="K67" s="26" t="s">
        <v>85</v>
      </c>
      <c r="L67" s="32" t="s">
        <v>37</v>
      </c>
    </row>
    <row r="68" spans="1:12">
      <c r="A68" s="30" t="s">
        <v>248</v>
      </c>
      <c r="B68" s="26" t="s">
        <v>107</v>
      </c>
      <c r="C68" s="26" t="s">
        <v>249</v>
      </c>
      <c r="D68" s="26" t="s">
        <v>48</v>
      </c>
      <c r="E68" s="26" t="s">
        <v>16</v>
      </c>
      <c r="F68" s="27">
        <v>23979.69</v>
      </c>
      <c r="G68" s="12">
        <v>4</v>
      </c>
      <c r="H68" s="13">
        <v>45252</v>
      </c>
      <c r="I68" s="26" t="s">
        <v>35</v>
      </c>
      <c r="J68" s="26" t="s">
        <v>17</v>
      </c>
      <c r="K68" s="26" t="s">
        <v>55</v>
      </c>
      <c r="L68" s="32" t="s">
        <v>25</v>
      </c>
    </row>
    <row r="69" spans="1:12">
      <c r="A69" s="30" t="s">
        <v>250</v>
      </c>
      <c r="B69" s="26" t="s">
        <v>251</v>
      </c>
      <c r="C69" s="26" t="s">
        <v>252</v>
      </c>
      <c r="D69" s="26" t="s">
        <v>22</v>
      </c>
      <c r="E69" s="26" t="s">
        <v>42</v>
      </c>
      <c r="F69" s="27">
        <v>78748.37</v>
      </c>
      <c r="G69" s="12">
        <v>2</v>
      </c>
      <c r="H69" s="13">
        <v>45035</v>
      </c>
      <c r="I69" s="26" t="s">
        <v>43</v>
      </c>
      <c r="J69" s="26" t="s">
        <v>17</v>
      </c>
      <c r="K69" s="26" t="s">
        <v>36</v>
      </c>
      <c r="L69" s="32" t="s">
        <v>18</v>
      </c>
    </row>
    <row r="70" spans="1:12">
      <c r="A70" s="30" t="s">
        <v>253</v>
      </c>
      <c r="B70" s="26" t="s">
        <v>229</v>
      </c>
      <c r="C70" s="26" t="s">
        <v>254</v>
      </c>
      <c r="D70" s="26" t="s">
        <v>15</v>
      </c>
      <c r="E70" s="26" t="s">
        <v>58</v>
      </c>
      <c r="F70" s="27">
        <v>33621.4</v>
      </c>
      <c r="G70" s="12">
        <v>1</v>
      </c>
      <c r="H70" s="13">
        <v>45359</v>
      </c>
      <c r="I70" s="26" t="s">
        <v>92</v>
      </c>
      <c r="J70" s="26" t="s">
        <v>17</v>
      </c>
      <c r="K70" s="26" t="s">
        <v>55</v>
      </c>
      <c r="L70" s="32" t="s">
        <v>25</v>
      </c>
    </row>
    <row r="71" spans="1:12">
      <c r="A71" s="30" t="s">
        <v>258</v>
      </c>
      <c r="B71" s="26" t="s">
        <v>234</v>
      </c>
      <c r="C71" s="26" t="s">
        <v>259</v>
      </c>
      <c r="D71" s="26" t="s">
        <v>61</v>
      </c>
      <c r="E71" s="26" t="s">
        <v>42</v>
      </c>
      <c r="F71" s="27">
        <v>44883.93</v>
      </c>
      <c r="G71" s="12">
        <v>2</v>
      </c>
      <c r="H71" s="13">
        <v>45251</v>
      </c>
      <c r="I71" s="26" t="s">
        <v>43</v>
      </c>
      <c r="J71" s="26" t="s">
        <v>17</v>
      </c>
      <c r="K71" s="26" t="s">
        <v>24</v>
      </c>
      <c r="L71" s="32" t="s">
        <v>37</v>
      </c>
    </row>
    <row r="72" spans="1:12">
      <c r="A72" s="30" t="s">
        <v>260</v>
      </c>
      <c r="B72" s="26" t="s">
        <v>261</v>
      </c>
      <c r="C72" s="26" t="s">
        <v>262</v>
      </c>
      <c r="D72" s="26" t="s">
        <v>48</v>
      </c>
      <c r="E72" s="26" t="s">
        <v>42</v>
      </c>
      <c r="F72" s="27">
        <v>1140.6400000000001</v>
      </c>
      <c r="G72" s="12">
        <v>5</v>
      </c>
      <c r="H72" s="13">
        <v>45251</v>
      </c>
      <c r="I72" s="26" t="s">
        <v>43</v>
      </c>
      <c r="J72" s="26" t="s">
        <v>17</v>
      </c>
      <c r="K72" s="26" t="s">
        <v>55</v>
      </c>
      <c r="L72" s="32" t="s">
        <v>44</v>
      </c>
    </row>
    <row r="73" spans="1:12">
      <c r="A73" s="30" t="s">
        <v>263</v>
      </c>
      <c r="B73" s="26" t="s">
        <v>204</v>
      </c>
      <c r="C73" s="26" t="s">
        <v>264</v>
      </c>
      <c r="D73" s="26" t="s">
        <v>15</v>
      </c>
      <c r="E73" s="26" t="s">
        <v>42</v>
      </c>
      <c r="F73" s="27">
        <v>47358.82</v>
      </c>
      <c r="G73" s="12">
        <v>3</v>
      </c>
      <c r="H73" s="13">
        <v>45743</v>
      </c>
      <c r="I73" s="26" t="s">
        <v>23</v>
      </c>
      <c r="J73" s="26" t="s">
        <v>17</v>
      </c>
      <c r="K73" s="26" t="s">
        <v>24</v>
      </c>
      <c r="L73" s="32" t="s">
        <v>44</v>
      </c>
    </row>
    <row r="74" spans="1:12">
      <c r="A74" s="30" t="s">
        <v>265</v>
      </c>
      <c r="B74" s="26" t="s">
        <v>20</v>
      </c>
      <c r="C74" s="26" t="s">
        <v>266</v>
      </c>
      <c r="D74" s="26" t="s">
        <v>53</v>
      </c>
      <c r="E74" s="26" t="s">
        <v>42</v>
      </c>
      <c r="F74" s="27">
        <v>27875.15</v>
      </c>
      <c r="G74" s="12">
        <v>2</v>
      </c>
      <c r="H74" s="13">
        <v>45571</v>
      </c>
      <c r="I74" s="26" t="s">
        <v>54</v>
      </c>
      <c r="J74" s="26" t="s">
        <v>17</v>
      </c>
      <c r="K74" s="26" t="s">
        <v>36</v>
      </c>
      <c r="L74" s="32" t="s">
        <v>25</v>
      </c>
    </row>
    <row r="75" spans="1:12">
      <c r="A75" s="30" t="s">
        <v>267</v>
      </c>
      <c r="B75" s="26" t="s">
        <v>268</v>
      </c>
      <c r="C75" s="26" t="s">
        <v>269</v>
      </c>
      <c r="D75" s="26" t="s">
        <v>53</v>
      </c>
      <c r="E75" s="26" t="s">
        <v>42</v>
      </c>
      <c r="F75" s="27">
        <v>44227.6</v>
      </c>
      <c r="G75" s="12">
        <v>3</v>
      </c>
      <c r="H75" s="13">
        <v>45925</v>
      </c>
      <c r="I75" s="26" t="s">
        <v>23</v>
      </c>
      <c r="J75" s="26" t="s">
        <v>17</v>
      </c>
      <c r="K75" s="26" t="s">
        <v>55</v>
      </c>
      <c r="L75" s="32" t="s">
        <v>37</v>
      </c>
    </row>
    <row r="76" spans="1:12">
      <c r="A76" s="30" t="s">
        <v>270</v>
      </c>
      <c r="B76" s="26" t="s">
        <v>101</v>
      </c>
      <c r="C76" s="26" t="s">
        <v>271</v>
      </c>
      <c r="D76" s="26" t="s">
        <v>22</v>
      </c>
      <c r="E76" s="26" t="s">
        <v>42</v>
      </c>
      <c r="F76" s="27">
        <v>66503.95</v>
      </c>
      <c r="G76" s="12">
        <v>2</v>
      </c>
      <c r="H76" s="13">
        <v>45663</v>
      </c>
      <c r="I76" s="26" t="s">
        <v>62</v>
      </c>
      <c r="J76" s="26" t="s">
        <v>17</v>
      </c>
      <c r="K76" s="26" t="s">
        <v>55</v>
      </c>
      <c r="L76" s="32" t="s">
        <v>18</v>
      </c>
    </row>
    <row r="77" spans="1:12">
      <c r="A77" s="30" t="s">
        <v>272</v>
      </c>
      <c r="B77" s="26" t="s">
        <v>223</v>
      </c>
      <c r="C77" s="26" t="s">
        <v>273</v>
      </c>
      <c r="D77" s="26" t="s">
        <v>61</v>
      </c>
      <c r="E77" s="26" t="s">
        <v>16</v>
      </c>
      <c r="F77" s="27">
        <v>21034.14</v>
      </c>
      <c r="G77" s="12">
        <v>3</v>
      </c>
      <c r="H77" s="13">
        <v>45137</v>
      </c>
      <c r="I77" s="26" t="s">
        <v>23</v>
      </c>
      <c r="J77" s="26" t="s">
        <v>17</v>
      </c>
      <c r="K77" s="26" t="s">
        <v>85</v>
      </c>
      <c r="L77" s="32" t="s">
        <v>44</v>
      </c>
    </row>
    <row r="78" spans="1:12">
      <c r="A78" s="30" t="s">
        <v>274</v>
      </c>
      <c r="B78" s="26" t="s">
        <v>275</v>
      </c>
      <c r="C78" s="26" t="s">
        <v>276</v>
      </c>
      <c r="D78" s="26" t="s">
        <v>78</v>
      </c>
      <c r="E78" s="26" t="s">
        <v>42</v>
      </c>
      <c r="F78" s="27">
        <v>12974.65</v>
      </c>
      <c r="G78" s="12">
        <v>3</v>
      </c>
      <c r="H78" s="13">
        <v>45192</v>
      </c>
      <c r="I78" s="26" t="s">
        <v>43</v>
      </c>
      <c r="J78" s="26" t="s">
        <v>17</v>
      </c>
      <c r="K78" s="26" t="s">
        <v>55</v>
      </c>
      <c r="L78" s="32" t="s">
        <v>37</v>
      </c>
    </row>
    <row r="79" spans="1:12">
      <c r="A79" s="30" t="s">
        <v>277</v>
      </c>
      <c r="B79" s="26" t="s">
        <v>118</v>
      </c>
      <c r="C79" s="26" t="s">
        <v>278</v>
      </c>
      <c r="D79" s="26" t="s">
        <v>61</v>
      </c>
      <c r="E79" s="26" t="s">
        <v>58</v>
      </c>
      <c r="F79" s="27">
        <v>53959.92</v>
      </c>
      <c r="G79" s="12">
        <v>5</v>
      </c>
      <c r="H79" s="13">
        <v>45060</v>
      </c>
      <c r="I79" s="26" t="s">
        <v>23</v>
      </c>
      <c r="J79" s="26" t="s">
        <v>17</v>
      </c>
      <c r="K79" s="26" t="s">
        <v>6820</v>
      </c>
      <c r="L79" s="32" t="s">
        <v>18</v>
      </c>
    </row>
    <row r="80" spans="1:12">
      <c r="A80" s="30" t="s">
        <v>279</v>
      </c>
      <c r="B80" s="26" t="s">
        <v>67</v>
      </c>
      <c r="C80" s="26" t="s">
        <v>280</v>
      </c>
      <c r="D80" s="26" t="s">
        <v>119</v>
      </c>
      <c r="E80" s="26" t="s">
        <v>42</v>
      </c>
      <c r="F80" s="27">
        <v>78355.09</v>
      </c>
      <c r="G80" s="12">
        <v>5</v>
      </c>
      <c r="H80" s="13">
        <v>45615</v>
      </c>
      <c r="I80" s="26" t="s">
        <v>35</v>
      </c>
      <c r="J80" s="26" t="s">
        <v>17</v>
      </c>
      <c r="K80" s="26" t="s">
        <v>24</v>
      </c>
      <c r="L80" s="32" t="s">
        <v>44</v>
      </c>
    </row>
    <row r="81" spans="1:12">
      <c r="A81" s="30" t="s">
        <v>281</v>
      </c>
      <c r="B81" s="26" t="s">
        <v>282</v>
      </c>
      <c r="C81" s="26" t="s">
        <v>283</v>
      </c>
      <c r="D81" s="26" t="s">
        <v>78</v>
      </c>
      <c r="E81" s="26" t="s">
        <v>58</v>
      </c>
      <c r="F81" s="27">
        <v>74955.820000000007</v>
      </c>
      <c r="G81" s="12">
        <v>3</v>
      </c>
      <c r="H81" s="13">
        <v>45175</v>
      </c>
      <c r="I81" s="26" t="s">
        <v>62</v>
      </c>
      <c r="J81" s="26" t="s">
        <v>17</v>
      </c>
      <c r="K81" s="26" t="s">
        <v>6820</v>
      </c>
      <c r="L81" s="32" t="s">
        <v>18</v>
      </c>
    </row>
    <row r="82" spans="1:12">
      <c r="A82" s="30" t="s">
        <v>284</v>
      </c>
      <c r="B82" s="26" t="s">
        <v>167</v>
      </c>
      <c r="C82" s="26" t="s">
        <v>285</v>
      </c>
      <c r="D82" s="26" t="s">
        <v>29</v>
      </c>
      <c r="E82" s="26" t="s">
        <v>42</v>
      </c>
      <c r="F82" s="27">
        <v>27902.09</v>
      </c>
      <c r="G82" s="12">
        <v>5</v>
      </c>
      <c r="H82" s="13">
        <v>45985</v>
      </c>
      <c r="I82" s="26" t="s">
        <v>43</v>
      </c>
      <c r="J82" s="26" t="s">
        <v>17</v>
      </c>
      <c r="K82" s="26" t="s">
        <v>36</v>
      </c>
      <c r="L82" s="32" t="s">
        <v>18</v>
      </c>
    </row>
    <row r="83" spans="1:12">
      <c r="A83" s="30" t="s">
        <v>286</v>
      </c>
      <c r="B83" s="26" t="s">
        <v>180</v>
      </c>
      <c r="C83" s="26" t="s">
        <v>287</v>
      </c>
      <c r="D83" s="26" t="s">
        <v>78</v>
      </c>
      <c r="E83" s="26" t="s">
        <v>16</v>
      </c>
      <c r="F83" s="27">
        <v>77592.179999999993</v>
      </c>
      <c r="G83" s="12">
        <v>3</v>
      </c>
      <c r="H83" s="13">
        <v>44946</v>
      </c>
      <c r="I83" s="26" t="s">
        <v>54</v>
      </c>
      <c r="J83" s="26" t="s">
        <v>17</v>
      </c>
      <c r="K83" s="26" t="s">
        <v>55</v>
      </c>
      <c r="L83" s="32" t="s">
        <v>31</v>
      </c>
    </row>
    <row r="84" spans="1:12">
      <c r="A84" s="30" t="s">
        <v>288</v>
      </c>
      <c r="B84" s="26" t="s">
        <v>289</v>
      </c>
      <c r="C84" s="26" t="s">
        <v>290</v>
      </c>
      <c r="D84" s="26" t="s">
        <v>119</v>
      </c>
      <c r="E84" s="26" t="s">
        <v>42</v>
      </c>
      <c r="F84" s="27">
        <v>42444.33</v>
      </c>
      <c r="G84" s="12">
        <v>5</v>
      </c>
      <c r="H84" s="13">
        <v>45646</v>
      </c>
      <c r="I84" s="26" t="s">
        <v>43</v>
      </c>
      <c r="J84" s="26" t="s">
        <v>17</v>
      </c>
      <c r="K84" s="26" t="s">
        <v>24</v>
      </c>
      <c r="L84" s="32" t="s">
        <v>18</v>
      </c>
    </row>
    <row r="85" spans="1:12">
      <c r="A85" s="30" t="s">
        <v>291</v>
      </c>
      <c r="B85" s="26" t="s">
        <v>292</v>
      </c>
      <c r="C85" s="26" t="s">
        <v>293</v>
      </c>
      <c r="D85" s="26" t="s">
        <v>48</v>
      </c>
      <c r="E85" s="26" t="s">
        <v>16</v>
      </c>
      <c r="F85" s="27">
        <v>24552.11</v>
      </c>
      <c r="G85" s="12">
        <v>4</v>
      </c>
      <c r="H85" s="13">
        <v>45400</v>
      </c>
      <c r="I85" s="26" t="s">
        <v>43</v>
      </c>
      <c r="J85" s="26" t="s">
        <v>17</v>
      </c>
      <c r="K85" s="26" t="s">
        <v>6820</v>
      </c>
      <c r="L85" s="32" t="s">
        <v>18</v>
      </c>
    </row>
    <row r="86" spans="1:12">
      <c r="A86" s="30" t="s">
        <v>297</v>
      </c>
      <c r="B86" s="26" t="s">
        <v>298</v>
      </c>
      <c r="C86" s="26" t="s">
        <v>299</v>
      </c>
      <c r="D86" s="26" t="s">
        <v>61</v>
      </c>
      <c r="E86" s="26" t="s">
        <v>58</v>
      </c>
      <c r="F86" s="27">
        <v>58136.13</v>
      </c>
      <c r="G86" s="12">
        <v>4</v>
      </c>
      <c r="H86" s="13">
        <v>45097</v>
      </c>
      <c r="I86" s="26" t="s">
        <v>43</v>
      </c>
      <c r="J86" s="26" t="s">
        <v>17</v>
      </c>
      <c r="K86" s="26" t="s">
        <v>85</v>
      </c>
      <c r="L86" s="32" t="s">
        <v>18</v>
      </c>
    </row>
    <row r="87" spans="1:12">
      <c r="A87" s="30" t="s">
        <v>300</v>
      </c>
      <c r="B87" s="26" t="s">
        <v>301</v>
      </c>
      <c r="C87" s="26" t="s">
        <v>302</v>
      </c>
      <c r="D87" s="26" t="s">
        <v>117</v>
      </c>
      <c r="E87" s="26" t="s">
        <v>42</v>
      </c>
      <c r="F87" s="27">
        <v>29858</v>
      </c>
      <c r="G87" s="12">
        <v>1</v>
      </c>
      <c r="H87" s="13">
        <v>45596</v>
      </c>
      <c r="I87" s="26" t="s">
        <v>23</v>
      </c>
      <c r="J87" s="26" t="s">
        <v>17</v>
      </c>
      <c r="K87" s="26" t="s">
        <v>85</v>
      </c>
      <c r="L87" s="32" t="s">
        <v>44</v>
      </c>
    </row>
    <row r="88" spans="1:12">
      <c r="A88" s="30" t="s">
        <v>306</v>
      </c>
      <c r="B88" s="26" t="s">
        <v>307</v>
      </c>
      <c r="C88" s="26" t="s">
        <v>308</v>
      </c>
      <c r="D88" s="26" t="s">
        <v>22</v>
      </c>
      <c r="E88" s="26" t="s">
        <v>16</v>
      </c>
      <c r="F88" s="27">
        <v>14353.4</v>
      </c>
      <c r="G88" s="12">
        <v>3</v>
      </c>
      <c r="H88" s="13">
        <v>45695</v>
      </c>
      <c r="I88" s="26" t="s">
        <v>43</v>
      </c>
      <c r="J88" s="26" t="s">
        <v>17</v>
      </c>
      <c r="K88" s="26" t="s">
        <v>36</v>
      </c>
      <c r="L88" s="32" t="s">
        <v>31</v>
      </c>
    </row>
    <row r="89" spans="1:12">
      <c r="A89" s="30" t="s">
        <v>309</v>
      </c>
      <c r="B89" s="26" t="s">
        <v>295</v>
      </c>
      <c r="C89" s="26" t="s">
        <v>310</v>
      </c>
      <c r="D89" s="26" t="s">
        <v>48</v>
      </c>
      <c r="E89" s="26" t="s">
        <v>42</v>
      </c>
      <c r="F89" s="27">
        <v>58399.519999999997</v>
      </c>
      <c r="G89" s="12">
        <v>2</v>
      </c>
      <c r="H89" s="13">
        <v>45410</v>
      </c>
      <c r="I89" s="26" t="s">
        <v>35</v>
      </c>
      <c r="J89" s="26" t="s">
        <v>17</v>
      </c>
      <c r="K89" s="26" t="s">
        <v>36</v>
      </c>
      <c r="L89" s="32" t="s">
        <v>18</v>
      </c>
    </row>
    <row r="90" spans="1:12">
      <c r="A90" s="30" t="s">
        <v>311</v>
      </c>
      <c r="B90" s="26" t="s">
        <v>74</v>
      </c>
      <c r="C90" s="26" t="s">
        <v>52</v>
      </c>
      <c r="D90" s="26" t="s">
        <v>15</v>
      </c>
      <c r="E90" s="26" t="s">
        <v>16</v>
      </c>
      <c r="F90" s="27">
        <v>61964.46</v>
      </c>
      <c r="G90" s="12">
        <v>2</v>
      </c>
      <c r="H90" s="13">
        <v>45915</v>
      </c>
      <c r="I90" s="26" t="s">
        <v>49</v>
      </c>
      <c r="J90" s="26" t="s">
        <v>17</v>
      </c>
      <c r="K90" s="26" t="s">
        <v>85</v>
      </c>
      <c r="L90" s="32" t="s">
        <v>44</v>
      </c>
    </row>
    <row r="91" spans="1:12">
      <c r="A91" s="30" t="s">
        <v>312</v>
      </c>
      <c r="B91" s="26" t="s">
        <v>313</v>
      </c>
      <c r="C91" s="26" t="s">
        <v>314</v>
      </c>
      <c r="D91" s="26" t="s">
        <v>41</v>
      </c>
      <c r="E91" s="26" t="s">
        <v>16</v>
      </c>
      <c r="F91" s="27">
        <v>8947.67</v>
      </c>
      <c r="G91" s="12">
        <v>1</v>
      </c>
      <c r="H91" s="13">
        <v>45068</v>
      </c>
      <c r="I91" s="26" t="s">
        <v>23</v>
      </c>
      <c r="J91" s="26" t="s">
        <v>17</v>
      </c>
      <c r="K91" s="26" t="s">
        <v>36</v>
      </c>
      <c r="L91" s="32" t="s">
        <v>31</v>
      </c>
    </row>
    <row r="92" spans="1:12">
      <c r="A92" s="30" t="s">
        <v>315</v>
      </c>
      <c r="B92" s="26" t="s">
        <v>316</v>
      </c>
      <c r="C92" s="26" t="s">
        <v>317</v>
      </c>
      <c r="D92" s="26" t="s">
        <v>22</v>
      </c>
      <c r="E92" s="26" t="s">
        <v>42</v>
      </c>
      <c r="F92" s="27">
        <v>60228.52</v>
      </c>
      <c r="G92" s="12">
        <v>3</v>
      </c>
      <c r="H92" s="13">
        <v>45543</v>
      </c>
      <c r="I92" s="26" t="s">
        <v>35</v>
      </c>
      <c r="J92" s="26" t="s">
        <v>17</v>
      </c>
      <c r="K92" s="26" t="s">
        <v>85</v>
      </c>
      <c r="L92" s="32" t="s">
        <v>31</v>
      </c>
    </row>
    <row r="93" spans="1:12">
      <c r="A93" s="30" t="s">
        <v>318</v>
      </c>
      <c r="B93" s="26" t="s">
        <v>319</v>
      </c>
      <c r="C93" s="26" t="s">
        <v>320</v>
      </c>
      <c r="D93" s="26" t="s">
        <v>119</v>
      </c>
      <c r="E93" s="26" t="s">
        <v>42</v>
      </c>
      <c r="F93" s="27">
        <v>2553.9899999999998</v>
      </c>
      <c r="G93" s="12">
        <v>1</v>
      </c>
      <c r="H93" s="13">
        <v>45256</v>
      </c>
      <c r="I93" s="26" t="s">
        <v>23</v>
      </c>
      <c r="J93" s="26" t="s">
        <v>17</v>
      </c>
      <c r="K93" s="26" t="s">
        <v>36</v>
      </c>
      <c r="L93" s="32" t="s">
        <v>18</v>
      </c>
    </row>
    <row r="94" spans="1:12">
      <c r="A94" s="30" t="s">
        <v>321</v>
      </c>
      <c r="B94" s="26" t="s">
        <v>149</v>
      </c>
      <c r="C94" s="26" t="s">
        <v>322</v>
      </c>
      <c r="D94" s="26" t="s">
        <v>29</v>
      </c>
      <c r="E94" s="26" t="s">
        <v>58</v>
      </c>
      <c r="F94" s="27">
        <v>48596.43</v>
      </c>
      <c r="G94" s="12">
        <v>4</v>
      </c>
      <c r="H94" s="13">
        <v>45832</v>
      </c>
      <c r="I94" s="26" t="s">
        <v>43</v>
      </c>
      <c r="J94" s="26" t="s">
        <v>17</v>
      </c>
      <c r="K94" s="26" t="s">
        <v>24</v>
      </c>
      <c r="L94" s="32" t="s">
        <v>18</v>
      </c>
    </row>
    <row r="95" spans="1:12">
      <c r="A95" s="30" t="s">
        <v>323</v>
      </c>
      <c r="B95" s="26" t="s">
        <v>190</v>
      </c>
      <c r="C95" s="26" t="s">
        <v>218</v>
      </c>
      <c r="D95" s="26" t="s">
        <v>22</v>
      </c>
      <c r="E95" s="26" t="s">
        <v>16</v>
      </c>
      <c r="F95" s="27">
        <v>12768.13</v>
      </c>
      <c r="G95" s="12">
        <v>4</v>
      </c>
      <c r="H95" s="13">
        <v>45091</v>
      </c>
      <c r="I95" s="26" t="s">
        <v>62</v>
      </c>
      <c r="J95" s="26" t="s">
        <v>17</v>
      </c>
      <c r="K95" s="26" t="s">
        <v>6820</v>
      </c>
      <c r="L95" s="32" t="s">
        <v>25</v>
      </c>
    </row>
    <row r="96" spans="1:12">
      <c r="A96" s="30" t="s">
        <v>324</v>
      </c>
      <c r="B96" s="26" t="s">
        <v>83</v>
      </c>
      <c r="C96" s="26" t="s">
        <v>325</v>
      </c>
      <c r="D96" s="26" t="s">
        <v>15</v>
      </c>
      <c r="E96" s="26" t="s">
        <v>58</v>
      </c>
      <c r="F96" s="27">
        <v>57172.52</v>
      </c>
      <c r="G96" s="12">
        <v>4</v>
      </c>
      <c r="H96" s="13">
        <v>44998</v>
      </c>
      <c r="I96" s="26" t="s">
        <v>92</v>
      </c>
      <c r="J96" s="26" t="s">
        <v>17</v>
      </c>
      <c r="K96" s="26" t="s">
        <v>6820</v>
      </c>
      <c r="L96" s="32" t="s">
        <v>18</v>
      </c>
    </row>
    <row r="97" spans="1:12">
      <c r="A97" s="30" t="s">
        <v>326</v>
      </c>
      <c r="B97" s="26" t="s">
        <v>115</v>
      </c>
      <c r="C97" s="26" t="s">
        <v>327</v>
      </c>
      <c r="D97" s="26" t="s">
        <v>41</v>
      </c>
      <c r="E97" s="26" t="s">
        <v>42</v>
      </c>
      <c r="F97" s="27">
        <v>16717.490000000002</v>
      </c>
      <c r="G97" s="12">
        <v>1</v>
      </c>
      <c r="H97" s="13">
        <v>45194</v>
      </c>
      <c r="I97" s="26" t="s">
        <v>62</v>
      </c>
      <c r="J97" s="26" t="s">
        <v>17</v>
      </c>
      <c r="K97" s="26" t="s">
        <v>55</v>
      </c>
      <c r="L97" s="32" t="s">
        <v>44</v>
      </c>
    </row>
    <row r="98" spans="1:12">
      <c r="A98" s="30" t="s">
        <v>328</v>
      </c>
      <c r="B98" s="26" t="s">
        <v>329</v>
      </c>
      <c r="C98" s="26" t="s">
        <v>330</v>
      </c>
      <c r="D98" s="26" t="s">
        <v>117</v>
      </c>
      <c r="E98" s="26" t="s">
        <v>42</v>
      </c>
      <c r="F98" s="27">
        <v>36598.81</v>
      </c>
      <c r="G98" s="12">
        <v>4</v>
      </c>
      <c r="H98" s="13">
        <v>45182</v>
      </c>
      <c r="I98" s="26" t="s">
        <v>35</v>
      </c>
      <c r="J98" s="26" t="s">
        <v>17</v>
      </c>
      <c r="K98" s="26" t="s">
        <v>6820</v>
      </c>
      <c r="L98" s="32" t="s">
        <v>18</v>
      </c>
    </row>
    <row r="99" spans="1:12">
      <c r="A99" s="30" t="s">
        <v>331</v>
      </c>
      <c r="B99" s="26" t="s">
        <v>90</v>
      </c>
      <c r="C99" s="26" t="s">
        <v>332</v>
      </c>
      <c r="D99" s="26" t="s">
        <v>61</v>
      </c>
      <c r="E99" s="26" t="s">
        <v>42</v>
      </c>
      <c r="F99" s="27">
        <v>17508.189999999999</v>
      </c>
      <c r="G99" s="12">
        <v>1</v>
      </c>
      <c r="H99" s="13">
        <v>45996</v>
      </c>
      <c r="I99" s="26" t="s">
        <v>92</v>
      </c>
      <c r="J99" s="26" t="s">
        <v>17</v>
      </c>
      <c r="K99" s="26" t="s">
        <v>6820</v>
      </c>
      <c r="L99" s="32" t="s">
        <v>31</v>
      </c>
    </row>
    <row r="100" spans="1:12">
      <c r="A100" s="30" t="s">
        <v>333</v>
      </c>
      <c r="B100" s="26" t="s">
        <v>69</v>
      </c>
      <c r="C100" s="26" t="s">
        <v>334</v>
      </c>
      <c r="D100" s="26" t="s">
        <v>61</v>
      </c>
      <c r="E100" s="26" t="s">
        <v>16</v>
      </c>
      <c r="F100" s="27">
        <v>60762.58</v>
      </c>
      <c r="G100" s="12">
        <v>2</v>
      </c>
      <c r="H100" s="13">
        <v>45763</v>
      </c>
      <c r="I100" s="26" t="s">
        <v>23</v>
      </c>
      <c r="J100" s="26" t="s">
        <v>17</v>
      </c>
      <c r="K100" s="26" t="s">
        <v>36</v>
      </c>
      <c r="L100" s="32" t="s">
        <v>25</v>
      </c>
    </row>
    <row r="101" spans="1:12">
      <c r="A101" s="30" t="s">
        <v>335</v>
      </c>
      <c r="B101" s="26" t="s">
        <v>336</v>
      </c>
      <c r="C101" s="26" t="s">
        <v>337</v>
      </c>
      <c r="D101" s="26" t="s">
        <v>41</v>
      </c>
      <c r="E101" s="26" t="s">
        <v>58</v>
      </c>
      <c r="F101" s="27">
        <v>22856.5</v>
      </c>
      <c r="G101" s="12">
        <v>5</v>
      </c>
      <c r="H101" s="13">
        <v>45728</v>
      </c>
      <c r="I101" s="26" t="s">
        <v>30</v>
      </c>
      <c r="J101" s="26" t="s">
        <v>17</v>
      </c>
      <c r="K101" s="26" t="s">
        <v>55</v>
      </c>
      <c r="L101" s="32" t="s">
        <v>18</v>
      </c>
    </row>
    <row r="102" spans="1:12">
      <c r="A102" s="30" t="s">
        <v>338</v>
      </c>
      <c r="B102" s="26" t="s">
        <v>339</v>
      </c>
      <c r="C102" s="26" t="s">
        <v>340</v>
      </c>
      <c r="D102" s="26" t="s">
        <v>48</v>
      </c>
      <c r="E102" s="26" t="s">
        <v>16</v>
      </c>
      <c r="F102" s="27">
        <v>60108.99</v>
      </c>
      <c r="G102" s="12">
        <v>2</v>
      </c>
      <c r="H102" s="13">
        <v>45935</v>
      </c>
      <c r="I102" s="26" t="s">
        <v>35</v>
      </c>
      <c r="J102" s="26" t="s">
        <v>17</v>
      </c>
      <c r="K102" s="26" t="s">
        <v>6820</v>
      </c>
      <c r="L102" s="32" t="s">
        <v>18</v>
      </c>
    </row>
    <row r="103" spans="1:12">
      <c r="A103" s="30" t="s">
        <v>341</v>
      </c>
      <c r="B103" s="26" t="s">
        <v>268</v>
      </c>
      <c r="C103" s="26" t="s">
        <v>342</v>
      </c>
      <c r="D103" s="26" t="s">
        <v>119</v>
      </c>
      <c r="E103" s="26" t="s">
        <v>42</v>
      </c>
      <c r="F103" s="27">
        <v>40193.800000000003</v>
      </c>
      <c r="G103" s="12">
        <v>5</v>
      </c>
      <c r="H103" s="13">
        <v>45349</v>
      </c>
      <c r="I103" s="26" t="s">
        <v>30</v>
      </c>
      <c r="J103" s="26" t="s">
        <v>17</v>
      </c>
      <c r="K103" s="26" t="s">
        <v>24</v>
      </c>
      <c r="L103" s="32" t="s">
        <v>25</v>
      </c>
    </row>
    <row r="104" spans="1:12">
      <c r="A104" s="30" t="s">
        <v>343</v>
      </c>
      <c r="B104" s="26" t="s">
        <v>344</v>
      </c>
      <c r="C104" s="26" t="s">
        <v>345</v>
      </c>
      <c r="D104" s="26" t="s">
        <v>22</v>
      </c>
      <c r="E104" s="26" t="s">
        <v>42</v>
      </c>
      <c r="F104" s="27">
        <v>58242.43</v>
      </c>
      <c r="G104" s="12">
        <v>1</v>
      </c>
      <c r="H104" s="13">
        <v>45600</v>
      </c>
      <c r="I104" s="26" t="s">
        <v>23</v>
      </c>
      <c r="J104" s="26" t="s">
        <v>17</v>
      </c>
      <c r="K104" s="26" t="s">
        <v>6820</v>
      </c>
      <c r="L104" s="32" t="s">
        <v>44</v>
      </c>
    </row>
    <row r="105" spans="1:12">
      <c r="A105" s="30" t="s">
        <v>346</v>
      </c>
      <c r="B105" s="26" t="s">
        <v>347</v>
      </c>
      <c r="C105" s="26" t="s">
        <v>348</v>
      </c>
      <c r="D105" s="26" t="s">
        <v>48</v>
      </c>
      <c r="E105" s="26" t="s">
        <v>58</v>
      </c>
      <c r="F105" s="27">
        <v>54099.98</v>
      </c>
      <c r="G105" s="12">
        <v>1</v>
      </c>
      <c r="H105" s="13">
        <v>45708</v>
      </c>
      <c r="I105" s="26" t="s">
        <v>35</v>
      </c>
      <c r="J105" s="26" t="s">
        <v>17</v>
      </c>
      <c r="K105" s="26" t="s">
        <v>24</v>
      </c>
      <c r="L105" s="32" t="s">
        <v>18</v>
      </c>
    </row>
    <row r="106" spans="1:12">
      <c r="A106" s="30" t="s">
        <v>349</v>
      </c>
      <c r="B106" s="26" t="s">
        <v>94</v>
      </c>
      <c r="C106" s="26" t="s">
        <v>350</v>
      </c>
      <c r="D106" s="26" t="s">
        <v>15</v>
      </c>
      <c r="E106" s="26" t="s">
        <v>16</v>
      </c>
      <c r="F106" s="27">
        <v>6295.66</v>
      </c>
      <c r="G106" s="12">
        <v>1</v>
      </c>
      <c r="H106" s="13">
        <v>45368</v>
      </c>
      <c r="I106" s="26" t="s">
        <v>35</v>
      </c>
      <c r="J106" s="26" t="s">
        <v>17</v>
      </c>
      <c r="K106" s="26" t="s">
        <v>6820</v>
      </c>
      <c r="L106" s="32" t="s">
        <v>31</v>
      </c>
    </row>
    <row r="107" spans="1:12">
      <c r="A107" s="30" t="s">
        <v>351</v>
      </c>
      <c r="B107" s="26" t="s">
        <v>352</v>
      </c>
      <c r="C107" s="26" t="s">
        <v>353</v>
      </c>
      <c r="D107" s="26" t="s">
        <v>119</v>
      </c>
      <c r="E107" s="26" t="s">
        <v>16</v>
      </c>
      <c r="F107" s="27">
        <v>63881</v>
      </c>
      <c r="G107" s="12">
        <v>1</v>
      </c>
      <c r="H107" s="13">
        <v>45707</v>
      </c>
      <c r="I107" s="26" t="s">
        <v>43</v>
      </c>
      <c r="J107" s="26" t="s">
        <v>17</v>
      </c>
      <c r="K107" s="26" t="s">
        <v>55</v>
      </c>
      <c r="L107" s="32" t="s">
        <v>18</v>
      </c>
    </row>
    <row r="108" spans="1:12">
      <c r="A108" s="30" t="s">
        <v>354</v>
      </c>
      <c r="B108" s="26" t="s">
        <v>149</v>
      </c>
      <c r="C108" s="26" t="s">
        <v>355</v>
      </c>
      <c r="D108" s="26" t="s">
        <v>15</v>
      </c>
      <c r="E108" s="26" t="s">
        <v>42</v>
      </c>
      <c r="F108" s="27">
        <v>77206.61</v>
      </c>
      <c r="G108" s="12">
        <v>5</v>
      </c>
      <c r="H108" s="13">
        <v>45676</v>
      </c>
      <c r="I108" s="26" t="s">
        <v>23</v>
      </c>
      <c r="J108" s="26" t="s">
        <v>17</v>
      </c>
      <c r="K108" s="26" t="s">
        <v>6820</v>
      </c>
      <c r="L108" s="32" t="s">
        <v>37</v>
      </c>
    </row>
    <row r="109" spans="1:12">
      <c r="A109" s="30" t="s">
        <v>356</v>
      </c>
      <c r="B109" s="26" t="s">
        <v>357</v>
      </c>
      <c r="C109" s="26" t="s">
        <v>358</v>
      </c>
      <c r="D109" s="26" t="s">
        <v>48</v>
      </c>
      <c r="E109" s="26" t="s">
        <v>42</v>
      </c>
      <c r="F109" s="27">
        <v>76488.33</v>
      </c>
      <c r="G109" s="12">
        <v>2</v>
      </c>
      <c r="H109" s="13">
        <v>45715</v>
      </c>
      <c r="I109" s="26" t="s">
        <v>35</v>
      </c>
      <c r="J109" s="26" t="s">
        <v>17</v>
      </c>
      <c r="K109" s="26" t="s">
        <v>24</v>
      </c>
      <c r="L109" s="32" t="s">
        <v>18</v>
      </c>
    </row>
    <row r="110" spans="1:12">
      <c r="A110" s="30" t="s">
        <v>359</v>
      </c>
      <c r="B110" s="26" t="s">
        <v>241</v>
      </c>
      <c r="C110" s="26" t="s">
        <v>360</v>
      </c>
      <c r="D110" s="26" t="s">
        <v>15</v>
      </c>
      <c r="E110" s="26" t="s">
        <v>58</v>
      </c>
      <c r="F110" s="27">
        <v>19337.59</v>
      </c>
      <c r="G110" s="12">
        <v>4</v>
      </c>
      <c r="H110" s="13">
        <v>45266</v>
      </c>
      <c r="I110" s="26" t="s">
        <v>43</v>
      </c>
      <c r="J110" s="26" t="s">
        <v>17</v>
      </c>
      <c r="K110" s="26" t="s">
        <v>55</v>
      </c>
      <c r="L110" s="32" t="s">
        <v>18</v>
      </c>
    </row>
    <row r="111" spans="1:12">
      <c r="A111" s="30" t="s">
        <v>361</v>
      </c>
      <c r="B111" s="26" t="s">
        <v>362</v>
      </c>
      <c r="C111" s="26" t="s">
        <v>363</v>
      </c>
      <c r="D111" s="26" t="s">
        <v>78</v>
      </c>
      <c r="E111" s="26" t="s">
        <v>42</v>
      </c>
      <c r="F111" s="27">
        <v>68058.98</v>
      </c>
      <c r="G111" s="12">
        <v>3</v>
      </c>
      <c r="H111" s="13">
        <v>45126</v>
      </c>
      <c r="I111" s="26" t="s">
        <v>23</v>
      </c>
      <c r="J111" s="26" t="s">
        <v>17</v>
      </c>
      <c r="K111" s="26" t="s">
        <v>36</v>
      </c>
      <c r="L111" s="32" t="s">
        <v>31</v>
      </c>
    </row>
    <row r="112" spans="1:12">
      <c r="A112" s="30" t="s">
        <v>364</v>
      </c>
      <c r="B112" s="26" t="s">
        <v>298</v>
      </c>
      <c r="C112" s="26" t="s">
        <v>365</v>
      </c>
      <c r="D112" s="26" t="s">
        <v>61</v>
      </c>
      <c r="E112" s="26" t="s">
        <v>58</v>
      </c>
      <c r="F112" s="27">
        <v>64416.32</v>
      </c>
      <c r="G112" s="12">
        <v>5</v>
      </c>
      <c r="H112" s="13">
        <v>45596</v>
      </c>
      <c r="I112" s="26" t="s">
        <v>43</v>
      </c>
      <c r="J112" s="26" t="s">
        <v>17</v>
      </c>
      <c r="K112" s="26" t="s">
        <v>24</v>
      </c>
      <c r="L112" s="32" t="s">
        <v>18</v>
      </c>
    </row>
    <row r="113" spans="1:12">
      <c r="A113" s="30" t="s">
        <v>366</v>
      </c>
      <c r="B113" s="26" t="s">
        <v>221</v>
      </c>
      <c r="C113" s="26" t="s">
        <v>367</v>
      </c>
      <c r="D113" s="26" t="s">
        <v>29</v>
      </c>
      <c r="E113" s="26" t="s">
        <v>42</v>
      </c>
      <c r="F113" s="27">
        <v>27569.8</v>
      </c>
      <c r="G113" s="12">
        <v>4</v>
      </c>
      <c r="H113" s="13">
        <v>45943</v>
      </c>
      <c r="I113" s="26" t="s">
        <v>35</v>
      </c>
      <c r="J113" s="26" t="s">
        <v>17</v>
      </c>
      <c r="K113" s="26" t="s">
        <v>36</v>
      </c>
      <c r="L113" s="32" t="s">
        <v>37</v>
      </c>
    </row>
    <row r="114" spans="1:12">
      <c r="A114" s="30" t="s">
        <v>368</v>
      </c>
      <c r="B114" s="26" t="s">
        <v>268</v>
      </c>
      <c r="C114" s="26" t="s">
        <v>369</v>
      </c>
      <c r="D114" s="26" t="s">
        <v>15</v>
      </c>
      <c r="E114" s="26" t="s">
        <v>42</v>
      </c>
      <c r="F114" s="27">
        <v>7044.12</v>
      </c>
      <c r="G114" s="12">
        <v>4</v>
      </c>
      <c r="H114" s="13">
        <v>45763</v>
      </c>
      <c r="I114" s="26" t="s">
        <v>54</v>
      </c>
      <c r="J114" s="26" t="s">
        <v>17</v>
      </c>
      <c r="K114" s="26" t="s">
        <v>6820</v>
      </c>
      <c r="L114" s="32" t="s">
        <v>44</v>
      </c>
    </row>
    <row r="115" spans="1:12">
      <c r="A115" s="30" t="s">
        <v>370</v>
      </c>
      <c r="B115" s="26" t="s">
        <v>304</v>
      </c>
      <c r="C115" s="26" t="s">
        <v>371</v>
      </c>
      <c r="D115" s="26" t="s">
        <v>117</v>
      </c>
      <c r="E115" s="26" t="s">
        <v>58</v>
      </c>
      <c r="F115" s="27">
        <v>47404.93</v>
      </c>
      <c r="G115" s="12">
        <v>1</v>
      </c>
      <c r="H115" s="13">
        <v>44950</v>
      </c>
      <c r="I115" s="26" t="s">
        <v>62</v>
      </c>
      <c r="J115" s="26" t="s">
        <v>17</v>
      </c>
      <c r="K115" s="26" t="s">
        <v>36</v>
      </c>
      <c r="L115" s="32" t="s">
        <v>25</v>
      </c>
    </row>
    <row r="116" spans="1:12">
      <c r="A116" s="30" t="s">
        <v>372</v>
      </c>
      <c r="B116" s="26" t="s">
        <v>275</v>
      </c>
      <c r="C116" s="26" t="s">
        <v>373</v>
      </c>
      <c r="D116" s="26" t="s">
        <v>61</v>
      </c>
      <c r="E116" s="26" t="s">
        <v>58</v>
      </c>
      <c r="F116" s="27">
        <v>20503.330000000002</v>
      </c>
      <c r="G116" s="12">
        <v>5</v>
      </c>
      <c r="H116" s="13">
        <v>45103</v>
      </c>
      <c r="I116" s="26" t="s">
        <v>92</v>
      </c>
      <c r="J116" s="26" t="s">
        <v>17</v>
      </c>
      <c r="K116" s="26" t="s">
        <v>24</v>
      </c>
      <c r="L116" s="32" t="s">
        <v>37</v>
      </c>
    </row>
    <row r="117" spans="1:12">
      <c r="A117" s="30" t="s">
        <v>374</v>
      </c>
      <c r="B117" s="26" t="s">
        <v>126</v>
      </c>
      <c r="C117" s="26" t="s">
        <v>375</v>
      </c>
      <c r="D117" s="26" t="s">
        <v>22</v>
      </c>
      <c r="E117" s="26" t="s">
        <v>42</v>
      </c>
      <c r="F117" s="27">
        <v>41327.57</v>
      </c>
      <c r="G117" s="12">
        <v>3</v>
      </c>
      <c r="H117" s="13">
        <v>45647</v>
      </c>
      <c r="I117" s="26" t="s">
        <v>92</v>
      </c>
      <c r="J117" s="26" t="s">
        <v>17</v>
      </c>
      <c r="K117" s="26" t="s">
        <v>6820</v>
      </c>
      <c r="L117" s="32" t="s">
        <v>25</v>
      </c>
    </row>
    <row r="118" spans="1:12">
      <c r="A118" s="30" t="s">
        <v>376</v>
      </c>
      <c r="B118" s="26" t="s">
        <v>261</v>
      </c>
      <c r="C118" s="26" t="s">
        <v>377</v>
      </c>
      <c r="D118" s="26" t="s">
        <v>53</v>
      </c>
      <c r="E118" s="26" t="s">
        <v>42</v>
      </c>
      <c r="F118" s="27">
        <v>67172.19</v>
      </c>
      <c r="G118" s="12">
        <v>4</v>
      </c>
      <c r="H118" s="13">
        <v>45184</v>
      </c>
      <c r="I118" s="26" t="s">
        <v>35</v>
      </c>
      <c r="J118" s="26" t="s">
        <v>17</v>
      </c>
      <c r="K118" s="26" t="s">
        <v>85</v>
      </c>
      <c r="L118" s="32" t="s">
        <v>31</v>
      </c>
    </row>
    <row r="119" spans="1:12">
      <c r="A119" s="30" t="s">
        <v>378</v>
      </c>
      <c r="B119" s="26" t="s">
        <v>301</v>
      </c>
      <c r="C119" s="26" t="s">
        <v>379</v>
      </c>
      <c r="D119" s="26" t="s">
        <v>41</v>
      </c>
      <c r="E119" s="26" t="s">
        <v>42</v>
      </c>
      <c r="F119" s="27">
        <v>7323.67</v>
      </c>
      <c r="G119" s="12">
        <v>3</v>
      </c>
      <c r="H119" s="13">
        <v>45227</v>
      </c>
      <c r="I119" s="26" t="s">
        <v>54</v>
      </c>
      <c r="J119" s="26" t="s">
        <v>17</v>
      </c>
      <c r="K119" s="26" t="s">
        <v>24</v>
      </c>
      <c r="L119" s="32" t="s">
        <v>18</v>
      </c>
    </row>
    <row r="120" spans="1:12">
      <c r="A120" s="30" t="s">
        <v>380</v>
      </c>
      <c r="B120" s="26" t="s">
        <v>381</v>
      </c>
      <c r="C120" s="26" t="s">
        <v>382</v>
      </c>
      <c r="D120" s="26" t="s">
        <v>119</v>
      </c>
      <c r="E120" s="26" t="s">
        <v>42</v>
      </c>
      <c r="F120" s="27">
        <v>76902.259999999995</v>
      </c>
      <c r="G120" s="12">
        <v>5</v>
      </c>
      <c r="H120" s="13">
        <v>45539</v>
      </c>
      <c r="I120" s="26" t="s">
        <v>49</v>
      </c>
      <c r="J120" s="26" t="s">
        <v>17</v>
      </c>
      <c r="K120" s="26" t="s">
        <v>6820</v>
      </c>
      <c r="L120" s="32" t="s">
        <v>44</v>
      </c>
    </row>
    <row r="121" spans="1:12">
      <c r="A121" s="30" t="s">
        <v>383</v>
      </c>
      <c r="B121" s="26" t="s">
        <v>59</v>
      </c>
      <c r="C121" s="26" t="s">
        <v>384</v>
      </c>
      <c r="D121" s="26" t="s">
        <v>78</v>
      </c>
      <c r="E121" s="26" t="s">
        <v>58</v>
      </c>
      <c r="F121" s="27">
        <v>7835.73</v>
      </c>
      <c r="G121" s="12">
        <v>2</v>
      </c>
      <c r="H121" s="13">
        <v>45571</v>
      </c>
      <c r="I121" s="26" t="s">
        <v>23</v>
      </c>
      <c r="J121" s="26" t="s">
        <v>17</v>
      </c>
      <c r="K121" s="26" t="s">
        <v>55</v>
      </c>
      <c r="L121" s="32" t="s">
        <v>25</v>
      </c>
    </row>
    <row r="122" spans="1:12">
      <c r="A122" s="30" t="s">
        <v>385</v>
      </c>
      <c r="B122" s="26" t="s">
        <v>234</v>
      </c>
      <c r="C122" s="26" t="s">
        <v>386</v>
      </c>
      <c r="D122" s="26" t="s">
        <v>78</v>
      </c>
      <c r="E122" s="26" t="s">
        <v>16</v>
      </c>
      <c r="F122" s="27">
        <v>68419.710000000006</v>
      </c>
      <c r="G122" s="12">
        <v>4</v>
      </c>
      <c r="H122" s="13">
        <v>45106</v>
      </c>
      <c r="I122" s="26" t="s">
        <v>23</v>
      </c>
      <c r="J122" s="26" t="s">
        <v>17</v>
      </c>
      <c r="K122" s="26" t="s">
        <v>24</v>
      </c>
      <c r="L122" s="32" t="s">
        <v>18</v>
      </c>
    </row>
    <row r="123" spans="1:12">
      <c r="A123" s="30" t="s">
        <v>387</v>
      </c>
      <c r="B123" s="26" t="s">
        <v>157</v>
      </c>
      <c r="C123" s="26" t="s">
        <v>388</v>
      </c>
      <c r="D123" s="26" t="s">
        <v>78</v>
      </c>
      <c r="E123" s="26" t="s">
        <v>42</v>
      </c>
      <c r="F123" s="27">
        <v>48004.51</v>
      </c>
      <c r="G123" s="12">
        <v>1</v>
      </c>
      <c r="H123" s="13">
        <v>45524</v>
      </c>
      <c r="I123" s="26" t="s">
        <v>62</v>
      </c>
      <c r="J123" s="26" t="s">
        <v>17</v>
      </c>
      <c r="K123" s="26" t="s">
        <v>36</v>
      </c>
      <c r="L123" s="32" t="s">
        <v>18</v>
      </c>
    </row>
    <row r="124" spans="1:12">
      <c r="A124" s="30" t="s">
        <v>389</v>
      </c>
      <c r="B124" s="26" t="s">
        <v>390</v>
      </c>
      <c r="C124" s="26" t="s">
        <v>391</v>
      </c>
      <c r="D124" s="26" t="s">
        <v>41</v>
      </c>
      <c r="E124" s="26" t="s">
        <v>42</v>
      </c>
      <c r="F124" s="27">
        <v>4679.97</v>
      </c>
      <c r="G124" s="12">
        <v>5</v>
      </c>
      <c r="H124" s="13">
        <v>45687</v>
      </c>
      <c r="I124" s="26" t="s">
        <v>54</v>
      </c>
      <c r="J124" s="26" t="s">
        <v>17</v>
      </c>
      <c r="K124" s="26" t="s">
        <v>55</v>
      </c>
      <c r="L124" s="32" t="s">
        <v>44</v>
      </c>
    </row>
    <row r="125" spans="1:12">
      <c r="A125" s="30" t="s">
        <v>392</v>
      </c>
      <c r="B125" s="26" t="s">
        <v>90</v>
      </c>
      <c r="C125" s="26" t="s">
        <v>393</v>
      </c>
      <c r="D125" s="26" t="s">
        <v>117</v>
      </c>
      <c r="E125" s="26" t="s">
        <v>42</v>
      </c>
      <c r="F125" s="27">
        <v>42011.81</v>
      </c>
      <c r="G125" s="12">
        <v>2</v>
      </c>
      <c r="H125" s="13">
        <v>45355</v>
      </c>
      <c r="I125" s="26" t="s">
        <v>62</v>
      </c>
      <c r="J125" s="26" t="s">
        <v>17</v>
      </c>
      <c r="K125" s="26" t="s">
        <v>85</v>
      </c>
      <c r="L125" s="32" t="s">
        <v>31</v>
      </c>
    </row>
    <row r="126" spans="1:12">
      <c r="A126" s="30" t="s">
        <v>394</v>
      </c>
      <c r="B126" s="26" t="s">
        <v>94</v>
      </c>
      <c r="C126" s="26" t="s">
        <v>395</v>
      </c>
      <c r="D126" s="26" t="s">
        <v>48</v>
      </c>
      <c r="E126" s="26" t="s">
        <v>16</v>
      </c>
      <c r="F126" s="27">
        <v>44279.49</v>
      </c>
      <c r="G126" s="12">
        <v>1</v>
      </c>
      <c r="H126" s="13">
        <v>45206</v>
      </c>
      <c r="I126" s="26" t="s">
        <v>92</v>
      </c>
      <c r="J126" s="26" t="s">
        <v>17</v>
      </c>
      <c r="K126" s="26" t="s">
        <v>55</v>
      </c>
      <c r="L126" s="32" t="s">
        <v>18</v>
      </c>
    </row>
    <row r="127" spans="1:12">
      <c r="A127" s="30" t="s">
        <v>396</v>
      </c>
      <c r="B127" s="26" t="s">
        <v>397</v>
      </c>
      <c r="C127" s="26" t="s">
        <v>398</v>
      </c>
      <c r="D127" s="26" t="s">
        <v>61</v>
      </c>
      <c r="E127" s="26" t="s">
        <v>16</v>
      </c>
      <c r="F127" s="27">
        <v>30555.599999999999</v>
      </c>
      <c r="G127" s="12">
        <v>5</v>
      </c>
      <c r="H127" s="13">
        <v>45503</v>
      </c>
      <c r="I127" s="26" t="s">
        <v>23</v>
      </c>
      <c r="J127" s="26" t="s">
        <v>17</v>
      </c>
      <c r="K127" s="26" t="s">
        <v>55</v>
      </c>
      <c r="L127" s="32" t="s">
        <v>18</v>
      </c>
    </row>
    <row r="128" spans="1:12">
      <c r="A128" s="30" t="s">
        <v>399</v>
      </c>
      <c r="B128" s="26" t="s">
        <v>362</v>
      </c>
      <c r="C128" s="26" t="s">
        <v>400</v>
      </c>
      <c r="D128" s="26" t="s">
        <v>15</v>
      </c>
      <c r="E128" s="26" t="s">
        <v>58</v>
      </c>
      <c r="F128" s="27">
        <v>7042.1</v>
      </c>
      <c r="G128" s="12">
        <v>2</v>
      </c>
      <c r="H128" s="13">
        <v>45272</v>
      </c>
      <c r="I128" s="26" t="s">
        <v>43</v>
      </c>
      <c r="J128" s="26" t="s">
        <v>17</v>
      </c>
      <c r="K128" s="26" t="s">
        <v>36</v>
      </c>
      <c r="L128" s="32" t="s">
        <v>18</v>
      </c>
    </row>
    <row r="129" spans="1:12">
      <c r="A129" s="30" t="s">
        <v>401</v>
      </c>
      <c r="B129" s="26" t="s">
        <v>329</v>
      </c>
      <c r="C129" s="26" t="s">
        <v>402</v>
      </c>
      <c r="D129" s="26" t="s">
        <v>78</v>
      </c>
      <c r="E129" s="26" t="s">
        <v>16</v>
      </c>
      <c r="F129" s="27">
        <v>35948.58</v>
      </c>
      <c r="G129" s="12">
        <v>4</v>
      </c>
      <c r="H129" s="13">
        <v>45061</v>
      </c>
      <c r="I129" s="26" t="s">
        <v>43</v>
      </c>
      <c r="J129" s="26" t="s">
        <v>17</v>
      </c>
      <c r="K129" s="26" t="s">
        <v>36</v>
      </c>
      <c r="L129" s="32" t="s">
        <v>37</v>
      </c>
    </row>
    <row r="130" spans="1:12">
      <c r="A130" s="30" t="s">
        <v>403</v>
      </c>
      <c r="B130" s="26" t="s">
        <v>187</v>
      </c>
      <c r="C130" s="26" t="s">
        <v>404</v>
      </c>
      <c r="D130" s="26" t="s">
        <v>29</v>
      </c>
      <c r="E130" s="26" t="s">
        <v>16</v>
      </c>
      <c r="F130" s="27">
        <v>8362.75</v>
      </c>
      <c r="G130" s="12">
        <v>2</v>
      </c>
      <c r="H130" s="13">
        <v>44929</v>
      </c>
      <c r="I130" s="26" t="s">
        <v>54</v>
      </c>
      <c r="J130" s="26" t="s">
        <v>17</v>
      </c>
      <c r="K130" s="26" t="s">
        <v>36</v>
      </c>
      <c r="L130" s="32" t="s">
        <v>18</v>
      </c>
    </row>
    <row r="131" spans="1:12">
      <c r="A131" s="30" t="s">
        <v>405</v>
      </c>
      <c r="B131" s="26" t="s">
        <v>406</v>
      </c>
      <c r="C131" s="26" t="s">
        <v>407</v>
      </c>
      <c r="D131" s="26" t="s">
        <v>48</v>
      </c>
      <c r="E131" s="26" t="s">
        <v>42</v>
      </c>
      <c r="F131" s="27">
        <v>31295.91</v>
      </c>
      <c r="G131" s="12">
        <v>4</v>
      </c>
      <c r="H131" s="13">
        <v>45646</v>
      </c>
      <c r="I131" s="26" t="s">
        <v>49</v>
      </c>
      <c r="J131" s="26" t="s">
        <v>17</v>
      </c>
      <c r="K131" s="26" t="s">
        <v>24</v>
      </c>
      <c r="L131" s="32" t="s">
        <v>44</v>
      </c>
    </row>
    <row r="132" spans="1:12">
      <c r="A132" s="30" t="s">
        <v>408</v>
      </c>
      <c r="B132" s="26" t="s">
        <v>241</v>
      </c>
      <c r="C132" s="26" t="s">
        <v>409</v>
      </c>
      <c r="D132" s="26" t="s">
        <v>48</v>
      </c>
      <c r="E132" s="26" t="s">
        <v>16</v>
      </c>
      <c r="F132" s="27">
        <v>79231.600000000006</v>
      </c>
      <c r="G132" s="12">
        <v>4</v>
      </c>
      <c r="H132" s="13">
        <v>45421</v>
      </c>
      <c r="I132" s="26" t="s">
        <v>30</v>
      </c>
      <c r="J132" s="26" t="s">
        <v>17</v>
      </c>
      <c r="K132" s="26" t="s">
        <v>85</v>
      </c>
      <c r="L132" s="32" t="s">
        <v>31</v>
      </c>
    </row>
    <row r="133" spans="1:12">
      <c r="A133" s="30" t="s">
        <v>410</v>
      </c>
      <c r="B133" s="26" t="s">
        <v>316</v>
      </c>
      <c r="C133" s="26" t="s">
        <v>411</v>
      </c>
      <c r="D133" s="26" t="s">
        <v>22</v>
      </c>
      <c r="E133" s="26" t="s">
        <v>16</v>
      </c>
      <c r="F133" s="27">
        <v>47237</v>
      </c>
      <c r="G133" s="12">
        <v>4</v>
      </c>
      <c r="H133" s="13">
        <v>45898</v>
      </c>
      <c r="I133" s="26" t="s">
        <v>43</v>
      </c>
      <c r="J133" s="26" t="s">
        <v>17</v>
      </c>
      <c r="K133" s="26" t="s">
        <v>36</v>
      </c>
      <c r="L133" s="32" t="s">
        <v>18</v>
      </c>
    </row>
    <row r="134" spans="1:12">
      <c r="A134" s="30" t="s">
        <v>412</v>
      </c>
      <c r="B134" s="26" t="s">
        <v>390</v>
      </c>
      <c r="C134" s="26" t="s">
        <v>413</v>
      </c>
      <c r="D134" s="26" t="s">
        <v>29</v>
      </c>
      <c r="E134" s="26" t="s">
        <v>16</v>
      </c>
      <c r="F134" s="27">
        <v>23147.83</v>
      </c>
      <c r="G134" s="12">
        <v>3</v>
      </c>
      <c r="H134" s="13">
        <v>45698</v>
      </c>
      <c r="I134" s="26" t="s">
        <v>30</v>
      </c>
      <c r="J134" s="26" t="s">
        <v>17</v>
      </c>
      <c r="K134" s="26" t="s">
        <v>6820</v>
      </c>
      <c r="L134" s="32" t="s">
        <v>18</v>
      </c>
    </row>
    <row r="135" spans="1:12">
      <c r="A135" s="30" t="s">
        <v>414</v>
      </c>
      <c r="B135" s="26" t="s">
        <v>415</v>
      </c>
      <c r="C135" s="26" t="s">
        <v>416</v>
      </c>
      <c r="D135" s="26" t="s">
        <v>117</v>
      </c>
      <c r="E135" s="26" t="s">
        <v>42</v>
      </c>
      <c r="F135" s="27">
        <v>77117.91</v>
      </c>
      <c r="G135" s="12">
        <v>5</v>
      </c>
      <c r="H135" s="13">
        <v>45239</v>
      </c>
      <c r="I135" s="26" t="s">
        <v>23</v>
      </c>
      <c r="J135" s="26" t="s">
        <v>17</v>
      </c>
      <c r="K135" s="26" t="s">
        <v>6820</v>
      </c>
      <c r="L135" s="32" t="s">
        <v>44</v>
      </c>
    </row>
    <row r="136" spans="1:12">
      <c r="A136" s="30" t="s">
        <v>417</v>
      </c>
      <c r="B136" s="26" t="s">
        <v>27</v>
      </c>
      <c r="C136" s="26" t="s">
        <v>418</v>
      </c>
      <c r="D136" s="26" t="s">
        <v>78</v>
      </c>
      <c r="E136" s="26" t="s">
        <v>42</v>
      </c>
      <c r="F136" s="27">
        <v>67699.929999999993</v>
      </c>
      <c r="G136" s="12">
        <v>3</v>
      </c>
      <c r="H136" s="13">
        <v>45831</v>
      </c>
      <c r="I136" s="26" t="s">
        <v>54</v>
      </c>
      <c r="J136" s="26" t="s">
        <v>17</v>
      </c>
      <c r="K136" s="26" t="s">
        <v>85</v>
      </c>
      <c r="L136" s="32" t="s">
        <v>31</v>
      </c>
    </row>
    <row r="137" spans="1:12">
      <c r="A137" s="30" t="s">
        <v>419</v>
      </c>
      <c r="B137" s="26" t="s">
        <v>420</v>
      </c>
      <c r="C137" s="26" t="s">
        <v>421</v>
      </c>
      <c r="D137" s="26" t="s">
        <v>61</v>
      </c>
      <c r="E137" s="26" t="s">
        <v>42</v>
      </c>
      <c r="F137" s="27">
        <v>52938.35</v>
      </c>
      <c r="G137" s="12">
        <v>5</v>
      </c>
      <c r="H137" s="13">
        <v>44966</v>
      </c>
      <c r="I137" s="26" t="s">
        <v>92</v>
      </c>
      <c r="J137" s="26" t="s">
        <v>17</v>
      </c>
      <c r="K137" s="26" t="s">
        <v>36</v>
      </c>
      <c r="L137" s="32" t="s">
        <v>18</v>
      </c>
    </row>
    <row r="138" spans="1:12">
      <c r="A138" s="30" t="s">
        <v>422</v>
      </c>
      <c r="B138" s="26" t="s">
        <v>423</v>
      </c>
      <c r="C138" s="26" t="s">
        <v>424</v>
      </c>
      <c r="D138" s="26" t="s">
        <v>61</v>
      </c>
      <c r="E138" s="26" t="s">
        <v>42</v>
      </c>
      <c r="F138" s="27">
        <v>46668.54</v>
      </c>
      <c r="G138" s="12">
        <v>1</v>
      </c>
      <c r="H138" s="13">
        <v>45606</v>
      </c>
      <c r="I138" s="26" t="s">
        <v>92</v>
      </c>
      <c r="J138" s="26" t="s">
        <v>17</v>
      </c>
      <c r="K138" s="26" t="s">
        <v>6820</v>
      </c>
      <c r="L138" s="32" t="s">
        <v>18</v>
      </c>
    </row>
    <row r="139" spans="1:12">
      <c r="A139" s="30" t="s">
        <v>425</v>
      </c>
      <c r="B139" s="26" t="s">
        <v>426</v>
      </c>
      <c r="C139" s="26" t="s">
        <v>427</v>
      </c>
      <c r="D139" s="26" t="s">
        <v>53</v>
      </c>
      <c r="E139" s="26" t="s">
        <v>58</v>
      </c>
      <c r="F139" s="27">
        <v>27663.3</v>
      </c>
      <c r="G139" s="12">
        <v>3</v>
      </c>
      <c r="H139" s="13">
        <v>45168</v>
      </c>
      <c r="I139" s="26" t="s">
        <v>43</v>
      </c>
      <c r="J139" s="26" t="s">
        <v>17</v>
      </c>
      <c r="K139" s="26" t="s">
        <v>6820</v>
      </c>
      <c r="L139" s="32" t="s">
        <v>25</v>
      </c>
    </row>
    <row r="140" spans="1:12">
      <c r="A140" s="30" t="s">
        <v>428</v>
      </c>
      <c r="B140" s="26" t="s">
        <v>157</v>
      </c>
      <c r="C140" s="26" t="s">
        <v>429</v>
      </c>
      <c r="D140" s="26" t="s">
        <v>61</v>
      </c>
      <c r="E140" s="26" t="s">
        <v>42</v>
      </c>
      <c r="F140" s="27">
        <v>37341.480000000003</v>
      </c>
      <c r="G140" s="12">
        <v>2</v>
      </c>
      <c r="H140" s="13">
        <v>44960</v>
      </c>
      <c r="I140" s="26" t="s">
        <v>43</v>
      </c>
      <c r="J140" s="26" t="s">
        <v>17</v>
      </c>
      <c r="K140" s="26" t="s">
        <v>36</v>
      </c>
      <c r="L140" s="32" t="s">
        <v>18</v>
      </c>
    </row>
    <row r="141" spans="1:12">
      <c r="A141" s="30" t="s">
        <v>430</v>
      </c>
      <c r="B141" s="26" t="s">
        <v>59</v>
      </c>
      <c r="C141" s="26" t="s">
        <v>431</v>
      </c>
      <c r="D141" s="26" t="s">
        <v>48</v>
      </c>
      <c r="E141" s="26" t="s">
        <v>16</v>
      </c>
      <c r="F141" s="27">
        <v>69164.289999999994</v>
      </c>
      <c r="G141" s="12">
        <v>5</v>
      </c>
      <c r="H141" s="13">
        <v>45771</v>
      </c>
      <c r="I141" s="26" t="s">
        <v>49</v>
      </c>
      <c r="J141" s="26" t="s">
        <v>17</v>
      </c>
      <c r="K141" s="26" t="s">
        <v>85</v>
      </c>
      <c r="L141" s="32" t="s">
        <v>44</v>
      </c>
    </row>
    <row r="142" spans="1:12">
      <c r="A142" s="30" t="s">
        <v>432</v>
      </c>
      <c r="B142" s="26" t="s">
        <v>261</v>
      </c>
      <c r="C142" s="26" t="s">
        <v>433</v>
      </c>
      <c r="D142" s="26" t="s">
        <v>29</v>
      </c>
      <c r="E142" s="26" t="s">
        <v>42</v>
      </c>
      <c r="F142" s="27">
        <v>74111.600000000006</v>
      </c>
      <c r="G142" s="12">
        <v>4</v>
      </c>
      <c r="H142" s="13">
        <v>45799</v>
      </c>
      <c r="I142" s="26" t="s">
        <v>23</v>
      </c>
      <c r="J142" s="26" t="s">
        <v>17</v>
      </c>
      <c r="K142" s="26" t="s">
        <v>6820</v>
      </c>
      <c r="L142" s="32" t="s">
        <v>31</v>
      </c>
    </row>
    <row r="143" spans="1:12">
      <c r="A143" s="30" t="s">
        <v>434</v>
      </c>
      <c r="B143" s="26" t="s">
        <v>67</v>
      </c>
      <c r="C143" s="26" t="s">
        <v>435</v>
      </c>
      <c r="D143" s="26" t="s">
        <v>15</v>
      </c>
      <c r="E143" s="26" t="s">
        <v>42</v>
      </c>
      <c r="F143" s="27">
        <v>5967.51</v>
      </c>
      <c r="G143" s="12">
        <v>4</v>
      </c>
      <c r="H143" s="13">
        <v>45200</v>
      </c>
      <c r="I143" s="26" t="s">
        <v>62</v>
      </c>
      <c r="J143" s="26" t="s">
        <v>17</v>
      </c>
      <c r="K143" s="26" t="s">
        <v>55</v>
      </c>
      <c r="L143" s="32" t="s">
        <v>25</v>
      </c>
    </row>
    <row r="144" spans="1:12">
      <c r="A144" s="30" t="s">
        <v>436</v>
      </c>
      <c r="B144" s="26" t="s">
        <v>437</v>
      </c>
      <c r="C144" s="26" t="s">
        <v>438</v>
      </c>
      <c r="D144" s="26" t="s">
        <v>22</v>
      </c>
      <c r="E144" s="26" t="s">
        <v>42</v>
      </c>
      <c r="F144" s="27">
        <v>65731.27</v>
      </c>
      <c r="G144" s="12">
        <v>3</v>
      </c>
      <c r="H144" s="13">
        <v>45044</v>
      </c>
      <c r="I144" s="26" t="s">
        <v>23</v>
      </c>
      <c r="J144" s="26" t="s">
        <v>17</v>
      </c>
      <c r="K144" s="26" t="s">
        <v>36</v>
      </c>
      <c r="L144" s="32" t="s">
        <v>18</v>
      </c>
    </row>
    <row r="145" spans="1:12">
      <c r="A145" s="30" t="s">
        <v>439</v>
      </c>
      <c r="B145" s="26" t="s">
        <v>115</v>
      </c>
      <c r="C145" s="26" t="s">
        <v>440</v>
      </c>
      <c r="D145" s="26" t="s">
        <v>41</v>
      </c>
      <c r="E145" s="26" t="s">
        <v>42</v>
      </c>
      <c r="F145" s="27">
        <v>583.52</v>
      </c>
      <c r="G145" s="12">
        <v>4</v>
      </c>
      <c r="H145" s="13">
        <v>45579</v>
      </c>
      <c r="I145" s="26" t="s">
        <v>62</v>
      </c>
      <c r="J145" s="26" t="s">
        <v>17</v>
      </c>
      <c r="K145" s="26" t="s">
        <v>55</v>
      </c>
      <c r="L145" s="32" t="s">
        <v>18</v>
      </c>
    </row>
    <row r="146" spans="1:12">
      <c r="A146" s="30" t="s">
        <v>441</v>
      </c>
      <c r="B146" s="26" t="s">
        <v>138</v>
      </c>
      <c r="C146" s="26" t="s">
        <v>442</v>
      </c>
      <c r="D146" s="26" t="s">
        <v>15</v>
      </c>
      <c r="E146" s="26" t="s">
        <v>58</v>
      </c>
      <c r="F146" s="27">
        <v>17283.98</v>
      </c>
      <c r="G146" s="12">
        <v>3</v>
      </c>
      <c r="H146" s="13">
        <v>46008</v>
      </c>
      <c r="I146" s="26" t="s">
        <v>35</v>
      </c>
      <c r="J146" s="26" t="s">
        <v>17</v>
      </c>
      <c r="K146" s="26" t="s">
        <v>55</v>
      </c>
      <c r="L146" s="32" t="s">
        <v>44</v>
      </c>
    </row>
    <row r="147" spans="1:12">
      <c r="A147" s="30" t="s">
        <v>443</v>
      </c>
      <c r="B147" s="26" t="s">
        <v>97</v>
      </c>
      <c r="C147" s="26" t="s">
        <v>444</v>
      </c>
      <c r="D147" s="26" t="s">
        <v>41</v>
      </c>
      <c r="E147" s="26" t="s">
        <v>42</v>
      </c>
      <c r="F147" s="27">
        <v>66607.42</v>
      </c>
      <c r="G147" s="12">
        <v>4</v>
      </c>
      <c r="H147" s="13">
        <v>45915</v>
      </c>
      <c r="I147" s="26" t="s">
        <v>43</v>
      </c>
      <c r="J147" s="26" t="s">
        <v>17</v>
      </c>
      <c r="K147" s="26" t="s">
        <v>55</v>
      </c>
      <c r="L147" s="32" t="s">
        <v>25</v>
      </c>
    </row>
    <row r="148" spans="1:12">
      <c r="A148" s="30" t="s">
        <v>445</v>
      </c>
      <c r="B148" s="26" t="s">
        <v>221</v>
      </c>
      <c r="C148" s="26" t="s">
        <v>446</v>
      </c>
      <c r="D148" s="26" t="s">
        <v>53</v>
      </c>
      <c r="E148" s="26" t="s">
        <v>58</v>
      </c>
      <c r="F148" s="27">
        <v>29598.93</v>
      </c>
      <c r="G148" s="12">
        <v>3</v>
      </c>
      <c r="H148" s="13">
        <v>45397</v>
      </c>
      <c r="I148" s="26" t="s">
        <v>54</v>
      </c>
      <c r="J148" s="26" t="s">
        <v>17</v>
      </c>
      <c r="K148" s="26" t="s">
        <v>6820</v>
      </c>
      <c r="L148" s="32" t="s">
        <v>37</v>
      </c>
    </row>
    <row r="149" spans="1:12">
      <c r="A149" s="30" t="s">
        <v>447</v>
      </c>
      <c r="B149" s="26" t="s">
        <v>298</v>
      </c>
      <c r="C149" s="26" t="s">
        <v>448</v>
      </c>
      <c r="D149" s="26" t="s">
        <v>29</v>
      </c>
      <c r="E149" s="26" t="s">
        <v>16</v>
      </c>
      <c r="F149" s="27">
        <v>3916.17</v>
      </c>
      <c r="G149" s="12">
        <v>3</v>
      </c>
      <c r="H149" s="13">
        <v>44974</v>
      </c>
      <c r="I149" s="26" t="s">
        <v>62</v>
      </c>
      <c r="J149" s="26" t="s">
        <v>17</v>
      </c>
      <c r="K149" s="26" t="s">
        <v>85</v>
      </c>
      <c r="L149" s="32" t="s">
        <v>44</v>
      </c>
    </row>
    <row r="150" spans="1:12">
      <c r="A150" s="30" t="s">
        <v>449</v>
      </c>
      <c r="B150" s="26" t="s">
        <v>229</v>
      </c>
      <c r="C150" s="26" t="s">
        <v>450</v>
      </c>
      <c r="D150" s="26" t="s">
        <v>15</v>
      </c>
      <c r="E150" s="26" t="s">
        <v>42</v>
      </c>
      <c r="F150" s="27">
        <v>29591.56</v>
      </c>
      <c r="G150" s="12">
        <v>3</v>
      </c>
      <c r="H150" s="13">
        <v>45278</v>
      </c>
      <c r="I150" s="26" t="s">
        <v>35</v>
      </c>
      <c r="J150" s="26" t="s">
        <v>17</v>
      </c>
      <c r="K150" s="26" t="s">
        <v>85</v>
      </c>
      <c r="L150" s="32" t="s">
        <v>18</v>
      </c>
    </row>
    <row r="151" spans="1:12">
      <c r="A151" s="30" t="s">
        <v>451</v>
      </c>
      <c r="B151" s="26" t="s">
        <v>51</v>
      </c>
      <c r="C151" s="26" t="s">
        <v>452</v>
      </c>
      <c r="D151" s="26" t="s">
        <v>119</v>
      </c>
      <c r="E151" s="26" t="s">
        <v>42</v>
      </c>
      <c r="F151" s="27">
        <v>45416.57</v>
      </c>
      <c r="G151" s="12">
        <v>3</v>
      </c>
      <c r="H151" s="13">
        <v>45805</v>
      </c>
      <c r="I151" s="26" t="s">
        <v>23</v>
      </c>
      <c r="J151" s="26" t="s">
        <v>17</v>
      </c>
      <c r="K151" s="26" t="s">
        <v>85</v>
      </c>
      <c r="L151" s="32" t="s">
        <v>37</v>
      </c>
    </row>
    <row r="152" spans="1:12">
      <c r="A152" s="30" t="s">
        <v>453</v>
      </c>
      <c r="B152" s="26" t="s">
        <v>164</v>
      </c>
      <c r="C152" s="26" t="s">
        <v>454</v>
      </c>
      <c r="D152" s="26" t="s">
        <v>15</v>
      </c>
      <c r="E152" s="26" t="s">
        <v>42</v>
      </c>
      <c r="F152" s="27">
        <v>3074.81</v>
      </c>
      <c r="G152" s="12">
        <v>3</v>
      </c>
      <c r="H152" s="13">
        <v>45472</v>
      </c>
      <c r="I152" s="26" t="s">
        <v>35</v>
      </c>
      <c r="J152" s="26" t="s">
        <v>17</v>
      </c>
      <c r="K152" s="26" t="s">
        <v>24</v>
      </c>
      <c r="L152" s="32" t="s">
        <v>31</v>
      </c>
    </row>
    <row r="153" spans="1:12">
      <c r="A153" s="30" t="s">
        <v>455</v>
      </c>
      <c r="B153" s="26" t="s">
        <v>94</v>
      </c>
      <c r="C153" s="26" t="s">
        <v>456</v>
      </c>
      <c r="D153" s="26" t="s">
        <v>119</v>
      </c>
      <c r="E153" s="26" t="s">
        <v>58</v>
      </c>
      <c r="F153" s="27">
        <v>24115.4</v>
      </c>
      <c r="G153" s="12">
        <v>1</v>
      </c>
      <c r="H153" s="13">
        <v>45749</v>
      </c>
      <c r="I153" s="26" t="s">
        <v>30</v>
      </c>
      <c r="J153" s="26" t="s">
        <v>17</v>
      </c>
      <c r="K153" s="26" t="s">
        <v>36</v>
      </c>
      <c r="L153" s="32" t="s">
        <v>44</v>
      </c>
    </row>
    <row r="154" spans="1:12">
      <c r="A154" s="30" t="s">
        <v>457</v>
      </c>
      <c r="B154" s="26" t="s">
        <v>83</v>
      </c>
      <c r="C154" s="26" t="s">
        <v>458</v>
      </c>
      <c r="D154" s="26" t="s">
        <v>78</v>
      </c>
      <c r="E154" s="26" t="s">
        <v>16</v>
      </c>
      <c r="F154" s="27">
        <v>7501.91</v>
      </c>
      <c r="G154" s="12">
        <v>2</v>
      </c>
      <c r="H154" s="13">
        <v>45307</v>
      </c>
      <c r="I154" s="26" t="s">
        <v>92</v>
      </c>
      <c r="J154" s="26" t="s">
        <v>17</v>
      </c>
      <c r="K154" s="26" t="s">
        <v>85</v>
      </c>
      <c r="L154" s="32" t="s">
        <v>37</v>
      </c>
    </row>
    <row r="155" spans="1:12">
      <c r="A155" s="30" t="s">
        <v>459</v>
      </c>
      <c r="B155" s="26" t="s">
        <v>460</v>
      </c>
      <c r="C155" s="26" t="s">
        <v>461</v>
      </c>
      <c r="D155" s="26" t="s">
        <v>29</v>
      </c>
      <c r="E155" s="26" t="s">
        <v>42</v>
      </c>
      <c r="F155" s="27">
        <v>58698.16</v>
      </c>
      <c r="G155" s="12">
        <v>3</v>
      </c>
      <c r="H155" s="13">
        <v>45138</v>
      </c>
      <c r="I155" s="26" t="s">
        <v>43</v>
      </c>
      <c r="J155" s="26" t="s">
        <v>17</v>
      </c>
      <c r="K155" s="26" t="s">
        <v>24</v>
      </c>
      <c r="L155" s="32" t="s">
        <v>25</v>
      </c>
    </row>
    <row r="156" spans="1:12">
      <c r="A156" s="30" t="s">
        <v>462</v>
      </c>
      <c r="B156" s="26" t="s">
        <v>463</v>
      </c>
      <c r="C156" s="26" t="s">
        <v>314</v>
      </c>
      <c r="D156" s="26" t="s">
        <v>78</v>
      </c>
      <c r="E156" s="26" t="s">
        <v>42</v>
      </c>
      <c r="F156" s="27">
        <v>26585.919999999998</v>
      </c>
      <c r="G156" s="12">
        <v>3</v>
      </c>
      <c r="H156" s="13">
        <v>45206</v>
      </c>
      <c r="I156" s="26" t="s">
        <v>43</v>
      </c>
      <c r="J156" s="26" t="s">
        <v>17</v>
      </c>
      <c r="K156" s="26" t="s">
        <v>6820</v>
      </c>
      <c r="L156" s="32" t="s">
        <v>25</v>
      </c>
    </row>
    <row r="157" spans="1:12">
      <c r="A157" s="30" t="s">
        <v>464</v>
      </c>
      <c r="B157" s="26" t="s">
        <v>465</v>
      </c>
      <c r="C157" s="26" t="s">
        <v>466</v>
      </c>
      <c r="D157" s="26" t="s">
        <v>78</v>
      </c>
      <c r="E157" s="26" t="s">
        <v>42</v>
      </c>
      <c r="F157" s="27">
        <v>28489.119999999999</v>
      </c>
      <c r="G157" s="12">
        <v>1</v>
      </c>
      <c r="H157" s="13">
        <v>45589</v>
      </c>
      <c r="I157" s="26" t="s">
        <v>54</v>
      </c>
      <c r="J157" s="26" t="s">
        <v>17</v>
      </c>
      <c r="K157" s="26" t="s">
        <v>24</v>
      </c>
      <c r="L157" s="32" t="s">
        <v>18</v>
      </c>
    </row>
    <row r="158" spans="1:12">
      <c r="A158" s="30" t="s">
        <v>467</v>
      </c>
      <c r="B158" s="26" t="s">
        <v>149</v>
      </c>
      <c r="C158" s="26" t="s">
        <v>468</v>
      </c>
      <c r="D158" s="26" t="s">
        <v>22</v>
      </c>
      <c r="E158" s="26" t="s">
        <v>58</v>
      </c>
      <c r="F158" s="27">
        <v>48704.91</v>
      </c>
      <c r="G158" s="12">
        <v>4</v>
      </c>
      <c r="H158" s="13">
        <v>45000</v>
      </c>
      <c r="I158" s="26" t="s">
        <v>54</v>
      </c>
      <c r="J158" s="26" t="s">
        <v>17</v>
      </c>
      <c r="K158" s="26" t="s">
        <v>85</v>
      </c>
      <c r="L158" s="32" t="s">
        <v>25</v>
      </c>
    </row>
    <row r="159" spans="1:12">
      <c r="A159" s="30" t="s">
        <v>469</v>
      </c>
      <c r="B159" s="26" t="s">
        <v>470</v>
      </c>
      <c r="C159" s="26" t="s">
        <v>471</v>
      </c>
      <c r="D159" s="26" t="s">
        <v>61</v>
      </c>
      <c r="E159" s="26" t="s">
        <v>58</v>
      </c>
      <c r="F159" s="27">
        <v>55834.99</v>
      </c>
      <c r="G159" s="12">
        <v>5</v>
      </c>
      <c r="H159" s="13">
        <v>45340</v>
      </c>
      <c r="I159" s="26" t="s">
        <v>49</v>
      </c>
      <c r="J159" s="26" t="s">
        <v>17</v>
      </c>
      <c r="K159" s="26" t="s">
        <v>6820</v>
      </c>
      <c r="L159" s="32" t="s">
        <v>18</v>
      </c>
    </row>
    <row r="160" spans="1:12">
      <c r="A160" s="30" t="s">
        <v>472</v>
      </c>
      <c r="B160" s="26" t="s">
        <v>473</v>
      </c>
      <c r="C160" s="26" t="s">
        <v>474</v>
      </c>
      <c r="D160" s="26" t="s">
        <v>41</v>
      </c>
      <c r="E160" s="26" t="s">
        <v>16</v>
      </c>
      <c r="F160" s="27">
        <v>30059.69</v>
      </c>
      <c r="G160" s="12">
        <v>3</v>
      </c>
      <c r="H160" s="13">
        <v>45542</v>
      </c>
      <c r="I160" s="26" t="s">
        <v>23</v>
      </c>
      <c r="J160" s="26" t="s">
        <v>17</v>
      </c>
      <c r="K160" s="26" t="s">
        <v>55</v>
      </c>
      <c r="L160" s="32" t="s">
        <v>25</v>
      </c>
    </row>
    <row r="161" spans="1:12">
      <c r="A161" s="30" t="s">
        <v>475</v>
      </c>
      <c r="B161" s="26" t="s">
        <v>476</v>
      </c>
      <c r="C161" s="26" t="s">
        <v>477</v>
      </c>
      <c r="D161" s="26" t="s">
        <v>61</v>
      </c>
      <c r="E161" s="26" t="s">
        <v>42</v>
      </c>
      <c r="F161" s="27">
        <v>73808.509999999995</v>
      </c>
      <c r="G161" s="12">
        <v>1</v>
      </c>
      <c r="H161" s="13">
        <v>45000</v>
      </c>
      <c r="I161" s="26" t="s">
        <v>62</v>
      </c>
      <c r="J161" s="26" t="s">
        <v>17</v>
      </c>
      <c r="K161" s="26" t="s">
        <v>85</v>
      </c>
      <c r="L161" s="32" t="s">
        <v>37</v>
      </c>
    </row>
    <row r="162" spans="1:12">
      <c r="A162" s="30" t="s">
        <v>478</v>
      </c>
      <c r="B162" s="26" t="s">
        <v>113</v>
      </c>
      <c r="C162" s="26" t="s">
        <v>479</v>
      </c>
      <c r="D162" s="26" t="s">
        <v>29</v>
      </c>
      <c r="E162" s="26" t="s">
        <v>42</v>
      </c>
      <c r="F162" s="27">
        <v>2919.05</v>
      </c>
      <c r="G162" s="12">
        <v>4</v>
      </c>
      <c r="H162" s="13">
        <v>45897</v>
      </c>
      <c r="I162" s="26" t="s">
        <v>54</v>
      </c>
      <c r="J162" s="26" t="s">
        <v>17</v>
      </c>
      <c r="K162" s="26" t="s">
        <v>36</v>
      </c>
      <c r="L162" s="32" t="s">
        <v>37</v>
      </c>
    </row>
    <row r="163" spans="1:12">
      <c r="A163" s="30" t="s">
        <v>480</v>
      </c>
      <c r="B163" s="26" t="s">
        <v>128</v>
      </c>
      <c r="C163" s="26" t="s">
        <v>481</v>
      </c>
      <c r="D163" s="26" t="s">
        <v>61</v>
      </c>
      <c r="E163" s="26" t="s">
        <v>16</v>
      </c>
      <c r="F163" s="27">
        <v>56030.53</v>
      </c>
      <c r="G163" s="12">
        <v>3</v>
      </c>
      <c r="H163" s="13">
        <v>45447</v>
      </c>
      <c r="I163" s="26" t="s">
        <v>43</v>
      </c>
      <c r="J163" s="26" t="s">
        <v>17</v>
      </c>
      <c r="K163" s="26" t="s">
        <v>6820</v>
      </c>
      <c r="L163" s="32" t="s">
        <v>44</v>
      </c>
    </row>
    <row r="164" spans="1:12">
      <c r="A164" s="30" t="s">
        <v>482</v>
      </c>
      <c r="B164" s="26" t="s">
        <v>268</v>
      </c>
      <c r="C164" s="26" t="s">
        <v>483</v>
      </c>
      <c r="D164" s="26" t="s">
        <v>61</v>
      </c>
      <c r="E164" s="26" t="s">
        <v>42</v>
      </c>
      <c r="F164" s="27">
        <v>9716.85</v>
      </c>
      <c r="G164" s="12">
        <v>4</v>
      </c>
      <c r="H164" s="13">
        <v>45586</v>
      </c>
      <c r="I164" s="26" t="s">
        <v>30</v>
      </c>
      <c r="J164" s="26" t="s">
        <v>17</v>
      </c>
      <c r="K164" s="26" t="s">
        <v>24</v>
      </c>
      <c r="L164" s="32" t="s">
        <v>25</v>
      </c>
    </row>
    <row r="165" spans="1:12">
      <c r="A165" s="30" t="s">
        <v>484</v>
      </c>
      <c r="B165" s="26" t="s">
        <v>295</v>
      </c>
      <c r="C165" s="26" t="s">
        <v>112</v>
      </c>
      <c r="D165" s="26" t="s">
        <v>41</v>
      </c>
      <c r="E165" s="26" t="s">
        <v>16</v>
      </c>
      <c r="F165" s="27">
        <v>52745.82</v>
      </c>
      <c r="G165" s="12">
        <v>5</v>
      </c>
      <c r="H165" s="13">
        <v>45061</v>
      </c>
      <c r="I165" s="26" t="s">
        <v>54</v>
      </c>
      <c r="J165" s="26" t="s">
        <v>17</v>
      </c>
      <c r="K165" s="26" t="s">
        <v>6820</v>
      </c>
      <c r="L165" s="32" t="s">
        <v>44</v>
      </c>
    </row>
    <row r="166" spans="1:12">
      <c r="A166" s="30" t="s">
        <v>485</v>
      </c>
      <c r="B166" s="26" t="s">
        <v>190</v>
      </c>
      <c r="C166" s="26" t="s">
        <v>486</v>
      </c>
      <c r="D166" s="26" t="s">
        <v>15</v>
      </c>
      <c r="E166" s="26" t="s">
        <v>58</v>
      </c>
      <c r="F166" s="27">
        <v>69582.880000000005</v>
      </c>
      <c r="G166" s="12">
        <v>2</v>
      </c>
      <c r="H166" s="13">
        <v>44988</v>
      </c>
      <c r="I166" s="26" t="s">
        <v>23</v>
      </c>
      <c r="J166" s="26" t="s">
        <v>17</v>
      </c>
      <c r="K166" s="26" t="s">
        <v>55</v>
      </c>
      <c r="L166" s="32" t="s">
        <v>37</v>
      </c>
    </row>
    <row r="167" spans="1:12">
      <c r="A167" s="30" t="s">
        <v>487</v>
      </c>
      <c r="B167" s="26" t="s">
        <v>180</v>
      </c>
      <c r="C167" s="26" t="s">
        <v>488</v>
      </c>
      <c r="D167" s="26" t="s">
        <v>117</v>
      </c>
      <c r="E167" s="26" t="s">
        <v>16</v>
      </c>
      <c r="F167" s="27">
        <v>44268.77</v>
      </c>
      <c r="G167" s="12">
        <v>4</v>
      </c>
      <c r="H167" s="13">
        <v>45038</v>
      </c>
      <c r="I167" s="26" t="s">
        <v>54</v>
      </c>
      <c r="J167" s="26" t="s">
        <v>17</v>
      </c>
      <c r="K167" s="26" t="s">
        <v>6820</v>
      </c>
      <c r="L167" s="32" t="s">
        <v>18</v>
      </c>
    </row>
    <row r="168" spans="1:12">
      <c r="A168" s="30" t="s">
        <v>489</v>
      </c>
      <c r="B168" s="26" t="s">
        <v>490</v>
      </c>
      <c r="C168" s="26" t="s">
        <v>491</v>
      </c>
      <c r="D168" s="26" t="s">
        <v>15</v>
      </c>
      <c r="E168" s="26" t="s">
        <v>42</v>
      </c>
      <c r="F168" s="27">
        <v>76258.48</v>
      </c>
      <c r="G168" s="12">
        <v>2</v>
      </c>
      <c r="H168" s="13">
        <v>45377</v>
      </c>
      <c r="I168" s="26" t="s">
        <v>54</v>
      </c>
      <c r="J168" s="26" t="s">
        <v>17</v>
      </c>
      <c r="K168" s="26" t="s">
        <v>24</v>
      </c>
      <c r="L168" s="32" t="s">
        <v>18</v>
      </c>
    </row>
    <row r="169" spans="1:12">
      <c r="A169" s="30" t="s">
        <v>492</v>
      </c>
      <c r="B169" s="26" t="s">
        <v>152</v>
      </c>
      <c r="C169" s="26" t="s">
        <v>493</v>
      </c>
      <c r="D169" s="26" t="s">
        <v>29</v>
      </c>
      <c r="E169" s="26" t="s">
        <v>42</v>
      </c>
      <c r="F169" s="27">
        <v>24167.18</v>
      </c>
      <c r="G169" s="12">
        <v>1</v>
      </c>
      <c r="H169" s="13">
        <v>44965</v>
      </c>
      <c r="I169" s="26" t="s">
        <v>30</v>
      </c>
      <c r="J169" s="26" t="s">
        <v>17</v>
      </c>
      <c r="K169" s="26" t="s">
        <v>36</v>
      </c>
      <c r="L169" s="32" t="s">
        <v>31</v>
      </c>
    </row>
    <row r="170" spans="1:12">
      <c r="A170" s="30" t="s">
        <v>494</v>
      </c>
      <c r="B170" s="26" t="s">
        <v>344</v>
      </c>
      <c r="C170" s="26" t="s">
        <v>400</v>
      </c>
      <c r="D170" s="26" t="s">
        <v>78</v>
      </c>
      <c r="E170" s="26" t="s">
        <v>42</v>
      </c>
      <c r="F170" s="27">
        <v>9529.57</v>
      </c>
      <c r="G170" s="12">
        <v>3</v>
      </c>
      <c r="H170" s="13">
        <v>45572</v>
      </c>
      <c r="I170" s="26" t="s">
        <v>23</v>
      </c>
      <c r="J170" s="26" t="s">
        <v>17</v>
      </c>
      <c r="K170" s="26" t="s">
        <v>55</v>
      </c>
      <c r="L170" s="32" t="s">
        <v>18</v>
      </c>
    </row>
    <row r="171" spans="1:12">
      <c r="A171" s="30" t="s">
        <v>495</v>
      </c>
      <c r="B171" s="26" t="s">
        <v>282</v>
      </c>
      <c r="C171" s="26" t="s">
        <v>496</v>
      </c>
      <c r="D171" s="26" t="s">
        <v>61</v>
      </c>
      <c r="E171" s="26" t="s">
        <v>16</v>
      </c>
      <c r="F171" s="27">
        <v>74910.28</v>
      </c>
      <c r="G171" s="12">
        <v>3</v>
      </c>
      <c r="H171" s="13">
        <v>45191</v>
      </c>
      <c r="I171" s="26" t="s">
        <v>30</v>
      </c>
      <c r="J171" s="26" t="s">
        <v>17</v>
      </c>
      <c r="K171" s="26" t="s">
        <v>55</v>
      </c>
      <c r="L171" s="32" t="s">
        <v>25</v>
      </c>
    </row>
    <row r="172" spans="1:12">
      <c r="A172" s="30" t="s">
        <v>497</v>
      </c>
      <c r="B172" s="26" t="s">
        <v>229</v>
      </c>
      <c r="C172" s="26" t="s">
        <v>498</v>
      </c>
      <c r="D172" s="26" t="s">
        <v>29</v>
      </c>
      <c r="E172" s="26" t="s">
        <v>16</v>
      </c>
      <c r="F172" s="27">
        <v>69382.22</v>
      </c>
      <c r="G172" s="12">
        <v>4</v>
      </c>
      <c r="H172" s="13">
        <v>45905</v>
      </c>
      <c r="I172" s="26" t="s">
        <v>30</v>
      </c>
      <c r="J172" s="26" t="s">
        <v>17</v>
      </c>
      <c r="K172" s="26" t="s">
        <v>85</v>
      </c>
      <c r="L172" s="32" t="s">
        <v>44</v>
      </c>
    </row>
    <row r="173" spans="1:12">
      <c r="A173" s="30" t="s">
        <v>499</v>
      </c>
      <c r="B173" s="26" t="s">
        <v>500</v>
      </c>
      <c r="C173" s="26" t="s">
        <v>501</v>
      </c>
      <c r="D173" s="26" t="s">
        <v>61</v>
      </c>
      <c r="E173" s="26" t="s">
        <v>42</v>
      </c>
      <c r="F173" s="27">
        <v>39496.720000000001</v>
      </c>
      <c r="G173" s="12">
        <v>3</v>
      </c>
      <c r="H173" s="13">
        <v>45459</v>
      </c>
      <c r="I173" s="26" t="s">
        <v>35</v>
      </c>
      <c r="J173" s="26" t="s">
        <v>17</v>
      </c>
      <c r="K173" s="26" t="s">
        <v>6820</v>
      </c>
      <c r="L173" s="32" t="s">
        <v>44</v>
      </c>
    </row>
    <row r="174" spans="1:12">
      <c r="A174" s="30" t="s">
        <v>502</v>
      </c>
      <c r="B174" s="26" t="s">
        <v>238</v>
      </c>
      <c r="C174" s="26" t="s">
        <v>503</v>
      </c>
      <c r="D174" s="26" t="s">
        <v>48</v>
      </c>
      <c r="E174" s="26" t="s">
        <v>42</v>
      </c>
      <c r="F174" s="27">
        <v>7712.6</v>
      </c>
      <c r="G174" s="12">
        <v>2</v>
      </c>
      <c r="H174" s="13">
        <v>45520</v>
      </c>
      <c r="I174" s="26" t="s">
        <v>43</v>
      </c>
      <c r="J174" s="26" t="s">
        <v>17</v>
      </c>
      <c r="K174" s="26" t="s">
        <v>85</v>
      </c>
      <c r="L174" s="32" t="s">
        <v>25</v>
      </c>
    </row>
    <row r="175" spans="1:12">
      <c r="A175" s="30" t="s">
        <v>504</v>
      </c>
      <c r="B175" s="26" t="s">
        <v>282</v>
      </c>
      <c r="C175" s="26" t="s">
        <v>505</v>
      </c>
      <c r="D175" s="26" t="s">
        <v>78</v>
      </c>
      <c r="E175" s="26" t="s">
        <v>42</v>
      </c>
      <c r="F175" s="27">
        <v>49395.89</v>
      </c>
      <c r="G175" s="12">
        <v>2</v>
      </c>
      <c r="H175" s="13">
        <v>45608</v>
      </c>
      <c r="I175" s="26" t="s">
        <v>35</v>
      </c>
      <c r="J175" s="26" t="s">
        <v>17</v>
      </c>
      <c r="K175" s="26" t="s">
        <v>36</v>
      </c>
      <c r="L175" s="32" t="s">
        <v>37</v>
      </c>
    </row>
    <row r="176" spans="1:12">
      <c r="A176" s="30" t="s">
        <v>506</v>
      </c>
      <c r="B176" s="26" t="s">
        <v>473</v>
      </c>
      <c r="C176" s="26" t="s">
        <v>507</v>
      </c>
      <c r="D176" s="26" t="s">
        <v>15</v>
      </c>
      <c r="E176" s="26" t="s">
        <v>42</v>
      </c>
      <c r="F176" s="27">
        <v>46645.75</v>
      </c>
      <c r="G176" s="12">
        <v>2</v>
      </c>
      <c r="H176" s="13">
        <v>45059</v>
      </c>
      <c r="I176" s="26" t="s">
        <v>54</v>
      </c>
      <c r="J176" s="26" t="s">
        <v>17</v>
      </c>
      <c r="K176" s="26" t="s">
        <v>6820</v>
      </c>
      <c r="L176" s="32" t="s">
        <v>18</v>
      </c>
    </row>
    <row r="177" spans="1:12">
      <c r="A177" s="30" t="s">
        <v>508</v>
      </c>
      <c r="B177" s="26" t="s">
        <v>20</v>
      </c>
      <c r="C177" s="26" t="s">
        <v>509</v>
      </c>
      <c r="D177" s="26" t="s">
        <v>29</v>
      </c>
      <c r="E177" s="26" t="s">
        <v>42</v>
      </c>
      <c r="F177" s="27">
        <v>43639.58</v>
      </c>
      <c r="G177" s="12">
        <v>3</v>
      </c>
      <c r="H177" s="13">
        <v>45033</v>
      </c>
      <c r="I177" s="26" t="s">
        <v>54</v>
      </c>
      <c r="J177" s="26" t="s">
        <v>17</v>
      </c>
      <c r="K177" s="26" t="s">
        <v>24</v>
      </c>
      <c r="L177" s="32" t="s">
        <v>18</v>
      </c>
    </row>
    <row r="178" spans="1:12">
      <c r="A178" s="30" t="s">
        <v>510</v>
      </c>
      <c r="B178" s="26" t="s">
        <v>176</v>
      </c>
      <c r="C178" s="26" t="s">
        <v>214</v>
      </c>
      <c r="D178" s="26" t="s">
        <v>78</v>
      </c>
      <c r="E178" s="26" t="s">
        <v>42</v>
      </c>
      <c r="F178" s="27">
        <v>2039.17</v>
      </c>
      <c r="G178" s="12">
        <v>5</v>
      </c>
      <c r="H178" s="13">
        <v>45119</v>
      </c>
      <c r="I178" s="26" t="s">
        <v>54</v>
      </c>
      <c r="J178" s="26" t="s">
        <v>17</v>
      </c>
      <c r="K178" s="26" t="s">
        <v>24</v>
      </c>
      <c r="L178" s="32" t="s">
        <v>25</v>
      </c>
    </row>
    <row r="179" spans="1:12">
      <c r="A179" s="30" t="s">
        <v>511</v>
      </c>
      <c r="B179" s="26" t="s">
        <v>251</v>
      </c>
      <c r="C179" s="26" t="s">
        <v>512</v>
      </c>
      <c r="D179" s="26" t="s">
        <v>78</v>
      </c>
      <c r="E179" s="26" t="s">
        <v>42</v>
      </c>
      <c r="F179" s="27">
        <v>2433.4699999999998</v>
      </c>
      <c r="G179" s="12">
        <v>1</v>
      </c>
      <c r="H179" s="13">
        <v>46003</v>
      </c>
      <c r="I179" s="26" t="s">
        <v>43</v>
      </c>
      <c r="J179" s="26" t="s">
        <v>17</v>
      </c>
      <c r="K179" s="26" t="s">
        <v>36</v>
      </c>
      <c r="L179" s="32" t="s">
        <v>25</v>
      </c>
    </row>
    <row r="180" spans="1:12">
      <c r="A180" s="30" t="s">
        <v>513</v>
      </c>
      <c r="B180" s="26" t="s">
        <v>221</v>
      </c>
      <c r="C180" s="26" t="s">
        <v>514</v>
      </c>
      <c r="D180" s="26" t="s">
        <v>41</v>
      </c>
      <c r="E180" s="26" t="s">
        <v>58</v>
      </c>
      <c r="F180" s="27">
        <v>64227.56</v>
      </c>
      <c r="G180" s="12">
        <v>3</v>
      </c>
      <c r="H180" s="13">
        <v>45313</v>
      </c>
      <c r="I180" s="26" t="s">
        <v>35</v>
      </c>
      <c r="J180" s="26" t="s">
        <v>17</v>
      </c>
      <c r="K180" s="26" t="s">
        <v>6820</v>
      </c>
      <c r="L180" s="32" t="s">
        <v>44</v>
      </c>
    </row>
    <row r="181" spans="1:12">
      <c r="A181" s="30" t="s">
        <v>515</v>
      </c>
      <c r="B181" s="26" t="s">
        <v>51</v>
      </c>
      <c r="C181" s="26" t="s">
        <v>516</v>
      </c>
      <c r="D181" s="26" t="s">
        <v>41</v>
      </c>
      <c r="E181" s="26" t="s">
        <v>42</v>
      </c>
      <c r="F181" s="27">
        <v>43414.54</v>
      </c>
      <c r="G181" s="12">
        <v>4</v>
      </c>
      <c r="H181" s="13">
        <v>45741</v>
      </c>
      <c r="I181" s="26" t="s">
        <v>92</v>
      </c>
      <c r="J181" s="26" t="s">
        <v>17</v>
      </c>
      <c r="K181" s="26" t="s">
        <v>36</v>
      </c>
      <c r="L181" s="32" t="s">
        <v>25</v>
      </c>
    </row>
    <row r="182" spans="1:12">
      <c r="A182" s="30" t="s">
        <v>517</v>
      </c>
      <c r="B182" s="26" t="s">
        <v>347</v>
      </c>
      <c r="C182" s="26" t="s">
        <v>518</v>
      </c>
      <c r="D182" s="26" t="s">
        <v>41</v>
      </c>
      <c r="E182" s="26" t="s">
        <v>42</v>
      </c>
      <c r="F182" s="27">
        <v>17784.169999999998</v>
      </c>
      <c r="G182" s="12">
        <v>2</v>
      </c>
      <c r="H182" s="13">
        <v>45669</v>
      </c>
      <c r="I182" s="26" t="s">
        <v>43</v>
      </c>
      <c r="J182" s="26" t="s">
        <v>17</v>
      </c>
      <c r="K182" s="26" t="s">
        <v>55</v>
      </c>
      <c r="L182" s="32" t="s">
        <v>31</v>
      </c>
    </row>
    <row r="183" spans="1:12">
      <c r="A183" s="30" t="s">
        <v>519</v>
      </c>
      <c r="B183" s="26" t="s">
        <v>99</v>
      </c>
      <c r="C183" s="26" t="s">
        <v>520</v>
      </c>
      <c r="D183" s="26" t="s">
        <v>48</v>
      </c>
      <c r="E183" s="26" t="s">
        <v>42</v>
      </c>
      <c r="F183" s="27">
        <v>49971.18</v>
      </c>
      <c r="G183" s="12">
        <v>1</v>
      </c>
      <c r="H183" s="13">
        <v>45831</v>
      </c>
      <c r="I183" s="26" t="s">
        <v>43</v>
      </c>
      <c r="J183" s="26" t="s">
        <v>17</v>
      </c>
      <c r="K183" s="26" t="s">
        <v>24</v>
      </c>
      <c r="L183" s="32" t="s">
        <v>44</v>
      </c>
    </row>
    <row r="184" spans="1:12">
      <c r="A184" s="30" t="s">
        <v>521</v>
      </c>
      <c r="B184" s="26" t="s">
        <v>157</v>
      </c>
      <c r="C184" s="26" t="s">
        <v>522</v>
      </c>
      <c r="D184" s="26" t="s">
        <v>53</v>
      </c>
      <c r="E184" s="26" t="s">
        <v>58</v>
      </c>
      <c r="F184" s="27">
        <v>63780.17</v>
      </c>
      <c r="G184" s="12">
        <v>2</v>
      </c>
      <c r="H184" s="13">
        <v>45929</v>
      </c>
      <c r="I184" s="26" t="s">
        <v>30</v>
      </c>
      <c r="J184" s="26" t="s">
        <v>17</v>
      </c>
      <c r="K184" s="26" t="s">
        <v>36</v>
      </c>
      <c r="L184" s="32" t="s">
        <v>18</v>
      </c>
    </row>
    <row r="185" spans="1:12">
      <c r="A185" s="30" t="s">
        <v>523</v>
      </c>
      <c r="B185" s="26" t="s">
        <v>415</v>
      </c>
      <c r="C185" s="26" t="s">
        <v>524</v>
      </c>
      <c r="D185" s="26" t="s">
        <v>53</v>
      </c>
      <c r="E185" s="26" t="s">
        <v>42</v>
      </c>
      <c r="F185" s="27">
        <v>57003.38</v>
      </c>
      <c r="G185" s="12">
        <v>4</v>
      </c>
      <c r="H185" s="13">
        <v>45501</v>
      </c>
      <c r="I185" s="26" t="s">
        <v>35</v>
      </c>
      <c r="J185" s="26" t="s">
        <v>17</v>
      </c>
      <c r="K185" s="26" t="s">
        <v>6820</v>
      </c>
      <c r="L185" s="32" t="s">
        <v>37</v>
      </c>
    </row>
    <row r="186" spans="1:12">
      <c r="A186" s="30" t="s">
        <v>525</v>
      </c>
      <c r="B186" s="26" t="s">
        <v>143</v>
      </c>
      <c r="C186" s="26" t="s">
        <v>526</v>
      </c>
      <c r="D186" s="26" t="s">
        <v>117</v>
      </c>
      <c r="E186" s="26" t="s">
        <v>42</v>
      </c>
      <c r="F186" s="27">
        <v>34842.17</v>
      </c>
      <c r="G186" s="12">
        <v>3</v>
      </c>
      <c r="H186" s="13">
        <v>45997</v>
      </c>
      <c r="I186" s="26" t="s">
        <v>49</v>
      </c>
      <c r="J186" s="26" t="s">
        <v>17</v>
      </c>
      <c r="K186" s="26" t="s">
        <v>6820</v>
      </c>
      <c r="L186" s="32" t="s">
        <v>25</v>
      </c>
    </row>
    <row r="187" spans="1:12">
      <c r="A187" s="30" t="s">
        <v>527</v>
      </c>
      <c r="B187" s="26" t="s">
        <v>347</v>
      </c>
      <c r="C187" s="26" t="s">
        <v>528</v>
      </c>
      <c r="D187" s="26" t="s">
        <v>48</v>
      </c>
      <c r="E187" s="26" t="s">
        <v>42</v>
      </c>
      <c r="F187" s="27">
        <v>19422.32</v>
      </c>
      <c r="G187" s="12">
        <v>1</v>
      </c>
      <c r="H187" s="13">
        <v>45963</v>
      </c>
      <c r="I187" s="26" t="s">
        <v>30</v>
      </c>
      <c r="J187" s="26" t="s">
        <v>17</v>
      </c>
      <c r="K187" s="26" t="s">
        <v>6820</v>
      </c>
      <c r="L187" s="32" t="s">
        <v>37</v>
      </c>
    </row>
    <row r="188" spans="1:12">
      <c r="A188" s="30" t="s">
        <v>529</v>
      </c>
      <c r="B188" s="26" t="s">
        <v>344</v>
      </c>
      <c r="C188" s="26" t="s">
        <v>530</v>
      </c>
      <c r="D188" s="26" t="s">
        <v>117</v>
      </c>
      <c r="E188" s="26" t="s">
        <v>16</v>
      </c>
      <c r="F188" s="27">
        <v>14848.83</v>
      </c>
      <c r="G188" s="12">
        <v>3</v>
      </c>
      <c r="H188" s="13">
        <v>45230</v>
      </c>
      <c r="I188" s="26" t="s">
        <v>23</v>
      </c>
      <c r="J188" s="26" t="s">
        <v>17</v>
      </c>
      <c r="K188" s="26" t="s">
        <v>36</v>
      </c>
      <c r="L188" s="32" t="s">
        <v>18</v>
      </c>
    </row>
    <row r="189" spans="1:12">
      <c r="A189" s="30" t="s">
        <v>531</v>
      </c>
      <c r="B189" s="26" t="s">
        <v>59</v>
      </c>
      <c r="C189" s="26" t="s">
        <v>532</v>
      </c>
      <c r="D189" s="26" t="s">
        <v>41</v>
      </c>
      <c r="E189" s="26" t="s">
        <v>42</v>
      </c>
      <c r="F189" s="27">
        <v>68156.899999999994</v>
      </c>
      <c r="G189" s="12">
        <v>3</v>
      </c>
      <c r="H189" s="13">
        <v>45334</v>
      </c>
      <c r="I189" s="26" t="s">
        <v>30</v>
      </c>
      <c r="J189" s="26" t="s">
        <v>17</v>
      </c>
      <c r="K189" s="26" t="s">
        <v>85</v>
      </c>
      <c r="L189" s="32" t="s">
        <v>44</v>
      </c>
    </row>
    <row r="190" spans="1:12">
      <c r="A190" s="30" t="s">
        <v>533</v>
      </c>
      <c r="B190" s="26" t="s">
        <v>51</v>
      </c>
      <c r="C190" s="26" t="s">
        <v>534</v>
      </c>
      <c r="D190" s="26" t="s">
        <v>78</v>
      </c>
      <c r="E190" s="26" t="s">
        <v>42</v>
      </c>
      <c r="F190" s="27">
        <v>19850.61</v>
      </c>
      <c r="G190" s="12">
        <v>1</v>
      </c>
      <c r="H190" s="13">
        <v>44992</v>
      </c>
      <c r="I190" s="26" t="s">
        <v>49</v>
      </c>
      <c r="J190" s="26" t="s">
        <v>17</v>
      </c>
      <c r="K190" s="26" t="s">
        <v>24</v>
      </c>
      <c r="L190" s="32" t="s">
        <v>44</v>
      </c>
    </row>
    <row r="191" spans="1:12">
      <c r="A191" s="30" t="s">
        <v>535</v>
      </c>
      <c r="B191" s="26" t="s">
        <v>164</v>
      </c>
      <c r="C191" s="26" t="s">
        <v>536</v>
      </c>
      <c r="D191" s="26" t="s">
        <v>61</v>
      </c>
      <c r="E191" s="26" t="s">
        <v>16</v>
      </c>
      <c r="F191" s="27">
        <v>61650.63</v>
      </c>
      <c r="G191" s="12">
        <v>1</v>
      </c>
      <c r="H191" s="13">
        <v>45050</v>
      </c>
      <c r="I191" s="26" t="s">
        <v>43</v>
      </c>
      <c r="J191" s="26" t="s">
        <v>17</v>
      </c>
      <c r="K191" s="26" t="s">
        <v>85</v>
      </c>
      <c r="L191" s="32" t="s">
        <v>31</v>
      </c>
    </row>
    <row r="192" spans="1:12">
      <c r="A192" s="30" t="s">
        <v>537</v>
      </c>
      <c r="B192" s="26" t="s">
        <v>193</v>
      </c>
      <c r="C192" s="26" t="s">
        <v>538</v>
      </c>
      <c r="D192" s="26" t="s">
        <v>117</v>
      </c>
      <c r="E192" s="26" t="s">
        <v>42</v>
      </c>
      <c r="F192" s="27">
        <v>4989.7299999999996</v>
      </c>
      <c r="G192" s="12">
        <v>1</v>
      </c>
      <c r="H192" s="13">
        <v>45286</v>
      </c>
      <c r="I192" s="26" t="s">
        <v>62</v>
      </c>
      <c r="J192" s="26" t="s">
        <v>17</v>
      </c>
      <c r="K192" s="26" t="s">
        <v>36</v>
      </c>
      <c r="L192" s="32" t="s">
        <v>18</v>
      </c>
    </row>
    <row r="193" spans="1:12">
      <c r="A193" s="30" t="s">
        <v>539</v>
      </c>
      <c r="B193" s="26" t="s">
        <v>152</v>
      </c>
      <c r="C193" s="26" t="s">
        <v>540</v>
      </c>
      <c r="D193" s="26" t="s">
        <v>29</v>
      </c>
      <c r="E193" s="26" t="s">
        <v>16</v>
      </c>
      <c r="F193" s="27">
        <v>3262.25</v>
      </c>
      <c r="G193" s="12">
        <v>2</v>
      </c>
      <c r="H193" s="13">
        <v>45971</v>
      </c>
      <c r="I193" s="26" t="s">
        <v>43</v>
      </c>
      <c r="J193" s="26" t="s">
        <v>17</v>
      </c>
      <c r="K193" s="26" t="s">
        <v>85</v>
      </c>
      <c r="L193" s="32" t="s">
        <v>18</v>
      </c>
    </row>
    <row r="194" spans="1:12">
      <c r="A194" s="30" t="s">
        <v>541</v>
      </c>
      <c r="B194" s="26" t="s">
        <v>157</v>
      </c>
      <c r="C194" s="26" t="s">
        <v>542</v>
      </c>
      <c r="D194" s="26" t="s">
        <v>22</v>
      </c>
      <c r="E194" s="26" t="s">
        <v>16</v>
      </c>
      <c r="F194" s="27">
        <v>8629.0499999999993</v>
      </c>
      <c r="G194" s="12">
        <v>4</v>
      </c>
      <c r="H194" s="13">
        <v>46021</v>
      </c>
      <c r="I194" s="26" t="s">
        <v>35</v>
      </c>
      <c r="J194" s="26" t="s">
        <v>17</v>
      </c>
      <c r="K194" s="26" t="s">
        <v>55</v>
      </c>
      <c r="L194" s="32" t="s">
        <v>37</v>
      </c>
    </row>
    <row r="195" spans="1:12">
      <c r="A195" s="30" t="s">
        <v>543</v>
      </c>
      <c r="B195" s="26" t="s">
        <v>460</v>
      </c>
      <c r="C195" s="26" t="s">
        <v>544</v>
      </c>
      <c r="D195" s="26" t="s">
        <v>53</v>
      </c>
      <c r="E195" s="26" t="s">
        <v>42</v>
      </c>
      <c r="F195" s="27">
        <v>4701.49</v>
      </c>
      <c r="G195" s="12">
        <v>1</v>
      </c>
      <c r="H195" s="13">
        <v>45147</v>
      </c>
      <c r="I195" s="26" t="s">
        <v>92</v>
      </c>
      <c r="J195" s="26" t="s">
        <v>17</v>
      </c>
      <c r="K195" s="26" t="s">
        <v>6820</v>
      </c>
      <c r="L195" s="32" t="s">
        <v>44</v>
      </c>
    </row>
    <row r="196" spans="1:12">
      <c r="A196" s="30" t="s">
        <v>545</v>
      </c>
      <c r="B196" s="26" t="s">
        <v>187</v>
      </c>
      <c r="C196" s="26" t="s">
        <v>546</v>
      </c>
      <c r="D196" s="26" t="s">
        <v>78</v>
      </c>
      <c r="E196" s="26" t="s">
        <v>42</v>
      </c>
      <c r="F196" s="27">
        <v>58234.46</v>
      </c>
      <c r="G196" s="12">
        <v>2</v>
      </c>
      <c r="H196" s="13">
        <v>45032</v>
      </c>
      <c r="I196" s="26" t="s">
        <v>54</v>
      </c>
      <c r="J196" s="26" t="s">
        <v>17</v>
      </c>
      <c r="K196" s="26" t="s">
        <v>36</v>
      </c>
      <c r="L196" s="32" t="s">
        <v>18</v>
      </c>
    </row>
    <row r="197" spans="1:12">
      <c r="A197" s="30" t="s">
        <v>547</v>
      </c>
      <c r="B197" s="26" t="s">
        <v>190</v>
      </c>
      <c r="C197" s="26" t="s">
        <v>548</v>
      </c>
      <c r="D197" s="26" t="s">
        <v>117</v>
      </c>
      <c r="E197" s="26" t="s">
        <v>58</v>
      </c>
      <c r="F197" s="27">
        <v>74660.95</v>
      </c>
      <c r="G197" s="12">
        <v>1</v>
      </c>
      <c r="H197" s="13">
        <v>45679</v>
      </c>
      <c r="I197" s="26" t="s">
        <v>49</v>
      </c>
      <c r="J197" s="26" t="s">
        <v>17</v>
      </c>
      <c r="K197" s="26" t="s">
        <v>24</v>
      </c>
      <c r="L197" s="32" t="s">
        <v>37</v>
      </c>
    </row>
    <row r="198" spans="1:12">
      <c r="A198" s="30" t="s">
        <v>549</v>
      </c>
      <c r="B198" s="26" t="s">
        <v>27</v>
      </c>
      <c r="C198" s="26" t="s">
        <v>550</v>
      </c>
      <c r="D198" s="26" t="s">
        <v>53</v>
      </c>
      <c r="E198" s="26" t="s">
        <v>42</v>
      </c>
      <c r="F198" s="27">
        <v>37617.949999999997</v>
      </c>
      <c r="G198" s="12">
        <v>4</v>
      </c>
      <c r="H198" s="13">
        <v>45255</v>
      </c>
      <c r="I198" s="26" t="s">
        <v>23</v>
      </c>
      <c r="J198" s="26" t="s">
        <v>17</v>
      </c>
      <c r="K198" s="26" t="s">
        <v>24</v>
      </c>
      <c r="L198" s="32" t="s">
        <v>31</v>
      </c>
    </row>
    <row r="199" spans="1:12">
      <c r="A199" s="30" t="s">
        <v>551</v>
      </c>
      <c r="B199" s="26" t="s">
        <v>69</v>
      </c>
      <c r="C199" s="26" t="s">
        <v>552</v>
      </c>
      <c r="D199" s="26" t="s">
        <v>29</v>
      </c>
      <c r="E199" s="26" t="s">
        <v>16</v>
      </c>
      <c r="F199" s="27">
        <v>18893.419999999998</v>
      </c>
      <c r="G199" s="12">
        <v>2</v>
      </c>
      <c r="H199" s="13">
        <v>45225</v>
      </c>
      <c r="I199" s="26" t="s">
        <v>54</v>
      </c>
      <c r="J199" s="26" t="s">
        <v>17</v>
      </c>
      <c r="K199" s="26" t="s">
        <v>85</v>
      </c>
      <c r="L199" s="32" t="s">
        <v>25</v>
      </c>
    </row>
    <row r="200" spans="1:12">
      <c r="A200" s="30" t="s">
        <v>553</v>
      </c>
      <c r="B200" s="26" t="s">
        <v>554</v>
      </c>
      <c r="C200" s="26" t="s">
        <v>555</v>
      </c>
      <c r="D200" s="26" t="s">
        <v>117</v>
      </c>
      <c r="E200" s="26" t="s">
        <v>16</v>
      </c>
      <c r="F200" s="27">
        <v>52264.3</v>
      </c>
      <c r="G200" s="12">
        <v>5</v>
      </c>
      <c r="H200" s="13">
        <v>45066</v>
      </c>
      <c r="I200" s="26" t="s">
        <v>54</v>
      </c>
      <c r="J200" s="26" t="s">
        <v>17</v>
      </c>
      <c r="K200" s="26" t="s">
        <v>24</v>
      </c>
      <c r="L200" s="32" t="s">
        <v>37</v>
      </c>
    </row>
    <row r="201" spans="1:12">
      <c r="A201" s="30" t="s">
        <v>556</v>
      </c>
      <c r="B201" s="26" t="s">
        <v>107</v>
      </c>
      <c r="C201" s="26" t="s">
        <v>557</v>
      </c>
      <c r="D201" s="26" t="s">
        <v>119</v>
      </c>
      <c r="E201" s="26" t="s">
        <v>42</v>
      </c>
      <c r="F201" s="27">
        <v>53885.88</v>
      </c>
      <c r="G201" s="12">
        <v>4</v>
      </c>
      <c r="H201" s="13">
        <v>45753</v>
      </c>
      <c r="I201" s="26" t="s">
        <v>43</v>
      </c>
      <c r="J201" s="26" t="s">
        <v>17</v>
      </c>
      <c r="K201" s="26" t="s">
        <v>55</v>
      </c>
      <c r="L201" s="32" t="s">
        <v>18</v>
      </c>
    </row>
    <row r="202" spans="1:12">
      <c r="A202" s="30" t="s">
        <v>558</v>
      </c>
      <c r="B202" s="26" t="s">
        <v>319</v>
      </c>
      <c r="C202" s="26" t="s">
        <v>559</v>
      </c>
      <c r="D202" s="26" t="s">
        <v>41</v>
      </c>
      <c r="E202" s="26" t="s">
        <v>58</v>
      </c>
      <c r="F202" s="27">
        <v>40593.85</v>
      </c>
      <c r="G202" s="12">
        <v>4</v>
      </c>
      <c r="H202" s="13">
        <v>45544</v>
      </c>
      <c r="I202" s="26" t="s">
        <v>30</v>
      </c>
      <c r="J202" s="26" t="s">
        <v>17</v>
      </c>
      <c r="K202" s="26" t="s">
        <v>85</v>
      </c>
      <c r="L202" s="32" t="s">
        <v>18</v>
      </c>
    </row>
    <row r="203" spans="1:12">
      <c r="A203" s="30" t="s">
        <v>560</v>
      </c>
      <c r="B203" s="26" t="s">
        <v>357</v>
      </c>
      <c r="C203" s="26" t="s">
        <v>561</v>
      </c>
      <c r="D203" s="26" t="s">
        <v>117</v>
      </c>
      <c r="E203" s="26" t="s">
        <v>42</v>
      </c>
      <c r="F203" s="27">
        <v>28308.29</v>
      </c>
      <c r="G203" s="12">
        <v>4</v>
      </c>
      <c r="H203" s="13">
        <v>45357</v>
      </c>
      <c r="I203" s="26" t="s">
        <v>35</v>
      </c>
      <c r="J203" s="26" t="s">
        <v>17</v>
      </c>
      <c r="K203" s="26" t="s">
        <v>36</v>
      </c>
      <c r="L203" s="32" t="s">
        <v>37</v>
      </c>
    </row>
    <row r="204" spans="1:12">
      <c r="A204" s="30" t="s">
        <v>562</v>
      </c>
      <c r="B204" s="26" t="s">
        <v>225</v>
      </c>
      <c r="C204" s="26" t="s">
        <v>563</v>
      </c>
      <c r="D204" s="26" t="s">
        <v>15</v>
      </c>
      <c r="E204" s="26" t="s">
        <v>42</v>
      </c>
      <c r="F204" s="27">
        <v>9688.09</v>
      </c>
      <c r="G204" s="12">
        <v>3</v>
      </c>
      <c r="H204" s="13">
        <v>45020</v>
      </c>
      <c r="I204" s="26" t="s">
        <v>23</v>
      </c>
      <c r="J204" s="26" t="s">
        <v>17</v>
      </c>
      <c r="K204" s="26" t="s">
        <v>24</v>
      </c>
      <c r="L204" s="32" t="s">
        <v>18</v>
      </c>
    </row>
    <row r="205" spans="1:12">
      <c r="A205" s="30" t="s">
        <v>564</v>
      </c>
      <c r="B205" s="26" t="s">
        <v>223</v>
      </c>
      <c r="C205" s="26" t="s">
        <v>565</v>
      </c>
      <c r="D205" s="26" t="s">
        <v>119</v>
      </c>
      <c r="E205" s="26" t="s">
        <v>42</v>
      </c>
      <c r="F205" s="27">
        <v>78486.850000000006</v>
      </c>
      <c r="G205" s="12">
        <v>3</v>
      </c>
      <c r="H205" s="13">
        <v>45775</v>
      </c>
      <c r="I205" s="26" t="s">
        <v>43</v>
      </c>
      <c r="J205" s="26" t="s">
        <v>17</v>
      </c>
      <c r="K205" s="26" t="s">
        <v>36</v>
      </c>
      <c r="L205" s="32" t="s">
        <v>44</v>
      </c>
    </row>
    <row r="206" spans="1:12">
      <c r="A206" s="30" t="s">
        <v>566</v>
      </c>
      <c r="B206" s="26" t="s">
        <v>268</v>
      </c>
      <c r="C206" s="26" t="s">
        <v>567</v>
      </c>
      <c r="D206" s="26" t="s">
        <v>117</v>
      </c>
      <c r="E206" s="26" t="s">
        <v>16</v>
      </c>
      <c r="F206" s="27">
        <v>31143.25</v>
      </c>
      <c r="G206" s="12">
        <v>4</v>
      </c>
      <c r="H206" s="13">
        <v>44953</v>
      </c>
      <c r="I206" s="26" t="s">
        <v>49</v>
      </c>
      <c r="J206" s="26" t="s">
        <v>17</v>
      </c>
      <c r="K206" s="26" t="s">
        <v>85</v>
      </c>
      <c r="L206" s="32" t="s">
        <v>18</v>
      </c>
    </row>
    <row r="207" spans="1:12">
      <c r="A207" s="30" t="s">
        <v>568</v>
      </c>
      <c r="B207" s="26" t="s">
        <v>569</v>
      </c>
      <c r="C207" s="26" t="s">
        <v>570</v>
      </c>
      <c r="D207" s="26" t="s">
        <v>119</v>
      </c>
      <c r="E207" s="26" t="s">
        <v>42</v>
      </c>
      <c r="F207" s="27">
        <v>1561.08</v>
      </c>
      <c r="G207" s="12">
        <v>5</v>
      </c>
      <c r="H207" s="13">
        <v>44999</v>
      </c>
      <c r="I207" s="26" t="s">
        <v>49</v>
      </c>
      <c r="J207" s="26" t="s">
        <v>17</v>
      </c>
      <c r="K207" s="26" t="s">
        <v>85</v>
      </c>
      <c r="L207" s="32" t="s">
        <v>18</v>
      </c>
    </row>
    <row r="208" spans="1:12">
      <c r="A208" s="30" t="s">
        <v>571</v>
      </c>
      <c r="B208" s="26" t="s">
        <v>234</v>
      </c>
      <c r="C208" s="26" t="s">
        <v>572</v>
      </c>
      <c r="D208" s="26" t="s">
        <v>15</v>
      </c>
      <c r="E208" s="26" t="s">
        <v>42</v>
      </c>
      <c r="F208" s="27">
        <v>57467.27</v>
      </c>
      <c r="G208" s="12">
        <v>5</v>
      </c>
      <c r="H208" s="13">
        <v>45624</v>
      </c>
      <c r="I208" s="26" t="s">
        <v>30</v>
      </c>
      <c r="J208" s="26" t="s">
        <v>17</v>
      </c>
      <c r="K208" s="26" t="s">
        <v>36</v>
      </c>
      <c r="L208" s="32" t="s">
        <v>44</v>
      </c>
    </row>
    <row r="209" spans="1:12">
      <c r="A209" s="30" t="s">
        <v>573</v>
      </c>
      <c r="B209" s="26" t="s">
        <v>476</v>
      </c>
      <c r="C209" s="26" t="s">
        <v>574</v>
      </c>
      <c r="D209" s="26" t="s">
        <v>61</v>
      </c>
      <c r="E209" s="26" t="s">
        <v>42</v>
      </c>
      <c r="F209" s="27">
        <v>36064.74</v>
      </c>
      <c r="G209" s="12">
        <v>1</v>
      </c>
      <c r="H209" s="13">
        <v>45899</v>
      </c>
      <c r="I209" s="26" t="s">
        <v>62</v>
      </c>
      <c r="J209" s="26" t="s">
        <v>17</v>
      </c>
      <c r="K209" s="26" t="s">
        <v>85</v>
      </c>
      <c r="L209" s="32" t="s">
        <v>18</v>
      </c>
    </row>
    <row r="210" spans="1:12">
      <c r="A210" s="30" t="s">
        <v>575</v>
      </c>
      <c r="B210" s="26" t="s">
        <v>381</v>
      </c>
      <c r="C210" s="26" t="s">
        <v>576</v>
      </c>
      <c r="D210" s="26" t="s">
        <v>22</v>
      </c>
      <c r="E210" s="26" t="s">
        <v>42</v>
      </c>
      <c r="F210" s="27">
        <v>27202.58</v>
      </c>
      <c r="G210" s="12">
        <v>2</v>
      </c>
      <c r="H210" s="13">
        <v>45939</v>
      </c>
      <c r="I210" s="26" t="s">
        <v>43</v>
      </c>
      <c r="J210" s="26" t="s">
        <v>17</v>
      </c>
      <c r="K210" s="26" t="s">
        <v>85</v>
      </c>
      <c r="L210" s="32" t="s">
        <v>25</v>
      </c>
    </row>
    <row r="211" spans="1:12">
      <c r="A211" s="30" t="s">
        <v>577</v>
      </c>
      <c r="B211" s="26" t="s">
        <v>33</v>
      </c>
      <c r="C211" s="26" t="s">
        <v>578</v>
      </c>
      <c r="D211" s="26" t="s">
        <v>61</v>
      </c>
      <c r="E211" s="26" t="s">
        <v>42</v>
      </c>
      <c r="F211" s="27">
        <v>11584.98</v>
      </c>
      <c r="G211" s="12">
        <v>3</v>
      </c>
      <c r="H211" s="13">
        <v>45034</v>
      </c>
      <c r="I211" s="26" t="s">
        <v>43</v>
      </c>
      <c r="J211" s="26" t="s">
        <v>17</v>
      </c>
      <c r="K211" s="26" t="s">
        <v>85</v>
      </c>
      <c r="L211" s="32" t="s">
        <v>25</v>
      </c>
    </row>
    <row r="212" spans="1:12">
      <c r="A212" s="30" t="s">
        <v>579</v>
      </c>
      <c r="B212" s="26" t="s">
        <v>251</v>
      </c>
      <c r="C212" s="26" t="s">
        <v>580</v>
      </c>
      <c r="D212" s="26" t="s">
        <v>41</v>
      </c>
      <c r="E212" s="26" t="s">
        <v>42</v>
      </c>
      <c r="F212" s="27">
        <v>46304.43</v>
      </c>
      <c r="G212" s="12">
        <v>2</v>
      </c>
      <c r="H212" s="13">
        <v>45656</v>
      </c>
      <c r="I212" s="26" t="s">
        <v>49</v>
      </c>
      <c r="J212" s="26" t="s">
        <v>17</v>
      </c>
      <c r="K212" s="26" t="s">
        <v>55</v>
      </c>
      <c r="L212" s="32" t="s">
        <v>37</v>
      </c>
    </row>
    <row r="213" spans="1:12">
      <c r="A213" s="30" t="s">
        <v>581</v>
      </c>
      <c r="B213" s="26" t="s">
        <v>500</v>
      </c>
      <c r="C213" s="26" t="s">
        <v>582</v>
      </c>
      <c r="D213" s="26" t="s">
        <v>48</v>
      </c>
      <c r="E213" s="26" t="s">
        <v>16</v>
      </c>
      <c r="F213" s="27">
        <v>24087.31</v>
      </c>
      <c r="G213" s="12">
        <v>4</v>
      </c>
      <c r="H213" s="13">
        <v>45763</v>
      </c>
      <c r="I213" s="26" t="s">
        <v>35</v>
      </c>
      <c r="J213" s="26" t="s">
        <v>17</v>
      </c>
      <c r="K213" s="26" t="s">
        <v>6820</v>
      </c>
      <c r="L213" s="32" t="s">
        <v>18</v>
      </c>
    </row>
    <row r="214" spans="1:12">
      <c r="A214" s="30" t="s">
        <v>583</v>
      </c>
      <c r="B214" s="26" t="s">
        <v>584</v>
      </c>
      <c r="C214" s="26" t="s">
        <v>585</v>
      </c>
      <c r="D214" s="26" t="s">
        <v>119</v>
      </c>
      <c r="E214" s="26" t="s">
        <v>58</v>
      </c>
      <c r="F214" s="27">
        <v>27109.32</v>
      </c>
      <c r="G214" s="12">
        <v>4</v>
      </c>
      <c r="H214" s="13">
        <v>45799</v>
      </c>
      <c r="I214" s="26" t="s">
        <v>43</v>
      </c>
      <c r="J214" s="26" t="s">
        <v>17</v>
      </c>
      <c r="K214" s="26" t="s">
        <v>55</v>
      </c>
      <c r="L214" s="32" t="s">
        <v>37</v>
      </c>
    </row>
    <row r="215" spans="1:12">
      <c r="A215" s="30" t="s">
        <v>586</v>
      </c>
      <c r="B215" s="26" t="s">
        <v>470</v>
      </c>
      <c r="C215" s="26" t="s">
        <v>514</v>
      </c>
      <c r="D215" s="26" t="s">
        <v>78</v>
      </c>
      <c r="E215" s="26" t="s">
        <v>42</v>
      </c>
      <c r="F215" s="27">
        <v>55051.73</v>
      </c>
      <c r="G215" s="12">
        <v>4</v>
      </c>
      <c r="H215" s="13">
        <v>46004</v>
      </c>
      <c r="I215" s="26" t="s">
        <v>35</v>
      </c>
      <c r="J215" s="26" t="s">
        <v>17</v>
      </c>
      <c r="K215" s="26" t="s">
        <v>55</v>
      </c>
      <c r="L215" s="32" t="s">
        <v>18</v>
      </c>
    </row>
    <row r="216" spans="1:12">
      <c r="A216" s="30" t="s">
        <v>587</v>
      </c>
      <c r="B216" s="26" t="s">
        <v>13</v>
      </c>
      <c r="C216" s="26" t="s">
        <v>588</v>
      </c>
      <c r="D216" s="26" t="s">
        <v>15</v>
      </c>
      <c r="E216" s="26" t="s">
        <v>42</v>
      </c>
      <c r="F216" s="27">
        <v>46756.06</v>
      </c>
      <c r="G216" s="12">
        <v>2</v>
      </c>
      <c r="H216" s="13">
        <v>45862</v>
      </c>
      <c r="I216" s="26" t="s">
        <v>62</v>
      </c>
      <c r="J216" s="26" t="s">
        <v>17</v>
      </c>
      <c r="K216" s="26" t="s">
        <v>24</v>
      </c>
      <c r="L216" s="32" t="s">
        <v>37</v>
      </c>
    </row>
    <row r="217" spans="1:12">
      <c r="A217" s="30" t="s">
        <v>589</v>
      </c>
      <c r="B217" s="26" t="s">
        <v>590</v>
      </c>
      <c r="C217" s="26" t="s">
        <v>591</v>
      </c>
      <c r="D217" s="26" t="s">
        <v>119</v>
      </c>
      <c r="E217" s="26" t="s">
        <v>58</v>
      </c>
      <c r="F217" s="27">
        <v>60770.93</v>
      </c>
      <c r="G217" s="12">
        <v>3</v>
      </c>
      <c r="H217" s="13">
        <v>45726</v>
      </c>
      <c r="I217" s="26" t="s">
        <v>43</v>
      </c>
      <c r="J217" s="26" t="s">
        <v>17</v>
      </c>
      <c r="K217" s="26" t="s">
        <v>6820</v>
      </c>
      <c r="L217" s="32" t="s">
        <v>25</v>
      </c>
    </row>
    <row r="218" spans="1:12">
      <c r="A218" s="30" t="s">
        <v>592</v>
      </c>
      <c r="B218" s="26" t="s">
        <v>423</v>
      </c>
      <c r="C218" s="26" t="s">
        <v>593</v>
      </c>
      <c r="D218" s="26" t="s">
        <v>119</v>
      </c>
      <c r="E218" s="26" t="s">
        <v>16</v>
      </c>
      <c r="F218" s="27">
        <v>10850.51</v>
      </c>
      <c r="G218" s="12">
        <v>5</v>
      </c>
      <c r="H218" s="13">
        <v>45834</v>
      </c>
      <c r="I218" s="26" t="s">
        <v>92</v>
      </c>
      <c r="J218" s="26" t="s">
        <v>17</v>
      </c>
      <c r="K218" s="26" t="s">
        <v>6820</v>
      </c>
      <c r="L218" s="32" t="s">
        <v>18</v>
      </c>
    </row>
    <row r="219" spans="1:12">
      <c r="A219" s="30" t="s">
        <v>594</v>
      </c>
      <c r="B219" s="26" t="s">
        <v>238</v>
      </c>
      <c r="C219" s="26" t="s">
        <v>595</v>
      </c>
      <c r="D219" s="26" t="s">
        <v>48</v>
      </c>
      <c r="E219" s="26" t="s">
        <v>58</v>
      </c>
      <c r="F219" s="27">
        <v>18179.150000000001</v>
      </c>
      <c r="G219" s="12">
        <v>4</v>
      </c>
      <c r="H219" s="13">
        <v>45936</v>
      </c>
      <c r="I219" s="26" t="s">
        <v>92</v>
      </c>
      <c r="J219" s="26" t="s">
        <v>17</v>
      </c>
      <c r="K219" s="26" t="s">
        <v>36</v>
      </c>
      <c r="L219" s="32" t="s">
        <v>31</v>
      </c>
    </row>
    <row r="220" spans="1:12">
      <c r="A220" s="30" t="s">
        <v>596</v>
      </c>
      <c r="B220" s="26" t="s">
        <v>584</v>
      </c>
      <c r="C220" s="26" t="s">
        <v>486</v>
      </c>
      <c r="D220" s="26" t="s">
        <v>15</v>
      </c>
      <c r="E220" s="26" t="s">
        <v>42</v>
      </c>
      <c r="F220" s="27">
        <v>71090.12</v>
      </c>
      <c r="G220" s="12">
        <v>1</v>
      </c>
      <c r="H220" s="13">
        <v>45106</v>
      </c>
      <c r="I220" s="26" t="s">
        <v>54</v>
      </c>
      <c r="J220" s="26" t="s">
        <v>17</v>
      </c>
      <c r="K220" s="26" t="s">
        <v>85</v>
      </c>
      <c r="L220" s="32" t="s">
        <v>18</v>
      </c>
    </row>
    <row r="221" spans="1:12">
      <c r="A221" s="30" t="s">
        <v>597</v>
      </c>
      <c r="B221" s="26" t="s">
        <v>167</v>
      </c>
      <c r="C221" s="26" t="s">
        <v>598</v>
      </c>
      <c r="D221" s="26" t="s">
        <v>61</v>
      </c>
      <c r="E221" s="26" t="s">
        <v>16</v>
      </c>
      <c r="F221" s="27">
        <v>33618.769999999997</v>
      </c>
      <c r="G221" s="12">
        <v>1</v>
      </c>
      <c r="H221" s="13">
        <v>45103</v>
      </c>
      <c r="I221" s="26" t="s">
        <v>62</v>
      </c>
      <c r="J221" s="26" t="s">
        <v>17</v>
      </c>
      <c r="K221" s="26" t="s">
        <v>36</v>
      </c>
      <c r="L221" s="32" t="s">
        <v>37</v>
      </c>
    </row>
    <row r="222" spans="1:12">
      <c r="A222" s="30" t="s">
        <v>600</v>
      </c>
      <c r="B222" s="26" t="s">
        <v>601</v>
      </c>
      <c r="C222" s="26" t="s">
        <v>602</v>
      </c>
      <c r="D222" s="26" t="s">
        <v>22</v>
      </c>
      <c r="E222" s="26" t="s">
        <v>42</v>
      </c>
      <c r="F222" s="27">
        <v>33399.4</v>
      </c>
      <c r="G222" s="12">
        <v>3</v>
      </c>
      <c r="H222" s="13">
        <v>45199</v>
      </c>
      <c r="I222" s="26" t="s">
        <v>43</v>
      </c>
      <c r="J222" s="26" t="s">
        <v>17</v>
      </c>
      <c r="K222" s="26" t="s">
        <v>6820</v>
      </c>
      <c r="L222" s="32" t="s">
        <v>37</v>
      </c>
    </row>
    <row r="223" spans="1:12">
      <c r="A223" s="30" t="s">
        <v>603</v>
      </c>
      <c r="B223" s="26" t="s">
        <v>339</v>
      </c>
      <c r="C223" s="26" t="s">
        <v>604</v>
      </c>
      <c r="D223" s="26" t="s">
        <v>22</v>
      </c>
      <c r="E223" s="26" t="s">
        <v>16</v>
      </c>
      <c r="F223" s="27">
        <v>39724.5</v>
      </c>
      <c r="G223" s="12">
        <v>3</v>
      </c>
      <c r="H223" s="13">
        <v>45135</v>
      </c>
      <c r="I223" s="26" t="s">
        <v>62</v>
      </c>
      <c r="J223" s="26" t="s">
        <v>17</v>
      </c>
      <c r="K223" s="26" t="s">
        <v>24</v>
      </c>
      <c r="L223" s="32" t="s">
        <v>18</v>
      </c>
    </row>
    <row r="224" spans="1:12">
      <c r="A224" s="30" t="s">
        <v>605</v>
      </c>
      <c r="B224" s="26" t="s">
        <v>357</v>
      </c>
      <c r="C224" s="26" t="s">
        <v>606</v>
      </c>
      <c r="D224" s="26" t="s">
        <v>15</v>
      </c>
      <c r="E224" s="26" t="s">
        <v>42</v>
      </c>
      <c r="F224" s="27">
        <v>69019.070000000007</v>
      </c>
      <c r="G224" s="12">
        <v>3</v>
      </c>
      <c r="H224" s="13">
        <v>45675</v>
      </c>
      <c r="I224" s="26" t="s">
        <v>62</v>
      </c>
      <c r="J224" s="26" t="s">
        <v>17</v>
      </c>
      <c r="K224" s="26" t="s">
        <v>36</v>
      </c>
      <c r="L224" s="32" t="s">
        <v>31</v>
      </c>
    </row>
    <row r="225" spans="1:12">
      <c r="A225" s="30" t="s">
        <v>607</v>
      </c>
      <c r="B225" s="26" t="s">
        <v>167</v>
      </c>
      <c r="C225" s="26" t="s">
        <v>608</v>
      </c>
      <c r="D225" s="26" t="s">
        <v>41</v>
      </c>
      <c r="E225" s="26" t="s">
        <v>16</v>
      </c>
      <c r="F225" s="27">
        <v>31220.28</v>
      </c>
      <c r="G225" s="12">
        <v>4</v>
      </c>
      <c r="H225" s="13">
        <v>45720</v>
      </c>
      <c r="I225" s="26" t="s">
        <v>54</v>
      </c>
      <c r="J225" s="26" t="s">
        <v>17</v>
      </c>
      <c r="K225" s="26" t="s">
        <v>6820</v>
      </c>
      <c r="L225" s="32" t="s">
        <v>18</v>
      </c>
    </row>
    <row r="226" spans="1:12">
      <c r="A226" s="30" t="s">
        <v>609</v>
      </c>
      <c r="B226" s="26" t="s">
        <v>71</v>
      </c>
      <c r="C226" s="26" t="s">
        <v>610</v>
      </c>
      <c r="D226" s="26" t="s">
        <v>117</v>
      </c>
      <c r="E226" s="26" t="s">
        <v>42</v>
      </c>
      <c r="F226" s="27">
        <v>4499.33</v>
      </c>
      <c r="G226" s="12">
        <v>3</v>
      </c>
      <c r="H226" s="13">
        <v>45114</v>
      </c>
      <c r="I226" s="26" t="s">
        <v>54</v>
      </c>
      <c r="J226" s="26" t="s">
        <v>17</v>
      </c>
      <c r="K226" s="26" t="s">
        <v>6820</v>
      </c>
      <c r="L226" s="32" t="s">
        <v>44</v>
      </c>
    </row>
    <row r="227" spans="1:12">
      <c r="A227" s="30" t="s">
        <v>611</v>
      </c>
      <c r="B227" s="26" t="s">
        <v>198</v>
      </c>
      <c r="C227" s="26" t="s">
        <v>612</v>
      </c>
      <c r="D227" s="26" t="s">
        <v>48</v>
      </c>
      <c r="E227" s="26" t="s">
        <v>42</v>
      </c>
      <c r="F227" s="27">
        <v>64757.75</v>
      </c>
      <c r="G227" s="12">
        <v>1</v>
      </c>
      <c r="H227" s="13">
        <v>45108</v>
      </c>
      <c r="I227" s="26" t="s">
        <v>43</v>
      </c>
      <c r="J227" s="26" t="s">
        <v>17</v>
      </c>
      <c r="K227" s="26" t="s">
        <v>55</v>
      </c>
      <c r="L227" s="32" t="s">
        <v>37</v>
      </c>
    </row>
    <row r="228" spans="1:12">
      <c r="A228" s="30" t="s">
        <v>613</v>
      </c>
      <c r="B228" s="26" t="s">
        <v>569</v>
      </c>
      <c r="C228" s="26" t="s">
        <v>570</v>
      </c>
      <c r="D228" s="26" t="s">
        <v>29</v>
      </c>
      <c r="E228" s="26" t="s">
        <v>42</v>
      </c>
      <c r="F228" s="27">
        <v>79952.3</v>
      </c>
      <c r="G228" s="12">
        <v>5</v>
      </c>
      <c r="H228" s="13">
        <v>45274</v>
      </c>
      <c r="I228" s="26" t="s">
        <v>43</v>
      </c>
      <c r="J228" s="26" t="s">
        <v>17</v>
      </c>
      <c r="K228" s="26" t="s">
        <v>36</v>
      </c>
      <c r="L228" s="32" t="s">
        <v>37</v>
      </c>
    </row>
    <row r="229" spans="1:12">
      <c r="A229" s="30" t="s">
        <v>614</v>
      </c>
      <c r="B229" s="26" t="s">
        <v>357</v>
      </c>
      <c r="C229" s="26" t="s">
        <v>615</v>
      </c>
      <c r="D229" s="26" t="s">
        <v>29</v>
      </c>
      <c r="E229" s="26" t="s">
        <v>16</v>
      </c>
      <c r="F229" s="27">
        <v>38973.9</v>
      </c>
      <c r="G229" s="12">
        <v>3</v>
      </c>
      <c r="H229" s="13">
        <v>45407</v>
      </c>
      <c r="I229" s="26" t="s">
        <v>92</v>
      </c>
      <c r="J229" s="26" t="s">
        <v>17</v>
      </c>
      <c r="K229" s="26" t="s">
        <v>6820</v>
      </c>
      <c r="L229" s="32" t="s">
        <v>44</v>
      </c>
    </row>
    <row r="230" spans="1:12">
      <c r="A230" s="30" t="s">
        <v>616</v>
      </c>
      <c r="B230" s="26" t="s">
        <v>420</v>
      </c>
      <c r="C230" s="26" t="s">
        <v>617</v>
      </c>
      <c r="D230" s="26" t="s">
        <v>22</v>
      </c>
      <c r="E230" s="26" t="s">
        <v>16</v>
      </c>
      <c r="F230" s="27">
        <v>7300.18</v>
      </c>
      <c r="G230" s="12">
        <v>3</v>
      </c>
      <c r="H230" s="13">
        <v>45687</v>
      </c>
      <c r="I230" s="26" t="s">
        <v>92</v>
      </c>
      <c r="J230" s="26" t="s">
        <v>17</v>
      </c>
      <c r="K230" s="26" t="s">
        <v>36</v>
      </c>
      <c r="L230" s="32" t="s">
        <v>25</v>
      </c>
    </row>
    <row r="231" spans="1:12">
      <c r="A231" s="30" t="s">
        <v>618</v>
      </c>
      <c r="B231" s="26" t="s">
        <v>204</v>
      </c>
      <c r="C231" s="26" t="s">
        <v>619</v>
      </c>
      <c r="D231" s="26" t="s">
        <v>29</v>
      </c>
      <c r="E231" s="26" t="s">
        <v>58</v>
      </c>
      <c r="F231" s="27">
        <v>51357.75</v>
      </c>
      <c r="G231" s="12">
        <v>5</v>
      </c>
      <c r="H231" s="13">
        <v>45357</v>
      </c>
      <c r="I231" s="26" t="s">
        <v>62</v>
      </c>
      <c r="J231" s="26" t="s">
        <v>17</v>
      </c>
      <c r="K231" s="26" t="s">
        <v>24</v>
      </c>
      <c r="L231" s="32" t="s">
        <v>18</v>
      </c>
    </row>
    <row r="232" spans="1:12">
      <c r="A232" s="30" t="s">
        <v>620</v>
      </c>
      <c r="B232" s="26" t="s">
        <v>67</v>
      </c>
      <c r="C232" s="26" t="s">
        <v>621</v>
      </c>
      <c r="D232" s="26" t="s">
        <v>53</v>
      </c>
      <c r="E232" s="26" t="s">
        <v>42</v>
      </c>
      <c r="F232" s="27">
        <v>36100.01</v>
      </c>
      <c r="G232" s="12">
        <v>4</v>
      </c>
      <c r="H232" s="13">
        <v>45319</v>
      </c>
      <c r="I232" s="26" t="s">
        <v>62</v>
      </c>
      <c r="J232" s="26" t="s">
        <v>17</v>
      </c>
      <c r="K232" s="26" t="s">
        <v>85</v>
      </c>
      <c r="L232" s="32" t="s">
        <v>31</v>
      </c>
    </row>
    <row r="233" spans="1:12">
      <c r="A233" s="30" t="s">
        <v>622</v>
      </c>
      <c r="B233" s="26" t="s">
        <v>74</v>
      </c>
      <c r="C233" s="26" t="s">
        <v>623</v>
      </c>
      <c r="D233" s="26" t="s">
        <v>48</v>
      </c>
      <c r="E233" s="26" t="s">
        <v>58</v>
      </c>
      <c r="F233" s="27">
        <v>66398.87</v>
      </c>
      <c r="G233" s="12">
        <v>1</v>
      </c>
      <c r="H233" s="13">
        <v>45192</v>
      </c>
      <c r="I233" s="26" t="s">
        <v>92</v>
      </c>
      <c r="J233" s="26" t="s">
        <v>17</v>
      </c>
      <c r="K233" s="26" t="s">
        <v>85</v>
      </c>
      <c r="L233" s="32" t="s">
        <v>37</v>
      </c>
    </row>
    <row r="234" spans="1:12">
      <c r="A234" s="30" t="s">
        <v>624</v>
      </c>
      <c r="B234" s="26" t="s">
        <v>304</v>
      </c>
      <c r="C234" s="26" t="s">
        <v>625</v>
      </c>
      <c r="D234" s="26" t="s">
        <v>15</v>
      </c>
      <c r="E234" s="26" t="s">
        <v>42</v>
      </c>
      <c r="F234" s="27">
        <v>33231.61</v>
      </c>
      <c r="G234" s="12">
        <v>3</v>
      </c>
      <c r="H234" s="13">
        <v>44934</v>
      </c>
      <c r="I234" s="26" t="s">
        <v>43</v>
      </c>
      <c r="J234" s="26" t="s">
        <v>17</v>
      </c>
      <c r="K234" s="26" t="s">
        <v>36</v>
      </c>
      <c r="L234" s="32" t="s">
        <v>44</v>
      </c>
    </row>
    <row r="235" spans="1:12">
      <c r="A235" s="30" t="s">
        <v>626</v>
      </c>
      <c r="B235" s="26" t="s">
        <v>46</v>
      </c>
      <c r="C235" s="26" t="s">
        <v>627</v>
      </c>
      <c r="D235" s="26" t="s">
        <v>48</v>
      </c>
      <c r="E235" s="26" t="s">
        <v>42</v>
      </c>
      <c r="F235" s="27">
        <v>878.29</v>
      </c>
      <c r="G235" s="12">
        <v>4</v>
      </c>
      <c r="H235" s="13">
        <v>45925</v>
      </c>
      <c r="I235" s="26" t="s">
        <v>23</v>
      </c>
      <c r="J235" s="26" t="s">
        <v>17</v>
      </c>
      <c r="K235" s="26" t="s">
        <v>6820</v>
      </c>
      <c r="L235" s="32" t="s">
        <v>25</v>
      </c>
    </row>
    <row r="236" spans="1:12">
      <c r="A236" s="30" t="s">
        <v>628</v>
      </c>
      <c r="B236" s="26" t="s">
        <v>99</v>
      </c>
      <c r="C236" s="26" t="s">
        <v>629</v>
      </c>
      <c r="D236" s="26" t="s">
        <v>22</v>
      </c>
      <c r="E236" s="26" t="s">
        <v>42</v>
      </c>
      <c r="F236" s="27">
        <v>44734.8</v>
      </c>
      <c r="G236" s="12">
        <v>4</v>
      </c>
      <c r="H236" s="13">
        <v>45149</v>
      </c>
      <c r="I236" s="26" t="s">
        <v>43</v>
      </c>
      <c r="J236" s="26" t="s">
        <v>17</v>
      </c>
      <c r="K236" s="26" t="s">
        <v>24</v>
      </c>
      <c r="L236" s="32" t="s">
        <v>25</v>
      </c>
    </row>
    <row r="237" spans="1:12">
      <c r="A237" s="30" t="s">
        <v>630</v>
      </c>
      <c r="B237" s="26" t="s">
        <v>187</v>
      </c>
      <c r="C237" s="26" t="s">
        <v>548</v>
      </c>
      <c r="D237" s="26" t="s">
        <v>29</v>
      </c>
      <c r="E237" s="26" t="s">
        <v>42</v>
      </c>
      <c r="F237" s="27">
        <v>41278.82</v>
      </c>
      <c r="G237" s="12">
        <v>1</v>
      </c>
      <c r="H237" s="13">
        <v>45468</v>
      </c>
      <c r="I237" s="26" t="s">
        <v>30</v>
      </c>
      <c r="J237" s="26" t="s">
        <v>17</v>
      </c>
      <c r="K237" s="26" t="s">
        <v>6820</v>
      </c>
      <c r="L237" s="32" t="s">
        <v>31</v>
      </c>
    </row>
    <row r="238" spans="1:12">
      <c r="A238" s="30" t="s">
        <v>631</v>
      </c>
      <c r="B238" s="26" t="s">
        <v>143</v>
      </c>
      <c r="C238" s="26" t="s">
        <v>632</v>
      </c>
      <c r="D238" s="26" t="s">
        <v>61</v>
      </c>
      <c r="E238" s="26" t="s">
        <v>58</v>
      </c>
      <c r="F238" s="27">
        <v>22534.69</v>
      </c>
      <c r="G238" s="12">
        <v>4</v>
      </c>
      <c r="H238" s="13">
        <v>45477</v>
      </c>
      <c r="I238" s="26" t="s">
        <v>43</v>
      </c>
      <c r="J238" s="26" t="s">
        <v>17</v>
      </c>
      <c r="K238" s="26" t="s">
        <v>24</v>
      </c>
      <c r="L238" s="32" t="s">
        <v>25</v>
      </c>
    </row>
    <row r="239" spans="1:12">
      <c r="A239" s="30" t="s">
        <v>633</v>
      </c>
      <c r="B239" s="26" t="s">
        <v>94</v>
      </c>
      <c r="C239" s="26" t="s">
        <v>634</v>
      </c>
      <c r="D239" s="26" t="s">
        <v>15</v>
      </c>
      <c r="E239" s="26" t="s">
        <v>16</v>
      </c>
      <c r="F239" s="27">
        <v>17545.86</v>
      </c>
      <c r="G239" s="12">
        <v>1</v>
      </c>
      <c r="H239" s="13">
        <v>45663</v>
      </c>
      <c r="I239" s="26" t="s">
        <v>62</v>
      </c>
      <c r="J239" s="26" t="s">
        <v>17</v>
      </c>
      <c r="K239" s="26" t="s">
        <v>85</v>
      </c>
      <c r="L239" s="32" t="s">
        <v>18</v>
      </c>
    </row>
    <row r="240" spans="1:12">
      <c r="A240" s="30" t="s">
        <v>635</v>
      </c>
      <c r="B240" s="26" t="s">
        <v>636</v>
      </c>
      <c r="C240" s="26" t="s">
        <v>637</v>
      </c>
      <c r="D240" s="26" t="s">
        <v>61</v>
      </c>
      <c r="E240" s="26" t="s">
        <v>58</v>
      </c>
      <c r="F240" s="27">
        <v>42611.06</v>
      </c>
      <c r="G240" s="12">
        <v>2</v>
      </c>
      <c r="H240" s="13">
        <v>45995</v>
      </c>
      <c r="I240" s="26" t="s">
        <v>54</v>
      </c>
      <c r="J240" s="26" t="s">
        <v>17</v>
      </c>
      <c r="K240" s="26" t="s">
        <v>55</v>
      </c>
      <c r="L240" s="32" t="s">
        <v>31</v>
      </c>
    </row>
    <row r="241" spans="1:12">
      <c r="A241" s="30" t="s">
        <v>638</v>
      </c>
      <c r="B241" s="26" t="s">
        <v>473</v>
      </c>
      <c r="C241" s="26" t="s">
        <v>639</v>
      </c>
      <c r="D241" s="26" t="s">
        <v>53</v>
      </c>
      <c r="E241" s="26" t="s">
        <v>58</v>
      </c>
      <c r="F241" s="27">
        <v>12357.3</v>
      </c>
      <c r="G241" s="12">
        <v>1</v>
      </c>
      <c r="H241" s="13">
        <v>45605</v>
      </c>
      <c r="I241" s="26" t="s">
        <v>92</v>
      </c>
      <c r="J241" s="26" t="s">
        <v>17</v>
      </c>
      <c r="K241" s="26" t="s">
        <v>6820</v>
      </c>
      <c r="L241" s="32" t="s">
        <v>18</v>
      </c>
    </row>
    <row r="242" spans="1:12">
      <c r="A242" s="30" t="s">
        <v>640</v>
      </c>
      <c r="B242" s="26" t="s">
        <v>500</v>
      </c>
      <c r="C242" s="26" t="s">
        <v>641</v>
      </c>
      <c r="D242" s="26" t="s">
        <v>29</v>
      </c>
      <c r="E242" s="26" t="s">
        <v>58</v>
      </c>
      <c r="F242" s="27">
        <v>5006.4799999999996</v>
      </c>
      <c r="G242" s="12">
        <v>5</v>
      </c>
      <c r="H242" s="13">
        <v>45149</v>
      </c>
      <c r="I242" s="26" t="s">
        <v>43</v>
      </c>
      <c r="J242" s="26" t="s">
        <v>17</v>
      </c>
      <c r="K242" s="26" t="s">
        <v>36</v>
      </c>
      <c r="L242" s="32" t="s">
        <v>44</v>
      </c>
    </row>
    <row r="243" spans="1:12">
      <c r="A243" s="30" t="s">
        <v>642</v>
      </c>
      <c r="B243" s="26" t="s">
        <v>339</v>
      </c>
      <c r="C243" s="26" t="s">
        <v>643</v>
      </c>
      <c r="D243" s="26" t="s">
        <v>41</v>
      </c>
      <c r="E243" s="26" t="s">
        <v>42</v>
      </c>
      <c r="F243" s="27">
        <v>58229.78</v>
      </c>
      <c r="G243" s="12">
        <v>1</v>
      </c>
      <c r="H243" s="13">
        <v>45889</v>
      </c>
      <c r="I243" s="26" t="s">
        <v>49</v>
      </c>
      <c r="J243" s="26" t="s">
        <v>17</v>
      </c>
      <c r="K243" s="26" t="s">
        <v>6820</v>
      </c>
      <c r="L243" s="32" t="s">
        <v>18</v>
      </c>
    </row>
    <row r="244" spans="1:12">
      <c r="A244" s="30" t="s">
        <v>644</v>
      </c>
      <c r="B244" s="26" t="s">
        <v>645</v>
      </c>
      <c r="C244" s="26" t="s">
        <v>646</v>
      </c>
      <c r="D244" s="26" t="s">
        <v>78</v>
      </c>
      <c r="E244" s="26" t="s">
        <v>58</v>
      </c>
      <c r="F244" s="27">
        <v>32993.300000000003</v>
      </c>
      <c r="G244" s="12">
        <v>2</v>
      </c>
      <c r="H244" s="13">
        <v>45016</v>
      </c>
      <c r="I244" s="26" t="s">
        <v>35</v>
      </c>
      <c r="J244" s="26" t="s">
        <v>17</v>
      </c>
      <c r="K244" s="26" t="s">
        <v>36</v>
      </c>
      <c r="L244" s="32" t="s">
        <v>44</v>
      </c>
    </row>
    <row r="245" spans="1:12">
      <c r="A245" s="30" t="s">
        <v>647</v>
      </c>
      <c r="B245" s="26" t="s">
        <v>99</v>
      </c>
      <c r="C245" s="26" t="s">
        <v>648</v>
      </c>
      <c r="D245" s="26" t="s">
        <v>15</v>
      </c>
      <c r="E245" s="26" t="s">
        <v>42</v>
      </c>
      <c r="F245" s="27">
        <v>48342.42</v>
      </c>
      <c r="G245" s="12">
        <v>3</v>
      </c>
      <c r="H245" s="13">
        <v>45177</v>
      </c>
      <c r="I245" s="26" t="s">
        <v>43</v>
      </c>
      <c r="J245" s="26" t="s">
        <v>17</v>
      </c>
      <c r="K245" s="26" t="s">
        <v>85</v>
      </c>
      <c r="L245" s="32" t="s">
        <v>44</v>
      </c>
    </row>
    <row r="246" spans="1:12">
      <c r="A246" s="30" t="s">
        <v>649</v>
      </c>
      <c r="B246" s="26" t="s">
        <v>554</v>
      </c>
      <c r="C246" s="26" t="s">
        <v>202</v>
      </c>
      <c r="D246" s="26" t="s">
        <v>29</v>
      </c>
      <c r="E246" s="26" t="s">
        <v>42</v>
      </c>
      <c r="F246" s="27">
        <v>12534.83</v>
      </c>
      <c r="G246" s="12">
        <v>2</v>
      </c>
      <c r="H246" s="13">
        <v>45971</v>
      </c>
      <c r="I246" s="26" t="s">
        <v>30</v>
      </c>
      <c r="J246" s="26" t="s">
        <v>17</v>
      </c>
      <c r="K246" s="26" t="s">
        <v>36</v>
      </c>
      <c r="L246" s="32" t="s">
        <v>18</v>
      </c>
    </row>
    <row r="247" spans="1:12">
      <c r="A247" s="30" t="s">
        <v>650</v>
      </c>
      <c r="B247" s="26" t="s">
        <v>244</v>
      </c>
      <c r="C247" s="26" t="s">
        <v>651</v>
      </c>
      <c r="D247" s="26" t="s">
        <v>53</v>
      </c>
      <c r="E247" s="26" t="s">
        <v>16</v>
      </c>
      <c r="F247" s="27">
        <v>1565.6</v>
      </c>
      <c r="G247" s="12">
        <v>5</v>
      </c>
      <c r="H247" s="13">
        <v>44946</v>
      </c>
      <c r="I247" s="26" t="s">
        <v>62</v>
      </c>
      <c r="J247" s="26" t="s">
        <v>17</v>
      </c>
      <c r="K247" s="26" t="s">
        <v>85</v>
      </c>
      <c r="L247" s="32" t="s">
        <v>18</v>
      </c>
    </row>
    <row r="248" spans="1:12">
      <c r="A248" s="30" t="s">
        <v>652</v>
      </c>
      <c r="B248" s="26" t="s">
        <v>653</v>
      </c>
      <c r="C248" s="26" t="s">
        <v>654</v>
      </c>
      <c r="D248" s="26" t="s">
        <v>29</v>
      </c>
      <c r="E248" s="26" t="s">
        <v>16</v>
      </c>
      <c r="F248" s="27">
        <v>10250.86</v>
      </c>
      <c r="G248" s="12">
        <v>3</v>
      </c>
      <c r="H248" s="13">
        <v>45350</v>
      </c>
      <c r="I248" s="26" t="s">
        <v>62</v>
      </c>
      <c r="J248" s="26" t="s">
        <v>17</v>
      </c>
      <c r="K248" s="26" t="s">
        <v>6820</v>
      </c>
      <c r="L248" s="32" t="s">
        <v>37</v>
      </c>
    </row>
    <row r="249" spans="1:12">
      <c r="A249" s="30" t="s">
        <v>655</v>
      </c>
      <c r="B249" s="26" t="s">
        <v>554</v>
      </c>
      <c r="C249" s="26" t="s">
        <v>656</v>
      </c>
      <c r="D249" s="26" t="s">
        <v>15</v>
      </c>
      <c r="E249" s="26" t="s">
        <v>16</v>
      </c>
      <c r="F249" s="27">
        <v>25552.31</v>
      </c>
      <c r="G249" s="12">
        <v>5</v>
      </c>
      <c r="H249" s="13">
        <v>45492</v>
      </c>
      <c r="I249" s="26" t="s">
        <v>30</v>
      </c>
      <c r="J249" s="26" t="s">
        <v>17</v>
      </c>
      <c r="K249" s="26" t="s">
        <v>85</v>
      </c>
      <c r="L249" s="32" t="s">
        <v>25</v>
      </c>
    </row>
    <row r="250" spans="1:12">
      <c r="A250" s="30" t="s">
        <v>657</v>
      </c>
      <c r="B250" s="26" t="s">
        <v>99</v>
      </c>
      <c r="C250" s="26" t="s">
        <v>658</v>
      </c>
      <c r="D250" s="26" t="s">
        <v>15</v>
      </c>
      <c r="E250" s="26" t="s">
        <v>42</v>
      </c>
      <c r="F250" s="27">
        <v>47446.07</v>
      </c>
      <c r="G250" s="12">
        <v>4</v>
      </c>
      <c r="H250" s="13">
        <v>45865</v>
      </c>
      <c r="I250" s="26" t="s">
        <v>43</v>
      </c>
      <c r="J250" s="26" t="s">
        <v>17</v>
      </c>
      <c r="K250" s="26" t="s">
        <v>36</v>
      </c>
      <c r="L250" s="32" t="s">
        <v>37</v>
      </c>
    </row>
    <row r="251" spans="1:12">
      <c r="A251" s="30" t="s">
        <v>659</v>
      </c>
      <c r="B251" s="26" t="s">
        <v>143</v>
      </c>
      <c r="C251" s="26" t="s">
        <v>530</v>
      </c>
      <c r="D251" s="26" t="s">
        <v>41</v>
      </c>
      <c r="E251" s="26" t="s">
        <v>42</v>
      </c>
      <c r="F251" s="27">
        <v>21845.09</v>
      </c>
      <c r="G251" s="12">
        <v>2</v>
      </c>
      <c r="H251" s="13">
        <v>45366</v>
      </c>
      <c r="I251" s="26" t="s">
        <v>23</v>
      </c>
      <c r="J251" s="26" t="s">
        <v>17</v>
      </c>
      <c r="K251" s="26" t="s">
        <v>24</v>
      </c>
      <c r="L251" s="32" t="s">
        <v>31</v>
      </c>
    </row>
    <row r="252" spans="1:12">
      <c r="A252" s="30" t="s">
        <v>660</v>
      </c>
      <c r="B252" s="26" t="s">
        <v>46</v>
      </c>
      <c r="C252" s="26" t="s">
        <v>332</v>
      </c>
      <c r="D252" s="26" t="s">
        <v>48</v>
      </c>
      <c r="E252" s="26" t="s">
        <v>42</v>
      </c>
      <c r="F252" s="27">
        <v>33375.050000000003</v>
      </c>
      <c r="G252" s="12">
        <v>4</v>
      </c>
      <c r="H252" s="13">
        <v>44954</v>
      </c>
      <c r="I252" s="26" t="s">
        <v>43</v>
      </c>
      <c r="J252" s="26" t="s">
        <v>17</v>
      </c>
      <c r="K252" s="26" t="s">
        <v>36</v>
      </c>
      <c r="L252" s="32" t="s">
        <v>25</v>
      </c>
    </row>
    <row r="253" spans="1:12">
      <c r="A253" s="30" t="s">
        <v>661</v>
      </c>
      <c r="B253" s="26" t="s">
        <v>319</v>
      </c>
      <c r="C253" s="26" t="s">
        <v>327</v>
      </c>
      <c r="D253" s="26" t="s">
        <v>41</v>
      </c>
      <c r="E253" s="26" t="s">
        <v>42</v>
      </c>
      <c r="F253" s="27">
        <v>24005.5</v>
      </c>
      <c r="G253" s="12">
        <v>4</v>
      </c>
      <c r="H253" s="13">
        <v>45491</v>
      </c>
      <c r="I253" s="26" t="s">
        <v>62</v>
      </c>
      <c r="J253" s="26" t="s">
        <v>17</v>
      </c>
      <c r="K253" s="26" t="s">
        <v>36</v>
      </c>
      <c r="L253" s="32" t="s">
        <v>18</v>
      </c>
    </row>
    <row r="254" spans="1:12">
      <c r="A254" s="30" t="s">
        <v>662</v>
      </c>
      <c r="B254" s="26" t="s">
        <v>301</v>
      </c>
      <c r="C254" s="26" t="s">
        <v>663</v>
      </c>
      <c r="D254" s="26" t="s">
        <v>61</v>
      </c>
      <c r="E254" s="26" t="s">
        <v>42</v>
      </c>
      <c r="F254" s="27">
        <v>25427.35</v>
      </c>
      <c r="G254" s="12">
        <v>5</v>
      </c>
      <c r="H254" s="13">
        <v>44959</v>
      </c>
      <c r="I254" s="26" t="s">
        <v>92</v>
      </c>
      <c r="J254" s="26" t="s">
        <v>17</v>
      </c>
      <c r="K254" s="26" t="s">
        <v>55</v>
      </c>
      <c r="L254" s="32" t="s">
        <v>25</v>
      </c>
    </row>
    <row r="255" spans="1:12">
      <c r="A255" s="30" t="s">
        <v>664</v>
      </c>
      <c r="B255" s="26" t="s">
        <v>665</v>
      </c>
      <c r="C255" s="26" t="s">
        <v>666</v>
      </c>
      <c r="D255" s="26" t="s">
        <v>15</v>
      </c>
      <c r="E255" s="26" t="s">
        <v>42</v>
      </c>
      <c r="F255" s="27">
        <v>22150.17</v>
      </c>
      <c r="G255" s="12">
        <v>4</v>
      </c>
      <c r="H255" s="13">
        <v>45967</v>
      </c>
      <c r="I255" s="26" t="s">
        <v>54</v>
      </c>
      <c r="J255" s="26" t="s">
        <v>17</v>
      </c>
      <c r="K255" s="26" t="s">
        <v>85</v>
      </c>
      <c r="L255" s="32" t="s">
        <v>31</v>
      </c>
    </row>
    <row r="256" spans="1:12">
      <c r="A256" s="30" t="s">
        <v>667</v>
      </c>
      <c r="B256" s="26" t="s">
        <v>282</v>
      </c>
      <c r="C256" s="26" t="s">
        <v>450</v>
      </c>
      <c r="D256" s="26" t="s">
        <v>15</v>
      </c>
      <c r="E256" s="26" t="s">
        <v>58</v>
      </c>
      <c r="F256" s="27">
        <v>63270.42</v>
      </c>
      <c r="G256" s="12">
        <v>4</v>
      </c>
      <c r="H256" s="13">
        <v>45403</v>
      </c>
      <c r="I256" s="26" t="s">
        <v>23</v>
      </c>
      <c r="J256" s="26" t="s">
        <v>17</v>
      </c>
      <c r="K256" s="26" t="s">
        <v>36</v>
      </c>
      <c r="L256" s="32" t="s">
        <v>18</v>
      </c>
    </row>
    <row r="257" spans="1:12">
      <c r="A257" s="30" t="s">
        <v>668</v>
      </c>
      <c r="B257" s="26" t="s">
        <v>590</v>
      </c>
      <c r="C257" s="26" t="s">
        <v>669</v>
      </c>
      <c r="D257" s="26" t="s">
        <v>119</v>
      </c>
      <c r="E257" s="26" t="s">
        <v>58</v>
      </c>
      <c r="F257" s="27">
        <v>51849.75</v>
      </c>
      <c r="G257" s="12">
        <v>5</v>
      </c>
      <c r="H257" s="13">
        <v>45252</v>
      </c>
      <c r="I257" s="26" t="s">
        <v>23</v>
      </c>
      <c r="J257" s="26" t="s">
        <v>17</v>
      </c>
      <c r="K257" s="26" t="s">
        <v>24</v>
      </c>
      <c r="L257" s="32" t="s">
        <v>18</v>
      </c>
    </row>
    <row r="258" spans="1:12">
      <c r="A258" s="30" t="s">
        <v>670</v>
      </c>
      <c r="B258" s="26" t="s">
        <v>590</v>
      </c>
      <c r="C258" s="26" t="s">
        <v>671</v>
      </c>
      <c r="D258" s="26" t="s">
        <v>29</v>
      </c>
      <c r="E258" s="26" t="s">
        <v>16</v>
      </c>
      <c r="F258" s="27">
        <v>64324.57</v>
      </c>
      <c r="G258" s="12">
        <v>2</v>
      </c>
      <c r="H258" s="13">
        <v>45196</v>
      </c>
      <c r="I258" s="26" t="s">
        <v>92</v>
      </c>
      <c r="J258" s="26" t="s">
        <v>17</v>
      </c>
      <c r="K258" s="26" t="s">
        <v>36</v>
      </c>
      <c r="L258" s="32" t="s">
        <v>18</v>
      </c>
    </row>
    <row r="259" spans="1:12">
      <c r="A259" s="30" t="s">
        <v>672</v>
      </c>
      <c r="B259" s="26" t="s">
        <v>146</v>
      </c>
      <c r="C259" s="26" t="s">
        <v>673</v>
      </c>
      <c r="D259" s="26" t="s">
        <v>22</v>
      </c>
      <c r="E259" s="26" t="s">
        <v>16</v>
      </c>
      <c r="F259" s="27">
        <v>23825.48</v>
      </c>
      <c r="G259" s="12">
        <v>1</v>
      </c>
      <c r="H259" s="13">
        <v>45043</v>
      </c>
      <c r="I259" s="26" t="s">
        <v>54</v>
      </c>
      <c r="J259" s="26" t="s">
        <v>17</v>
      </c>
      <c r="K259" s="26" t="s">
        <v>6820</v>
      </c>
      <c r="L259" s="32" t="s">
        <v>18</v>
      </c>
    </row>
    <row r="260" spans="1:12">
      <c r="A260" s="30" t="s">
        <v>674</v>
      </c>
      <c r="B260" s="26" t="s">
        <v>107</v>
      </c>
      <c r="C260" s="26" t="s">
        <v>232</v>
      </c>
      <c r="D260" s="26" t="s">
        <v>22</v>
      </c>
      <c r="E260" s="26" t="s">
        <v>42</v>
      </c>
      <c r="F260" s="27">
        <v>63784.34</v>
      </c>
      <c r="G260" s="12">
        <v>1</v>
      </c>
      <c r="H260" s="13">
        <v>45295</v>
      </c>
      <c r="I260" s="26" t="s">
        <v>30</v>
      </c>
      <c r="J260" s="26" t="s">
        <v>17</v>
      </c>
      <c r="K260" s="26" t="s">
        <v>85</v>
      </c>
      <c r="L260" s="32" t="s">
        <v>31</v>
      </c>
    </row>
    <row r="261" spans="1:12">
      <c r="A261" s="30" t="s">
        <v>675</v>
      </c>
      <c r="B261" s="26" t="s">
        <v>90</v>
      </c>
      <c r="C261" s="26" t="s">
        <v>676</v>
      </c>
      <c r="D261" s="26" t="s">
        <v>15</v>
      </c>
      <c r="E261" s="26" t="s">
        <v>42</v>
      </c>
      <c r="F261" s="27">
        <v>9235.0300000000007</v>
      </c>
      <c r="G261" s="12">
        <v>1</v>
      </c>
      <c r="H261" s="13">
        <v>45330</v>
      </c>
      <c r="I261" s="26" t="s">
        <v>43</v>
      </c>
      <c r="J261" s="26" t="s">
        <v>17</v>
      </c>
      <c r="K261" s="26" t="s">
        <v>85</v>
      </c>
      <c r="L261" s="32" t="s">
        <v>37</v>
      </c>
    </row>
    <row r="262" spans="1:12">
      <c r="A262" s="30" t="s">
        <v>677</v>
      </c>
      <c r="B262" s="26" t="s">
        <v>193</v>
      </c>
      <c r="C262" s="26" t="s">
        <v>678</v>
      </c>
      <c r="D262" s="26" t="s">
        <v>29</v>
      </c>
      <c r="E262" s="26" t="s">
        <v>42</v>
      </c>
      <c r="F262" s="27">
        <v>48028.74</v>
      </c>
      <c r="G262" s="12">
        <v>3</v>
      </c>
      <c r="H262" s="13">
        <v>45908</v>
      </c>
      <c r="I262" s="26" t="s">
        <v>23</v>
      </c>
      <c r="J262" s="26" t="s">
        <v>17</v>
      </c>
      <c r="K262" s="26" t="s">
        <v>36</v>
      </c>
      <c r="L262" s="32" t="s">
        <v>18</v>
      </c>
    </row>
    <row r="263" spans="1:12">
      <c r="A263" s="30" t="s">
        <v>679</v>
      </c>
      <c r="B263" s="26" t="s">
        <v>51</v>
      </c>
      <c r="C263" s="26" t="s">
        <v>680</v>
      </c>
      <c r="D263" s="26" t="s">
        <v>41</v>
      </c>
      <c r="E263" s="26" t="s">
        <v>42</v>
      </c>
      <c r="F263" s="27">
        <v>7276.09</v>
      </c>
      <c r="G263" s="12">
        <v>5</v>
      </c>
      <c r="H263" s="13">
        <v>44943</v>
      </c>
      <c r="I263" s="26" t="s">
        <v>43</v>
      </c>
      <c r="J263" s="26" t="s">
        <v>17</v>
      </c>
      <c r="K263" s="26" t="s">
        <v>55</v>
      </c>
      <c r="L263" s="32" t="s">
        <v>25</v>
      </c>
    </row>
    <row r="264" spans="1:12">
      <c r="A264" s="30" t="s">
        <v>681</v>
      </c>
      <c r="B264" s="26" t="s">
        <v>20</v>
      </c>
      <c r="C264" s="26" t="s">
        <v>682</v>
      </c>
      <c r="D264" s="26" t="s">
        <v>61</v>
      </c>
      <c r="E264" s="26" t="s">
        <v>42</v>
      </c>
      <c r="F264" s="27">
        <v>23194.21</v>
      </c>
      <c r="G264" s="12">
        <v>3</v>
      </c>
      <c r="H264" s="13">
        <v>45359</v>
      </c>
      <c r="I264" s="26" t="s">
        <v>92</v>
      </c>
      <c r="J264" s="26" t="s">
        <v>17</v>
      </c>
      <c r="K264" s="26" t="s">
        <v>6820</v>
      </c>
      <c r="L264" s="32" t="s">
        <v>18</v>
      </c>
    </row>
    <row r="265" spans="1:12">
      <c r="A265" s="30" t="s">
        <v>683</v>
      </c>
      <c r="B265" s="26" t="s">
        <v>645</v>
      </c>
      <c r="C265" s="26" t="s">
        <v>684</v>
      </c>
      <c r="D265" s="26" t="s">
        <v>61</v>
      </c>
      <c r="E265" s="26" t="s">
        <v>42</v>
      </c>
      <c r="F265" s="27">
        <v>51594.1</v>
      </c>
      <c r="G265" s="12">
        <v>4</v>
      </c>
      <c r="H265" s="13">
        <v>45273</v>
      </c>
      <c r="I265" s="26" t="s">
        <v>30</v>
      </c>
      <c r="J265" s="26" t="s">
        <v>17</v>
      </c>
      <c r="K265" s="26" t="s">
        <v>6820</v>
      </c>
      <c r="L265" s="32" t="s">
        <v>25</v>
      </c>
    </row>
    <row r="266" spans="1:12">
      <c r="A266" s="30" t="s">
        <v>685</v>
      </c>
      <c r="B266" s="26" t="s">
        <v>157</v>
      </c>
      <c r="C266" s="26" t="s">
        <v>686</v>
      </c>
      <c r="D266" s="26" t="s">
        <v>119</v>
      </c>
      <c r="E266" s="26" t="s">
        <v>16</v>
      </c>
      <c r="F266" s="27">
        <v>20448.78</v>
      </c>
      <c r="G266" s="12">
        <v>3</v>
      </c>
      <c r="H266" s="13">
        <v>45731</v>
      </c>
      <c r="I266" s="26" t="s">
        <v>30</v>
      </c>
      <c r="J266" s="26" t="s">
        <v>17</v>
      </c>
      <c r="K266" s="26" t="s">
        <v>36</v>
      </c>
      <c r="L266" s="32" t="s">
        <v>18</v>
      </c>
    </row>
    <row r="267" spans="1:12">
      <c r="A267" s="30" t="s">
        <v>687</v>
      </c>
      <c r="B267" s="26" t="s">
        <v>123</v>
      </c>
      <c r="C267" s="26" t="s">
        <v>688</v>
      </c>
      <c r="D267" s="26" t="s">
        <v>119</v>
      </c>
      <c r="E267" s="26" t="s">
        <v>16</v>
      </c>
      <c r="F267" s="27">
        <v>76376.800000000003</v>
      </c>
      <c r="G267" s="12">
        <v>5</v>
      </c>
      <c r="H267" s="13">
        <v>45880</v>
      </c>
      <c r="I267" s="26" t="s">
        <v>62</v>
      </c>
      <c r="J267" s="26" t="s">
        <v>17</v>
      </c>
      <c r="K267" s="26" t="s">
        <v>36</v>
      </c>
      <c r="L267" s="32" t="s">
        <v>31</v>
      </c>
    </row>
    <row r="268" spans="1:12">
      <c r="A268" s="30" t="s">
        <v>689</v>
      </c>
      <c r="B268" s="26" t="s">
        <v>362</v>
      </c>
      <c r="C268" s="26" t="s">
        <v>690</v>
      </c>
      <c r="D268" s="26" t="s">
        <v>22</v>
      </c>
      <c r="E268" s="26" t="s">
        <v>42</v>
      </c>
      <c r="F268" s="27">
        <v>48519.42</v>
      </c>
      <c r="G268" s="12">
        <v>1</v>
      </c>
      <c r="H268" s="13">
        <v>46002</v>
      </c>
      <c r="I268" s="26" t="s">
        <v>35</v>
      </c>
      <c r="J268" s="26" t="s">
        <v>17</v>
      </c>
      <c r="K268" s="26" t="s">
        <v>85</v>
      </c>
      <c r="L268" s="32" t="s">
        <v>25</v>
      </c>
    </row>
    <row r="269" spans="1:12">
      <c r="A269" s="30" t="s">
        <v>692</v>
      </c>
      <c r="B269" s="26" t="s">
        <v>261</v>
      </c>
      <c r="C269" s="26" t="s">
        <v>693</v>
      </c>
      <c r="D269" s="26" t="s">
        <v>48</v>
      </c>
      <c r="E269" s="26" t="s">
        <v>42</v>
      </c>
      <c r="F269" s="27">
        <v>2915.35</v>
      </c>
      <c r="G269" s="12">
        <v>4</v>
      </c>
      <c r="H269" s="13">
        <v>45253</v>
      </c>
      <c r="I269" s="26" t="s">
        <v>54</v>
      </c>
      <c r="J269" s="26" t="s">
        <v>17</v>
      </c>
      <c r="K269" s="26" t="s">
        <v>24</v>
      </c>
      <c r="L269" s="32" t="s">
        <v>44</v>
      </c>
    </row>
    <row r="270" spans="1:12">
      <c r="A270" s="30" t="s">
        <v>694</v>
      </c>
      <c r="B270" s="26" t="s">
        <v>292</v>
      </c>
      <c r="C270" s="26" t="s">
        <v>695</v>
      </c>
      <c r="D270" s="26" t="s">
        <v>78</v>
      </c>
      <c r="E270" s="26" t="s">
        <v>58</v>
      </c>
      <c r="F270" s="27">
        <v>53163.9</v>
      </c>
      <c r="G270" s="12">
        <v>5</v>
      </c>
      <c r="H270" s="13">
        <v>45119</v>
      </c>
      <c r="I270" s="26" t="s">
        <v>49</v>
      </c>
      <c r="J270" s="26" t="s">
        <v>17</v>
      </c>
      <c r="K270" s="26" t="s">
        <v>85</v>
      </c>
      <c r="L270" s="32" t="s">
        <v>25</v>
      </c>
    </row>
    <row r="271" spans="1:12">
      <c r="A271" s="30" t="s">
        <v>696</v>
      </c>
      <c r="B271" s="26" t="s">
        <v>97</v>
      </c>
      <c r="C271" s="26" t="s">
        <v>697</v>
      </c>
      <c r="D271" s="26" t="s">
        <v>61</v>
      </c>
      <c r="E271" s="26" t="s">
        <v>42</v>
      </c>
      <c r="F271" s="27">
        <v>1200.92</v>
      </c>
      <c r="G271" s="12">
        <v>2</v>
      </c>
      <c r="H271" s="13">
        <v>45304</v>
      </c>
      <c r="I271" s="26" t="s">
        <v>92</v>
      </c>
      <c r="J271" s="26" t="s">
        <v>17</v>
      </c>
      <c r="K271" s="26" t="s">
        <v>24</v>
      </c>
      <c r="L271" s="32" t="s">
        <v>44</v>
      </c>
    </row>
    <row r="272" spans="1:12">
      <c r="A272" s="30" t="s">
        <v>698</v>
      </c>
      <c r="B272" s="26" t="s">
        <v>80</v>
      </c>
      <c r="C272" s="26" t="s">
        <v>699</v>
      </c>
      <c r="D272" s="26" t="s">
        <v>61</v>
      </c>
      <c r="E272" s="26" t="s">
        <v>42</v>
      </c>
      <c r="F272" s="27">
        <v>18988.689999999999</v>
      </c>
      <c r="G272" s="12">
        <v>5</v>
      </c>
      <c r="H272" s="13">
        <v>45635</v>
      </c>
      <c r="I272" s="26" t="s">
        <v>30</v>
      </c>
      <c r="J272" s="26" t="s">
        <v>17</v>
      </c>
      <c r="K272" s="26" t="s">
        <v>6820</v>
      </c>
      <c r="L272" s="32" t="s">
        <v>31</v>
      </c>
    </row>
    <row r="273" spans="1:12">
      <c r="A273" s="30" t="s">
        <v>700</v>
      </c>
      <c r="B273" s="26" t="s">
        <v>397</v>
      </c>
      <c r="C273" s="26" t="s">
        <v>701</v>
      </c>
      <c r="D273" s="26" t="s">
        <v>53</v>
      </c>
      <c r="E273" s="26" t="s">
        <v>42</v>
      </c>
      <c r="F273" s="27">
        <v>46838</v>
      </c>
      <c r="G273" s="12">
        <v>2</v>
      </c>
      <c r="H273" s="13">
        <v>44985</v>
      </c>
      <c r="I273" s="26" t="s">
        <v>92</v>
      </c>
      <c r="J273" s="26" t="s">
        <v>17</v>
      </c>
      <c r="K273" s="26" t="s">
        <v>85</v>
      </c>
      <c r="L273" s="32" t="s">
        <v>31</v>
      </c>
    </row>
    <row r="274" spans="1:12">
      <c r="A274" s="30" t="s">
        <v>703</v>
      </c>
      <c r="B274" s="26" t="s">
        <v>352</v>
      </c>
      <c r="C274" s="26" t="s">
        <v>704</v>
      </c>
      <c r="D274" s="26" t="s">
        <v>61</v>
      </c>
      <c r="E274" s="26" t="s">
        <v>42</v>
      </c>
      <c r="F274" s="27">
        <v>52578.58</v>
      </c>
      <c r="G274" s="12">
        <v>1</v>
      </c>
      <c r="H274" s="13">
        <v>45269</v>
      </c>
      <c r="I274" s="26" t="s">
        <v>54</v>
      </c>
      <c r="J274" s="26" t="s">
        <v>17</v>
      </c>
      <c r="K274" s="26" t="s">
        <v>6820</v>
      </c>
      <c r="L274" s="32" t="s">
        <v>44</v>
      </c>
    </row>
    <row r="275" spans="1:12">
      <c r="A275" s="30" t="s">
        <v>705</v>
      </c>
      <c r="B275" s="26" t="s">
        <v>115</v>
      </c>
      <c r="C275" s="26" t="s">
        <v>706</v>
      </c>
      <c r="D275" s="26" t="s">
        <v>48</v>
      </c>
      <c r="E275" s="26" t="s">
        <v>42</v>
      </c>
      <c r="F275" s="27">
        <v>31115.08</v>
      </c>
      <c r="G275" s="12">
        <v>1</v>
      </c>
      <c r="H275" s="13">
        <v>45067</v>
      </c>
      <c r="I275" s="26" t="s">
        <v>92</v>
      </c>
      <c r="J275" s="26" t="s">
        <v>17</v>
      </c>
      <c r="K275" s="26" t="s">
        <v>55</v>
      </c>
      <c r="L275" s="32" t="s">
        <v>31</v>
      </c>
    </row>
    <row r="276" spans="1:12">
      <c r="A276" s="30" t="s">
        <v>707</v>
      </c>
      <c r="B276" s="26" t="s">
        <v>470</v>
      </c>
      <c r="C276" s="26" t="s">
        <v>708</v>
      </c>
      <c r="D276" s="26" t="s">
        <v>78</v>
      </c>
      <c r="E276" s="26" t="s">
        <v>42</v>
      </c>
      <c r="F276" s="27">
        <v>45142.82</v>
      </c>
      <c r="G276" s="12">
        <v>1</v>
      </c>
      <c r="H276" s="13">
        <v>45470</v>
      </c>
      <c r="I276" s="26" t="s">
        <v>43</v>
      </c>
      <c r="J276" s="26" t="s">
        <v>17</v>
      </c>
      <c r="K276" s="26" t="s">
        <v>36</v>
      </c>
      <c r="L276" s="32" t="s">
        <v>44</v>
      </c>
    </row>
    <row r="277" spans="1:12">
      <c r="A277" s="30" t="s">
        <v>709</v>
      </c>
      <c r="B277" s="26" t="s">
        <v>201</v>
      </c>
      <c r="C277" s="26" t="s">
        <v>710</v>
      </c>
      <c r="D277" s="26" t="s">
        <v>48</v>
      </c>
      <c r="E277" s="26" t="s">
        <v>58</v>
      </c>
      <c r="F277" s="27">
        <v>76581.13</v>
      </c>
      <c r="G277" s="12">
        <v>1</v>
      </c>
      <c r="H277" s="13">
        <v>45429</v>
      </c>
      <c r="I277" s="26" t="s">
        <v>35</v>
      </c>
      <c r="J277" s="26" t="s">
        <v>17</v>
      </c>
      <c r="K277" s="26" t="s">
        <v>85</v>
      </c>
      <c r="L277" s="32" t="s">
        <v>18</v>
      </c>
    </row>
    <row r="278" spans="1:12">
      <c r="A278" s="30" t="s">
        <v>711</v>
      </c>
      <c r="B278" s="26" t="s">
        <v>113</v>
      </c>
      <c r="C278" s="26" t="s">
        <v>712</v>
      </c>
      <c r="D278" s="26" t="s">
        <v>29</v>
      </c>
      <c r="E278" s="26" t="s">
        <v>42</v>
      </c>
      <c r="F278" s="27">
        <v>78280.41</v>
      </c>
      <c r="G278" s="12">
        <v>5</v>
      </c>
      <c r="H278" s="13">
        <v>45212</v>
      </c>
      <c r="I278" s="26" t="s">
        <v>92</v>
      </c>
      <c r="J278" s="26" t="s">
        <v>17</v>
      </c>
      <c r="K278" s="26" t="s">
        <v>6820</v>
      </c>
      <c r="L278" s="32" t="s">
        <v>18</v>
      </c>
    </row>
    <row r="279" spans="1:12">
      <c r="A279" s="30" t="s">
        <v>713</v>
      </c>
      <c r="B279" s="26" t="s">
        <v>301</v>
      </c>
      <c r="C279" s="26" t="s">
        <v>714</v>
      </c>
      <c r="D279" s="26" t="s">
        <v>53</v>
      </c>
      <c r="E279" s="26" t="s">
        <v>42</v>
      </c>
      <c r="F279" s="27">
        <v>2513.42</v>
      </c>
      <c r="G279" s="12">
        <v>5</v>
      </c>
      <c r="H279" s="13">
        <v>44969</v>
      </c>
      <c r="I279" s="26" t="s">
        <v>43</v>
      </c>
      <c r="J279" s="26" t="s">
        <v>17</v>
      </c>
      <c r="K279" s="26" t="s">
        <v>55</v>
      </c>
      <c r="L279" s="32" t="s">
        <v>31</v>
      </c>
    </row>
    <row r="280" spans="1:12">
      <c r="A280" s="30" t="s">
        <v>715</v>
      </c>
      <c r="B280" s="26" t="s">
        <v>126</v>
      </c>
      <c r="C280" s="26" t="s">
        <v>716</v>
      </c>
      <c r="D280" s="26" t="s">
        <v>78</v>
      </c>
      <c r="E280" s="26" t="s">
        <v>16</v>
      </c>
      <c r="F280" s="27">
        <v>12557.35</v>
      </c>
      <c r="G280" s="12">
        <v>4</v>
      </c>
      <c r="H280" s="13">
        <v>45284</v>
      </c>
      <c r="I280" s="26" t="s">
        <v>54</v>
      </c>
      <c r="J280" s="26" t="s">
        <v>17</v>
      </c>
      <c r="K280" s="26" t="s">
        <v>55</v>
      </c>
      <c r="L280" s="32" t="s">
        <v>18</v>
      </c>
    </row>
    <row r="281" spans="1:12">
      <c r="A281" s="30" t="s">
        <v>717</v>
      </c>
      <c r="B281" s="26" t="s">
        <v>126</v>
      </c>
      <c r="C281" s="26" t="s">
        <v>718</v>
      </c>
      <c r="D281" s="26" t="s">
        <v>53</v>
      </c>
      <c r="E281" s="26" t="s">
        <v>42</v>
      </c>
      <c r="F281" s="27">
        <v>55639.06</v>
      </c>
      <c r="G281" s="12">
        <v>3</v>
      </c>
      <c r="H281" s="13">
        <v>45662</v>
      </c>
      <c r="I281" s="26" t="s">
        <v>62</v>
      </c>
      <c r="J281" s="26" t="s">
        <v>17</v>
      </c>
      <c r="K281" s="26" t="s">
        <v>85</v>
      </c>
      <c r="L281" s="32" t="s">
        <v>18</v>
      </c>
    </row>
    <row r="282" spans="1:12">
      <c r="A282" s="30" t="s">
        <v>719</v>
      </c>
      <c r="B282" s="26" t="s">
        <v>307</v>
      </c>
      <c r="C282" s="26" t="s">
        <v>720</v>
      </c>
      <c r="D282" s="26" t="s">
        <v>61</v>
      </c>
      <c r="E282" s="26" t="s">
        <v>42</v>
      </c>
      <c r="F282" s="27">
        <v>19760.900000000001</v>
      </c>
      <c r="G282" s="12">
        <v>2</v>
      </c>
      <c r="H282" s="13">
        <v>45283</v>
      </c>
      <c r="I282" s="26" t="s">
        <v>54</v>
      </c>
      <c r="J282" s="26" t="s">
        <v>17</v>
      </c>
      <c r="K282" s="26" t="s">
        <v>85</v>
      </c>
      <c r="L282" s="32" t="s">
        <v>31</v>
      </c>
    </row>
    <row r="283" spans="1:12">
      <c r="A283" s="30" t="s">
        <v>721</v>
      </c>
      <c r="B283" s="26" t="s">
        <v>470</v>
      </c>
      <c r="C283" s="26" t="s">
        <v>722</v>
      </c>
      <c r="D283" s="26" t="s">
        <v>15</v>
      </c>
      <c r="E283" s="26" t="s">
        <v>42</v>
      </c>
      <c r="F283" s="27">
        <v>32856.1</v>
      </c>
      <c r="G283" s="12">
        <v>3</v>
      </c>
      <c r="H283" s="13">
        <v>45158</v>
      </c>
      <c r="I283" s="26" t="s">
        <v>30</v>
      </c>
      <c r="J283" s="26" t="s">
        <v>17</v>
      </c>
      <c r="K283" s="26" t="s">
        <v>6820</v>
      </c>
      <c r="L283" s="32" t="s">
        <v>44</v>
      </c>
    </row>
    <row r="284" spans="1:12">
      <c r="A284" s="30" t="s">
        <v>723</v>
      </c>
      <c r="B284" s="26" t="s">
        <v>724</v>
      </c>
      <c r="C284" s="26" t="s">
        <v>725</v>
      </c>
      <c r="D284" s="26" t="s">
        <v>15</v>
      </c>
      <c r="E284" s="26" t="s">
        <v>16</v>
      </c>
      <c r="F284" s="27">
        <v>2477.09</v>
      </c>
      <c r="G284" s="12">
        <v>4</v>
      </c>
      <c r="H284" s="13">
        <v>45168</v>
      </c>
      <c r="I284" s="26" t="s">
        <v>62</v>
      </c>
      <c r="J284" s="26" t="s">
        <v>17</v>
      </c>
      <c r="K284" s="26" t="s">
        <v>6820</v>
      </c>
      <c r="L284" s="32" t="s">
        <v>18</v>
      </c>
    </row>
    <row r="285" spans="1:12">
      <c r="A285" s="30" t="s">
        <v>726</v>
      </c>
      <c r="B285" s="26" t="s">
        <v>97</v>
      </c>
      <c r="C285" s="26" t="s">
        <v>727</v>
      </c>
      <c r="D285" s="26" t="s">
        <v>29</v>
      </c>
      <c r="E285" s="26" t="s">
        <v>58</v>
      </c>
      <c r="F285" s="27">
        <v>57239.64</v>
      </c>
      <c r="G285" s="12">
        <v>1</v>
      </c>
      <c r="H285" s="13">
        <v>45237</v>
      </c>
      <c r="I285" s="26" t="s">
        <v>43</v>
      </c>
      <c r="J285" s="26" t="s">
        <v>17</v>
      </c>
      <c r="K285" s="26" t="s">
        <v>24</v>
      </c>
      <c r="L285" s="32" t="s">
        <v>37</v>
      </c>
    </row>
    <row r="286" spans="1:12">
      <c r="A286" s="30" t="s">
        <v>728</v>
      </c>
      <c r="B286" s="26" t="s">
        <v>225</v>
      </c>
      <c r="C286" s="26" t="s">
        <v>729</v>
      </c>
      <c r="D286" s="26" t="s">
        <v>15</v>
      </c>
      <c r="E286" s="26" t="s">
        <v>58</v>
      </c>
      <c r="F286" s="27">
        <v>59362.54</v>
      </c>
      <c r="G286" s="12">
        <v>1</v>
      </c>
      <c r="H286" s="13">
        <v>45708</v>
      </c>
      <c r="I286" s="26" t="s">
        <v>35</v>
      </c>
      <c r="J286" s="26" t="s">
        <v>17</v>
      </c>
      <c r="K286" s="26" t="s">
        <v>55</v>
      </c>
      <c r="L286" s="32" t="s">
        <v>37</v>
      </c>
    </row>
    <row r="287" spans="1:12">
      <c r="A287" s="30" t="s">
        <v>730</v>
      </c>
      <c r="B287" s="26" t="s">
        <v>164</v>
      </c>
      <c r="C287" s="26" t="s">
        <v>731</v>
      </c>
      <c r="D287" s="26" t="s">
        <v>119</v>
      </c>
      <c r="E287" s="26" t="s">
        <v>42</v>
      </c>
      <c r="F287" s="27">
        <v>14240.55</v>
      </c>
      <c r="G287" s="12">
        <v>3</v>
      </c>
      <c r="H287" s="13">
        <v>45689</v>
      </c>
      <c r="I287" s="26" t="s">
        <v>54</v>
      </c>
      <c r="J287" s="26" t="s">
        <v>17</v>
      </c>
      <c r="K287" s="26" t="s">
        <v>6820</v>
      </c>
      <c r="L287" s="32" t="s">
        <v>25</v>
      </c>
    </row>
    <row r="288" spans="1:12">
      <c r="A288" s="30" t="s">
        <v>732</v>
      </c>
      <c r="B288" s="26" t="s">
        <v>67</v>
      </c>
      <c r="C288" s="26" t="s">
        <v>733</v>
      </c>
      <c r="D288" s="26" t="s">
        <v>53</v>
      </c>
      <c r="E288" s="26" t="s">
        <v>42</v>
      </c>
      <c r="F288" s="27">
        <v>50944.76</v>
      </c>
      <c r="G288" s="12">
        <v>5</v>
      </c>
      <c r="H288" s="13">
        <v>45117</v>
      </c>
      <c r="I288" s="26" t="s">
        <v>92</v>
      </c>
      <c r="J288" s="26" t="s">
        <v>17</v>
      </c>
      <c r="K288" s="26" t="s">
        <v>6820</v>
      </c>
      <c r="L288" s="32" t="s">
        <v>37</v>
      </c>
    </row>
    <row r="289" spans="1:12">
      <c r="A289" s="30" t="s">
        <v>734</v>
      </c>
      <c r="B289" s="26" t="s">
        <v>476</v>
      </c>
      <c r="C289" s="26" t="s">
        <v>735</v>
      </c>
      <c r="D289" s="26" t="s">
        <v>29</v>
      </c>
      <c r="E289" s="26" t="s">
        <v>42</v>
      </c>
      <c r="F289" s="27">
        <v>7498.39</v>
      </c>
      <c r="G289" s="12">
        <v>2</v>
      </c>
      <c r="H289" s="13">
        <v>45481</v>
      </c>
      <c r="I289" s="26" t="s">
        <v>35</v>
      </c>
      <c r="J289" s="26" t="s">
        <v>17</v>
      </c>
      <c r="K289" s="26" t="s">
        <v>24</v>
      </c>
      <c r="L289" s="32" t="s">
        <v>37</v>
      </c>
    </row>
    <row r="290" spans="1:12">
      <c r="A290" s="30" t="s">
        <v>736</v>
      </c>
      <c r="B290" s="26" t="s">
        <v>470</v>
      </c>
      <c r="C290" s="26" t="s">
        <v>40</v>
      </c>
      <c r="D290" s="26" t="s">
        <v>117</v>
      </c>
      <c r="E290" s="26" t="s">
        <v>42</v>
      </c>
      <c r="F290" s="27">
        <v>29035.03</v>
      </c>
      <c r="G290" s="12">
        <v>5</v>
      </c>
      <c r="H290" s="13">
        <v>45569</v>
      </c>
      <c r="I290" s="26" t="s">
        <v>43</v>
      </c>
      <c r="J290" s="26" t="s">
        <v>17</v>
      </c>
      <c r="K290" s="26" t="s">
        <v>55</v>
      </c>
      <c r="L290" s="32" t="s">
        <v>18</v>
      </c>
    </row>
    <row r="291" spans="1:12">
      <c r="A291" s="30" t="s">
        <v>737</v>
      </c>
      <c r="B291" s="26" t="s">
        <v>397</v>
      </c>
      <c r="C291" s="26" t="s">
        <v>738</v>
      </c>
      <c r="D291" s="26" t="s">
        <v>53</v>
      </c>
      <c r="E291" s="26" t="s">
        <v>42</v>
      </c>
      <c r="F291" s="27">
        <v>42994.35</v>
      </c>
      <c r="G291" s="12">
        <v>5</v>
      </c>
      <c r="H291" s="13">
        <v>44984</v>
      </c>
      <c r="I291" s="26" t="s">
        <v>92</v>
      </c>
      <c r="J291" s="26" t="s">
        <v>17</v>
      </c>
      <c r="K291" s="26" t="s">
        <v>6820</v>
      </c>
      <c r="L291" s="32" t="s">
        <v>37</v>
      </c>
    </row>
    <row r="292" spans="1:12">
      <c r="A292" s="30" t="s">
        <v>739</v>
      </c>
      <c r="B292" s="26" t="s">
        <v>184</v>
      </c>
      <c r="C292" s="26" t="s">
        <v>740</v>
      </c>
      <c r="D292" s="26" t="s">
        <v>29</v>
      </c>
      <c r="E292" s="26" t="s">
        <v>42</v>
      </c>
      <c r="F292" s="27">
        <v>73682.66</v>
      </c>
      <c r="G292" s="12">
        <v>3</v>
      </c>
      <c r="H292" s="13">
        <v>45455</v>
      </c>
      <c r="I292" s="26" t="s">
        <v>92</v>
      </c>
      <c r="J292" s="26" t="s">
        <v>17</v>
      </c>
      <c r="K292" s="26" t="s">
        <v>24</v>
      </c>
      <c r="L292" s="32" t="s">
        <v>25</v>
      </c>
    </row>
    <row r="293" spans="1:12">
      <c r="A293" s="30" t="s">
        <v>741</v>
      </c>
      <c r="B293" s="26" t="s">
        <v>198</v>
      </c>
      <c r="C293" s="26" t="s">
        <v>742</v>
      </c>
      <c r="D293" s="26" t="s">
        <v>119</v>
      </c>
      <c r="E293" s="26" t="s">
        <v>42</v>
      </c>
      <c r="F293" s="27">
        <v>45410.92</v>
      </c>
      <c r="G293" s="12">
        <v>5</v>
      </c>
      <c r="H293" s="13">
        <v>45177</v>
      </c>
      <c r="I293" s="26" t="s">
        <v>49</v>
      </c>
      <c r="J293" s="26" t="s">
        <v>17</v>
      </c>
      <c r="K293" s="26" t="s">
        <v>24</v>
      </c>
      <c r="L293" s="32" t="s">
        <v>18</v>
      </c>
    </row>
    <row r="294" spans="1:12">
      <c r="A294" s="30" t="s">
        <v>743</v>
      </c>
      <c r="B294" s="26" t="s">
        <v>381</v>
      </c>
      <c r="C294" s="26" t="s">
        <v>744</v>
      </c>
      <c r="D294" s="26" t="s">
        <v>61</v>
      </c>
      <c r="E294" s="26" t="s">
        <v>16</v>
      </c>
      <c r="F294" s="27">
        <v>68762.399999999994</v>
      </c>
      <c r="G294" s="12">
        <v>1</v>
      </c>
      <c r="H294" s="13">
        <v>45619</v>
      </c>
      <c r="I294" s="26" t="s">
        <v>54</v>
      </c>
      <c r="J294" s="26" t="s">
        <v>17</v>
      </c>
      <c r="K294" s="26" t="s">
        <v>55</v>
      </c>
      <c r="L294" s="32" t="s">
        <v>37</v>
      </c>
    </row>
    <row r="295" spans="1:12">
      <c r="A295" s="30" t="s">
        <v>745</v>
      </c>
      <c r="B295" s="26" t="s">
        <v>601</v>
      </c>
      <c r="C295" s="26" t="s">
        <v>746</v>
      </c>
      <c r="D295" s="26" t="s">
        <v>119</v>
      </c>
      <c r="E295" s="26" t="s">
        <v>42</v>
      </c>
      <c r="F295" s="27">
        <v>12450.96</v>
      </c>
      <c r="G295" s="12">
        <v>1</v>
      </c>
      <c r="H295" s="13">
        <v>45205</v>
      </c>
      <c r="I295" s="26" t="s">
        <v>49</v>
      </c>
      <c r="J295" s="26" t="s">
        <v>17</v>
      </c>
      <c r="K295" s="26" t="s">
        <v>24</v>
      </c>
      <c r="L295" s="32" t="s">
        <v>31</v>
      </c>
    </row>
    <row r="296" spans="1:12">
      <c r="A296" s="30" t="s">
        <v>747</v>
      </c>
      <c r="B296" s="26" t="s">
        <v>157</v>
      </c>
      <c r="C296" s="26" t="s">
        <v>748</v>
      </c>
      <c r="D296" s="26" t="s">
        <v>119</v>
      </c>
      <c r="E296" s="26" t="s">
        <v>16</v>
      </c>
      <c r="F296" s="27">
        <v>38607.39</v>
      </c>
      <c r="G296" s="12">
        <v>5</v>
      </c>
      <c r="H296" s="13">
        <v>45379</v>
      </c>
      <c r="I296" s="26" t="s">
        <v>35</v>
      </c>
      <c r="J296" s="26" t="s">
        <v>17</v>
      </c>
      <c r="K296" s="26" t="s">
        <v>36</v>
      </c>
      <c r="L296" s="32" t="s">
        <v>25</v>
      </c>
    </row>
    <row r="297" spans="1:12">
      <c r="A297" s="30" t="s">
        <v>749</v>
      </c>
      <c r="B297" s="26" t="s">
        <v>90</v>
      </c>
      <c r="C297" s="26" t="s">
        <v>750</v>
      </c>
      <c r="D297" s="26" t="s">
        <v>78</v>
      </c>
      <c r="E297" s="26" t="s">
        <v>42</v>
      </c>
      <c r="F297" s="27">
        <v>30001.1</v>
      </c>
      <c r="G297" s="12">
        <v>4</v>
      </c>
      <c r="H297" s="13">
        <v>45333</v>
      </c>
      <c r="I297" s="26" t="s">
        <v>54</v>
      </c>
      <c r="J297" s="26" t="s">
        <v>17</v>
      </c>
      <c r="K297" s="26" t="s">
        <v>36</v>
      </c>
      <c r="L297" s="32" t="s">
        <v>18</v>
      </c>
    </row>
    <row r="298" spans="1:12">
      <c r="A298" s="30" t="s">
        <v>751</v>
      </c>
      <c r="B298" s="26" t="s">
        <v>319</v>
      </c>
      <c r="C298" s="26" t="s">
        <v>752</v>
      </c>
      <c r="D298" s="26" t="s">
        <v>29</v>
      </c>
      <c r="E298" s="26" t="s">
        <v>16</v>
      </c>
      <c r="F298" s="27">
        <v>30403.87</v>
      </c>
      <c r="G298" s="12">
        <v>2</v>
      </c>
      <c r="H298" s="13">
        <v>45078</v>
      </c>
      <c r="I298" s="26" t="s">
        <v>62</v>
      </c>
      <c r="J298" s="26" t="s">
        <v>17</v>
      </c>
      <c r="K298" s="26" t="s">
        <v>6820</v>
      </c>
      <c r="L298" s="32" t="s">
        <v>18</v>
      </c>
    </row>
    <row r="299" spans="1:12">
      <c r="A299" s="30" t="s">
        <v>753</v>
      </c>
      <c r="B299" s="26" t="s">
        <v>74</v>
      </c>
      <c r="C299" s="26" t="s">
        <v>754</v>
      </c>
      <c r="D299" s="26" t="s">
        <v>53</v>
      </c>
      <c r="E299" s="26" t="s">
        <v>42</v>
      </c>
      <c r="F299" s="27">
        <v>38431.32</v>
      </c>
      <c r="G299" s="12">
        <v>5</v>
      </c>
      <c r="H299" s="13">
        <v>45974</v>
      </c>
      <c r="I299" s="26" t="s">
        <v>43</v>
      </c>
      <c r="J299" s="26" t="s">
        <v>17</v>
      </c>
      <c r="K299" s="26" t="s">
        <v>36</v>
      </c>
      <c r="L299" s="32" t="s">
        <v>31</v>
      </c>
    </row>
    <row r="300" spans="1:12">
      <c r="A300" s="30" t="s">
        <v>755</v>
      </c>
      <c r="B300" s="26" t="s">
        <v>94</v>
      </c>
      <c r="C300" s="26" t="s">
        <v>756</v>
      </c>
      <c r="D300" s="26" t="s">
        <v>53</v>
      </c>
      <c r="E300" s="26" t="s">
        <v>42</v>
      </c>
      <c r="F300" s="27">
        <v>66114.320000000007</v>
      </c>
      <c r="G300" s="12">
        <v>2</v>
      </c>
      <c r="H300" s="13">
        <v>45922</v>
      </c>
      <c r="I300" s="26" t="s">
        <v>43</v>
      </c>
      <c r="J300" s="26" t="s">
        <v>17</v>
      </c>
      <c r="K300" s="26" t="s">
        <v>85</v>
      </c>
      <c r="L300" s="32" t="s">
        <v>44</v>
      </c>
    </row>
    <row r="301" spans="1:12">
      <c r="A301" s="30" t="s">
        <v>757</v>
      </c>
      <c r="B301" s="26" t="s">
        <v>251</v>
      </c>
      <c r="C301" s="26" t="s">
        <v>758</v>
      </c>
      <c r="D301" s="26" t="s">
        <v>78</v>
      </c>
      <c r="E301" s="26" t="s">
        <v>58</v>
      </c>
      <c r="F301" s="27">
        <v>34974.269999999997</v>
      </c>
      <c r="G301" s="12">
        <v>1</v>
      </c>
      <c r="H301" s="13">
        <v>45473</v>
      </c>
      <c r="I301" s="26" t="s">
        <v>35</v>
      </c>
      <c r="J301" s="26" t="s">
        <v>17</v>
      </c>
      <c r="K301" s="26" t="s">
        <v>55</v>
      </c>
      <c r="L301" s="32" t="s">
        <v>18</v>
      </c>
    </row>
    <row r="302" spans="1:12">
      <c r="A302" s="30" t="s">
        <v>759</v>
      </c>
      <c r="B302" s="26" t="s">
        <v>760</v>
      </c>
      <c r="C302" s="26" t="s">
        <v>245</v>
      </c>
      <c r="D302" s="26" t="s">
        <v>29</v>
      </c>
      <c r="E302" s="26" t="s">
        <v>16</v>
      </c>
      <c r="F302" s="27">
        <v>31394</v>
      </c>
      <c r="G302" s="12">
        <v>4</v>
      </c>
      <c r="H302" s="13">
        <v>45832</v>
      </c>
      <c r="I302" s="26" t="s">
        <v>43</v>
      </c>
      <c r="J302" s="26" t="s">
        <v>17</v>
      </c>
      <c r="K302" s="26" t="s">
        <v>85</v>
      </c>
      <c r="L302" s="32" t="s">
        <v>18</v>
      </c>
    </row>
    <row r="303" spans="1:12">
      <c r="A303" s="30" t="s">
        <v>761</v>
      </c>
      <c r="B303" s="26" t="s">
        <v>762</v>
      </c>
      <c r="C303" s="26" t="s">
        <v>763</v>
      </c>
      <c r="D303" s="26" t="s">
        <v>41</v>
      </c>
      <c r="E303" s="26" t="s">
        <v>42</v>
      </c>
      <c r="F303" s="27">
        <v>58936.99</v>
      </c>
      <c r="G303" s="12">
        <v>3</v>
      </c>
      <c r="H303" s="13">
        <v>45277</v>
      </c>
      <c r="I303" s="26" t="s">
        <v>54</v>
      </c>
      <c r="J303" s="26" t="s">
        <v>17</v>
      </c>
      <c r="K303" s="26" t="s">
        <v>24</v>
      </c>
      <c r="L303" s="32" t="s">
        <v>44</v>
      </c>
    </row>
    <row r="304" spans="1:12">
      <c r="A304" s="30" t="s">
        <v>764</v>
      </c>
      <c r="B304" s="26" t="s">
        <v>198</v>
      </c>
      <c r="C304" s="26" t="s">
        <v>765</v>
      </c>
      <c r="D304" s="26" t="s">
        <v>22</v>
      </c>
      <c r="E304" s="26" t="s">
        <v>42</v>
      </c>
      <c r="F304" s="27">
        <v>58089.42</v>
      </c>
      <c r="G304" s="12">
        <v>4</v>
      </c>
      <c r="H304" s="13">
        <v>45245</v>
      </c>
      <c r="I304" s="26" t="s">
        <v>62</v>
      </c>
      <c r="J304" s="26" t="s">
        <v>17</v>
      </c>
      <c r="K304" s="26" t="s">
        <v>6820</v>
      </c>
      <c r="L304" s="32" t="s">
        <v>37</v>
      </c>
    </row>
    <row r="305" spans="1:12">
      <c r="A305" s="30" t="s">
        <v>766</v>
      </c>
      <c r="B305" s="26" t="s">
        <v>138</v>
      </c>
      <c r="C305" s="26" t="s">
        <v>767</v>
      </c>
      <c r="D305" s="26" t="s">
        <v>119</v>
      </c>
      <c r="E305" s="26" t="s">
        <v>58</v>
      </c>
      <c r="F305" s="27">
        <v>50816.68</v>
      </c>
      <c r="G305" s="12">
        <v>2</v>
      </c>
      <c r="H305" s="13">
        <v>45378</v>
      </c>
      <c r="I305" s="26" t="s">
        <v>30</v>
      </c>
      <c r="J305" s="26" t="s">
        <v>17</v>
      </c>
      <c r="K305" s="26" t="s">
        <v>55</v>
      </c>
      <c r="L305" s="32" t="s">
        <v>18</v>
      </c>
    </row>
    <row r="306" spans="1:12">
      <c r="A306" s="30" t="s">
        <v>768</v>
      </c>
      <c r="B306" s="26" t="s">
        <v>174</v>
      </c>
      <c r="C306" s="26" t="s">
        <v>769</v>
      </c>
      <c r="D306" s="26" t="s">
        <v>22</v>
      </c>
      <c r="E306" s="26" t="s">
        <v>58</v>
      </c>
      <c r="F306" s="27">
        <v>52701.760000000002</v>
      </c>
      <c r="G306" s="12">
        <v>5</v>
      </c>
      <c r="H306" s="13">
        <v>45625</v>
      </c>
      <c r="I306" s="26" t="s">
        <v>35</v>
      </c>
      <c r="J306" s="26" t="s">
        <v>17</v>
      </c>
      <c r="K306" s="26" t="s">
        <v>24</v>
      </c>
      <c r="L306" s="32" t="s">
        <v>37</v>
      </c>
    </row>
    <row r="307" spans="1:12">
      <c r="A307" s="30" t="s">
        <v>770</v>
      </c>
      <c r="B307" s="26" t="s">
        <v>83</v>
      </c>
      <c r="C307" s="26" t="s">
        <v>771</v>
      </c>
      <c r="D307" s="26" t="s">
        <v>119</v>
      </c>
      <c r="E307" s="26" t="s">
        <v>42</v>
      </c>
      <c r="F307" s="27">
        <v>78506.759999999995</v>
      </c>
      <c r="G307" s="12">
        <v>1</v>
      </c>
      <c r="H307" s="13">
        <v>45101</v>
      </c>
      <c r="I307" s="26" t="s">
        <v>35</v>
      </c>
      <c r="J307" s="26" t="s">
        <v>17</v>
      </c>
      <c r="K307" s="26" t="s">
        <v>85</v>
      </c>
      <c r="L307" s="32" t="s">
        <v>44</v>
      </c>
    </row>
    <row r="308" spans="1:12">
      <c r="A308" s="30" t="s">
        <v>772</v>
      </c>
      <c r="B308" s="26" t="s">
        <v>773</v>
      </c>
      <c r="C308" s="26" t="s">
        <v>774</v>
      </c>
      <c r="D308" s="26" t="s">
        <v>53</v>
      </c>
      <c r="E308" s="26" t="s">
        <v>16</v>
      </c>
      <c r="F308" s="27">
        <v>11811.22</v>
      </c>
      <c r="G308" s="12">
        <v>4</v>
      </c>
      <c r="H308" s="13">
        <v>45667</v>
      </c>
      <c r="I308" s="26" t="s">
        <v>43</v>
      </c>
      <c r="J308" s="26" t="s">
        <v>17</v>
      </c>
      <c r="K308" s="26" t="s">
        <v>55</v>
      </c>
      <c r="L308" s="32" t="s">
        <v>37</v>
      </c>
    </row>
    <row r="309" spans="1:12">
      <c r="A309" s="30" t="s">
        <v>775</v>
      </c>
      <c r="B309" s="26" t="s">
        <v>776</v>
      </c>
      <c r="C309" s="26" t="s">
        <v>777</v>
      </c>
      <c r="D309" s="26" t="s">
        <v>41</v>
      </c>
      <c r="E309" s="26" t="s">
        <v>58</v>
      </c>
      <c r="F309" s="27">
        <v>16426.37</v>
      </c>
      <c r="G309" s="12">
        <v>4</v>
      </c>
      <c r="H309" s="13">
        <v>45389</v>
      </c>
      <c r="I309" s="26" t="s">
        <v>54</v>
      </c>
      <c r="J309" s="26" t="s">
        <v>17</v>
      </c>
      <c r="K309" s="26" t="s">
        <v>24</v>
      </c>
      <c r="L309" s="32" t="s">
        <v>18</v>
      </c>
    </row>
    <row r="310" spans="1:12">
      <c r="A310" s="30" t="s">
        <v>778</v>
      </c>
      <c r="B310" s="26" t="s">
        <v>590</v>
      </c>
      <c r="C310" s="26" t="s">
        <v>779</v>
      </c>
      <c r="D310" s="26" t="s">
        <v>41</v>
      </c>
      <c r="E310" s="26" t="s">
        <v>16</v>
      </c>
      <c r="F310" s="27">
        <v>43737.39</v>
      </c>
      <c r="G310" s="12">
        <v>1</v>
      </c>
      <c r="H310" s="13">
        <v>45795</v>
      </c>
      <c r="I310" s="26" t="s">
        <v>43</v>
      </c>
      <c r="J310" s="26" t="s">
        <v>17</v>
      </c>
      <c r="K310" s="26" t="s">
        <v>55</v>
      </c>
      <c r="L310" s="32" t="s">
        <v>31</v>
      </c>
    </row>
    <row r="311" spans="1:12">
      <c r="A311" s="30" t="s">
        <v>780</v>
      </c>
      <c r="B311" s="26" t="s">
        <v>357</v>
      </c>
      <c r="C311" s="26" t="s">
        <v>781</v>
      </c>
      <c r="D311" s="26" t="s">
        <v>15</v>
      </c>
      <c r="E311" s="26" t="s">
        <v>42</v>
      </c>
      <c r="F311" s="27">
        <v>22281.47</v>
      </c>
      <c r="G311" s="12">
        <v>1</v>
      </c>
      <c r="H311" s="13">
        <v>46002</v>
      </c>
      <c r="I311" s="26" t="s">
        <v>49</v>
      </c>
      <c r="J311" s="26" t="s">
        <v>17</v>
      </c>
      <c r="K311" s="26" t="s">
        <v>6820</v>
      </c>
      <c r="L311" s="32" t="s">
        <v>18</v>
      </c>
    </row>
    <row r="312" spans="1:12">
      <c r="A312" s="30" t="s">
        <v>782</v>
      </c>
      <c r="B312" s="26" t="s">
        <v>319</v>
      </c>
      <c r="C312" s="26" t="s">
        <v>783</v>
      </c>
      <c r="D312" s="26" t="s">
        <v>117</v>
      </c>
      <c r="E312" s="26" t="s">
        <v>16</v>
      </c>
      <c r="F312" s="27">
        <v>2061.5500000000002</v>
      </c>
      <c r="G312" s="12">
        <v>5</v>
      </c>
      <c r="H312" s="13">
        <v>45164</v>
      </c>
      <c r="I312" s="26" t="s">
        <v>43</v>
      </c>
      <c r="J312" s="26" t="s">
        <v>17</v>
      </c>
      <c r="K312" s="26" t="s">
        <v>36</v>
      </c>
      <c r="L312" s="32" t="s">
        <v>18</v>
      </c>
    </row>
    <row r="313" spans="1:12">
      <c r="A313" s="30" t="s">
        <v>784</v>
      </c>
      <c r="B313" s="26" t="s">
        <v>20</v>
      </c>
      <c r="C313" s="26" t="s">
        <v>785</v>
      </c>
      <c r="D313" s="26" t="s">
        <v>61</v>
      </c>
      <c r="E313" s="26" t="s">
        <v>42</v>
      </c>
      <c r="F313" s="27">
        <v>365.87</v>
      </c>
      <c r="G313" s="12">
        <v>1</v>
      </c>
      <c r="H313" s="13">
        <v>45954</v>
      </c>
      <c r="I313" s="26" t="s">
        <v>54</v>
      </c>
      <c r="J313" s="26" t="s">
        <v>17</v>
      </c>
      <c r="K313" s="26" t="s">
        <v>85</v>
      </c>
      <c r="L313" s="32" t="s">
        <v>44</v>
      </c>
    </row>
    <row r="314" spans="1:12">
      <c r="A314" s="30" t="s">
        <v>786</v>
      </c>
      <c r="B314" s="26" t="s">
        <v>121</v>
      </c>
      <c r="C314" s="26" t="s">
        <v>787</v>
      </c>
      <c r="D314" s="26" t="s">
        <v>78</v>
      </c>
      <c r="E314" s="26" t="s">
        <v>42</v>
      </c>
      <c r="F314" s="27">
        <v>37350.959999999999</v>
      </c>
      <c r="G314" s="12">
        <v>2</v>
      </c>
      <c r="H314" s="13">
        <v>45927</v>
      </c>
      <c r="I314" s="26" t="s">
        <v>54</v>
      </c>
      <c r="J314" s="26" t="s">
        <v>17</v>
      </c>
      <c r="K314" s="26" t="s">
        <v>24</v>
      </c>
      <c r="L314" s="32" t="s">
        <v>44</v>
      </c>
    </row>
    <row r="315" spans="1:12">
      <c r="A315" s="30" t="s">
        <v>788</v>
      </c>
      <c r="B315" s="26" t="s">
        <v>46</v>
      </c>
      <c r="C315" s="26" t="s">
        <v>789</v>
      </c>
      <c r="D315" s="26" t="s">
        <v>41</v>
      </c>
      <c r="E315" s="26" t="s">
        <v>16</v>
      </c>
      <c r="F315" s="27">
        <v>73302.06</v>
      </c>
      <c r="G315" s="12">
        <v>4</v>
      </c>
      <c r="H315" s="13">
        <v>45662</v>
      </c>
      <c r="I315" s="26" t="s">
        <v>23</v>
      </c>
      <c r="J315" s="26" t="s">
        <v>17</v>
      </c>
      <c r="K315" s="26" t="s">
        <v>36</v>
      </c>
      <c r="L315" s="32" t="s">
        <v>18</v>
      </c>
    </row>
    <row r="316" spans="1:12">
      <c r="A316" s="30" t="s">
        <v>790</v>
      </c>
      <c r="B316" s="26" t="s">
        <v>298</v>
      </c>
      <c r="C316" s="26" t="s">
        <v>791</v>
      </c>
      <c r="D316" s="26" t="s">
        <v>22</v>
      </c>
      <c r="E316" s="26" t="s">
        <v>42</v>
      </c>
      <c r="F316" s="27">
        <v>18630.13</v>
      </c>
      <c r="G316" s="12">
        <v>5</v>
      </c>
      <c r="H316" s="13">
        <v>45766</v>
      </c>
      <c r="I316" s="26" t="s">
        <v>30</v>
      </c>
      <c r="J316" s="26" t="s">
        <v>17</v>
      </c>
      <c r="K316" s="26" t="s">
        <v>55</v>
      </c>
      <c r="L316" s="32" t="s">
        <v>18</v>
      </c>
    </row>
    <row r="317" spans="1:12">
      <c r="A317" s="30" t="s">
        <v>792</v>
      </c>
      <c r="B317" s="26" t="s">
        <v>244</v>
      </c>
      <c r="C317" s="26" t="s">
        <v>793</v>
      </c>
      <c r="D317" s="26" t="s">
        <v>53</v>
      </c>
      <c r="E317" s="26" t="s">
        <v>58</v>
      </c>
      <c r="F317" s="27">
        <v>10230.4</v>
      </c>
      <c r="G317" s="12">
        <v>3</v>
      </c>
      <c r="H317" s="13">
        <v>44934</v>
      </c>
      <c r="I317" s="26" t="s">
        <v>49</v>
      </c>
      <c r="J317" s="26" t="s">
        <v>17</v>
      </c>
      <c r="K317" s="26" t="s">
        <v>85</v>
      </c>
      <c r="L317" s="32" t="s">
        <v>37</v>
      </c>
    </row>
    <row r="318" spans="1:12">
      <c r="A318" s="30" t="s">
        <v>794</v>
      </c>
      <c r="B318" s="26" t="s">
        <v>225</v>
      </c>
      <c r="C318" s="26" t="s">
        <v>795</v>
      </c>
      <c r="D318" s="26" t="s">
        <v>41</v>
      </c>
      <c r="E318" s="26" t="s">
        <v>42</v>
      </c>
      <c r="F318" s="27">
        <v>40537.699999999997</v>
      </c>
      <c r="G318" s="12">
        <v>3</v>
      </c>
      <c r="H318" s="13">
        <v>44934</v>
      </c>
      <c r="I318" s="26" t="s">
        <v>30</v>
      </c>
      <c r="J318" s="26" t="s">
        <v>17</v>
      </c>
      <c r="K318" s="26" t="s">
        <v>85</v>
      </c>
      <c r="L318" s="32" t="s">
        <v>25</v>
      </c>
    </row>
    <row r="319" spans="1:12">
      <c r="A319" s="30" t="s">
        <v>796</v>
      </c>
      <c r="B319" s="26" t="s">
        <v>20</v>
      </c>
      <c r="C319" s="26" t="s">
        <v>797</v>
      </c>
      <c r="D319" s="26" t="s">
        <v>117</v>
      </c>
      <c r="E319" s="26" t="s">
        <v>58</v>
      </c>
      <c r="F319" s="27">
        <v>55516.52</v>
      </c>
      <c r="G319" s="12">
        <v>3</v>
      </c>
      <c r="H319" s="13">
        <v>45516</v>
      </c>
      <c r="I319" s="26" t="s">
        <v>43</v>
      </c>
      <c r="J319" s="26" t="s">
        <v>17</v>
      </c>
      <c r="K319" s="26" t="s">
        <v>85</v>
      </c>
      <c r="L319" s="32" t="s">
        <v>37</v>
      </c>
    </row>
    <row r="320" spans="1:12">
      <c r="A320" s="30" t="s">
        <v>798</v>
      </c>
      <c r="B320" s="26" t="s">
        <v>33</v>
      </c>
      <c r="C320" s="26" t="s">
        <v>799</v>
      </c>
      <c r="D320" s="26" t="s">
        <v>22</v>
      </c>
      <c r="E320" s="26" t="s">
        <v>42</v>
      </c>
      <c r="F320" s="27">
        <v>39460.83</v>
      </c>
      <c r="G320" s="12">
        <v>2</v>
      </c>
      <c r="H320" s="13">
        <v>45907</v>
      </c>
      <c r="I320" s="26" t="s">
        <v>92</v>
      </c>
      <c r="J320" s="26" t="s">
        <v>17</v>
      </c>
      <c r="K320" s="26" t="s">
        <v>36</v>
      </c>
      <c r="L320" s="32" t="s">
        <v>18</v>
      </c>
    </row>
    <row r="321" spans="1:12">
      <c r="A321" s="30" t="s">
        <v>800</v>
      </c>
      <c r="B321" s="26" t="s">
        <v>390</v>
      </c>
      <c r="C321" s="26" t="s">
        <v>524</v>
      </c>
      <c r="D321" s="26" t="s">
        <v>78</v>
      </c>
      <c r="E321" s="26" t="s">
        <v>58</v>
      </c>
      <c r="F321" s="27">
        <v>17288.419999999998</v>
      </c>
      <c r="G321" s="12">
        <v>2</v>
      </c>
      <c r="H321" s="13">
        <v>45648</v>
      </c>
      <c r="I321" s="26" t="s">
        <v>30</v>
      </c>
      <c r="J321" s="26" t="s">
        <v>17</v>
      </c>
      <c r="K321" s="26" t="s">
        <v>36</v>
      </c>
      <c r="L321" s="32" t="s">
        <v>18</v>
      </c>
    </row>
    <row r="322" spans="1:12">
      <c r="A322" s="30" t="s">
        <v>801</v>
      </c>
      <c r="B322" s="26" t="s">
        <v>87</v>
      </c>
      <c r="C322" s="26" t="s">
        <v>802</v>
      </c>
      <c r="D322" s="26" t="s">
        <v>117</v>
      </c>
      <c r="E322" s="26" t="s">
        <v>16</v>
      </c>
      <c r="F322" s="27">
        <v>78974.61</v>
      </c>
      <c r="G322" s="12">
        <v>3</v>
      </c>
      <c r="H322" s="13">
        <v>45861</v>
      </c>
      <c r="I322" s="26" t="s">
        <v>43</v>
      </c>
      <c r="J322" s="26" t="s">
        <v>17</v>
      </c>
      <c r="K322" s="26" t="s">
        <v>85</v>
      </c>
      <c r="L322" s="32" t="s">
        <v>31</v>
      </c>
    </row>
    <row r="323" spans="1:12">
      <c r="A323" s="30" t="s">
        <v>803</v>
      </c>
      <c r="B323" s="26" t="s">
        <v>329</v>
      </c>
      <c r="C323" s="26" t="s">
        <v>804</v>
      </c>
      <c r="D323" s="26" t="s">
        <v>22</v>
      </c>
      <c r="E323" s="26" t="s">
        <v>42</v>
      </c>
      <c r="F323" s="27">
        <v>11867.1</v>
      </c>
      <c r="G323" s="12">
        <v>1</v>
      </c>
      <c r="H323" s="13">
        <v>45660</v>
      </c>
      <c r="I323" s="26" t="s">
        <v>43</v>
      </c>
      <c r="J323" s="26" t="s">
        <v>17</v>
      </c>
      <c r="K323" s="26" t="s">
        <v>6820</v>
      </c>
      <c r="L323" s="32" t="s">
        <v>25</v>
      </c>
    </row>
    <row r="324" spans="1:12">
      <c r="A324" s="30" t="s">
        <v>805</v>
      </c>
      <c r="B324" s="26" t="s">
        <v>164</v>
      </c>
      <c r="C324" s="26" t="s">
        <v>806</v>
      </c>
      <c r="D324" s="26" t="s">
        <v>117</v>
      </c>
      <c r="E324" s="26" t="s">
        <v>42</v>
      </c>
      <c r="F324" s="27">
        <v>65113.42</v>
      </c>
      <c r="G324" s="12">
        <v>3</v>
      </c>
      <c r="H324" s="13">
        <v>45824</v>
      </c>
      <c r="I324" s="26" t="s">
        <v>43</v>
      </c>
      <c r="J324" s="26" t="s">
        <v>17</v>
      </c>
      <c r="K324" s="26" t="s">
        <v>6820</v>
      </c>
      <c r="L324" s="32" t="s">
        <v>37</v>
      </c>
    </row>
    <row r="325" spans="1:12">
      <c r="A325" s="30" t="s">
        <v>807</v>
      </c>
      <c r="B325" s="26" t="s">
        <v>204</v>
      </c>
      <c r="C325" s="26" t="s">
        <v>808</v>
      </c>
      <c r="D325" s="26" t="s">
        <v>22</v>
      </c>
      <c r="E325" s="26" t="s">
        <v>42</v>
      </c>
      <c r="F325" s="27">
        <v>26513.29</v>
      </c>
      <c r="G325" s="12">
        <v>3</v>
      </c>
      <c r="H325" s="13">
        <v>45751</v>
      </c>
      <c r="I325" s="26" t="s">
        <v>43</v>
      </c>
      <c r="J325" s="26" t="s">
        <v>17</v>
      </c>
      <c r="K325" s="26" t="s">
        <v>55</v>
      </c>
      <c r="L325" s="32" t="s">
        <v>18</v>
      </c>
    </row>
    <row r="326" spans="1:12">
      <c r="A326" s="30" t="s">
        <v>809</v>
      </c>
      <c r="B326" s="26" t="s">
        <v>193</v>
      </c>
      <c r="C326" s="26" t="s">
        <v>810</v>
      </c>
      <c r="D326" s="26" t="s">
        <v>53</v>
      </c>
      <c r="E326" s="26" t="s">
        <v>58</v>
      </c>
      <c r="F326" s="27">
        <v>64386.22</v>
      </c>
      <c r="G326" s="12">
        <v>5</v>
      </c>
      <c r="H326" s="13">
        <v>45145</v>
      </c>
      <c r="I326" s="26" t="s">
        <v>49</v>
      </c>
      <c r="J326" s="26" t="s">
        <v>17</v>
      </c>
      <c r="K326" s="26" t="s">
        <v>36</v>
      </c>
      <c r="L326" s="32" t="s">
        <v>18</v>
      </c>
    </row>
    <row r="327" spans="1:12">
      <c r="A327" s="30" t="s">
        <v>811</v>
      </c>
      <c r="B327" s="26" t="s">
        <v>362</v>
      </c>
      <c r="C327" s="26" t="s">
        <v>812</v>
      </c>
      <c r="D327" s="26" t="s">
        <v>15</v>
      </c>
      <c r="E327" s="26" t="s">
        <v>42</v>
      </c>
      <c r="F327" s="27">
        <v>8560.14</v>
      </c>
      <c r="G327" s="12">
        <v>5</v>
      </c>
      <c r="H327" s="13">
        <v>45453</v>
      </c>
      <c r="I327" s="26" t="s">
        <v>62</v>
      </c>
      <c r="J327" s="26" t="s">
        <v>17</v>
      </c>
      <c r="K327" s="26" t="s">
        <v>55</v>
      </c>
      <c r="L327" s="32" t="s">
        <v>18</v>
      </c>
    </row>
    <row r="328" spans="1:12">
      <c r="A328" s="30" t="s">
        <v>813</v>
      </c>
      <c r="B328" s="26" t="s">
        <v>104</v>
      </c>
      <c r="C328" s="26" t="s">
        <v>814</v>
      </c>
      <c r="D328" s="26" t="s">
        <v>61</v>
      </c>
      <c r="E328" s="26" t="s">
        <v>42</v>
      </c>
      <c r="F328" s="27">
        <v>56158.93</v>
      </c>
      <c r="G328" s="12">
        <v>2</v>
      </c>
      <c r="H328" s="13">
        <v>45837</v>
      </c>
      <c r="I328" s="26" t="s">
        <v>92</v>
      </c>
      <c r="J328" s="26" t="s">
        <v>17</v>
      </c>
      <c r="K328" s="26" t="s">
        <v>55</v>
      </c>
      <c r="L328" s="32" t="s">
        <v>18</v>
      </c>
    </row>
    <row r="329" spans="1:12">
      <c r="A329" s="30" t="s">
        <v>815</v>
      </c>
      <c r="B329" s="26" t="s">
        <v>223</v>
      </c>
      <c r="C329" s="26" t="s">
        <v>816</v>
      </c>
      <c r="D329" s="26" t="s">
        <v>53</v>
      </c>
      <c r="E329" s="26" t="s">
        <v>42</v>
      </c>
      <c r="F329" s="27">
        <v>69217.03</v>
      </c>
      <c r="G329" s="12">
        <v>4</v>
      </c>
      <c r="H329" s="13">
        <v>44947</v>
      </c>
      <c r="I329" s="26" t="s">
        <v>49</v>
      </c>
      <c r="J329" s="26" t="s">
        <v>17</v>
      </c>
      <c r="K329" s="26" t="s">
        <v>55</v>
      </c>
      <c r="L329" s="32" t="s">
        <v>37</v>
      </c>
    </row>
    <row r="330" spans="1:12">
      <c r="A330" s="30" t="s">
        <v>817</v>
      </c>
      <c r="B330" s="26" t="s">
        <v>601</v>
      </c>
      <c r="C330" s="26" t="s">
        <v>818</v>
      </c>
      <c r="D330" s="26" t="s">
        <v>117</v>
      </c>
      <c r="E330" s="26" t="s">
        <v>42</v>
      </c>
      <c r="F330" s="27">
        <v>23309.47</v>
      </c>
      <c r="G330" s="12">
        <v>2</v>
      </c>
      <c r="H330" s="13">
        <v>45936</v>
      </c>
      <c r="I330" s="26" t="s">
        <v>49</v>
      </c>
      <c r="J330" s="26" t="s">
        <v>17</v>
      </c>
      <c r="K330" s="26" t="s">
        <v>55</v>
      </c>
      <c r="L330" s="32" t="s">
        <v>37</v>
      </c>
    </row>
    <row r="331" spans="1:12">
      <c r="A331" s="30" t="s">
        <v>819</v>
      </c>
      <c r="B331" s="26" t="s">
        <v>71</v>
      </c>
      <c r="C331" s="26" t="s">
        <v>820</v>
      </c>
      <c r="D331" s="26" t="s">
        <v>78</v>
      </c>
      <c r="E331" s="26" t="s">
        <v>16</v>
      </c>
      <c r="F331" s="27">
        <v>17401.57</v>
      </c>
      <c r="G331" s="12">
        <v>5</v>
      </c>
      <c r="H331" s="13">
        <v>45778</v>
      </c>
      <c r="I331" s="26" t="s">
        <v>49</v>
      </c>
      <c r="J331" s="26" t="s">
        <v>17</v>
      </c>
      <c r="K331" s="26" t="s">
        <v>85</v>
      </c>
      <c r="L331" s="32" t="s">
        <v>25</v>
      </c>
    </row>
    <row r="332" spans="1:12">
      <c r="A332" s="30" t="s">
        <v>821</v>
      </c>
      <c r="B332" s="26" t="s">
        <v>319</v>
      </c>
      <c r="C332" s="26" t="s">
        <v>21</v>
      </c>
      <c r="D332" s="26" t="s">
        <v>15</v>
      </c>
      <c r="E332" s="26" t="s">
        <v>42</v>
      </c>
      <c r="F332" s="27">
        <v>39242.1</v>
      </c>
      <c r="G332" s="12">
        <v>1</v>
      </c>
      <c r="H332" s="13">
        <v>45517</v>
      </c>
      <c r="I332" s="26" t="s">
        <v>54</v>
      </c>
      <c r="J332" s="26" t="s">
        <v>17</v>
      </c>
      <c r="K332" s="26" t="s">
        <v>36</v>
      </c>
      <c r="L332" s="32" t="s">
        <v>31</v>
      </c>
    </row>
    <row r="333" spans="1:12">
      <c r="A333" s="30" t="s">
        <v>822</v>
      </c>
      <c r="B333" s="26" t="s">
        <v>329</v>
      </c>
      <c r="C333" s="26" t="s">
        <v>823</v>
      </c>
      <c r="D333" s="26" t="s">
        <v>119</v>
      </c>
      <c r="E333" s="26" t="s">
        <v>16</v>
      </c>
      <c r="F333" s="27">
        <v>27481.56</v>
      </c>
      <c r="G333" s="12">
        <v>4</v>
      </c>
      <c r="H333" s="13">
        <v>45111</v>
      </c>
      <c r="I333" s="26" t="s">
        <v>30</v>
      </c>
      <c r="J333" s="26" t="s">
        <v>17</v>
      </c>
      <c r="K333" s="26" t="s">
        <v>24</v>
      </c>
      <c r="L333" s="32" t="s">
        <v>25</v>
      </c>
    </row>
    <row r="334" spans="1:12">
      <c r="A334" s="30" t="s">
        <v>824</v>
      </c>
      <c r="B334" s="26" t="s">
        <v>773</v>
      </c>
      <c r="C334" s="26" t="s">
        <v>825</v>
      </c>
      <c r="D334" s="26" t="s">
        <v>53</v>
      </c>
      <c r="E334" s="26" t="s">
        <v>58</v>
      </c>
      <c r="F334" s="27">
        <v>40642.6</v>
      </c>
      <c r="G334" s="12">
        <v>5</v>
      </c>
      <c r="H334" s="13">
        <v>45090</v>
      </c>
      <c r="I334" s="26" t="s">
        <v>23</v>
      </c>
      <c r="J334" s="26" t="s">
        <v>17</v>
      </c>
      <c r="K334" s="26" t="s">
        <v>24</v>
      </c>
      <c r="L334" s="32" t="s">
        <v>44</v>
      </c>
    </row>
    <row r="335" spans="1:12">
      <c r="A335" s="30" t="s">
        <v>826</v>
      </c>
      <c r="B335" s="26" t="s">
        <v>223</v>
      </c>
      <c r="C335" s="26" t="s">
        <v>827</v>
      </c>
      <c r="D335" s="26" t="s">
        <v>41</v>
      </c>
      <c r="E335" s="26" t="s">
        <v>16</v>
      </c>
      <c r="F335" s="27">
        <v>15256.86</v>
      </c>
      <c r="G335" s="12">
        <v>4</v>
      </c>
      <c r="H335" s="13">
        <v>45731</v>
      </c>
      <c r="I335" s="26" t="s">
        <v>49</v>
      </c>
      <c r="J335" s="26" t="s">
        <v>17</v>
      </c>
      <c r="K335" s="26" t="s">
        <v>36</v>
      </c>
      <c r="L335" s="32" t="s">
        <v>25</v>
      </c>
    </row>
    <row r="336" spans="1:12">
      <c r="A336" s="30" t="s">
        <v>828</v>
      </c>
      <c r="B336" s="26" t="s">
        <v>33</v>
      </c>
      <c r="C336" s="26" t="s">
        <v>829</v>
      </c>
      <c r="D336" s="26" t="s">
        <v>119</v>
      </c>
      <c r="E336" s="26" t="s">
        <v>58</v>
      </c>
      <c r="F336" s="27">
        <v>63584.09</v>
      </c>
      <c r="G336" s="12">
        <v>1</v>
      </c>
      <c r="H336" s="13">
        <v>45456</v>
      </c>
      <c r="I336" s="26" t="s">
        <v>30</v>
      </c>
      <c r="J336" s="26" t="s">
        <v>17</v>
      </c>
      <c r="K336" s="26" t="s">
        <v>36</v>
      </c>
      <c r="L336" s="32" t="s">
        <v>18</v>
      </c>
    </row>
    <row r="337" spans="1:12">
      <c r="A337" s="30" t="s">
        <v>830</v>
      </c>
      <c r="B337" s="26" t="s">
        <v>118</v>
      </c>
      <c r="C337" s="26" t="s">
        <v>831</v>
      </c>
      <c r="D337" s="26" t="s">
        <v>29</v>
      </c>
      <c r="E337" s="26" t="s">
        <v>16</v>
      </c>
      <c r="F337" s="27">
        <v>56434.59</v>
      </c>
      <c r="G337" s="12">
        <v>4</v>
      </c>
      <c r="H337" s="13">
        <v>44965</v>
      </c>
      <c r="I337" s="26" t="s">
        <v>62</v>
      </c>
      <c r="J337" s="26" t="s">
        <v>17</v>
      </c>
      <c r="K337" s="26" t="s">
        <v>55</v>
      </c>
      <c r="L337" s="32" t="s">
        <v>18</v>
      </c>
    </row>
    <row r="338" spans="1:12">
      <c r="A338" s="30" t="s">
        <v>832</v>
      </c>
      <c r="B338" s="26" t="s">
        <v>59</v>
      </c>
      <c r="C338" s="26" t="s">
        <v>833</v>
      </c>
      <c r="D338" s="26" t="s">
        <v>61</v>
      </c>
      <c r="E338" s="26" t="s">
        <v>42</v>
      </c>
      <c r="F338" s="27">
        <v>29029.72</v>
      </c>
      <c r="G338" s="12">
        <v>3</v>
      </c>
      <c r="H338" s="13">
        <v>44938</v>
      </c>
      <c r="I338" s="26" t="s">
        <v>23</v>
      </c>
      <c r="J338" s="26" t="s">
        <v>17</v>
      </c>
      <c r="K338" s="26" t="s">
        <v>36</v>
      </c>
      <c r="L338" s="32" t="s">
        <v>25</v>
      </c>
    </row>
    <row r="339" spans="1:12">
      <c r="A339" s="30" t="s">
        <v>834</v>
      </c>
      <c r="B339" s="26" t="s">
        <v>776</v>
      </c>
      <c r="C339" s="26" t="s">
        <v>835</v>
      </c>
      <c r="D339" s="26" t="s">
        <v>22</v>
      </c>
      <c r="E339" s="26" t="s">
        <v>42</v>
      </c>
      <c r="F339" s="27">
        <v>13669.42</v>
      </c>
      <c r="G339" s="12">
        <v>1</v>
      </c>
      <c r="H339" s="13">
        <v>45626</v>
      </c>
      <c r="I339" s="26" t="s">
        <v>43</v>
      </c>
      <c r="J339" s="26" t="s">
        <v>17</v>
      </c>
      <c r="K339" s="26" t="s">
        <v>36</v>
      </c>
      <c r="L339" s="32" t="s">
        <v>31</v>
      </c>
    </row>
    <row r="340" spans="1:12">
      <c r="A340" s="30" t="s">
        <v>836</v>
      </c>
      <c r="B340" s="26" t="s">
        <v>590</v>
      </c>
      <c r="C340" s="26" t="s">
        <v>837</v>
      </c>
      <c r="D340" s="26" t="s">
        <v>61</v>
      </c>
      <c r="E340" s="26" t="s">
        <v>42</v>
      </c>
      <c r="F340" s="27">
        <v>10972.47</v>
      </c>
      <c r="G340" s="12">
        <v>5</v>
      </c>
      <c r="H340" s="13">
        <v>45400</v>
      </c>
      <c r="I340" s="26" t="s">
        <v>49</v>
      </c>
      <c r="J340" s="26" t="s">
        <v>17</v>
      </c>
      <c r="K340" s="26" t="s">
        <v>6820</v>
      </c>
      <c r="L340" s="32" t="s">
        <v>31</v>
      </c>
    </row>
    <row r="341" spans="1:12">
      <c r="A341" s="30" t="s">
        <v>838</v>
      </c>
      <c r="B341" s="26" t="s">
        <v>27</v>
      </c>
      <c r="C341" s="26" t="s">
        <v>839</v>
      </c>
      <c r="D341" s="26" t="s">
        <v>29</v>
      </c>
      <c r="E341" s="26" t="s">
        <v>58</v>
      </c>
      <c r="F341" s="27">
        <v>63672.95</v>
      </c>
      <c r="G341" s="12">
        <v>1</v>
      </c>
      <c r="H341" s="13">
        <v>45555</v>
      </c>
      <c r="I341" s="26" t="s">
        <v>35</v>
      </c>
      <c r="J341" s="26" t="s">
        <v>17</v>
      </c>
      <c r="K341" s="26" t="s">
        <v>6820</v>
      </c>
      <c r="L341" s="32" t="s">
        <v>31</v>
      </c>
    </row>
    <row r="342" spans="1:12">
      <c r="A342" s="30" t="s">
        <v>840</v>
      </c>
      <c r="B342" s="26" t="s">
        <v>234</v>
      </c>
      <c r="C342" s="26" t="s">
        <v>369</v>
      </c>
      <c r="D342" s="26" t="s">
        <v>48</v>
      </c>
      <c r="E342" s="26" t="s">
        <v>42</v>
      </c>
      <c r="F342" s="27">
        <v>9790.1299999999992</v>
      </c>
      <c r="G342" s="12">
        <v>5</v>
      </c>
      <c r="H342" s="13">
        <v>45207</v>
      </c>
      <c r="I342" s="26" t="s">
        <v>49</v>
      </c>
      <c r="J342" s="26" t="s">
        <v>17</v>
      </c>
      <c r="K342" s="26" t="s">
        <v>24</v>
      </c>
      <c r="L342" s="32" t="s">
        <v>18</v>
      </c>
    </row>
    <row r="343" spans="1:12">
      <c r="A343" s="30" t="s">
        <v>841</v>
      </c>
      <c r="B343" s="26" t="s">
        <v>71</v>
      </c>
      <c r="C343" s="26" t="s">
        <v>842</v>
      </c>
      <c r="D343" s="26" t="s">
        <v>119</v>
      </c>
      <c r="E343" s="26" t="s">
        <v>42</v>
      </c>
      <c r="F343" s="27">
        <v>45171.6</v>
      </c>
      <c r="G343" s="12">
        <v>4</v>
      </c>
      <c r="H343" s="13">
        <v>45677</v>
      </c>
      <c r="I343" s="26" t="s">
        <v>30</v>
      </c>
      <c r="J343" s="26" t="s">
        <v>17</v>
      </c>
      <c r="K343" s="26" t="s">
        <v>55</v>
      </c>
      <c r="L343" s="32" t="s">
        <v>44</v>
      </c>
    </row>
    <row r="344" spans="1:12">
      <c r="A344" s="30" t="s">
        <v>843</v>
      </c>
      <c r="B344" s="26" t="s">
        <v>113</v>
      </c>
      <c r="C344" s="26" t="s">
        <v>844</v>
      </c>
      <c r="D344" s="26" t="s">
        <v>22</v>
      </c>
      <c r="E344" s="26" t="s">
        <v>42</v>
      </c>
      <c r="F344" s="27">
        <v>47485.82</v>
      </c>
      <c r="G344" s="12">
        <v>2</v>
      </c>
      <c r="H344" s="13">
        <v>45746</v>
      </c>
      <c r="I344" s="26" t="s">
        <v>62</v>
      </c>
      <c r="J344" s="26" t="s">
        <v>17</v>
      </c>
      <c r="K344" s="26" t="s">
        <v>36</v>
      </c>
      <c r="L344" s="32" t="s">
        <v>18</v>
      </c>
    </row>
    <row r="345" spans="1:12">
      <c r="A345" s="30" t="s">
        <v>845</v>
      </c>
      <c r="B345" s="26" t="s">
        <v>184</v>
      </c>
      <c r="C345" s="26" t="s">
        <v>846</v>
      </c>
      <c r="D345" s="26" t="s">
        <v>119</v>
      </c>
      <c r="E345" s="26" t="s">
        <v>42</v>
      </c>
      <c r="F345" s="27">
        <v>55828.38</v>
      </c>
      <c r="G345" s="12">
        <v>5</v>
      </c>
      <c r="H345" s="13">
        <v>45643</v>
      </c>
      <c r="I345" s="26" t="s">
        <v>43</v>
      </c>
      <c r="J345" s="26" t="s">
        <v>17</v>
      </c>
      <c r="K345" s="26" t="s">
        <v>55</v>
      </c>
      <c r="L345" s="32" t="s">
        <v>18</v>
      </c>
    </row>
    <row r="346" spans="1:12">
      <c r="A346" s="30" t="s">
        <v>847</v>
      </c>
      <c r="B346" s="26" t="s">
        <v>115</v>
      </c>
      <c r="C346" s="26" t="s">
        <v>848</v>
      </c>
      <c r="D346" s="26" t="s">
        <v>48</v>
      </c>
      <c r="E346" s="26" t="s">
        <v>42</v>
      </c>
      <c r="F346" s="27">
        <v>71601.75</v>
      </c>
      <c r="G346" s="12">
        <v>2</v>
      </c>
      <c r="H346" s="13">
        <v>44937</v>
      </c>
      <c r="I346" s="26" t="s">
        <v>62</v>
      </c>
      <c r="J346" s="26" t="s">
        <v>17</v>
      </c>
      <c r="K346" s="26" t="s">
        <v>36</v>
      </c>
      <c r="L346" s="32" t="s">
        <v>37</v>
      </c>
    </row>
    <row r="347" spans="1:12">
      <c r="A347" s="30" t="s">
        <v>849</v>
      </c>
      <c r="B347" s="26" t="s">
        <v>406</v>
      </c>
      <c r="C347" s="26" t="s">
        <v>850</v>
      </c>
      <c r="D347" s="26" t="s">
        <v>41</v>
      </c>
      <c r="E347" s="26" t="s">
        <v>42</v>
      </c>
      <c r="F347" s="27">
        <v>20948.46</v>
      </c>
      <c r="G347" s="12">
        <v>3</v>
      </c>
      <c r="H347" s="13">
        <v>45401</v>
      </c>
      <c r="I347" s="26" t="s">
        <v>35</v>
      </c>
      <c r="J347" s="26" t="s">
        <v>17</v>
      </c>
      <c r="K347" s="26" t="s">
        <v>85</v>
      </c>
      <c r="L347" s="32" t="s">
        <v>37</v>
      </c>
    </row>
    <row r="348" spans="1:12">
      <c r="A348" s="30" t="s">
        <v>851</v>
      </c>
      <c r="B348" s="26" t="s">
        <v>313</v>
      </c>
      <c r="C348" s="26" t="s">
        <v>852</v>
      </c>
      <c r="D348" s="26" t="s">
        <v>119</v>
      </c>
      <c r="E348" s="26" t="s">
        <v>42</v>
      </c>
      <c r="F348" s="27">
        <v>70089.63</v>
      </c>
      <c r="G348" s="12">
        <v>1</v>
      </c>
      <c r="H348" s="13">
        <v>45728</v>
      </c>
      <c r="I348" s="26" t="s">
        <v>43</v>
      </c>
      <c r="J348" s="26" t="s">
        <v>17</v>
      </c>
      <c r="K348" s="26" t="s">
        <v>55</v>
      </c>
      <c r="L348" s="32" t="s">
        <v>31</v>
      </c>
    </row>
    <row r="349" spans="1:12">
      <c r="A349" s="30" t="s">
        <v>853</v>
      </c>
      <c r="B349" s="26" t="s">
        <v>238</v>
      </c>
      <c r="C349" s="26" t="s">
        <v>854</v>
      </c>
      <c r="D349" s="26" t="s">
        <v>61</v>
      </c>
      <c r="E349" s="26" t="s">
        <v>42</v>
      </c>
      <c r="F349" s="27">
        <v>17707.38</v>
      </c>
      <c r="G349" s="12">
        <v>5</v>
      </c>
      <c r="H349" s="13">
        <v>45136</v>
      </c>
      <c r="I349" s="26" t="s">
        <v>49</v>
      </c>
      <c r="J349" s="26" t="s">
        <v>17</v>
      </c>
      <c r="K349" s="26" t="s">
        <v>24</v>
      </c>
      <c r="L349" s="32" t="s">
        <v>44</v>
      </c>
    </row>
    <row r="350" spans="1:12">
      <c r="A350" s="30" t="s">
        <v>855</v>
      </c>
      <c r="B350" s="26" t="s">
        <v>126</v>
      </c>
      <c r="C350" s="26" t="s">
        <v>856</v>
      </c>
      <c r="D350" s="26" t="s">
        <v>53</v>
      </c>
      <c r="E350" s="26" t="s">
        <v>42</v>
      </c>
      <c r="F350" s="27">
        <v>4823.96</v>
      </c>
      <c r="G350" s="12">
        <v>1</v>
      </c>
      <c r="H350" s="13">
        <v>45311</v>
      </c>
      <c r="I350" s="26" t="s">
        <v>43</v>
      </c>
      <c r="J350" s="26" t="s">
        <v>17</v>
      </c>
      <c r="K350" s="26" t="s">
        <v>6820</v>
      </c>
      <c r="L350" s="32" t="s">
        <v>44</v>
      </c>
    </row>
    <row r="351" spans="1:12">
      <c r="A351" s="30" t="s">
        <v>857</v>
      </c>
      <c r="B351" s="26" t="s">
        <v>152</v>
      </c>
      <c r="C351" s="26" t="s">
        <v>278</v>
      </c>
      <c r="D351" s="26" t="s">
        <v>29</v>
      </c>
      <c r="E351" s="26" t="s">
        <v>58</v>
      </c>
      <c r="F351" s="27">
        <v>64121.45</v>
      </c>
      <c r="G351" s="12">
        <v>4</v>
      </c>
      <c r="H351" s="13">
        <v>45862</v>
      </c>
      <c r="I351" s="26" t="s">
        <v>92</v>
      </c>
      <c r="J351" s="26" t="s">
        <v>17</v>
      </c>
      <c r="K351" s="26" t="s">
        <v>55</v>
      </c>
      <c r="L351" s="32" t="s">
        <v>37</v>
      </c>
    </row>
    <row r="352" spans="1:12">
      <c r="A352" s="30" t="s">
        <v>858</v>
      </c>
      <c r="B352" s="26" t="s">
        <v>244</v>
      </c>
      <c r="C352" s="26" t="s">
        <v>859</v>
      </c>
      <c r="D352" s="26" t="s">
        <v>53</v>
      </c>
      <c r="E352" s="26" t="s">
        <v>58</v>
      </c>
      <c r="F352" s="27">
        <v>2996.27</v>
      </c>
      <c r="G352" s="12">
        <v>3</v>
      </c>
      <c r="H352" s="13">
        <v>44973</v>
      </c>
      <c r="I352" s="26" t="s">
        <v>92</v>
      </c>
      <c r="J352" s="26" t="s">
        <v>17</v>
      </c>
      <c r="K352" s="26" t="s">
        <v>55</v>
      </c>
      <c r="L352" s="32" t="s">
        <v>18</v>
      </c>
    </row>
    <row r="353" spans="1:12">
      <c r="A353" s="30" t="s">
        <v>860</v>
      </c>
      <c r="B353" s="26" t="s">
        <v>476</v>
      </c>
      <c r="C353" s="26" t="s">
        <v>861</v>
      </c>
      <c r="D353" s="26" t="s">
        <v>78</v>
      </c>
      <c r="E353" s="26" t="s">
        <v>42</v>
      </c>
      <c r="F353" s="27">
        <v>72690.12</v>
      </c>
      <c r="G353" s="12">
        <v>3</v>
      </c>
      <c r="H353" s="13">
        <v>45486</v>
      </c>
      <c r="I353" s="26" t="s">
        <v>30</v>
      </c>
      <c r="J353" s="26" t="s">
        <v>17</v>
      </c>
      <c r="K353" s="26" t="s">
        <v>55</v>
      </c>
      <c r="L353" s="32" t="s">
        <v>31</v>
      </c>
    </row>
    <row r="354" spans="1:12">
      <c r="A354" s="30" t="s">
        <v>862</v>
      </c>
      <c r="B354" s="26" t="s">
        <v>180</v>
      </c>
      <c r="C354" s="26" t="s">
        <v>863</v>
      </c>
      <c r="D354" s="26" t="s">
        <v>48</v>
      </c>
      <c r="E354" s="26" t="s">
        <v>42</v>
      </c>
      <c r="F354" s="27">
        <v>22864.49</v>
      </c>
      <c r="G354" s="12">
        <v>4</v>
      </c>
      <c r="H354" s="13">
        <v>45921</v>
      </c>
      <c r="I354" s="26" t="s">
        <v>62</v>
      </c>
      <c r="J354" s="26" t="s">
        <v>17</v>
      </c>
      <c r="K354" s="26" t="s">
        <v>36</v>
      </c>
      <c r="L354" s="32" t="s">
        <v>37</v>
      </c>
    </row>
    <row r="355" spans="1:12">
      <c r="A355" s="30" t="s">
        <v>864</v>
      </c>
      <c r="B355" s="26" t="s">
        <v>244</v>
      </c>
      <c r="C355" s="26" t="s">
        <v>865</v>
      </c>
      <c r="D355" s="26" t="s">
        <v>53</v>
      </c>
      <c r="E355" s="26" t="s">
        <v>42</v>
      </c>
      <c r="F355" s="27">
        <v>24688.18</v>
      </c>
      <c r="G355" s="12">
        <v>5</v>
      </c>
      <c r="H355" s="13">
        <v>45744</v>
      </c>
      <c r="I355" s="26" t="s">
        <v>62</v>
      </c>
      <c r="J355" s="26" t="s">
        <v>17</v>
      </c>
      <c r="K355" s="26" t="s">
        <v>85</v>
      </c>
      <c r="L355" s="32" t="s">
        <v>37</v>
      </c>
    </row>
    <row r="356" spans="1:12">
      <c r="A356" s="30" t="s">
        <v>866</v>
      </c>
      <c r="B356" s="26" t="s">
        <v>473</v>
      </c>
      <c r="C356" s="26" t="s">
        <v>867</v>
      </c>
      <c r="D356" s="26" t="s">
        <v>119</v>
      </c>
      <c r="E356" s="26" t="s">
        <v>42</v>
      </c>
      <c r="F356" s="27">
        <v>60716.83</v>
      </c>
      <c r="G356" s="12">
        <v>2</v>
      </c>
      <c r="H356" s="13">
        <v>45629</v>
      </c>
      <c r="I356" s="26" t="s">
        <v>30</v>
      </c>
      <c r="J356" s="26" t="s">
        <v>17</v>
      </c>
      <c r="K356" s="26" t="s">
        <v>85</v>
      </c>
      <c r="L356" s="32" t="s">
        <v>18</v>
      </c>
    </row>
    <row r="357" spans="1:12">
      <c r="A357" s="30" t="s">
        <v>868</v>
      </c>
      <c r="B357" s="26" t="s">
        <v>329</v>
      </c>
      <c r="C357" s="26" t="s">
        <v>869</v>
      </c>
      <c r="D357" s="26" t="s">
        <v>29</v>
      </c>
      <c r="E357" s="26" t="s">
        <v>42</v>
      </c>
      <c r="F357" s="27">
        <v>63975.81</v>
      </c>
      <c r="G357" s="12">
        <v>4</v>
      </c>
      <c r="H357" s="13">
        <v>45321</v>
      </c>
      <c r="I357" s="26" t="s">
        <v>54</v>
      </c>
      <c r="J357" s="26" t="s">
        <v>17</v>
      </c>
      <c r="K357" s="26" t="s">
        <v>85</v>
      </c>
      <c r="L357" s="32" t="s">
        <v>37</v>
      </c>
    </row>
    <row r="358" spans="1:12">
      <c r="A358" s="30" t="s">
        <v>870</v>
      </c>
      <c r="B358" s="26" t="s">
        <v>184</v>
      </c>
      <c r="C358" s="26" t="s">
        <v>871</v>
      </c>
      <c r="D358" s="26" t="s">
        <v>15</v>
      </c>
      <c r="E358" s="26" t="s">
        <v>42</v>
      </c>
      <c r="F358" s="27">
        <v>76456.960000000006</v>
      </c>
      <c r="G358" s="12">
        <v>5</v>
      </c>
      <c r="H358" s="13">
        <v>45241</v>
      </c>
      <c r="I358" s="26" t="s">
        <v>49</v>
      </c>
      <c r="J358" s="26" t="s">
        <v>17</v>
      </c>
      <c r="K358" s="26" t="s">
        <v>24</v>
      </c>
      <c r="L358" s="32" t="s">
        <v>18</v>
      </c>
    </row>
    <row r="359" spans="1:12">
      <c r="A359" s="30" t="s">
        <v>872</v>
      </c>
      <c r="B359" s="26" t="s">
        <v>319</v>
      </c>
      <c r="C359" s="26" t="s">
        <v>873</v>
      </c>
      <c r="D359" s="26" t="s">
        <v>61</v>
      </c>
      <c r="E359" s="26" t="s">
        <v>42</v>
      </c>
      <c r="F359" s="27">
        <v>9364.31</v>
      </c>
      <c r="G359" s="12">
        <v>5</v>
      </c>
      <c r="H359" s="13">
        <v>45007</v>
      </c>
      <c r="I359" s="26" t="s">
        <v>92</v>
      </c>
      <c r="J359" s="26" t="s">
        <v>17</v>
      </c>
      <c r="K359" s="26" t="s">
        <v>55</v>
      </c>
      <c r="L359" s="32" t="s">
        <v>31</v>
      </c>
    </row>
    <row r="360" spans="1:12">
      <c r="A360" s="30" t="s">
        <v>874</v>
      </c>
      <c r="B360" s="26" t="s">
        <v>99</v>
      </c>
      <c r="C360" s="26" t="s">
        <v>875</v>
      </c>
      <c r="D360" s="26" t="s">
        <v>29</v>
      </c>
      <c r="E360" s="26" t="s">
        <v>42</v>
      </c>
      <c r="F360" s="27">
        <v>74898.84</v>
      </c>
      <c r="G360" s="12">
        <v>2</v>
      </c>
      <c r="H360" s="13">
        <v>45985</v>
      </c>
      <c r="I360" s="26" t="s">
        <v>23</v>
      </c>
      <c r="J360" s="26" t="s">
        <v>17</v>
      </c>
      <c r="K360" s="26" t="s">
        <v>55</v>
      </c>
      <c r="L360" s="32" t="s">
        <v>44</v>
      </c>
    </row>
    <row r="361" spans="1:12">
      <c r="A361" s="30" t="s">
        <v>876</v>
      </c>
      <c r="B361" s="26" t="s">
        <v>292</v>
      </c>
      <c r="C361" s="26" t="s">
        <v>877</v>
      </c>
      <c r="D361" s="26" t="s">
        <v>119</v>
      </c>
      <c r="E361" s="26" t="s">
        <v>42</v>
      </c>
      <c r="F361" s="27">
        <v>79631.11</v>
      </c>
      <c r="G361" s="12">
        <v>2</v>
      </c>
      <c r="H361" s="13">
        <v>45370</v>
      </c>
      <c r="I361" s="26" t="s">
        <v>49</v>
      </c>
      <c r="J361" s="26" t="s">
        <v>17</v>
      </c>
      <c r="K361" s="26" t="s">
        <v>24</v>
      </c>
      <c r="L361" s="32" t="s">
        <v>37</v>
      </c>
    </row>
    <row r="362" spans="1:12">
      <c r="A362" s="30" t="s">
        <v>878</v>
      </c>
      <c r="B362" s="26" t="s">
        <v>138</v>
      </c>
      <c r="C362" s="26" t="s">
        <v>879</v>
      </c>
      <c r="D362" s="26" t="s">
        <v>78</v>
      </c>
      <c r="E362" s="26" t="s">
        <v>16</v>
      </c>
      <c r="F362" s="27">
        <v>35229.61</v>
      </c>
      <c r="G362" s="12">
        <v>5</v>
      </c>
      <c r="H362" s="13">
        <v>45551</v>
      </c>
      <c r="I362" s="26" t="s">
        <v>49</v>
      </c>
      <c r="J362" s="26" t="s">
        <v>17</v>
      </c>
      <c r="K362" s="26" t="s">
        <v>6820</v>
      </c>
      <c r="L362" s="32" t="s">
        <v>25</v>
      </c>
    </row>
    <row r="363" spans="1:12">
      <c r="A363" s="30" t="s">
        <v>880</v>
      </c>
      <c r="B363" s="26" t="s">
        <v>64</v>
      </c>
      <c r="C363" s="26" t="s">
        <v>881</v>
      </c>
      <c r="D363" s="26" t="s">
        <v>78</v>
      </c>
      <c r="E363" s="26" t="s">
        <v>42</v>
      </c>
      <c r="F363" s="27">
        <v>59979.839999999997</v>
      </c>
      <c r="G363" s="12">
        <v>4</v>
      </c>
      <c r="H363" s="13">
        <v>45625</v>
      </c>
      <c r="I363" s="26" t="s">
        <v>43</v>
      </c>
      <c r="J363" s="26" t="s">
        <v>17</v>
      </c>
      <c r="K363" s="26" t="s">
        <v>36</v>
      </c>
      <c r="L363" s="32" t="s">
        <v>18</v>
      </c>
    </row>
    <row r="364" spans="1:12">
      <c r="A364" s="30" t="s">
        <v>882</v>
      </c>
      <c r="B364" s="26" t="s">
        <v>64</v>
      </c>
      <c r="C364" s="26" t="s">
        <v>883</v>
      </c>
      <c r="D364" s="26" t="s">
        <v>48</v>
      </c>
      <c r="E364" s="26" t="s">
        <v>42</v>
      </c>
      <c r="F364" s="27">
        <v>49590.400000000001</v>
      </c>
      <c r="G364" s="12">
        <v>3</v>
      </c>
      <c r="H364" s="13">
        <v>45260</v>
      </c>
      <c r="I364" s="26" t="s">
        <v>35</v>
      </c>
      <c r="J364" s="26" t="s">
        <v>17</v>
      </c>
      <c r="K364" s="26" t="s">
        <v>24</v>
      </c>
      <c r="L364" s="32" t="s">
        <v>18</v>
      </c>
    </row>
    <row r="365" spans="1:12">
      <c r="A365" s="30" t="s">
        <v>884</v>
      </c>
      <c r="B365" s="26" t="s">
        <v>423</v>
      </c>
      <c r="C365" s="26" t="s">
        <v>885</v>
      </c>
      <c r="D365" s="26" t="s">
        <v>41</v>
      </c>
      <c r="E365" s="26" t="s">
        <v>42</v>
      </c>
      <c r="F365" s="27">
        <v>45214.81</v>
      </c>
      <c r="G365" s="12">
        <v>1</v>
      </c>
      <c r="H365" s="13">
        <v>45862</v>
      </c>
      <c r="I365" s="26" t="s">
        <v>43</v>
      </c>
      <c r="J365" s="26" t="s">
        <v>17</v>
      </c>
      <c r="K365" s="26" t="s">
        <v>6820</v>
      </c>
      <c r="L365" s="32" t="s">
        <v>31</v>
      </c>
    </row>
    <row r="366" spans="1:12">
      <c r="A366" s="30" t="s">
        <v>886</v>
      </c>
      <c r="B366" s="26" t="s">
        <v>74</v>
      </c>
      <c r="C366" s="26" t="s">
        <v>887</v>
      </c>
      <c r="D366" s="26" t="s">
        <v>22</v>
      </c>
      <c r="E366" s="26" t="s">
        <v>42</v>
      </c>
      <c r="F366" s="27">
        <v>18210.38</v>
      </c>
      <c r="G366" s="12">
        <v>4</v>
      </c>
      <c r="H366" s="13">
        <v>45976</v>
      </c>
      <c r="I366" s="26" t="s">
        <v>35</v>
      </c>
      <c r="J366" s="26" t="s">
        <v>17</v>
      </c>
      <c r="K366" s="26" t="s">
        <v>55</v>
      </c>
      <c r="L366" s="32" t="s">
        <v>37</v>
      </c>
    </row>
    <row r="367" spans="1:12">
      <c r="A367" s="30" t="s">
        <v>888</v>
      </c>
      <c r="B367" s="26" t="s">
        <v>423</v>
      </c>
      <c r="C367" s="26" t="s">
        <v>889</v>
      </c>
      <c r="D367" s="26" t="s">
        <v>41</v>
      </c>
      <c r="E367" s="26" t="s">
        <v>16</v>
      </c>
      <c r="F367" s="27">
        <v>3840.35</v>
      </c>
      <c r="G367" s="12">
        <v>2</v>
      </c>
      <c r="H367" s="13">
        <v>45561</v>
      </c>
      <c r="I367" s="26" t="s">
        <v>43</v>
      </c>
      <c r="J367" s="26" t="s">
        <v>17</v>
      </c>
      <c r="K367" s="26" t="s">
        <v>85</v>
      </c>
      <c r="L367" s="32" t="s">
        <v>25</v>
      </c>
    </row>
    <row r="368" spans="1:12">
      <c r="A368" s="30" t="s">
        <v>890</v>
      </c>
      <c r="B368" s="26" t="s">
        <v>313</v>
      </c>
      <c r="C368" s="26" t="s">
        <v>891</v>
      </c>
      <c r="D368" s="26" t="s">
        <v>48</v>
      </c>
      <c r="E368" s="26" t="s">
        <v>42</v>
      </c>
      <c r="F368" s="27">
        <v>6226.05</v>
      </c>
      <c r="G368" s="12">
        <v>3</v>
      </c>
      <c r="H368" s="13">
        <v>45863</v>
      </c>
      <c r="I368" s="26" t="s">
        <v>49</v>
      </c>
      <c r="J368" s="26" t="s">
        <v>17</v>
      </c>
      <c r="K368" s="26" t="s">
        <v>55</v>
      </c>
      <c r="L368" s="32" t="s">
        <v>37</v>
      </c>
    </row>
    <row r="369" spans="1:12">
      <c r="A369" s="30" t="s">
        <v>892</v>
      </c>
      <c r="B369" s="26" t="s">
        <v>59</v>
      </c>
      <c r="C369" s="26" t="s">
        <v>893</v>
      </c>
      <c r="D369" s="26" t="s">
        <v>41</v>
      </c>
      <c r="E369" s="26" t="s">
        <v>16</v>
      </c>
      <c r="F369" s="27">
        <v>37973.199999999997</v>
      </c>
      <c r="G369" s="12">
        <v>5</v>
      </c>
      <c r="H369" s="13">
        <v>45780</v>
      </c>
      <c r="I369" s="26" t="s">
        <v>43</v>
      </c>
      <c r="J369" s="26" t="s">
        <v>17</v>
      </c>
      <c r="K369" s="26" t="s">
        <v>55</v>
      </c>
      <c r="L369" s="32" t="s">
        <v>44</v>
      </c>
    </row>
    <row r="370" spans="1:12">
      <c r="A370" s="30" t="s">
        <v>894</v>
      </c>
      <c r="B370" s="26" t="s">
        <v>130</v>
      </c>
      <c r="C370" s="26" t="s">
        <v>895</v>
      </c>
      <c r="D370" s="26" t="s">
        <v>117</v>
      </c>
      <c r="E370" s="26" t="s">
        <v>42</v>
      </c>
      <c r="F370" s="27">
        <v>22696.27</v>
      </c>
      <c r="G370" s="12">
        <v>4</v>
      </c>
      <c r="H370" s="13">
        <v>45682</v>
      </c>
      <c r="I370" s="26" t="s">
        <v>30</v>
      </c>
      <c r="J370" s="26" t="s">
        <v>17</v>
      </c>
      <c r="K370" s="26" t="s">
        <v>55</v>
      </c>
      <c r="L370" s="32" t="s">
        <v>44</v>
      </c>
    </row>
    <row r="371" spans="1:12">
      <c r="A371" s="30" t="s">
        <v>896</v>
      </c>
      <c r="B371" s="26" t="s">
        <v>289</v>
      </c>
      <c r="C371" s="26" t="s">
        <v>897</v>
      </c>
      <c r="D371" s="26" t="s">
        <v>53</v>
      </c>
      <c r="E371" s="26" t="s">
        <v>58</v>
      </c>
      <c r="F371" s="27">
        <v>77990.39</v>
      </c>
      <c r="G371" s="12">
        <v>5</v>
      </c>
      <c r="H371" s="13">
        <v>45583</v>
      </c>
      <c r="I371" s="26" t="s">
        <v>62</v>
      </c>
      <c r="J371" s="26" t="s">
        <v>17</v>
      </c>
      <c r="K371" s="26" t="s">
        <v>6820</v>
      </c>
      <c r="L371" s="32" t="s">
        <v>31</v>
      </c>
    </row>
    <row r="372" spans="1:12">
      <c r="A372" s="30" t="s">
        <v>898</v>
      </c>
      <c r="B372" s="26" t="s">
        <v>261</v>
      </c>
      <c r="C372" s="26" t="s">
        <v>899</v>
      </c>
      <c r="D372" s="26" t="s">
        <v>15</v>
      </c>
      <c r="E372" s="26" t="s">
        <v>42</v>
      </c>
      <c r="F372" s="27">
        <v>41361.97</v>
      </c>
      <c r="G372" s="12">
        <v>1</v>
      </c>
      <c r="H372" s="13">
        <v>45987</v>
      </c>
      <c r="I372" s="26" t="s">
        <v>43</v>
      </c>
      <c r="J372" s="26" t="s">
        <v>17</v>
      </c>
      <c r="K372" s="26" t="s">
        <v>6820</v>
      </c>
      <c r="L372" s="32" t="s">
        <v>44</v>
      </c>
    </row>
    <row r="373" spans="1:12">
      <c r="A373" s="30" t="s">
        <v>900</v>
      </c>
      <c r="B373" s="26" t="s">
        <v>362</v>
      </c>
      <c r="C373" s="26" t="s">
        <v>901</v>
      </c>
      <c r="D373" s="26" t="s">
        <v>119</v>
      </c>
      <c r="E373" s="26" t="s">
        <v>16</v>
      </c>
      <c r="F373" s="27">
        <v>42612.46</v>
      </c>
      <c r="G373" s="12">
        <v>4</v>
      </c>
      <c r="H373" s="13">
        <v>45099</v>
      </c>
      <c r="I373" s="26" t="s">
        <v>62</v>
      </c>
      <c r="J373" s="26" t="s">
        <v>17</v>
      </c>
      <c r="K373" s="26" t="s">
        <v>24</v>
      </c>
      <c r="L373" s="32" t="s">
        <v>25</v>
      </c>
    </row>
    <row r="374" spans="1:12">
      <c r="A374" s="30" t="s">
        <v>902</v>
      </c>
      <c r="B374" s="26" t="s">
        <v>130</v>
      </c>
      <c r="C374" s="26" t="s">
        <v>903</v>
      </c>
      <c r="D374" s="26" t="s">
        <v>78</v>
      </c>
      <c r="E374" s="26" t="s">
        <v>42</v>
      </c>
      <c r="F374" s="27">
        <v>54790.13</v>
      </c>
      <c r="G374" s="12">
        <v>4</v>
      </c>
      <c r="H374" s="13">
        <v>45718</v>
      </c>
      <c r="I374" s="26" t="s">
        <v>43</v>
      </c>
      <c r="J374" s="26" t="s">
        <v>17</v>
      </c>
      <c r="K374" s="26" t="s">
        <v>6820</v>
      </c>
      <c r="L374" s="32" t="s">
        <v>44</v>
      </c>
    </row>
    <row r="375" spans="1:12">
      <c r="A375" s="30" t="s">
        <v>904</v>
      </c>
      <c r="B375" s="26" t="s">
        <v>51</v>
      </c>
      <c r="C375" s="26" t="s">
        <v>348</v>
      </c>
      <c r="D375" s="26" t="s">
        <v>15</v>
      </c>
      <c r="E375" s="26" t="s">
        <v>58</v>
      </c>
      <c r="F375" s="27">
        <v>25880.93</v>
      </c>
      <c r="G375" s="12">
        <v>1</v>
      </c>
      <c r="H375" s="13">
        <v>45786</v>
      </c>
      <c r="I375" s="26" t="s">
        <v>54</v>
      </c>
      <c r="J375" s="26" t="s">
        <v>17</v>
      </c>
      <c r="K375" s="26" t="s">
        <v>55</v>
      </c>
      <c r="L375" s="32" t="s">
        <v>18</v>
      </c>
    </row>
    <row r="376" spans="1:12">
      <c r="A376" s="30" t="s">
        <v>905</v>
      </c>
      <c r="B376" s="26" t="s">
        <v>178</v>
      </c>
      <c r="C376" s="26" t="s">
        <v>512</v>
      </c>
      <c r="D376" s="26" t="s">
        <v>48</v>
      </c>
      <c r="E376" s="26" t="s">
        <v>16</v>
      </c>
      <c r="F376" s="27">
        <v>28032.400000000001</v>
      </c>
      <c r="G376" s="12">
        <v>1</v>
      </c>
      <c r="H376" s="13">
        <v>45815</v>
      </c>
      <c r="I376" s="26" t="s">
        <v>43</v>
      </c>
      <c r="J376" s="26" t="s">
        <v>17</v>
      </c>
      <c r="K376" s="26" t="s">
        <v>36</v>
      </c>
      <c r="L376" s="32" t="s">
        <v>18</v>
      </c>
    </row>
    <row r="377" spans="1:12">
      <c r="A377" s="30" t="s">
        <v>906</v>
      </c>
      <c r="B377" s="26" t="s">
        <v>584</v>
      </c>
      <c r="C377" s="26" t="s">
        <v>907</v>
      </c>
      <c r="D377" s="26" t="s">
        <v>22</v>
      </c>
      <c r="E377" s="26" t="s">
        <v>42</v>
      </c>
      <c r="F377" s="27">
        <v>48885.23</v>
      </c>
      <c r="G377" s="12">
        <v>3</v>
      </c>
      <c r="H377" s="13">
        <v>45227</v>
      </c>
      <c r="I377" s="26" t="s">
        <v>43</v>
      </c>
      <c r="J377" s="26" t="s">
        <v>17</v>
      </c>
      <c r="K377" s="26" t="s">
        <v>6820</v>
      </c>
      <c r="L377" s="32" t="s">
        <v>18</v>
      </c>
    </row>
    <row r="378" spans="1:12">
      <c r="A378" s="30" t="s">
        <v>908</v>
      </c>
      <c r="B378" s="26" t="s">
        <v>207</v>
      </c>
      <c r="C378" s="26" t="s">
        <v>909</v>
      </c>
      <c r="D378" s="26" t="s">
        <v>53</v>
      </c>
      <c r="E378" s="26" t="s">
        <v>16</v>
      </c>
      <c r="F378" s="27">
        <v>70715.740000000005</v>
      </c>
      <c r="G378" s="12">
        <v>2</v>
      </c>
      <c r="H378" s="13">
        <v>45077</v>
      </c>
      <c r="I378" s="26" t="s">
        <v>92</v>
      </c>
      <c r="J378" s="26" t="s">
        <v>17</v>
      </c>
      <c r="K378" s="26" t="s">
        <v>55</v>
      </c>
      <c r="L378" s="32" t="s">
        <v>37</v>
      </c>
    </row>
    <row r="379" spans="1:12">
      <c r="A379" s="30" t="s">
        <v>910</v>
      </c>
      <c r="B379" s="26" t="s">
        <v>118</v>
      </c>
      <c r="C379" s="26" t="s">
        <v>911</v>
      </c>
      <c r="D379" s="26" t="s">
        <v>117</v>
      </c>
      <c r="E379" s="26" t="s">
        <v>58</v>
      </c>
      <c r="F379" s="27">
        <v>77928.820000000007</v>
      </c>
      <c r="G379" s="12">
        <v>1</v>
      </c>
      <c r="H379" s="13">
        <v>45071</v>
      </c>
      <c r="I379" s="26" t="s">
        <v>49</v>
      </c>
      <c r="J379" s="26" t="s">
        <v>17</v>
      </c>
      <c r="K379" s="26" t="s">
        <v>85</v>
      </c>
      <c r="L379" s="32" t="s">
        <v>37</v>
      </c>
    </row>
    <row r="380" spans="1:12">
      <c r="A380" s="30" t="s">
        <v>912</v>
      </c>
      <c r="B380" s="26" t="s">
        <v>104</v>
      </c>
      <c r="C380" s="26" t="s">
        <v>913</v>
      </c>
      <c r="D380" s="26" t="s">
        <v>41</v>
      </c>
      <c r="E380" s="26" t="s">
        <v>42</v>
      </c>
      <c r="F380" s="27">
        <v>45974.559999999998</v>
      </c>
      <c r="G380" s="12">
        <v>5</v>
      </c>
      <c r="H380" s="13">
        <v>44946</v>
      </c>
      <c r="I380" s="26" t="s">
        <v>92</v>
      </c>
      <c r="J380" s="26" t="s">
        <v>17</v>
      </c>
      <c r="K380" s="26" t="s">
        <v>55</v>
      </c>
      <c r="L380" s="32" t="s">
        <v>25</v>
      </c>
    </row>
    <row r="381" spans="1:12">
      <c r="A381" s="30" t="s">
        <v>914</v>
      </c>
      <c r="B381" s="26" t="s">
        <v>87</v>
      </c>
      <c r="C381" s="26" t="s">
        <v>915</v>
      </c>
      <c r="D381" s="26" t="s">
        <v>41</v>
      </c>
      <c r="E381" s="26" t="s">
        <v>42</v>
      </c>
      <c r="F381" s="27">
        <v>29516.31</v>
      </c>
      <c r="G381" s="12">
        <v>1</v>
      </c>
      <c r="H381" s="13">
        <v>45601</v>
      </c>
      <c r="I381" s="26" t="s">
        <v>49</v>
      </c>
      <c r="J381" s="26" t="s">
        <v>17</v>
      </c>
      <c r="K381" s="26" t="s">
        <v>85</v>
      </c>
      <c r="L381" s="32" t="s">
        <v>25</v>
      </c>
    </row>
    <row r="382" spans="1:12">
      <c r="A382" s="30" t="s">
        <v>916</v>
      </c>
      <c r="B382" s="26" t="s">
        <v>223</v>
      </c>
      <c r="C382" s="26" t="s">
        <v>917</v>
      </c>
      <c r="D382" s="26" t="s">
        <v>78</v>
      </c>
      <c r="E382" s="26" t="s">
        <v>42</v>
      </c>
      <c r="F382" s="27">
        <v>79977.5</v>
      </c>
      <c r="G382" s="12">
        <v>4</v>
      </c>
      <c r="H382" s="13">
        <v>45022</v>
      </c>
      <c r="I382" s="26" t="s">
        <v>54</v>
      </c>
      <c r="J382" s="26" t="s">
        <v>17</v>
      </c>
      <c r="K382" s="26" t="s">
        <v>6820</v>
      </c>
      <c r="L382" s="32" t="s">
        <v>18</v>
      </c>
    </row>
    <row r="383" spans="1:12">
      <c r="A383" s="30" t="s">
        <v>918</v>
      </c>
      <c r="B383" s="26" t="s">
        <v>51</v>
      </c>
      <c r="C383" s="26" t="s">
        <v>919</v>
      </c>
      <c r="D383" s="26" t="s">
        <v>53</v>
      </c>
      <c r="E383" s="26" t="s">
        <v>42</v>
      </c>
      <c r="F383" s="27">
        <v>76780.149999999994</v>
      </c>
      <c r="G383" s="12">
        <v>2</v>
      </c>
      <c r="H383" s="13">
        <v>45524</v>
      </c>
      <c r="I383" s="26" t="s">
        <v>35</v>
      </c>
      <c r="J383" s="26" t="s">
        <v>17</v>
      </c>
      <c r="K383" s="26" t="s">
        <v>24</v>
      </c>
      <c r="L383" s="32" t="s">
        <v>31</v>
      </c>
    </row>
    <row r="384" spans="1:12">
      <c r="A384" s="30" t="s">
        <v>920</v>
      </c>
      <c r="B384" s="26" t="s">
        <v>13</v>
      </c>
      <c r="C384" s="26" t="s">
        <v>921</v>
      </c>
      <c r="D384" s="26" t="s">
        <v>48</v>
      </c>
      <c r="E384" s="26" t="s">
        <v>42</v>
      </c>
      <c r="F384" s="27">
        <v>8336.26</v>
      </c>
      <c r="G384" s="12">
        <v>2</v>
      </c>
      <c r="H384" s="13">
        <v>45080</v>
      </c>
      <c r="I384" s="26" t="s">
        <v>54</v>
      </c>
      <c r="J384" s="26" t="s">
        <v>17</v>
      </c>
      <c r="K384" s="26" t="s">
        <v>6820</v>
      </c>
      <c r="L384" s="32" t="s">
        <v>37</v>
      </c>
    </row>
    <row r="385" spans="1:12">
      <c r="A385" s="30" t="s">
        <v>922</v>
      </c>
      <c r="B385" s="26" t="s">
        <v>923</v>
      </c>
      <c r="C385" s="26" t="s">
        <v>924</v>
      </c>
      <c r="D385" s="26" t="s">
        <v>15</v>
      </c>
      <c r="E385" s="26" t="s">
        <v>16</v>
      </c>
      <c r="F385" s="27">
        <v>3385.66</v>
      </c>
      <c r="G385" s="12">
        <v>5</v>
      </c>
      <c r="H385" s="13">
        <v>45330</v>
      </c>
      <c r="I385" s="26" t="s">
        <v>54</v>
      </c>
      <c r="J385" s="26" t="s">
        <v>17</v>
      </c>
      <c r="K385" s="26" t="s">
        <v>55</v>
      </c>
      <c r="L385" s="32" t="s">
        <v>25</v>
      </c>
    </row>
    <row r="386" spans="1:12">
      <c r="A386" s="30" t="s">
        <v>925</v>
      </c>
      <c r="B386" s="26" t="s">
        <v>465</v>
      </c>
      <c r="C386" s="26" t="s">
        <v>926</v>
      </c>
      <c r="D386" s="26" t="s">
        <v>29</v>
      </c>
      <c r="E386" s="26" t="s">
        <v>42</v>
      </c>
      <c r="F386" s="27">
        <v>47886.93</v>
      </c>
      <c r="G386" s="12">
        <v>3</v>
      </c>
      <c r="H386" s="13">
        <v>46004</v>
      </c>
      <c r="I386" s="26" t="s">
        <v>92</v>
      </c>
      <c r="J386" s="26" t="s">
        <v>17</v>
      </c>
      <c r="K386" s="26" t="s">
        <v>36</v>
      </c>
      <c r="L386" s="32" t="s">
        <v>18</v>
      </c>
    </row>
    <row r="387" spans="1:12">
      <c r="A387" s="30" t="s">
        <v>927</v>
      </c>
      <c r="B387" s="26" t="s">
        <v>268</v>
      </c>
      <c r="C387" s="26" t="s">
        <v>928</v>
      </c>
      <c r="D387" s="26" t="s">
        <v>22</v>
      </c>
      <c r="E387" s="26" t="s">
        <v>42</v>
      </c>
      <c r="F387" s="27">
        <v>65771.13</v>
      </c>
      <c r="G387" s="12">
        <v>2</v>
      </c>
      <c r="H387" s="13">
        <v>45466</v>
      </c>
      <c r="I387" s="26" t="s">
        <v>23</v>
      </c>
      <c r="J387" s="26" t="s">
        <v>17</v>
      </c>
      <c r="K387" s="26" t="s">
        <v>55</v>
      </c>
      <c r="L387" s="32" t="s">
        <v>25</v>
      </c>
    </row>
    <row r="388" spans="1:12">
      <c r="A388" s="30" t="s">
        <v>930</v>
      </c>
      <c r="B388" s="26" t="s">
        <v>500</v>
      </c>
      <c r="C388" s="26" t="s">
        <v>212</v>
      </c>
      <c r="D388" s="26" t="s">
        <v>78</v>
      </c>
      <c r="E388" s="26" t="s">
        <v>42</v>
      </c>
      <c r="F388" s="27">
        <v>13855.35</v>
      </c>
      <c r="G388" s="12">
        <v>4</v>
      </c>
      <c r="H388" s="13">
        <v>45298</v>
      </c>
      <c r="I388" s="26" t="s">
        <v>62</v>
      </c>
      <c r="J388" s="26" t="s">
        <v>17</v>
      </c>
      <c r="K388" s="26" t="s">
        <v>24</v>
      </c>
      <c r="L388" s="32" t="s">
        <v>18</v>
      </c>
    </row>
    <row r="389" spans="1:12">
      <c r="A389" s="30" t="s">
        <v>931</v>
      </c>
      <c r="B389" s="26" t="s">
        <v>316</v>
      </c>
      <c r="C389" s="26" t="s">
        <v>932</v>
      </c>
      <c r="D389" s="26" t="s">
        <v>41</v>
      </c>
      <c r="E389" s="26" t="s">
        <v>42</v>
      </c>
      <c r="F389" s="27">
        <v>42844.54</v>
      </c>
      <c r="G389" s="12">
        <v>2</v>
      </c>
      <c r="H389" s="13">
        <v>45882</v>
      </c>
      <c r="I389" s="26" t="s">
        <v>35</v>
      </c>
      <c r="J389" s="26" t="s">
        <v>17</v>
      </c>
      <c r="K389" s="26" t="s">
        <v>85</v>
      </c>
      <c r="L389" s="32" t="s">
        <v>18</v>
      </c>
    </row>
    <row r="390" spans="1:12">
      <c r="A390" s="30" t="s">
        <v>933</v>
      </c>
      <c r="B390" s="26" t="s">
        <v>437</v>
      </c>
      <c r="C390" s="26" t="s">
        <v>934</v>
      </c>
      <c r="D390" s="26" t="s">
        <v>22</v>
      </c>
      <c r="E390" s="26" t="s">
        <v>16</v>
      </c>
      <c r="F390" s="27">
        <v>64216.57</v>
      </c>
      <c r="G390" s="12">
        <v>5</v>
      </c>
      <c r="H390" s="13">
        <v>45812</v>
      </c>
      <c r="I390" s="26" t="s">
        <v>43</v>
      </c>
      <c r="J390" s="26" t="s">
        <v>17</v>
      </c>
      <c r="K390" s="26" t="s">
        <v>85</v>
      </c>
      <c r="L390" s="32" t="s">
        <v>25</v>
      </c>
    </row>
    <row r="391" spans="1:12">
      <c r="A391" s="30" t="s">
        <v>935</v>
      </c>
      <c r="B391" s="26" t="s">
        <v>304</v>
      </c>
      <c r="C391" s="26" t="s">
        <v>936</v>
      </c>
      <c r="D391" s="26" t="s">
        <v>41</v>
      </c>
      <c r="E391" s="26" t="s">
        <v>58</v>
      </c>
      <c r="F391" s="27">
        <v>11229.15</v>
      </c>
      <c r="G391" s="12">
        <v>1</v>
      </c>
      <c r="H391" s="13">
        <v>45187</v>
      </c>
      <c r="I391" s="26" t="s">
        <v>62</v>
      </c>
      <c r="J391" s="26" t="s">
        <v>17</v>
      </c>
      <c r="K391" s="26" t="s">
        <v>36</v>
      </c>
      <c r="L391" s="32" t="s">
        <v>44</v>
      </c>
    </row>
    <row r="392" spans="1:12">
      <c r="A392" s="30" t="s">
        <v>937</v>
      </c>
      <c r="B392" s="26" t="s">
        <v>107</v>
      </c>
      <c r="C392" s="26" t="s">
        <v>938</v>
      </c>
      <c r="D392" s="26" t="s">
        <v>15</v>
      </c>
      <c r="E392" s="26" t="s">
        <v>42</v>
      </c>
      <c r="F392" s="27">
        <v>24588.49</v>
      </c>
      <c r="G392" s="12">
        <v>5</v>
      </c>
      <c r="H392" s="13">
        <v>45866</v>
      </c>
      <c r="I392" s="26" t="s">
        <v>49</v>
      </c>
      <c r="J392" s="26" t="s">
        <v>17</v>
      </c>
      <c r="K392" s="26" t="s">
        <v>36</v>
      </c>
      <c r="L392" s="32" t="s">
        <v>25</v>
      </c>
    </row>
    <row r="393" spans="1:12">
      <c r="A393" s="30" t="s">
        <v>939</v>
      </c>
      <c r="B393" s="26" t="s">
        <v>289</v>
      </c>
      <c r="C393" s="26" t="s">
        <v>461</v>
      </c>
      <c r="D393" s="26" t="s">
        <v>29</v>
      </c>
      <c r="E393" s="26" t="s">
        <v>16</v>
      </c>
      <c r="F393" s="27">
        <v>62978.35</v>
      </c>
      <c r="G393" s="12">
        <v>5</v>
      </c>
      <c r="H393" s="13">
        <v>45492</v>
      </c>
      <c r="I393" s="26" t="s">
        <v>49</v>
      </c>
      <c r="J393" s="26" t="s">
        <v>17</v>
      </c>
      <c r="K393" s="26" t="s">
        <v>6820</v>
      </c>
      <c r="L393" s="32" t="s">
        <v>18</v>
      </c>
    </row>
    <row r="394" spans="1:12">
      <c r="A394" s="30" t="s">
        <v>940</v>
      </c>
      <c r="B394" s="26" t="s">
        <v>80</v>
      </c>
      <c r="C394" s="26" t="s">
        <v>941</v>
      </c>
      <c r="D394" s="26" t="s">
        <v>53</v>
      </c>
      <c r="E394" s="26" t="s">
        <v>42</v>
      </c>
      <c r="F394" s="27">
        <v>10926.13</v>
      </c>
      <c r="G394" s="12">
        <v>4</v>
      </c>
      <c r="H394" s="13">
        <v>45342</v>
      </c>
      <c r="I394" s="26" t="s">
        <v>49</v>
      </c>
      <c r="J394" s="26" t="s">
        <v>17</v>
      </c>
      <c r="K394" s="26" t="s">
        <v>36</v>
      </c>
      <c r="L394" s="32" t="s">
        <v>18</v>
      </c>
    </row>
    <row r="395" spans="1:12">
      <c r="A395" s="30" t="s">
        <v>942</v>
      </c>
      <c r="B395" s="26" t="s">
        <v>289</v>
      </c>
      <c r="C395" s="26" t="s">
        <v>943</v>
      </c>
      <c r="D395" s="26" t="s">
        <v>78</v>
      </c>
      <c r="E395" s="26" t="s">
        <v>42</v>
      </c>
      <c r="F395" s="27">
        <v>39375.910000000003</v>
      </c>
      <c r="G395" s="12">
        <v>3</v>
      </c>
      <c r="H395" s="13">
        <v>45990</v>
      </c>
      <c r="I395" s="26" t="s">
        <v>30</v>
      </c>
      <c r="J395" s="26" t="s">
        <v>17</v>
      </c>
      <c r="K395" s="26" t="s">
        <v>55</v>
      </c>
      <c r="L395" s="32" t="s">
        <v>37</v>
      </c>
    </row>
    <row r="396" spans="1:12">
      <c r="A396" s="30" t="s">
        <v>944</v>
      </c>
      <c r="B396" s="26" t="s">
        <v>146</v>
      </c>
      <c r="C396" s="26" t="s">
        <v>945</v>
      </c>
      <c r="D396" s="26" t="s">
        <v>119</v>
      </c>
      <c r="E396" s="26" t="s">
        <v>42</v>
      </c>
      <c r="F396" s="27">
        <v>44524.82</v>
      </c>
      <c r="G396" s="12">
        <v>3</v>
      </c>
      <c r="H396" s="13">
        <v>45412</v>
      </c>
      <c r="I396" s="26" t="s">
        <v>23</v>
      </c>
      <c r="J396" s="26" t="s">
        <v>17</v>
      </c>
      <c r="K396" s="26" t="s">
        <v>24</v>
      </c>
      <c r="L396" s="32" t="s">
        <v>18</v>
      </c>
    </row>
    <row r="397" spans="1:12">
      <c r="A397" s="30" t="s">
        <v>946</v>
      </c>
      <c r="B397" s="26" t="s">
        <v>118</v>
      </c>
      <c r="C397" s="26" t="s">
        <v>947</v>
      </c>
      <c r="D397" s="26" t="s">
        <v>15</v>
      </c>
      <c r="E397" s="26" t="s">
        <v>42</v>
      </c>
      <c r="F397" s="27">
        <v>17910.150000000001</v>
      </c>
      <c r="G397" s="12">
        <v>4</v>
      </c>
      <c r="H397" s="13">
        <v>45771</v>
      </c>
      <c r="I397" s="26" t="s">
        <v>23</v>
      </c>
      <c r="J397" s="26" t="s">
        <v>17</v>
      </c>
      <c r="K397" s="26" t="s">
        <v>6820</v>
      </c>
      <c r="L397" s="32" t="s">
        <v>44</v>
      </c>
    </row>
    <row r="398" spans="1:12">
      <c r="A398" s="30" t="s">
        <v>948</v>
      </c>
      <c r="B398" s="26" t="s">
        <v>97</v>
      </c>
      <c r="C398" s="26" t="s">
        <v>949</v>
      </c>
      <c r="D398" s="26" t="s">
        <v>117</v>
      </c>
      <c r="E398" s="26" t="s">
        <v>42</v>
      </c>
      <c r="F398" s="27">
        <v>41559.03</v>
      </c>
      <c r="G398" s="12">
        <v>1</v>
      </c>
      <c r="H398" s="13">
        <v>45436</v>
      </c>
      <c r="I398" s="26" t="s">
        <v>49</v>
      </c>
      <c r="J398" s="26" t="s">
        <v>17</v>
      </c>
      <c r="K398" s="26" t="s">
        <v>36</v>
      </c>
      <c r="L398" s="32" t="s">
        <v>37</v>
      </c>
    </row>
    <row r="399" spans="1:12">
      <c r="A399" s="30" t="s">
        <v>950</v>
      </c>
      <c r="B399" s="26" t="s">
        <v>339</v>
      </c>
      <c r="C399" s="26" t="s">
        <v>951</v>
      </c>
      <c r="D399" s="26" t="s">
        <v>117</v>
      </c>
      <c r="E399" s="26" t="s">
        <v>58</v>
      </c>
      <c r="F399" s="27">
        <v>79265.41</v>
      </c>
      <c r="G399" s="12">
        <v>3</v>
      </c>
      <c r="H399" s="13">
        <v>45305</v>
      </c>
      <c r="I399" s="26" t="s">
        <v>35</v>
      </c>
      <c r="J399" s="26" t="s">
        <v>17</v>
      </c>
      <c r="K399" s="26" t="s">
        <v>24</v>
      </c>
      <c r="L399" s="32" t="s">
        <v>31</v>
      </c>
    </row>
    <row r="400" spans="1:12">
      <c r="A400" s="30" t="s">
        <v>952</v>
      </c>
      <c r="B400" s="26" t="s">
        <v>295</v>
      </c>
      <c r="C400" s="26" t="s">
        <v>953</v>
      </c>
      <c r="D400" s="26" t="s">
        <v>119</v>
      </c>
      <c r="E400" s="26" t="s">
        <v>42</v>
      </c>
      <c r="F400" s="27">
        <v>71962.539999999994</v>
      </c>
      <c r="G400" s="12">
        <v>2</v>
      </c>
      <c r="H400" s="13">
        <v>45634</v>
      </c>
      <c r="I400" s="26" t="s">
        <v>35</v>
      </c>
      <c r="J400" s="26" t="s">
        <v>17</v>
      </c>
      <c r="K400" s="26" t="s">
        <v>6820</v>
      </c>
      <c r="L400" s="32" t="s">
        <v>18</v>
      </c>
    </row>
    <row r="401" spans="1:12">
      <c r="A401" s="30" t="s">
        <v>954</v>
      </c>
      <c r="B401" s="26" t="s">
        <v>74</v>
      </c>
      <c r="C401" s="26" t="s">
        <v>955</v>
      </c>
      <c r="D401" s="26" t="s">
        <v>78</v>
      </c>
      <c r="E401" s="26" t="s">
        <v>16</v>
      </c>
      <c r="F401" s="27">
        <v>9195.56</v>
      </c>
      <c r="G401" s="12">
        <v>5</v>
      </c>
      <c r="H401" s="13">
        <v>45586</v>
      </c>
      <c r="I401" s="26" t="s">
        <v>49</v>
      </c>
      <c r="J401" s="26" t="s">
        <v>17</v>
      </c>
      <c r="K401" s="26" t="s">
        <v>55</v>
      </c>
      <c r="L401" s="32" t="s">
        <v>18</v>
      </c>
    </row>
    <row r="402" spans="1:12">
      <c r="A402" s="30" t="s">
        <v>956</v>
      </c>
      <c r="B402" s="26" t="s">
        <v>957</v>
      </c>
      <c r="C402" s="26" t="s">
        <v>958</v>
      </c>
      <c r="D402" s="26" t="s">
        <v>119</v>
      </c>
      <c r="E402" s="26" t="s">
        <v>58</v>
      </c>
      <c r="F402" s="27">
        <v>55245.05</v>
      </c>
      <c r="G402" s="12">
        <v>1</v>
      </c>
      <c r="H402" s="13">
        <v>45400</v>
      </c>
      <c r="I402" s="26" t="s">
        <v>30</v>
      </c>
      <c r="J402" s="26" t="s">
        <v>17</v>
      </c>
      <c r="K402" s="26" t="s">
        <v>55</v>
      </c>
      <c r="L402" s="32" t="s">
        <v>18</v>
      </c>
    </row>
    <row r="403" spans="1:12">
      <c r="A403" s="30" t="s">
        <v>959</v>
      </c>
      <c r="B403" s="26" t="s">
        <v>51</v>
      </c>
      <c r="C403" s="26" t="s">
        <v>960</v>
      </c>
      <c r="D403" s="26" t="s">
        <v>61</v>
      </c>
      <c r="E403" s="26" t="s">
        <v>42</v>
      </c>
      <c r="F403" s="27">
        <v>49651.67</v>
      </c>
      <c r="G403" s="12">
        <v>5</v>
      </c>
      <c r="H403" s="13">
        <v>45395</v>
      </c>
      <c r="I403" s="26" t="s">
        <v>30</v>
      </c>
      <c r="J403" s="26" t="s">
        <v>17</v>
      </c>
      <c r="K403" s="26" t="s">
        <v>24</v>
      </c>
      <c r="L403" s="32" t="s">
        <v>25</v>
      </c>
    </row>
    <row r="404" spans="1:12">
      <c r="A404" s="30" t="s">
        <v>961</v>
      </c>
      <c r="B404" s="26" t="s">
        <v>295</v>
      </c>
      <c r="C404" s="26" t="s">
        <v>962</v>
      </c>
      <c r="D404" s="26" t="s">
        <v>53</v>
      </c>
      <c r="E404" s="26" t="s">
        <v>42</v>
      </c>
      <c r="F404" s="27">
        <v>39317.67</v>
      </c>
      <c r="G404" s="12">
        <v>1</v>
      </c>
      <c r="H404" s="13">
        <v>45608</v>
      </c>
      <c r="I404" s="26" t="s">
        <v>54</v>
      </c>
      <c r="J404" s="26" t="s">
        <v>17</v>
      </c>
      <c r="K404" s="26" t="s">
        <v>24</v>
      </c>
      <c r="L404" s="32" t="s">
        <v>31</v>
      </c>
    </row>
    <row r="405" spans="1:12">
      <c r="A405" s="30" t="s">
        <v>963</v>
      </c>
      <c r="B405" s="26" t="s">
        <v>282</v>
      </c>
      <c r="C405" s="26" t="s">
        <v>964</v>
      </c>
      <c r="D405" s="26" t="s">
        <v>117</v>
      </c>
      <c r="E405" s="26" t="s">
        <v>16</v>
      </c>
      <c r="F405" s="27">
        <v>8708.2900000000009</v>
      </c>
      <c r="G405" s="12">
        <v>2</v>
      </c>
      <c r="H405" s="13">
        <v>45698</v>
      </c>
      <c r="I405" s="26" t="s">
        <v>23</v>
      </c>
      <c r="J405" s="26" t="s">
        <v>17</v>
      </c>
      <c r="K405" s="26" t="s">
        <v>36</v>
      </c>
      <c r="L405" s="32" t="s">
        <v>25</v>
      </c>
    </row>
    <row r="406" spans="1:12">
      <c r="A406" s="30" t="s">
        <v>965</v>
      </c>
      <c r="B406" s="26" t="s">
        <v>275</v>
      </c>
      <c r="C406" s="26" t="s">
        <v>966</v>
      </c>
      <c r="D406" s="26" t="s">
        <v>41</v>
      </c>
      <c r="E406" s="26" t="s">
        <v>16</v>
      </c>
      <c r="F406" s="27">
        <v>30978.55</v>
      </c>
      <c r="G406" s="12">
        <v>2</v>
      </c>
      <c r="H406" s="13">
        <v>45469</v>
      </c>
      <c r="I406" s="26" t="s">
        <v>43</v>
      </c>
      <c r="J406" s="26" t="s">
        <v>17</v>
      </c>
      <c r="K406" s="26" t="s">
        <v>55</v>
      </c>
      <c r="L406" s="32" t="s">
        <v>18</v>
      </c>
    </row>
    <row r="407" spans="1:12">
      <c r="A407" s="30" t="s">
        <v>967</v>
      </c>
      <c r="B407" s="26" t="s">
        <v>238</v>
      </c>
      <c r="C407" s="26" t="s">
        <v>968</v>
      </c>
      <c r="D407" s="26" t="s">
        <v>29</v>
      </c>
      <c r="E407" s="26" t="s">
        <v>16</v>
      </c>
      <c r="F407" s="27">
        <v>42581.08</v>
      </c>
      <c r="G407" s="12">
        <v>5</v>
      </c>
      <c r="H407" s="13">
        <v>45200</v>
      </c>
      <c r="I407" s="26" t="s">
        <v>62</v>
      </c>
      <c r="J407" s="26" t="s">
        <v>17</v>
      </c>
      <c r="K407" s="26" t="s">
        <v>36</v>
      </c>
      <c r="L407" s="32" t="s">
        <v>37</v>
      </c>
    </row>
    <row r="408" spans="1:12">
      <c r="A408" s="30" t="s">
        <v>969</v>
      </c>
      <c r="B408" s="26" t="s">
        <v>957</v>
      </c>
      <c r="C408" s="26" t="s">
        <v>970</v>
      </c>
      <c r="D408" s="26" t="s">
        <v>29</v>
      </c>
      <c r="E408" s="26" t="s">
        <v>42</v>
      </c>
      <c r="F408" s="27">
        <v>1546.36</v>
      </c>
      <c r="G408" s="12">
        <v>1</v>
      </c>
      <c r="H408" s="13">
        <v>45103</v>
      </c>
      <c r="I408" s="26" t="s">
        <v>43</v>
      </c>
      <c r="J408" s="26" t="s">
        <v>17</v>
      </c>
      <c r="K408" s="26" t="s">
        <v>85</v>
      </c>
      <c r="L408" s="32" t="s">
        <v>18</v>
      </c>
    </row>
    <row r="409" spans="1:12">
      <c r="A409" s="30" t="s">
        <v>971</v>
      </c>
      <c r="B409" s="26" t="s">
        <v>190</v>
      </c>
      <c r="C409" s="26" t="s">
        <v>972</v>
      </c>
      <c r="D409" s="26" t="s">
        <v>41</v>
      </c>
      <c r="E409" s="26" t="s">
        <v>42</v>
      </c>
      <c r="F409" s="27">
        <v>48286.96</v>
      </c>
      <c r="G409" s="12">
        <v>2</v>
      </c>
      <c r="H409" s="13">
        <v>45450</v>
      </c>
      <c r="I409" s="26" t="s">
        <v>54</v>
      </c>
      <c r="J409" s="26" t="s">
        <v>17</v>
      </c>
      <c r="K409" s="26" t="s">
        <v>6820</v>
      </c>
      <c r="L409" s="32" t="s">
        <v>44</v>
      </c>
    </row>
    <row r="410" spans="1:12">
      <c r="A410" s="30" t="s">
        <v>973</v>
      </c>
      <c r="B410" s="26" t="s">
        <v>415</v>
      </c>
      <c r="C410" s="26" t="s">
        <v>974</v>
      </c>
      <c r="D410" s="26" t="s">
        <v>119</v>
      </c>
      <c r="E410" s="26" t="s">
        <v>58</v>
      </c>
      <c r="F410" s="27">
        <v>48535.839999999997</v>
      </c>
      <c r="G410" s="12">
        <v>4</v>
      </c>
      <c r="H410" s="13">
        <v>45125</v>
      </c>
      <c r="I410" s="26" t="s">
        <v>30</v>
      </c>
      <c r="J410" s="26" t="s">
        <v>17</v>
      </c>
      <c r="K410" s="26" t="s">
        <v>6820</v>
      </c>
      <c r="L410" s="32" t="s">
        <v>44</v>
      </c>
    </row>
    <row r="411" spans="1:12">
      <c r="A411" s="30" t="s">
        <v>975</v>
      </c>
      <c r="B411" s="26" t="s">
        <v>223</v>
      </c>
      <c r="C411" s="26" t="s">
        <v>976</v>
      </c>
      <c r="D411" s="26" t="s">
        <v>41</v>
      </c>
      <c r="E411" s="26" t="s">
        <v>16</v>
      </c>
      <c r="F411" s="27">
        <v>54114.73</v>
      </c>
      <c r="G411" s="12">
        <v>2</v>
      </c>
      <c r="H411" s="13">
        <v>45621</v>
      </c>
      <c r="I411" s="26" t="s">
        <v>43</v>
      </c>
      <c r="J411" s="26" t="s">
        <v>17</v>
      </c>
      <c r="K411" s="26" t="s">
        <v>85</v>
      </c>
      <c r="L411" s="32" t="s">
        <v>31</v>
      </c>
    </row>
    <row r="412" spans="1:12">
      <c r="A412" s="30" t="s">
        <v>977</v>
      </c>
      <c r="B412" s="26" t="s">
        <v>420</v>
      </c>
      <c r="C412" s="26" t="s">
        <v>978</v>
      </c>
      <c r="D412" s="26" t="s">
        <v>41</v>
      </c>
      <c r="E412" s="26" t="s">
        <v>42</v>
      </c>
      <c r="F412" s="27">
        <v>11928.77</v>
      </c>
      <c r="G412" s="12">
        <v>5</v>
      </c>
      <c r="H412" s="13">
        <v>45002</v>
      </c>
      <c r="I412" s="26" t="s">
        <v>43</v>
      </c>
      <c r="J412" s="26" t="s">
        <v>17</v>
      </c>
      <c r="K412" s="26" t="s">
        <v>24</v>
      </c>
      <c r="L412" s="32" t="s">
        <v>44</v>
      </c>
    </row>
    <row r="413" spans="1:12">
      <c r="A413" s="30" t="s">
        <v>979</v>
      </c>
      <c r="B413" s="26" t="s">
        <v>251</v>
      </c>
      <c r="C413" s="26" t="s">
        <v>980</v>
      </c>
      <c r="D413" s="26" t="s">
        <v>41</v>
      </c>
      <c r="E413" s="26" t="s">
        <v>42</v>
      </c>
      <c r="F413" s="27">
        <v>6006.11</v>
      </c>
      <c r="G413" s="12">
        <v>4</v>
      </c>
      <c r="H413" s="13">
        <v>45432</v>
      </c>
      <c r="I413" s="26" t="s">
        <v>54</v>
      </c>
      <c r="J413" s="26" t="s">
        <v>17</v>
      </c>
      <c r="K413" s="26" t="s">
        <v>24</v>
      </c>
      <c r="L413" s="32" t="s">
        <v>31</v>
      </c>
    </row>
    <row r="414" spans="1:12">
      <c r="A414" s="30" t="s">
        <v>981</v>
      </c>
      <c r="B414" s="26" t="s">
        <v>470</v>
      </c>
      <c r="C414" s="26" t="s">
        <v>982</v>
      </c>
      <c r="D414" s="26" t="s">
        <v>119</v>
      </c>
      <c r="E414" s="26" t="s">
        <v>58</v>
      </c>
      <c r="F414" s="27">
        <v>42392.93</v>
      </c>
      <c r="G414" s="12">
        <v>1</v>
      </c>
      <c r="H414" s="13">
        <v>45614</v>
      </c>
      <c r="I414" s="26" t="s">
        <v>43</v>
      </c>
      <c r="J414" s="26" t="s">
        <v>17</v>
      </c>
      <c r="K414" s="26" t="s">
        <v>6820</v>
      </c>
      <c r="L414" s="32" t="s">
        <v>18</v>
      </c>
    </row>
    <row r="415" spans="1:12">
      <c r="A415" s="30" t="s">
        <v>983</v>
      </c>
      <c r="B415" s="26" t="s">
        <v>282</v>
      </c>
      <c r="C415" s="26" t="s">
        <v>984</v>
      </c>
      <c r="D415" s="26" t="s">
        <v>117</v>
      </c>
      <c r="E415" s="26" t="s">
        <v>42</v>
      </c>
      <c r="F415" s="27">
        <v>4868.92</v>
      </c>
      <c r="G415" s="12">
        <v>5</v>
      </c>
      <c r="H415" s="13">
        <v>45982</v>
      </c>
      <c r="I415" s="26" t="s">
        <v>35</v>
      </c>
      <c r="J415" s="26" t="s">
        <v>17</v>
      </c>
      <c r="K415" s="26" t="s">
        <v>6820</v>
      </c>
      <c r="L415" s="32" t="s">
        <v>25</v>
      </c>
    </row>
    <row r="416" spans="1:12">
      <c r="A416" s="30" t="s">
        <v>985</v>
      </c>
      <c r="B416" s="26" t="s">
        <v>146</v>
      </c>
      <c r="C416" s="26" t="s">
        <v>986</v>
      </c>
      <c r="D416" s="26" t="s">
        <v>119</v>
      </c>
      <c r="E416" s="26" t="s">
        <v>58</v>
      </c>
      <c r="F416" s="27">
        <v>62825.78</v>
      </c>
      <c r="G416" s="12">
        <v>4</v>
      </c>
      <c r="H416" s="13">
        <v>45851</v>
      </c>
      <c r="I416" s="26" t="s">
        <v>35</v>
      </c>
      <c r="J416" s="26" t="s">
        <v>17</v>
      </c>
      <c r="K416" s="26" t="s">
        <v>55</v>
      </c>
      <c r="L416" s="32" t="s">
        <v>25</v>
      </c>
    </row>
    <row r="417" spans="1:12">
      <c r="A417" s="30" t="s">
        <v>989</v>
      </c>
      <c r="B417" s="26" t="s">
        <v>426</v>
      </c>
      <c r="C417" s="26" t="s">
        <v>990</v>
      </c>
      <c r="D417" s="26" t="s">
        <v>53</v>
      </c>
      <c r="E417" s="26" t="s">
        <v>42</v>
      </c>
      <c r="F417" s="27">
        <v>9431.73</v>
      </c>
      <c r="G417" s="12">
        <v>5</v>
      </c>
      <c r="H417" s="13">
        <v>45932</v>
      </c>
      <c r="I417" s="26" t="s">
        <v>92</v>
      </c>
      <c r="J417" s="26" t="s">
        <v>17</v>
      </c>
      <c r="K417" s="26" t="s">
        <v>36</v>
      </c>
      <c r="L417" s="32" t="s">
        <v>18</v>
      </c>
    </row>
    <row r="418" spans="1:12">
      <c r="A418" s="30" t="s">
        <v>991</v>
      </c>
      <c r="B418" s="26" t="s">
        <v>465</v>
      </c>
      <c r="C418" s="26" t="s">
        <v>992</v>
      </c>
      <c r="D418" s="26" t="s">
        <v>41</v>
      </c>
      <c r="E418" s="26" t="s">
        <v>58</v>
      </c>
      <c r="F418" s="27">
        <v>54631.7</v>
      </c>
      <c r="G418" s="12">
        <v>1</v>
      </c>
      <c r="H418" s="13">
        <v>45805</v>
      </c>
      <c r="I418" s="26" t="s">
        <v>49</v>
      </c>
      <c r="J418" s="26" t="s">
        <v>17</v>
      </c>
      <c r="K418" s="26" t="s">
        <v>85</v>
      </c>
      <c r="L418" s="32" t="s">
        <v>37</v>
      </c>
    </row>
    <row r="419" spans="1:12">
      <c r="A419" s="30" t="s">
        <v>994</v>
      </c>
      <c r="B419" s="26" t="s">
        <v>204</v>
      </c>
      <c r="C419" s="26" t="s">
        <v>995</v>
      </c>
      <c r="D419" s="26" t="s">
        <v>119</v>
      </c>
      <c r="E419" s="26" t="s">
        <v>58</v>
      </c>
      <c r="F419" s="27">
        <v>56319.91</v>
      </c>
      <c r="G419" s="12">
        <v>3</v>
      </c>
      <c r="H419" s="13">
        <v>45650</v>
      </c>
      <c r="I419" s="26" t="s">
        <v>54</v>
      </c>
      <c r="J419" s="26" t="s">
        <v>17</v>
      </c>
      <c r="K419" s="26" t="s">
        <v>24</v>
      </c>
      <c r="L419" s="32" t="s">
        <v>18</v>
      </c>
    </row>
    <row r="420" spans="1:12">
      <c r="A420" s="30" t="s">
        <v>996</v>
      </c>
      <c r="B420" s="26" t="s">
        <v>238</v>
      </c>
      <c r="C420" s="26" t="s">
        <v>997</v>
      </c>
      <c r="D420" s="26" t="s">
        <v>29</v>
      </c>
      <c r="E420" s="26" t="s">
        <v>42</v>
      </c>
      <c r="F420" s="27">
        <v>70258.03</v>
      </c>
      <c r="G420" s="12">
        <v>5</v>
      </c>
      <c r="H420" s="13">
        <v>45521</v>
      </c>
      <c r="I420" s="26" t="s">
        <v>23</v>
      </c>
      <c r="J420" s="26" t="s">
        <v>17</v>
      </c>
      <c r="K420" s="26" t="s">
        <v>6820</v>
      </c>
      <c r="L420" s="32" t="s">
        <v>18</v>
      </c>
    </row>
    <row r="421" spans="1:12">
      <c r="A421" s="30" t="s">
        <v>998</v>
      </c>
      <c r="B421" s="26" t="s">
        <v>164</v>
      </c>
      <c r="C421" s="26" t="s">
        <v>68</v>
      </c>
      <c r="D421" s="26" t="s">
        <v>41</v>
      </c>
      <c r="E421" s="26" t="s">
        <v>16</v>
      </c>
      <c r="F421" s="27">
        <v>4564.2</v>
      </c>
      <c r="G421" s="12">
        <v>5</v>
      </c>
      <c r="H421" s="13">
        <v>45244</v>
      </c>
      <c r="I421" s="26" t="s">
        <v>43</v>
      </c>
      <c r="J421" s="26" t="s">
        <v>17</v>
      </c>
      <c r="K421" s="26" t="s">
        <v>24</v>
      </c>
      <c r="L421" s="32" t="s">
        <v>37</v>
      </c>
    </row>
    <row r="422" spans="1:12">
      <c r="A422" s="30" t="s">
        <v>999</v>
      </c>
      <c r="B422" s="26" t="s">
        <v>601</v>
      </c>
      <c r="C422" s="26" t="s">
        <v>1000</v>
      </c>
      <c r="D422" s="26" t="s">
        <v>22</v>
      </c>
      <c r="E422" s="26" t="s">
        <v>42</v>
      </c>
      <c r="F422" s="27">
        <v>67999.839999999997</v>
      </c>
      <c r="G422" s="12">
        <v>1</v>
      </c>
      <c r="H422" s="13">
        <v>45069</v>
      </c>
      <c r="I422" s="26" t="s">
        <v>43</v>
      </c>
      <c r="J422" s="26" t="s">
        <v>17</v>
      </c>
      <c r="K422" s="26" t="s">
        <v>85</v>
      </c>
      <c r="L422" s="32" t="s">
        <v>31</v>
      </c>
    </row>
    <row r="423" spans="1:12">
      <c r="A423" s="30" t="s">
        <v>1001</v>
      </c>
      <c r="B423" s="26" t="s">
        <v>87</v>
      </c>
      <c r="C423" s="26" t="s">
        <v>1002</v>
      </c>
      <c r="D423" s="26" t="s">
        <v>61</v>
      </c>
      <c r="E423" s="26" t="s">
        <v>16</v>
      </c>
      <c r="F423" s="27">
        <v>15093.82</v>
      </c>
      <c r="G423" s="12">
        <v>5</v>
      </c>
      <c r="H423" s="13">
        <v>45758</v>
      </c>
      <c r="I423" s="26" t="s">
        <v>43</v>
      </c>
      <c r="J423" s="26" t="s">
        <v>17</v>
      </c>
      <c r="K423" s="26" t="s">
        <v>85</v>
      </c>
      <c r="L423" s="32" t="s">
        <v>25</v>
      </c>
    </row>
    <row r="424" spans="1:12">
      <c r="A424" s="30" t="s">
        <v>1003</v>
      </c>
      <c r="B424" s="26" t="s">
        <v>261</v>
      </c>
      <c r="C424" s="26" t="s">
        <v>1004</v>
      </c>
      <c r="D424" s="26" t="s">
        <v>41</v>
      </c>
      <c r="E424" s="26" t="s">
        <v>42</v>
      </c>
      <c r="F424" s="27">
        <v>54099.7</v>
      </c>
      <c r="G424" s="12">
        <v>2</v>
      </c>
      <c r="H424" s="13">
        <v>45326</v>
      </c>
      <c r="I424" s="26" t="s">
        <v>43</v>
      </c>
      <c r="J424" s="26" t="s">
        <v>17</v>
      </c>
      <c r="K424" s="26" t="s">
        <v>36</v>
      </c>
      <c r="L424" s="32" t="s">
        <v>25</v>
      </c>
    </row>
    <row r="425" spans="1:12">
      <c r="A425" s="30" t="s">
        <v>1005</v>
      </c>
      <c r="B425" s="26" t="s">
        <v>275</v>
      </c>
      <c r="C425" s="26" t="s">
        <v>1006</v>
      </c>
      <c r="D425" s="26" t="s">
        <v>61</v>
      </c>
      <c r="E425" s="26" t="s">
        <v>16</v>
      </c>
      <c r="F425" s="27">
        <v>51995.96</v>
      </c>
      <c r="G425" s="12">
        <v>2</v>
      </c>
      <c r="H425" s="13">
        <v>45428</v>
      </c>
      <c r="I425" s="26" t="s">
        <v>92</v>
      </c>
      <c r="J425" s="26" t="s">
        <v>17</v>
      </c>
      <c r="K425" s="26" t="s">
        <v>85</v>
      </c>
      <c r="L425" s="32" t="s">
        <v>31</v>
      </c>
    </row>
    <row r="426" spans="1:12">
      <c r="A426" s="30" t="s">
        <v>1007</v>
      </c>
      <c r="B426" s="26" t="s">
        <v>87</v>
      </c>
      <c r="C426" s="26" t="s">
        <v>1008</v>
      </c>
      <c r="D426" s="26" t="s">
        <v>29</v>
      </c>
      <c r="E426" s="26" t="s">
        <v>42</v>
      </c>
      <c r="F426" s="27">
        <v>966.5</v>
      </c>
      <c r="G426" s="12">
        <v>4</v>
      </c>
      <c r="H426" s="13">
        <v>45862</v>
      </c>
      <c r="I426" s="26" t="s">
        <v>30</v>
      </c>
      <c r="J426" s="26" t="s">
        <v>17</v>
      </c>
      <c r="K426" s="26" t="s">
        <v>55</v>
      </c>
      <c r="L426" s="32" t="s">
        <v>18</v>
      </c>
    </row>
    <row r="427" spans="1:12">
      <c r="A427" s="30" t="s">
        <v>1009</v>
      </c>
      <c r="B427" s="26" t="s">
        <v>724</v>
      </c>
      <c r="C427" s="26" t="s">
        <v>1010</v>
      </c>
      <c r="D427" s="26" t="s">
        <v>53</v>
      </c>
      <c r="E427" s="26" t="s">
        <v>42</v>
      </c>
      <c r="F427" s="27">
        <v>16006.15</v>
      </c>
      <c r="G427" s="12">
        <v>4</v>
      </c>
      <c r="H427" s="13">
        <v>45206</v>
      </c>
      <c r="I427" s="26" t="s">
        <v>23</v>
      </c>
      <c r="J427" s="26" t="s">
        <v>17</v>
      </c>
      <c r="K427" s="26" t="s">
        <v>85</v>
      </c>
      <c r="L427" s="32" t="s">
        <v>31</v>
      </c>
    </row>
    <row r="428" spans="1:12">
      <c r="A428" s="30" t="s">
        <v>1011</v>
      </c>
      <c r="B428" s="26" t="s">
        <v>176</v>
      </c>
      <c r="C428" s="26" t="s">
        <v>632</v>
      </c>
      <c r="D428" s="26" t="s">
        <v>15</v>
      </c>
      <c r="E428" s="26" t="s">
        <v>42</v>
      </c>
      <c r="F428" s="27">
        <v>75221.31</v>
      </c>
      <c r="G428" s="12">
        <v>2</v>
      </c>
      <c r="H428" s="13">
        <v>45884</v>
      </c>
      <c r="I428" s="26" t="s">
        <v>35</v>
      </c>
      <c r="J428" s="26" t="s">
        <v>17</v>
      </c>
      <c r="K428" s="26" t="s">
        <v>24</v>
      </c>
      <c r="L428" s="32" t="s">
        <v>31</v>
      </c>
    </row>
    <row r="429" spans="1:12">
      <c r="A429" s="30" t="s">
        <v>1012</v>
      </c>
      <c r="B429" s="26" t="s">
        <v>352</v>
      </c>
      <c r="C429" s="26" t="s">
        <v>1013</v>
      </c>
      <c r="D429" s="26" t="s">
        <v>15</v>
      </c>
      <c r="E429" s="26" t="s">
        <v>42</v>
      </c>
      <c r="F429" s="27">
        <v>7992.43</v>
      </c>
      <c r="G429" s="12">
        <v>4</v>
      </c>
      <c r="H429" s="13">
        <v>45775</v>
      </c>
      <c r="I429" s="26" t="s">
        <v>49</v>
      </c>
      <c r="J429" s="26" t="s">
        <v>17</v>
      </c>
      <c r="K429" s="26" t="s">
        <v>6820</v>
      </c>
      <c r="L429" s="32" t="s">
        <v>37</v>
      </c>
    </row>
    <row r="430" spans="1:12">
      <c r="A430" s="30" t="s">
        <v>1014</v>
      </c>
      <c r="B430" s="26" t="s">
        <v>51</v>
      </c>
      <c r="C430" s="26" t="s">
        <v>1015</v>
      </c>
      <c r="D430" s="26" t="s">
        <v>61</v>
      </c>
      <c r="E430" s="26" t="s">
        <v>42</v>
      </c>
      <c r="F430" s="27">
        <v>42855.73</v>
      </c>
      <c r="G430" s="12">
        <v>2</v>
      </c>
      <c r="H430" s="13">
        <v>45144</v>
      </c>
      <c r="I430" s="26" t="s">
        <v>30</v>
      </c>
      <c r="J430" s="26" t="s">
        <v>17</v>
      </c>
      <c r="K430" s="26" t="s">
        <v>6820</v>
      </c>
      <c r="L430" s="32" t="s">
        <v>31</v>
      </c>
    </row>
    <row r="431" spans="1:12">
      <c r="A431" s="30" t="s">
        <v>1016</v>
      </c>
      <c r="B431" s="26" t="s">
        <v>773</v>
      </c>
      <c r="C431" s="26" t="s">
        <v>1017</v>
      </c>
      <c r="D431" s="26" t="s">
        <v>119</v>
      </c>
      <c r="E431" s="26" t="s">
        <v>42</v>
      </c>
      <c r="F431" s="27">
        <v>73345.52</v>
      </c>
      <c r="G431" s="12">
        <v>2</v>
      </c>
      <c r="H431" s="13">
        <v>45780</v>
      </c>
      <c r="I431" s="26" t="s">
        <v>43</v>
      </c>
      <c r="J431" s="26" t="s">
        <v>17</v>
      </c>
      <c r="K431" s="26" t="s">
        <v>36</v>
      </c>
      <c r="L431" s="32" t="s">
        <v>18</v>
      </c>
    </row>
    <row r="432" spans="1:12">
      <c r="A432" s="30" t="s">
        <v>1018</v>
      </c>
      <c r="B432" s="26" t="s">
        <v>476</v>
      </c>
      <c r="C432" s="26" t="s">
        <v>353</v>
      </c>
      <c r="D432" s="26" t="s">
        <v>119</v>
      </c>
      <c r="E432" s="26" t="s">
        <v>42</v>
      </c>
      <c r="F432" s="27">
        <v>54602.09</v>
      </c>
      <c r="G432" s="12">
        <v>5</v>
      </c>
      <c r="H432" s="13">
        <v>45133</v>
      </c>
      <c r="I432" s="26" t="s">
        <v>54</v>
      </c>
      <c r="J432" s="26" t="s">
        <v>17</v>
      </c>
      <c r="K432" s="26" t="s">
        <v>6820</v>
      </c>
      <c r="L432" s="32" t="s">
        <v>37</v>
      </c>
    </row>
    <row r="433" spans="1:12">
      <c r="A433" s="30" t="s">
        <v>1019</v>
      </c>
      <c r="B433" s="26" t="s">
        <v>1020</v>
      </c>
      <c r="C433" s="26" t="s">
        <v>1021</v>
      </c>
      <c r="D433" s="26" t="s">
        <v>22</v>
      </c>
      <c r="E433" s="26" t="s">
        <v>16</v>
      </c>
      <c r="F433" s="27">
        <v>38613.1</v>
      </c>
      <c r="G433" s="12">
        <v>3</v>
      </c>
      <c r="H433" s="13">
        <v>45774</v>
      </c>
      <c r="I433" s="26" t="s">
        <v>54</v>
      </c>
      <c r="J433" s="26" t="s">
        <v>17</v>
      </c>
      <c r="K433" s="26" t="s">
        <v>85</v>
      </c>
      <c r="L433" s="32" t="s">
        <v>18</v>
      </c>
    </row>
    <row r="434" spans="1:12">
      <c r="A434" s="30" t="s">
        <v>1022</v>
      </c>
      <c r="B434" s="26" t="s">
        <v>90</v>
      </c>
      <c r="C434" s="26" t="s">
        <v>958</v>
      </c>
      <c r="D434" s="26" t="s">
        <v>29</v>
      </c>
      <c r="E434" s="26" t="s">
        <v>58</v>
      </c>
      <c r="F434" s="27">
        <v>7376</v>
      </c>
      <c r="G434" s="12">
        <v>1</v>
      </c>
      <c r="H434" s="13">
        <v>45752</v>
      </c>
      <c r="I434" s="26" t="s">
        <v>43</v>
      </c>
      <c r="J434" s="26" t="s">
        <v>17</v>
      </c>
      <c r="K434" s="26" t="s">
        <v>24</v>
      </c>
      <c r="L434" s="32" t="s">
        <v>44</v>
      </c>
    </row>
    <row r="435" spans="1:12">
      <c r="A435" s="30" t="s">
        <v>1023</v>
      </c>
      <c r="B435" s="26" t="s">
        <v>83</v>
      </c>
      <c r="C435" s="26" t="s">
        <v>1024</v>
      </c>
      <c r="D435" s="26" t="s">
        <v>41</v>
      </c>
      <c r="E435" s="26" t="s">
        <v>58</v>
      </c>
      <c r="F435" s="27">
        <v>8166.38</v>
      </c>
      <c r="G435" s="12">
        <v>3</v>
      </c>
      <c r="H435" s="13">
        <v>45511</v>
      </c>
      <c r="I435" s="26" t="s">
        <v>54</v>
      </c>
      <c r="J435" s="26" t="s">
        <v>17</v>
      </c>
      <c r="K435" s="26" t="s">
        <v>24</v>
      </c>
      <c r="L435" s="32" t="s">
        <v>18</v>
      </c>
    </row>
    <row r="436" spans="1:12">
      <c r="A436" s="30" t="s">
        <v>1025</v>
      </c>
      <c r="B436" s="26" t="s">
        <v>381</v>
      </c>
      <c r="C436" s="26" t="s">
        <v>744</v>
      </c>
      <c r="D436" s="26" t="s">
        <v>22</v>
      </c>
      <c r="E436" s="26" t="s">
        <v>42</v>
      </c>
      <c r="F436" s="27">
        <v>33549.040000000001</v>
      </c>
      <c r="G436" s="12">
        <v>1</v>
      </c>
      <c r="H436" s="13">
        <v>45966</v>
      </c>
      <c r="I436" s="26" t="s">
        <v>62</v>
      </c>
      <c r="J436" s="26" t="s">
        <v>17</v>
      </c>
      <c r="K436" s="26" t="s">
        <v>36</v>
      </c>
      <c r="L436" s="32" t="s">
        <v>31</v>
      </c>
    </row>
    <row r="437" spans="1:12">
      <c r="A437" s="30" t="s">
        <v>1026</v>
      </c>
      <c r="B437" s="26" t="s">
        <v>152</v>
      </c>
      <c r="C437" s="26" t="s">
        <v>1027</v>
      </c>
      <c r="D437" s="26" t="s">
        <v>61</v>
      </c>
      <c r="E437" s="26" t="s">
        <v>42</v>
      </c>
      <c r="F437" s="27">
        <v>21891.62</v>
      </c>
      <c r="G437" s="12">
        <v>1</v>
      </c>
      <c r="H437" s="13">
        <v>45713</v>
      </c>
      <c r="I437" s="26" t="s">
        <v>35</v>
      </c>
      <c r="J437" s="26" t="s">
        <v>17</v>
      </c>
      <c r="K437" s="26" t="s">
        <v>55</v>
      </c>
      <c r="L437" s="32" t="s">
        <v>18</v>
      </c>
    </row>
    <row r="438" spans="1:12">
      <c r="A438" s="30" t="s">
        <v>1028</v>
      </c>
      <c r="B438" s="26" t="s">
        <v>420</v>
      </c>
      <c r="C438" s="26" t="s">
        <v>330</v>
      </c>
      <c r="D438" s="26" t="s">
        <v>119</v>
      </c>
      <c r="E438" s="26" t="s">
        <v>42</v>
      </c>
      <c r="F438" s="27">
        <v>69334.77</v>
      </c>
      <c r="G438" s="12">
        <v>2</v>
      </c>
      <c r="H438" s="13">
        <v>45023</v>
      </c>
      <c r="I438" s="26" t="s">
        <v>62</v>
      </c>
      <c r="J438" s="26" t="s">
        <v>17</v>
      </c>
      <c r="K438" s="26" t="s">
        <v>36</v>
      </c>
      <c r="L438" s="32" t="s">
        <v>18</v>
      </c>
    </row>
    <row r="439" spans="1:12">
      <c r="A439" s="30" t="s">
        <v>1029</v>
      </c>
      <c r="B439" s="26" t="s">
        <v>437</v>
      </c>
      <c r="C439" s="26" t="s">
        <v>1030</v>
      </c>
      <c r="D439" s="26" t="s">
        <v>41</v>
      </c>
      <c r="E439" s="26" t="s">
        <v>58</v>
      </c>
      <c r="F439" s="27">
        <v>75884.56</v>
      </c>
      <c r="G439" s="12">
        <v>5</v>
      </c>
      <c r="H439" s="13">
        <v>45530</v>
      </c>
      <c r="I439" s="26" t="s">
        <v>43</v>
      </c>
      <c r="J439" s="26" t="s">
        <v>17</v>
      </c>
      <c r="K439" s="26" t="s">
        <v>85</v>
      </c>
      <c r="L439" s="32" t="s">
        <v>37</v>
      </c>
    </row>
    <row r="440" spans="1:12">
      <c r="A440" s="30" t="s">
        <v>1031</v>
      </c>
      <c r="B440" s="26" t="s">
        <v>645</v>
      </c>
      <c r="C440" s="26" t="s">
        <v>1032</v>
      </c>
      <c r="D440" s="26" t="s">
        <v>53</v>
      </c>
      <c r="E440" s="26" t="s">
        <v>16</v>
      </c>
      <c r="F440" s="27">
        <v>52323.46</v>
      </c>
      <c r="G440" s="12">
        <v>5</v>
      </c>
      <c r="H440" s="13">
        <v>44945</v>
      </c>
      <c r="I440" s="26" t="s">
        <v>43</v>
      </c>
      <c r="J440" s="26" t="s">
        <v>17</v>
      </c>
      <c r="K440" s="26" t="s">
        <v>6820</v>
      </c>
      <c r="L440" s="32" t="s">
        <v>31</v>
      </c>
    </row>
    <row r="441" spans="1:12">
      <c r="A441" s="30" t="s">
        <v>1033</v>
      </c>
      <c r="B441" s="26" t="s">
        <v>307</v>
      </c>
      <c r="C441" s="26" t="s">
        <v>1034</v>
      </c>
      <c r="D441" s="26" t="s">
        <v>41</v>
      </c>
      <c r="E441" s="26" t="s">
        <v>42</v>
      </c>
      <c r="F441" s="27">
        <v>1234.19</v>
      </c>
      <c r="G441" s="12">
        <v>3</v>
      </c>
      <c r="H441" s="13">
        <v>45132</v>
      </c>
      <c r="I441" s="26" t="s">
        <v>49</v>
      </c>
      <c r="J441" s="26" t="s">
        <v>17</v>
      </c>
      <c r="K441" s="26" t="s">
        <v>24</v>
      </c>
      <c r="L441" s="32" t="s">
        <v>18</v>
      </c>
    </row>
    <row r="442" spans="1:12">
      <c r="A442" s="30" t="s">
        <v>1035</v>
      </c>
      <c r="B442" s="26" t="s">
        <v>138</v>
      </c>
      <c r="C442" s="26" t="s">
        <v>1036</v>
      </c>
      <c r="D442" s="26" t="s">
        <v>78</v>
      </c>
      <c r="E442" s="26" t="s">
        <v>42</v>
      </c>
      <c r="F442" s="27">
        <v>60946.17</v>
      </c>
      <c r="G442" s="12">
        <v>2</v>
      </c>
      <c r="H442" s="13">
        <v>45272</v>
      </c>
      <c r="I442" s="26" t="s">
        <v>23</v>
      </c>
      <c r="J442" s="26" t="s">
        <v>17</v>
      </c>
      <c r="K442" s="26" t="s">
        <v>36</v>
      </c>
      <c r="L442" s="32" t="s">
        <v>44</v>
      </c>
    </row>
    <row r="443" spans="1:12">
      <c r="A443" s="30" t="s">
        <v>1037</v>
      </c>
      <c r="B443" s="26" t="s">
        <v>301</v>
      </c>
      <c r="C443" s="26" t="s">
        <v>446</v>
      </c>
      <c r="D443" s="26" t="s">
        <v>61</v>
      </c>
      <c r="E443" s="26" t="s">
        <v>42</v>
      </c>
      <c r="F443" s="27">
        <v>21654.19</v>
      </c>
      <c r="G443" s="12">
        <v>4</v>
      </c>
      <c r="H443" s="13">
        <v>45696</v>
      </c>
      <c r="I443" s="26" t="s">
        <v>92</v>
      </c>
      <c r="J443" s="26" t="s">
        <v>17</v>
      </c>
      <c r="K443" s="26" t="s">
        <v>6820</v>
      </c>
      <c r="L443" s="32" t="s">
        <v>18</v>
      </c>
    </row>
    <row r="444" spans="1:12">
      <c r="A444" s="30" t="s">
        <v>1039</v>
      </c>
      <c r="B444" s="26" t="s">
        <v>74</v>
      </c>
      <c r="C444" s="26" t="s">
        <v>1040</v>
      </c>
      <c r="D444" s="26" t="s">
        <v>48</v>
      </c>
      <c r="E444" s="26" t="s">
        <v>58</v>
      </c>
      <c r="F444" s="27">
        <v>6617.32</v>
      </c>
      <c r="G444" s="12">
        <v>2</v>
      </c>
      <c r="H444" s="13">
        <v>44988</v>
      </c>
      <c r="I444" s="26" t="s">
        <v>43</v>
      </c>
      <c r="J444" s="26" t="s">
        <v>17</v>
      </c>
      <c r="K444" s="26" t="s">
        <v>85</v>
      </c>
      <c r="L444" s="32" t="s">
        <v>44</v>
      </c>
    </row>
    <row r="445" spans="1:12">
      <c r="A445" s="30" t="s">
        <v>1041</v>
      </c>
      <c r="B445" s="26" t="s">
        <v>347</v>
      </c>
      <c r="C445" s="26" t="s">
        <v>1042</v>
      </c>
      <c r="D445" s="26" t="s">
        <v>41</v>
      </c>
      <c r="E445" s="26" t="s">
        <v>42</v>
      </c>
      <c r="F445" s="27">
        <v>64427.6</v>
      </c>
      <c r="G445" s="12">
        <v>5</v>
      </c>
      <c r="H445" s="13">
        <v>45740</v>
      </c>
      <c r="I445" s="26" t="s">
        <v>30</v>
      </c>
      <c r="J445" s="26" t="s">
        <v>17</v>
      </c>
      <c r="K445" s="26" t="s">
        <v>36</v>
      </c>
      <c r="L445" s="32" t="s">
        <v>31</v>
      </c>
    </row>
    <row r="446" spans="1:12">
      <c r="A446" s="30" t="s">
        <v>1043</v>
      </c>
      <c r="B446" s="26" t="s">
        <v>301</v>
      </c>
      <c r="C446" s="26" t="s">
        <v>1044</v>
      </c>
      <c r="D446" s="26" t="s">
        <v>119</v>
      </c>
      <c r="E446" s="26" t="s">
        <v>42</v>
      </c>
      <c r="F446" s="27">
        <v>74168.289999999994</v>
      </c>
      <c r="G446" s="12">
        <v>4</v>
      </c>
      <c r="H446" s="13">
        <v>45732</v>
      </c>
      <c r="I446" s="26" t="s">
        <v>49</v>
      </c>
      <c r="J446" s="26" t="s">
        <v>17</v>
      </c>
      <c r="K446" s="26" t="s">
        <v>6820</v>
      </c>
      <c r="L446" s="32" t="s">
        <v>31</v>
      </c>
    </row>
    <row r="447" spans="1:12">
      <c r="A447" s="30" t="s">
        <v>1045</v>
      </c>
      <c r="B447" s="26" t="s">
        <v>601</v>
      </c>
      <c r="C447" s="26" t="s">
        <v>1046</v>
      </c>
      <c r="D447" s="26" t="s">
        <v>117</v>
      </c>
      <c r="E447" s="26" t="s">
        <v>16</v>
      </c>
      <c r="F447" s="27">
        <v>21239.23</v>
      </c>
      <c r="G447" s="12">
        <v>2</v>
      </c>
      <c r="H447" s="13">
        <v>45465</v>
      </c>
      <c r="I447" s="26" t="s">
        <v>49</v>
      </c>
      <c r="J447" s="26" t="s">
        <v>17</v>
      </c>
      <c r="K447" s="26" t="s">
        <v>55</v>
      </c>
      <c r="L447" s="32" t="s">
        <v>18</v>
      </c>
    </row>
    <row r="448" spans="1:12">
      <c r="A448" s="30" t="s">
        <v>1047</v>
      </c>
      <c r="B448" s="26" t="s">
        <v>301</v>
      </c>
      <c r="C448" s="26" t="s">
        <v>1048</v>
      </c>
      <c r="D448" s="26" t="s">
        <v>53</v>
      </c>
      <c r="E448" s="26" t="s">
        <v>16</v>
      </c>
      <c r="F448" s="27">
        <v>26531.599999999999</v>
      </c>
      <c r="G448" s="12">
        <v>1</v>
      </c>
      <c r="H448" s="13">
        <v>45969</v>
      </c>
      <c r="I448" s="26" t="s">
        <v>30</v>
      </c>
      <c r="J448" s="26" t="s">
        <v>17</v>
      </c>
      <c r="K448" s="26" t="s">
        <v>55</v>
      </c>
      <c r="L448" s="32" t="s">
        <v>37</v>
      </c>
    </row>
    <row r="449" spans="1:12">
      <c r="A449" s="30" t="s">
        <v>1049</v>
      </c>
      <c r="B449" s="26" t="s">
        <v>923</v>
      </c>
      <c r="C449" s="26" t="s">
        <v>903</v>
      </c>
      <c r="D449" s="26" t="s">
        <v>119</v>
      </c>
      <c r="E449" s="26" t="s">
        <v>42</v>
      </c>
      <c r="F449" s="27">
        <v>23078.2</v>
      </c>
      <c r="G449" s="12">
        <v>1</v>
      </c>
      <c r="H449" s="13">
        <v>45227</v>
      </c>
      <c r="I449" s="26" t="s">
        <v>92</v>
      </c>
      <c r="J449" s="26" t="s">
        <v>17</v>
      </c>
      <c r="K449" s="26" t="s">
        <v>85</v>
      </c>
      <c r="L449" s="32" t="s">
        <v>18</v>
      </c>
    </row>
    <row r="450" spans="1:12">
      <c r="A450" s="30" t="s">
        <v>1050</v>
      </c>
      <c r="B450" s="26" t="s">
        <v>301</v>
      </c>
      <c r="C450" s="26" t="s">
        <v>1051</v>
      </c>
      <c r="D450" s="26" t="s">
        <v>29</v>
      </c>
      <c r="E450" s="26" t="s">
        <v>42</v>
      </c>
      <c r="F450" s="27">
        <v>47131.6</v>
      </c>
      <c r="G450" s="12">
        <v>5</v>
      </c>
      <c r="H450" s="13">
        <v>46003</v>
      </c>
      <c r="I450" s="26" t="s">
        <v>43</v>
      </c>
      <c r="J450" s="26" t="s">
        <v>17</v>
      </c>
      <c r="K450" s="26" t="s">
        <v>36</v>
      </c>
      <c r="L450" s="32" t="s">
        <v>31</v>
      </c>
    </row>
    <row r="451" spans="1:12">
      <c r="A451" s="30" t="s">
        <v>1052</v>
      </c>
      <c r="B451" s="26" t="s">
        <v>500</v>
      </c>
      <c r="C451" s="26" t="s">
        <v>779</v>
      </c>
      <c r="D451" s="26" t="s">
        <v>15</v>
      </c>
      <c r="E451" s="26" t="s">
        <v>16</v>
      </c>
      <c r="F451" s="27">
        <v>10394.73</v>
      </c>
      <c r="G451" s="12">
        <v>3</v>
      </c>
      <c r="H451" s="13">
        <v>45646</v>
      </c>
      <c r="I451" s="26" t="s">
        <v>54</v>
      </c>
      <c r="J451" s="26" t="s">
        <v>17</v>
      </c>
      <c r="K451" s="26" t="s">
        <v>36</v>
      </c>
      <c r="L451" s="32" t="s">
        <v>25</v>
      </c>
    </row>
    <row r="452" spans="1:12">
      <c r="A452" s="30" t="s">
        <v>1053</v>
      </c>
      <c r="B452" s="26" t="s">
        <v>225</v>
      </c>
      <c r="C452" s="26" t="s">
        <v>1054</v>
      </c>
      <c r="D452" s="26" t="s">
        <v>22</v>
      </c>
      <c r="E452" s="26" t="s">
        <v>16</v>
      </c>
      <c r="F452" s="27">
        <v>56468.31</v>
      </c>
      <c r="G452" s="12">
        <v>5</v>
      </c>
      <c r="H452" s="13">
        <v>45262</v>
      </c>
      <c r="I452" s="26" t="s">
        <v>30</v>
      </c>
      <c r="J452" s="26" t="s">
        <v>17</v>
      </c>
      <c r="K452" s="26" t="s">
        <v>55</v>
      </c>
      <c r="L452" s="32" t="s">
        <v>18</v>
      </c>
    </row>
    <row r="453" spans="1:12">
      <c r="A453" s="30" t="s">
        <v>1055</v>
      </c>
      <c r="B453" s="26" t="s">
        <v>87</v>
      </c>
      <c r="C453" s="26" t="s">
        <v>582</v>
      </c>
      <c r="D453" s="26" t="s">
        <v>22</v>
      </c>
      <c r="E453" s="26" t="s">
        <v>42</v>
      </c>
      <c r="F453" s="27">
        <v>1262.3900000000001</v>
      </c>
      <c r="G453" s="12">
        <v>5</v>
      </c>
      <c r="H453" s="13">
        <v>45991</v>
      </c>
      <c r="I453" s="26" t="s">
        <v>43</v>
      </c>
      <c r="J453" s="26" t="s">
        <v>17</v>
      </c>
      <c r="K453" s="26" t="s">
        <v>24</v>
      </c>
      <c r="L453" s="32" t="s">
        <v>25</v>
      </c>
    </row>
    <row r="454" spans="1:12">
      <c r="A454" s="30" t="s">
        <v>1056</v>
      </c>
      <c r="B454" s="26" t="s">
        <v>74</v>
      </c>
      <c r="C454" s="26" t="s">
        <v>1057</v>
      </c>
      <c r="D454" s="26" t="s">
        <v>41</v>
      </c>
      <c r="E454" s="26" t="s">
        <v>58</v>
      </c>
      <c r="F454" s="27">
        <v>17743.54</v>
      </c>
      <c r="G454" s="12">
        <v>3</v>
      </c>
      <c r="H454" s="13">
        <v>45613</v>
      </c>
      <c r="I454" s="26" t="s">
        <v>92</v>
      </c>
      <c r="J454" s="26" t="s">
        <v>17</v>
      </c>
      <c r="K454" s="26" t="s">
        <v>6820</v>
      </c>
      <c r="L454" s="32" t="s">
        <v>18</v>
      </c>
    </row>
    <row r="455" spans="1:12">
      <c r="A455" s="30" t="s">
        <v>1058</v>
      </c>
      <c r="B455" s="26" t="s">
        <v>138</v>
      </c>
      <c r="C455" s="26" t="s">
        <v>239</v>
      </c>
      <c r="D455" s="26" t="s">
        <v>15</v>
      </c>
      <c r="E455" s="26" t="s">
        <v>42</v>
      </c>
      <c r="F455" s="27">
        <v>62177.18</v>
      </c>
      <c r="G455" s="12">
        <v>3</v>
      </c>
      <c r="H455" s="13">
        <v>45938</v>
      </c>
      <c r="I455" s="26" t="s">
        <v>43</v>
      </c>
      <c r="J455" s="26" t="s">
        <v>17</v>
      </c>
      <c r="K455" s="26" t="s">
        <v>24</v>
      </c>
      <c r="L455" s="32" t="s">
        <v>37</v>
      </c>
    </row>
    <row r="456" spans="1:12">
      <c r="A456" s="30" t="s">
        <v>1059</v>
      </c>
      <c r="B456" s="26" t="s">
        <v>152</v>
      </c>
      <c r="C456" s="26" t="s">
        <v>1060</v>
      </c>
      <c r="D456" s="26" t="s">
        <v>119</v>
      </c>
      <c r="E456" s="26" t="s">
        <v>42</v>
      </c>
      <c r="F456" s="27">
        <v>58426</v>
      </c>
      <c r="G456" s="12">
        <v>5</v>
      </c>
      <c r="H456" s="13">
        <v>45506</v>
      </c>
      <c r="I456" s="26" t="s">
        <v>30</v>
      </c>
      <c r="J456" s="26" t="s">
        <v>17</v>
      </c>
      <c r="K456" s="26" t="s">
        <v>24</v>
      </c>
      <c r="L456" s="32" t="s">
        <v>37</v>
      </c>
    </row>
    <row r="457" spans="1:12">
      <c r="A457" s="30" t="s">
        <v>1061</v>
      </c>
      <c r="B457" s="26" t="s">
        <v>304</v>
      </c>
      <c r="C457" s="26" t="s">
        <v>1062</v>
      </c>
      <c r="D457" s="26" t="s">
        <v>15</v>
      </c>
      <c r="E457" s="26" t="s">
        <v>58</v>
      </c>
      <c r="F457" s="27">
        <v>61677.72</v>
      </c>
      <c r="G457" s="12">
        <v>4</v>
      </c>
      <c r="H457" s="13">
        <v>44948</v>
      </c>
      <c r="I457" s="26" t="s">
        <v>62</v>
      </c>
      <c r="J457" s="26" t="s">
        <v>17</v>
      </c>
      <c r="K457" s="26" t="s">
        <v>24</v>
      </c>
      <c r="L457" s="32" t="s">
        <v>31</v>
      </c>
    </row>
    <row r="458" spans="1:12">
      <c r="A458" s="30" t="s">
        <v>1063</v>
      </c>
      <c r="B458" s="26" t="s">
        <v>101</v>
      </c>
      <c r="C458" s="26" t="s">
        <v>1064</v>
      </c>
      <c r="D458" s="26" t="s">
        <v>53</v>
      </c>
      <c r="E458" s="26" t="s">
        <v>42</v>
      </c>
      <c r="F458" s="27">
        <v>3793.81</v>
      </c>
      <c r="G458" s="12">
        <v>2</v>
      </c>
      <c r="H458" s="13">
        <v>45164</v>
      </c>
      <c r="I458" s="26" t="s">
        <v>49</v>
      </c>
      <c r="J458" s="26" t="s">
        <v>17</v>
      </c>
      <c r="K458" s="26" t="s">
        <v>6820</v>
      </c>
      <c r="L458" s="32" t="s">
        <v>37</v>
      </c>
    </row>
    <row r="459" spans="1:12">
      <c r="A459" s="30" t="s">
        <v>1065</v>
      </c>
      <c r="B459" s="26" t="s">
        <v>115</v>
      </c>
      <c r="C459" s="26" t="s">
        <v>1066</v>
      </c>
      <c r="D459" s="26" t="s">
        <v>22</v>
      </c>
      <c r="E459" s="26" t="s">
        <v>58</v>
      </c>
      <c r="F459" s="27">
        <v>14719.15</v>
      </c>
      <c r="G459" s="12">
        <v>3</v>
      </c>
      <c r="H459" s="13">
        <v>45744</v>
      </c>
      <c r="I459" s="26" t="s">
        <v>23</v>
      </c>
      <c r="J459" s="26" t="s">
        <v>17</v>
      </c>
      <c r="K459" s="26" t="s">
        <v>85</v>
      </c>
      <c r="L459" s="32" t="s">
        <v>44</v>
      </c>
    </row>
    <row r="460" spans="1:12">
      <c r="A460" s="30" t="s">
        <v>1067</v>
      </c>
      <c r="B460" s="26" t="s">
        <v>101</v>
      </c>
      <c r="C460" s="26" t="s">
        <v>673</v>
      </c>
      <c r="D460" s="26" t="s">
        <v>78</v>
      </c>
      <c r="E460" s="26" t="s">
        <v>42</v>
      </c>
      <c r="F460" s="27">
        <v>22928</v>
      </c>
      <c r="G460" s="12">
        <v>5</v>
      </c>
      <c r="H460" s="13">
        <v>45546</v>
      </c>
      <c r="I460" s="26" t="s">
        <v>43</v>
      </c>
      <c r="J460" s="26" t="s">
        <v>17</v>
      </c>
      <c r="K460" s="26" t="s">
        <v>55</v>
      </c>
      <c r="L460" s="32" t="s">
        <v>18</v>
      </c>
    </row>
    <row r="461" spans="1:12">
      <c r="A461" s="30" t="s">
        <v>1068</v>
      </c>
      <c r="B461" s="26" t="s">
        <v>223</v>
      </c>
      <c r="C461" s="26" t="s">
        <v>1069</v>
      </c>
      <c r="D461" s="26" t="s">
        <v>15</v>
      </c>
      <c r="E461" s="26" t="s">
        <v>16</v>
      </c>
      <c r="F461" s="27">
        <v>68765.25</v>
      </c>
      <c r="G461" s="12">
        <v>4</v>
      </c>
      <c r="H461" s="13">
        <v>45169</v>
      </c>
      <c r="I461" s="26" t="s">
        <v>35</v>
      </c>
      <c r="J461" s="26" t="s">
        <v>17</v>
      </c>
      <c r="K461" s="26" t="s">
        <v>6820</v>
      </c>
      <c r="L461" s="32" t="s">
        <v>18</v>
      </c>
    </row>
    <row r="462" spans="1:12">
      <c r="A462" s="30" t="s">
        <v>1070</v>
      </c>
      <c r="B462" s="26" t="s">
        <v>146</v>
      </c>
      <c r="C462" s="26" t="s">
        <v>1071</v>
      </c>
      <c r="D462" s="26" t="s">
        <v>119</v>
      </c>
      <c r="E462" s="26" t="s">
        <v>16</v>
      </c>
      <c r="F462" s="27">
        <v>35232.230000000003</v>
      </c>
      <c r="G462" s="12">
        <v>3</v>
      </c>
      <c r="H462" s="13">
        <v>45759</v>
      </c>
      <c r="I462" s="26" t="s">
        <v>23</v>
      </c>
      <c r="J462" s="26" t="s">
        <v>17</v>
      </c>
      <c r="K462" s="26" t="s">
        <v>24</v>
      </c>
      <c r="L462" s="32" t="s">
        <v>31</v>
      </c>
    </row>
    <row r="463" spans="1:12">
      <c r="A463" s="30" t="s">
        <v>1072</v>
      </c>
      <c r="B463" s="26" t="s">
        <v>307</v>
      </c>
      <c r="C463" s="26" t="s">
        <v>1073</v>
      </c>
      <c r="D463" s="26" t="s">
        <v>15</v>
      </c>
      <c r="E463" s="26" t="s">
        <v>58</v>
      </c>
      <c r="F463" s="27">
        <v>4952.74</v>
      </c>
      <c r="G463" s="12">
        <v>5</v>
      </c>
      <c r="H463" s="13">
        <v>45560</v>
      </c>
      <c r="I463" s="26" t="s">
        <v>35</v>
      </c>
      <c r="J463" s="26" t="s">
        <v>17</v>
      </c>
      <c r="K463" s="26" t="s">
        <v>6820</v>
      </c>
      <c r="L463" s="32" t="s">
        <v>18</v>
      </c>
    </row>
    <row r="464" spans="1:12">
      <c r="A464" s="30" t="s">
        <v>1074</v>
      </c>
      <c r="B464" s="26" t="s">
        <v>138</v>
      </c>
      <c r="C464" s="26" t="s">
        <v>997</v>
      </c>
      <c r="D464" s="26" t="s">
        <v>117</v>
      </c>
      <c r="E464" s="26" t="s">
        <v>42</v>
      </c>
      <c r="F464" s="27">
        <v>23724.3</v>
      </c>
      <c r="G464" s="12">
        <v>2</v>
      </c>
      <c r="H464" s="13">
        <v>45249</v>
      </c>
      <c r="I464" s="26" t="s">
        <v>92</v>
      </c>
      <c r="J464" s="26" t="s">
        <v>17</v>
      </c>
      <c r="K464" s="26" t="s">
        <v>6820</v>
      </c>
      <c r="L464" s="32" t="s">
        <v>25</v>
      </c>
    </row>
    <row r="465" spans="1:12">
      <c r="A465" s="30" t="s">
        <v>1075</v>
      </c>
      <c r="B465" s="26" t="s">
        <v>157</v>
      </c>
      <c r="C465" s="26" t="s">
        <v>1076</v>
      </c>
      <c r="D465" s="26" t="s">
        <v>117</v>
      </c>
      <c r="E465" s="26" t="s">
        <v>16</v>
      </c>
      <c r="F465" s="27">
        <v>11996.82</v>
      </c>
      <c r="G465" s="12">
        <v>1</v>
      </c>
      <c r="H465" s="13">
        <v>45376</v>
      </c>
      <c r="I465" s="26" t="s">
        <v>23</v>
      </c>
      <c r="J465" s="26" t="s">
        <v>17</v>
      </c>
      <c r="K465" s="26" t="s">
        <v>36</v>
      </c>
      <c r="L465" s="32" t="s">
        <v>44</v>
      </c>
    </row>
    <row r="466" spans="1:12">
      <c r="A466" s="30" t="s">
        <v>1077</v>
      </c>
      <c r="B466" s="26" t="s">
        <v>234</v>
      </c>
      <c r="C466" s="26" t="s">
        <v>1078</v>
      </c>
      <c r="D466" s="26" t="s">
        <v>29</v>
      </c>
      <c r="E466" s="26" t="s">
        <v>42</v>
      </c>
      <c r="F466" s="27">
        <v>77708</v>
      </c>
      <c r="G466" s="12">
        <v>4</v>
      </c>
      <c r="H466" s="13">
        <v>45871</v>
      </c>
      <c r="I466" s="26" t="s">
        <v>62</v>
      </c>
      <c r="J466" s="26" t="s">
        <v>17</v>
      </c>
      <c r="K466" s="26" t="s">
        <v>36</v>
      </c>
      <c r="L466" s="32" t="s">
        <v>18</v>
      </c>
    </row>
    <row r="467" spans="1:12">
      <c r="A467" s="30" t="s">
        <v>1079</v>
      </c>
      <c r="B467" s="26" t="s">
        <v>344</v>
      </c>
      <c r="C467" s="26" t="s">
        <v>1080</v>
      </c>
      <c r="D467" s="26" t="s">
        <v>15</v>
      </c>
      <c r="E467" s="26" t="s">
        <v>42</v>
      </c>
      <c r="F467" s="27">
        <v>15831.86</v>
      </c>
      <c r="G467" s="12">
        <v>4</v>
      </c>
      <c r="H467" s="13">
        <v>45116</v>
      </c>
      <c r="I467" s="26" t="s">
        <v>92</v>
      </c>
      <c r="J467" s="26" t="s">
        <v>17</v>
      </c>
      <c r="K467" s="26" t="s">
        <v>36</v>
      </c>
      <c r="L467" s="32" t="s">
        <v>31</v>
      </c>
    </row>
    <row r="468" spans="1:12">
      <c r="A468" s="30" t="s">
        <v>1081</v>
      </c>
      <c r="B468" s="26" t="s">
        <v>347</v>
      </c>
      <c r="C468" s="26" t="s">
        <v>1082</v>
      </c>
      <c r="D468" s="26" t="s">
        <v>41</v>
      </c>
      <c r="E468" s="26" t="s">
        <v>16</v>
      </c>
      <c r="F468" s="27">
        <v>6660.31</v>
      </c>
      <c r="G468" s="12">
        <v>4</v>
      </c>
      <c r="H468" s="13">
        <v>45421</v>
      </c>
      <c r="I468" s="26" t="s">
        <v>23</v>
      </c>
      <c r="J468" s="26" t="s">
        <v>17</v>
      </c>
      <c r="K468" s="26" t="s">
        <v>55</v>
      </c>
      <c r="L468" s="32" t="s">
        <v>18</v>
      </c>
    </row>
    <row r="469" spans="1:12">
      <c r="A469" s="30" t="s">
        <v>1083</v>
      </c>
      <c r="B469" s="26" t="s">
        <v>39</v>
      </c>
      <c r="C469" s="26" t="s">
        <v>1084</v>
      </c>
      <c r="D469" s="26" t="s">
        <v>48</v>
      </c>
      <c r="E469" s="26" t="s">
        <v>16</v>
      </c>
      <c r="F469" s="27">
        <v>77659.09</v>
      </c>
      <c r="G469" s="12">
        <v>4</v>
      </c>
      <c r="H469" s="13">
        <v>45221</v>
      </c>
      <c r="I469" s="26" t="s">
        <v>43</v>
      </c>
      <c r="J469" s="26" t="s">
        <v>17</v>
      </c>
      <c r="K469" s="26" t="s">
        <v>24</v>
      </c>
      <c r="L469" s="32" t="s">
        <v>25</v>
      </c>
    </row>
    <row r="470" spans="1:12">
      <c r="A470" s="30" t="s">
        <v>1087</v>
      </c>
      <c r="B470" s="26" t="s">
        <v>390</v>
      </c>
      <c r="C470" s="26" t="s">
        <v>1088</v>
      </c>
      <c r="D470" s="26" t="s">
        <v>48</v>
      </c>
      <c r="E470" s="26" t="s">
        <v>58</v>
      </c>
      <c r="F470" s="27">
        <v>54165.69</v>
      </c>
      <c r="G470" s="12">
        <v>3</v>
      </c>
      <c r="H470" s="13">
        <v>45270</v>
      </c>
      <c r="I470" s="26" t="s">
        <v>30</v>
      </c>
      <c r="J470" s="26" t="s">
        <v>17</v>
      </c>
      <c r="K470" s="26" t="s">
        <v>85</v>
      </c>
      <c r="L470" s="32" t="s">
        <v>18</v>
      </c>
    </row>
    <row r="471" spans="1:12">
      <c r="A471" s="30" t="s">
        <v>1089</v>
      </c>
      <c r="B471" s="26" t="s">
        <v>760</v>
      </c>
      <c r="C471" s="26" t="s">
        <v>1090</v>
      </c>
      <c r="D471" s="26" t="s">
        <v>29</v>
      </c>
      <c r="E471" s="26" t="s">
        <v>16</v>
      </c>
      <c r="F471" s="27">
        <v>75161.820000000007</v>
      </c>
      <c r="G471" s="12">
        <v>4</v>
      </c>
      <c r="H471" s="13">
        <v>45167</v>
      </c>
      <c r="I471" s="26" t="s">
        <v>54</v>
      </c>
      <c r="J471" s="26" t="s">
        <v>17</v>
      </c>
      <c r="K471" s="26" t="s">
        <v>24</v>
      </c>
      <c r="L471" s="32" t="s">
        <v>25</v>
      </c>
    </row>
    <row r="472" spans="1:12">
      <c r="A472" s="30" t="s">
        <v>1091</v>
      </c>
      <c r="B472" s="26" t="s">
        <v>406</v>
      </c>
      <c r="C472" s="26" t="s">
        <v>1092</v>
      </c>
      <c r="D472" s="26" t="s">
        <v>15</v>
      </c>
      <c r="E472" s="26" t="s">
        <v>42</v>
      </c>
      <c r="F472" s="27">
        <v>29194.65</v>
      </c>
      <c r="G472" s="12">
        <v>1</v>
      </c>
      <c r="H472" s="13">
        <v>45287</v>
      </c>
      <c r="I472" s="26" t="s">
        <v>30</v>
      </c>
      <c r="J472" s="26" t="s">
        <v>17</v>
      </c>
      <c r="K472" s="26" t="s">
        <v>24</v>
      </c>
      <c r="L472" s="32" t="s">
        <v>31</v>
      </c>
    </row>
    <row r="473" spans="1:12">
      <c r="A473" s="30" t="s">
        <v>1093</v>
      </c>
      <c r="B473" s="26" t="s">
        <v>207</v>
      </c>
      <c r="C473" s="26" t="s">
        <v>479</v>
      </c>
      <c r="D473" s="26" t="s">
        <v>117</v>
      </c>
      <c r="E473" s="26" t="s">
        <v>16</v>
      </c>
      <c r="F473" s="27">
        <v>13755.54</v>
      </c>
      <c r="G473" s="12">
        <v>1</v>
      </c>
      <c r="H473" s="13">
        <v>45785</v>
      </c>
      <c r="I473" s="26" t="s">
        <v>62</v>
      </c>
      <c r="J473" s="26" t="s">
        <v>17</v>
      </c>
      <c r="K473" s="26" t="s">
        <v>24</v>
      </c>
      <c r="L473" s="32" t="s">
        <v>44</v>
      </c>
    </row>
    <row r="474" spans="1:12">
      <c r="A474" s="30" t="s">
        <v>1094</v>
      </c>
      <c r="B474" s="26" t="s">
        <v>773</v>
      </c>
      <c r="C474" s="26" t="s">
        <v>1095</v>
      </c>
      <c r="D474" s="26" t="s">
        <v>53</v>
      </c>
      <c r="E474" s="26" t="s">
        <v>42</v>
      </c>
      <c r="F474" s="27">
        <v>65896.31</v>
      </c>
      <c r="G474" s="12">
        <v>2</v>
      </c>
      <c r="H474" s="13">
        <v>45382</v>
      </c>
      <c r="I474" s="26" t="s">
        <v>43</v>
      </c>
      <c r="J474" s="26" t="s">
        <v>17</v>
      </c>
      <c r="K474" s="26" t="s">
        <v>55</v>
      </c>
      <c r="L474" s="32" t="s">
        <v>31</v>
      </c>
    </row>
    <row r="475" spans="1:12">
      <c r="A475" s="30" t="s">
        <v>1096</v>
      </c>
      <c r="B475" s="26" t="s">
        <v>415</v>
      </c>
      <c r="C475" s="26" t="s">
        <v>1097</v>
      </c>
      <c r="D475" s="26" t="s">
        <v>48</v>
      </c>
      <c r="E475" s="26" t="s">
        <v>42</v>
      </c>
      <c r="F475" s="27">
        <v>3661.86</v>
      </c>
      <c r="G475" s="12">
        <v>3</v>
      </c>
      <c r="H475" s="13">
        <v>45276</v>
      </c>
      <c r="I475" s="26" t="s">
        <v>43</v>
      </c>
      <c r="J475" s="26" t="s">
        <v>17</v>
      </c>
      <c r="K475" s="26" t="s">
        <v>85</v>
      </c>
      <c r="L475" s="32" t="s">
        <v>25</v>
      </c>
    </row>
    <row r="476" spans="1:12">
      <c r="A476" s="30" t="s">
        <v>1098</v>
      </c>
      <c r="B476" s="26" t="s">
        <v>87</v>
      </c>
      <c r="C476" s="26" t="s">
        <v>1099</v>
      </c>
      <c r="D476" s="26" t="s">
        <v>15</v>
      </c>
      <c r="E476" s="26" t="s">
        <v>16</v>
      </c>
      <c r="F476" s="27">
        <v>64915.64</v>
      </c>
      <c r="G476" s="12">
        <v>5</v>
      </c>
      <c r="H476" s="13">
        <v>45591</v>
      </c>
      <c r="I476" s="26" t="s">
        <v>23</v>
      </c>
      <c r="J476" s="26" t="s">
        <v>17</v>
      </c>
      <c r="K476" s="26" t="s">
        <v>24</v>
      </c>
      <c r="L476" s="32" t="s">
        <v>18</v>
      </c>
    </row>
    <row r="477" spans="1:12">
      <c r="A477" s="30" t="s">
        <v>1100</v>
      </c>
      <c r="B477" s="26" t="s">
        <v>107</v>
      </c>
      <c r="C477" s="26" t="s">
        <v>1101</v>
      </c>
      <c r="D477" s="26" t="s">
        <v>61</v>
      </c>
      <c r="E477" s="26" t="s">
        <v>16</v>
      </c>
      <c r="F477" s="27">
        <v>53477.16</v>
      </c>
      <c r="G477" s="12">
        <v>1</v>
      </c>
      <c r="H477" s="13">
        <v>45393</v>
      </c>
      <c r="I477" s="26" t="s">
        <v>43</v>
      </c>
      <c r="J477" s="26" t="s">
        <v>17</v>
      </c>
      <c r="K477" s="26" t="s">
        <v>55</v>
      </c>
      <c r="L477" s="32" t="s">
        <v>18</v>
      </c>
    </row>
    <row r="478" spans="1:12">
      <c r="A478" s="30" t="s">
        <v>1102</v>
      </c>
      <c r="B478" s="26" t="s">
        <v>174</v>
      </c>
      <c r="C478" s="26" t="s">
        <v>1103</v>
      </c>
      <c r="D478" s="26" t="s">
        <v>15</v>
      </c>
      <c r="E478" s="26" t="s">
        <v>42</v>
      </c>
      <c r="F478" s="27">
        <v>76277.78</v>
      </c>
      <c r="G478" s="12">
        <v>4</v>
      </c>
      <c r="H478" s="13">
        <v>45518</v>
      </c>
      <c r="I478" s="26" t="s">
        <v>62</v>
      </c>
      <c r="J478" s="26" t="s">
        <v>17</v>
      </c>
      <c r="K478" s="26" t="s">
        <v>55</v>
      </c>
      <c r="L478" s="32" t="s">
        <v>25</v>
      </c>
    </row>
    <row r="479" spans="1:12">
      <c r="A479" s="30" t="s">
        <v>1104</v>
      </c>
      <c r="B479" s="26" t="s">
        <v>329</v>
      </c>
      <c r="C479" s="26" t="s">
        <v>1105</v>
      </c>
      <c r="D479" s="26" t="s">
        <v>117</v>
      </c>
      <c r="E479" s="26" t="s">
        <v>58</v>
      </c>
      <c r="F479" s="27">
        <v>49059.96</v>
      </c>
      <c r="G479" s="12">
        <v>2</v>
      </c>
      <c r="H479" s="13">
        <v>45438</v>
      </c>
      <c r="I479" s="26" t="s">
        <v>30</v>
      </c>
      <c r="J479" s="26" t="s">
        <v>17</v>
      </c>
      <c r="K479" s="26" t="s">
        <v>36</v>
      </c>
      <c r="L479" s="32" t="s">
        <v>44</v>
      </c>
    </row>
    <row r="480" spans="1:12">
      <c r="A480" s="30" t="s">
        <v>1106</v>
      </c>
      <c r="B480" s="26" t="s">
        <v>80</v>
      </c>
      <c r="C480" s="26" t="s">
        <v>1107</v>
      </c>
      <c r="D480" s="26" t="s">
        <v>22</v>
      </c>
      <c r="E480" s="26" t="s">
        <v>42</v>
      </c>
      <c r="F480" s="27">
        <v>43003.58</v>
      </c>
      <c r="G480" s="12">
        <v>5</v>
      </c>
      <c r="H480" s="13">
        <v>45052</v>
      </c>
      <c r="I480" s="26" t="s">
        <v>62</v>
      </c>
      <c r="J480" s="26" t="s">
        <v>17</v>
      </c>
      <c r="K480" s="26" t="s">
        <v>36</v>
      </c>
      <c r="L480" s="32" t="s">
        <v>31</v>
      </c>
    </row>
    <row r="481" spans="1:12">
      <c r="A481" s="30" t="s">
        <v>1108</v>
      </c>
      <c r="B481" s="26" t="s">
        <v>554</v>
      </c>
      <c r="C481" s="26" t="s">
        <v>431</v>
      </c>
      <c r="D481" s="26" t="s">
        <v>61</v>
      </c>
      <c r="E481" s="26" t="s">
        <v>42</v>
      </c>
      <c r="F481" s="27">
        <v>20845.099999999999</v>
      </c>
      <c r="G481" s="12">
        <v>3</v>
      </c>
      <c r="H481" s="13">
        <v>45751</v>
      </c>
      <c r="I481" s="26" t="s">
        <v>92</v>
      </c>
      <c r="J481" s="26" t="s">
        <v>17</v>
      </c>
      <c r="K481" s="26" t="s">
        <v>85</v>
      </c>
      <c r="L481" s="32" t="s">
        <v>18</v>
      </c>
    </row>
    <row r="482" spans="1:12">
      <c r="A482" s="30" t="s">
        <v>1109</v>
      </c>
      <c r="B482" s="26" t="s">
        <v>390</v>
      </c>
      <c r="C482" s="26" t="s">
        <v>1110</v>
      </c>
      <c r="D482" s="26" t="s">
        <v>119</v>
      </c>
      <c r="E482" s="26" t="s">
        <v>16</v>
      </c>
      <c r="F482" s="27">
        <v>61399.94</v>
      </c>
      <c r="G482" s="12">
        <v>5</v>
      </c>
      <c r="H482" s="13">
        <v>45383</v>
      </c>
      <c r="I482" s="26" t="s">
        <v>49</v>
      </c>
      <c r="J482" s="26" t="s">
        <v>17</v>
      </c>
      <c r="K482" s="26" t="s">
        <v>55</v>
      </c>
      <c r="L482" s="32" t="s">
        <v>31</v>
      </c>
    </row>
    <row r="483" spans="1:12">
      <c r="A483" s="30" t="s">
        <v>1111</v>
      </c>
      <c r="B483" s="26" t="s">
        <v>101</v>
      </c>
      <c r="C483" s="26" t="s">
        <v>407</v>
      </c>
      <c r="D483" s="26" t="s">
        <v>41</v>
      </c>
      <c r="E483" s="26" t="s">
        <v>42</v>
      </c>
      <c r="F483" s="27">
        <v>57809.79</v>
      </c>
      <c r="G483" s="12">
        <v>4</v>
      </c>
      <c r="H483" s="13">
        <v>45322</v>
      </c>
      <c r="I483" s="26" t="s">
        <v>35</v>
      </c>
      <c r="J483" s="26" t="s">
        <v>17</v>
      </c>
      <c r="K483" s="26" t="s">
        <v>24</v>
      </c>
      <c r="L483" s="32" t="s">
        <v>31</v>
      </c>
    </row>
    <row r="484" spans="1:12">
      <c r="A484" s="30" t="s">
        <v>1112</v>
      </c>
      <c r="B484" s="26" t="s">
        <v>94</v>
      </c>
      <c r="C484" s="26" t="s">
        <v>756</v>
      </c>
      <c r="D484" s="26" t="s">
        <v>15</v>
      </c>
      <c r="E484" s="26" t="s">
        <v>42</v>
      </c>
      <c r="F484" s="27">
        <v>2873.46</v>
      </c>
      <c r="G484" s="12">
        <v>4</v>
      </c>
      <c r="H484" s="13">
        <v>45354</v>
      </c>
      <c r="I484" s="26" t="s">
        <v>49</v>
      </c>
      <c r="J484" s="26" t="s">
        <v>17</v>
      </c>
      <c r="K484" s="26" t="s">
        <v>6820</v>
      </c>
      <c r="L484" s="32" t="s">
        <v>18</v>
      </c>
    </row>
    <row r="485" spans="1:12">
      <c r="A485" s="30" t="s">
        <v>1113</v>
      </c>
      <c r="B485" s="26" t="s">
        <v>590</v>
      </c>
      <c r="C485" s="26" t="s">
        <v>1114</v>
      </c>
      <c r="D485" s="26" t="s">
        <v>61</v>
      </c>
      <c r="E485" s="26" t="s">
        <v>42</v>
      </c>
      <c r="F485" s="27">
        <v>28261.07</v>
      </c>
      <c r="G485" s="12">
        <v>2</v>
      </c>
      <c r="H485" s="13">
        <v>45506</v>
      </c>
      <c r="I485" s="26" t="s">
        <v>23</v>
      </c>
      <c r="J485" s="26" t="s">
        <v>17</v>
      </c>
      <c r="K485" s="26" t="s">
        <v>6820</v>
      </c>
      <c r="L485" s="32" t="s">
        <v>25</v>
      </c>
    </row>
    <row r="486" spans="1:12">
      <c r="A486" s="30" t="s">
        <v>1115</v>
      </c>
      <c r="B486" s="26" t="s">
        <v>298</v>
      </c>
      <c r="C486" s="26" t="s">
        <v>308</v>
      </c>
      <c r="D486" s="26" t="s">
        <v>119</v>
      </c>
      <c r="E486" s="26" t="s">
        <v>16</v>
      </c>
      <c r="F486" s="27">
        <v>79293.460000000006</v>
      </c>
      <c r="G486" s="12">
        <v>2</v>
      </c>
      <c r="H486" s="13">
        <v>45999</v>
      </c>
      <c r="I486" s="26" t="s">
        <v>92</v>
      </c>
      <c r="J486" s="26" t="s">
        <v>17</v>
      </c>
      <c r="K486" s="26" t="s">
        <v>55</v>
      </c>
      <c r="L486" s="32" t="s">
        <v>18</v>
      </c>
    </row>
    <row r="487" spans="1:12">
      <c r="A487" s="30" t="s">
        <v>1116</v>
      </c>
      <c r="B487" s="26" t="s">
        <v>77</v>
      </c>
      <c r="C487" s="26" t="s">
        <v>1117</v>
      </c>
      <c r="D487" s="26" t="s">
        <v>22</v>
      </c>
      <c r="E487" s="26" t="s">
        <v>58</v>
      </c>
      <c r="F487" s="27">
        <v>69742.080000000002</v>
      </c>
      <c r="G487" s="12">
        <v>4</v>
      </c>
      <c r="H487" s="13">
        <v>45521</v>
      </c>
      <c r="I487" s="26" t="s">
        <v>23</v>
      </c>
      <c r="J487" s="26" t="s">
        <v>17</v>
      </c>
      <c r="K487" s="26" t="s">
        <v>36</v>
      </c>
      <c r="L487" s="32" t="s">
        <v>44</v>
      </c>
    </row>
    <row r="488" spans="1:12">
      <c r="A488" s="30" t="s">
        <v>1118</v>
      </c>
      <c r="B488" s="26" t="s">
        <v>143</v>
      </c>
      <c r="C488" s="26" t="s">
        <v>1119</v>
      </c>
      <c r="D488" s="26" t="s">
        <v>53</v>
      </c>
      <c r="E488" s="26" t="s">
        <v>58</v>
      </c>
      <c r="F488" s="27">
        <v>40020.04</v>
      </c>
      <c r="G488" s="12">
        <v>3</v>
      </c>
      <c r="H488" s="13">
        <v>45391</v>
      </c>
      <c r="I488" s="26" t="s">
        <v>49</v>
      </c>
      <c r="J488" s="26" t="s">
        <v>17</v>
      </c>
      <c r="K488" s="26" t="s">
        <v>24</v>
      </c>
      <c r="L488" s="32" t="s">
        <v>18</v>
      </c>
    </row>
    <row r="489" spans="1:12">
      <c r="A489" s="30" t="s">
        <v>1120</v>
      </c>
      <c r="B489" s="26" t="s">
        <v>473</v>
      </c>
      <c r="C489" s="26" t="s">
        <v>1121</v>
      </c>
      <c r="D489" s="26" t="s">
        <v>78</v>
      </c>
      <c r="E489" s="26" t="s">
        <v>42</v>
      </c>
      <c r="F489" s="27">
        <v>4417.6899999999996</v>
      </c>
      <c r="G489" s="12">
        <v>4</v>
      </c>
      <c r="H489" s="13">
        <v>45548</v>
      </c>
      <c r="I489" s="26" t="s">
        <v>23</v>
      </c>
      <c r="J489" s="26" t="s">
        <v>17</v>
      </c>
      <c r="K489" s="26" t="s">
        <v>6820</v>
      </c>
      <c r="L489" s="32" t="s">
        <v>25</v>
      </c>
    </row>
    <row r="490" spans="1:12">
      <c r="A490" s="30" t="s">
        <v>1123</v>
      </c>
      <c r="B490" s="26" t="s">
        <v>645</v>
      </c>
      <c r="C490" s="26" t="s">
        <v>1124</v>
      </c>
      <c r="D490" s="26" t="s">
        <v>53</v>
      </c>
      <c r="E490" s="26" t="s">
        <v>42</v>
      </c>
      <c r="F490" s="27">
        <v>43318.1</v>
      </c>
      <c r="G490" s="12">
        <v>3</v>
      </c>
      <c r="H490" s="13">
        <v>45804</v>
      </c>
      <c r="I490" s="26" t="s">
        <v>43</v>
      </c>
      <c r="J490" s="26" t="s">
        <v>17</v>
      </c>
      <c r="K490" s="26" t="s">
        <v>24</v>
      </c>
      <c r="L490" s="32" t="s">
        <v>44</v>
      </c>
    </row>
    <row r="491" spans="1:12">
      <c r="A491" s="30" t="s">
        <v>1125</v>
      </c>
      <c r="B491" s="26" t="s">
        <v>268</v>
      </c>
      <c r="C491" s="26" t="s">
        <v>606</v>
      </c>
      <c r="D491" s="26" t="s">
        <v>48</v>
      </c>
      <c r="E491" s="26" t="s">
        <v>16</v>
      </c>
      <c r="F491" s="27">
        <v>13408.16</v>
      </c>
      <c r="G491" s="12">
        <v>2</v>
      </c>
      <c r="H491" s="13">
        <v>45711</v>
      </c>
      <c r="I491" s="26" t="s">
        <v>92</v>
      </c>
      <c r="J491" s="26" t="s">
        <v>17</v>
      </c>
      <c r="K491" s="26" t="s">
        <v>55</v>
      </c>
      <c r="L491" s="32" t="s">
        <v>18</v>
      </c>
    </row>
    <row r="492" spans="1:12">
      <c r="A492" s="30" t="s">
        <v>1126</v>
      </c>
      <c r="B492" s="26" t="s">
        <v>251</v>
      </c>
      <c r="C492" s="26" t="s">
        <v>110</v>
      </c>
      <c r="D492" s="26" t="s">
        <v>41</v>
      </c>
      <c r="E492" s="26" t="s">
        <v>16</v>
      </c>
      <c r="F492" s="27">
        <v>7939.34</v>
      </c>
      <c r="G492" s="12">
        <v>1</v>
      </c>
      <c r="H492" s="13">
        <v>45101</v>
      </c>
      <c r="I492" s="26" t="s">
        <v>23</v>
      </c>
      <c r="J492" s="26" t="s">
        <v>17</v>
      </c>
      <c r="K492" s="26" t="s">
        <v>85</v>
      </c>
      <c r="L492" s="32" t="s">
        <v>37</v>
      </c>
    </row>
    <row r="493" spans="1:12">
      <c r="A493" s="30" t="s">
        <v>1127</v>
      </c>
      <c r="B493" s="26" t="s">
        <v>126</v>
      </c>
      <c r="C493" s="26" t="s">
        <v>1128</v>
      </c>
      <c r="D493" s="26" t="s">
        <v>117</v>
      </c>
      <c r="E493" s="26" t="s">
        <v>16</v>
      </c>
      <c r="F493" s="27">
        <v>47255.839999999997</v>
      </c>
      <c r="G493" s="12">
        <v>2</v>
      </c>
      <c r="H493" s="13">
        <v>45837</v>
      </c>
      <c r="I493" s="26" t="s">
        <v>54</v>
      </c>
      <c r="J493" s="26" t="s">
        <v>17</v>
      </c>
      <c r="K493" s="26" t="s">
        <v>85</v>
      </c>
      <c r="L493" s="32" t="s">
        <v>44</v>
      </c>
    </row>
    <row r="494" spans="1:12">
      <c r="A494" s="30" t="s">
        <v>1129</v>
      </c>
      <c r="B494" s="26" t="s">
        <v>201</v>
      </c>
      <c r="C494" s="26" t="s">
        <v>1130</v>
      </c>
      <c r="D494" s="26" t="s">
        <v>53</v>
      </c>
      <c r="E494" s="26" t="s">
        <v>42</v>
      </c>
      <c r="F494" s="27">
        <v>14092.53</v>
      </c>
      <c r="G494" s="12">
        <v>5</v>
      </c>
      <c r="H494" s="13">
        <v>45891</v>
      </c>
      <c r="I494" s="26" t="s">
        <v>35</v>
      </c>
      <c r="J494" s="26" t="s">
        <v>17</v>
      </c>
      <c r="K494" s="26" t="s">
        <v>85</v>
      </c>
      <c r="L494" s="32" t="s">
        <v>37</v>
      </c>
    </row>
    <row r="495" spans="1:12">
      <c r="A495" s="30" t="s">
        <v>1131</v>
      </c>
      <c r="B495" s="26" t="s">
        <v>381</v>
      </c>
      <c r="C495" s="26" t="s">
        <v>1132</v>
      </c>
      <c r="D495" s="26" t="s">
        <v>48</v>
      </c>
      <c r="E495" s="26" t="s">
        <v>42</v>
      </c>
      <c r="F495" s="27">
        <v>30107.51</v>
      </c>
      <c r="G495" s="12">
        <v>1</v>
      </c>
      <c r="H495" s="13">
        <v>45501</v>
      </c>
      <c r="I495" s="26" t="s">
        <v>30</v>
      </c>
      <c r="J495" s="26" t="s">
        <v>17</v>
      </c>
      <c r="K495" s="26" t="s">
        <v>55</v>
      </c>
      <c r="L495" s="32" t="s">
        <v>25</v>
      </c>
    </row>
    <row r="496" spans="1:12">
      <c r="A496" s="30" t="s">
        <v>1133</v>
      </c>
      <c r="B496" s="26" t="s">
        <v>107</v>
      </c>
      <c r="C496" s="26" t="s">
        <v>1085</v>
      </c>
      <c r="D496" s="26" t="s">
        <v>15</v>
      </c>
      <c r="E496" s="26" t="s">
        <v>42</v>
      </c>
      <c r="F496" s="27">
        <v>49731.79</v>
      </c>
      <c r="G496" s="12">
        <v>3</v>
      </c>
      <c r="H496" s="13">
        <v>45091</v>
      </c>
      <c r="I496" s="26" t="s">
        <v>23</v>
      </c>
      <c r="J496" s="26" t="s">
        <v>17</v>
      </c>
      <c r="K496" s="26" t="s">
        <v>6820</v>
      </c>
      <c r="L496" s="32" t="s">
        <v>25</v>
      </c>
    </row>
    <row r="497" spans="1:12">
      <c r="A497" s="30" t="s">
        <v>1134</v>
      </c>
      <c r="B497" s="26" t="s">
        <v>304</v>
      </c>
      <c r="C497" s="26" t="s">
        <v>1135</v>
      </c>
      <c r="D497" s="26" t="s">
        <v>117</v>
      </c>
      <c r="E497" s="26" t="s">
        <v>16</v>
      </c>
      <c r="F497" s="27">
        <v>58115.19</v>
      </c>
      <c r="G497" s="12">
        <v>2</v>
      </c>
      <c r="H497" s="13">
        <v>45787</v>
      </c>
      <c r="I497" s="26" t="s">
        <v>62</v>
      </c>
      <c r="J497" s="26" t="s">
        <v>17</v>
      </c>
      <c r="K497" s="26" t="s">
        <v>36</v>
      </c>
      <c r="L497" s="32" t="s">
        <v>18</v>
      </c>
    </row>
    <row r="498" spans="1:12">
      <c r="A498" s="30" t="s">
        <v>1136</v>
      </c>
      <c r="B498" s="26" t="s">
        <v>601</v>
      </c>
      <c r="C498" s="26" t="s">
        <v>1137</v>
      </c>
      <c r="D498" s="26" t="s">
        <v>41</v>
      </c>
      <c r="E498" s="26" t="s">
        <v>16</v>
      </c>
      <c r="F498" s="27">
        <v>12019.55</v>
      </c>
      <c r="G498" s="12">
        <v>4</v>
      </c>
      <c r="H498" s="13">
        <v>45530</v>
      </c>
      <c r="I498" s="26" t="s">
        <v>92</v>
      </c>
      <c r="J498" s="26" t="s">
        <v>17</v>
      </c>
      <c r="K498" s="26" t="s">
        <v>6820</v>
      </c>
      <c r="L498" s="32" t="s">
        <v>18</v>
      </c>
    </row>
    <row r="499" spans="1:12">
      <c r="A499" s="30" t="s">
        <v>1138</v>
      </c>
      <c r="B499" s="26" t="s">
        <v>121</v>
      </c>
      <c r="C499" s="26" t="s">
        <v>1139</v>
      </c>
      <c r="D499" s="26" t="s">
        <v>117</v>
      </c>
      <c r="E499" s="26" t="s">
        <v>42</v>
      </c>
      <c r="F499" s="27">
        <v>49778.34</v>
      </c>
      <c r="G499" s="12">
        <v>1</v>
      </c>
      <c r="H499" s="13">
        <v>45684</v>
      </c>
      <c r="I499" s="26" t="s">
        <v>23</v>
      </c>
      <c r="J499" s="26" t="s">
        <v>17</v>
      </c>
      <c r="K499" s="26" t="s">
        <v>24</v>
      </c>
      <c r="L499" s="32" t="s">
        <v>18</v>
      </c>
    </row>
    <row r="500" spans="1:12">
      <c r="A500" s="30" t="s">
        <v>1140</v>
      </c>
      <c r="B500" s="26" t="s">
        <v>51</v>
      </c>
      <c r="C500" s="26" t="s">
        <v>1141</v>
      </c>
      <c r="D500" s="26" t="s">
        <v>117</v>
      </c>
      <c r="E500" s="26" t="s">
        <v>42</v>
      </c>
      <c r="F500" s="27">
        <v>54920.98</v>
      </c>
      <c r="G500" s="12">
        <v>5</v>
      </c>
      <c r="H500" s="13">
        <v>45839</v>
      </c>
      <c r="I500" s="26" t="s">
        <v>30</v>
      </c>
      <c r="J500" s="26" t="s">
        <v>17</v>
      </c>
      <c r="K500" s="26" t="s">
        <v>55</v>
      </c>
      <c r="L500" s="32" t="s">
        <v>18</v>
      </c>
    </row>
    <row r="501" spans="1:12">
      <c r="A501" s="30" t="s">
        <v>1142</v>
      </c>
      <c r="B501" s="26" t="s">
        <v>176</v>
      </c>
      <c r="C501" s="26" t="s">
        <v>1119</v>
      </c>
      <c r="D501" s="26" t="s">
        <v>117</v>
      </c>
      <c r="E501" s="26" t="s">
        <v>16</v>
      </c>
      <c r="F501" s="27">
        <v>58992.6</v>
      </c>
      <c r="G501" s="12">
        <v>1</v>
      </c>
      <c r="H501" s="13">
        <v>45471</v>
      </c>
      <c r="I501" s="26" t="s">
        <v>43</v>
      </c>
      <c r="J501" s="26" t="s">
        <v>17</v>
      </c>
      <c r="K501" s="26" t="s">
        <v>24</v>
      </c>
      <c r="L501" s="32" t="s">
        <v>37</v>
      </c>
    </row>
    <row r="502" spans="1:12">
      <c r="A502" s="30" t="s">
        <v>1143</v>
      </c>
      <c r="B502" s="26" t="s">
        <v>476</v>
      </c>
      <c r="C502" s="26" t="s">
        <v>1107</v>
      </c>
      <c r="D502" s="26" t="s">
        <v>22</v>
      </c>
      <c r="E502" s="26" t="s">
        <v>16</v>
      </c>
      <c r="F502" s="27">
        <v>9616.64</v>
      </c>
      <c r="G502" s="12">
        <v>2</v>
      </c>
      <c r="H502" s="13">
        <v>45839</v>
      </c>
      <c r="I502" s="26" t="s">
        <v>43</v>
      </c>
      <c r="J502" s="26" t="s">
        <v>17</v>
      </c>
      <c r="K502" s="26" t="s">
        <v>85</v>
      </c>
      <c r="L502" s="32" t="s">
        <v>18</v>
      </c>
    </row>
    <row r="503" spans="1:12">
      <c r="A503" s="30" t="s">
        <v>1144</v>
      </c>
      <c r="B503" s="26" t="s">
        <v>601</v>
      </c>
      <c r="C503" s="26" t="s">
        <v>1145</v>
      </c>
      <c r="D503" s="26" t="s">
        <v>29</v>
      </c>
      <c r="E503" s="26" t="s">
        <v>58</v>
      </c>
      <c r="F503" s="27">
        <v>29704.13</v>
      </c>
      <c r="G503" s="12">
        <v>5</v>
      </c>
      <c r="H503" s="13">
        <v>45998</v>
      </c>
      <c r="I503" s="26" t="s">
        <v>23</v>
      </c>
      <c r="J503" s="26" t="s">
        <v>17</v>
      </c>
      <c r="K503" s="26" t="s">
        <v>55</v>
      </c>
      <c r="L503" s="32" t="s">
        <v>31</v>
      </c>
    </row>
    <row r="504" spans="1:12">
      <c r="A504" s="30" t="s">
        <v>1146</v>
      </c>
      <c r="B504" s="26" t="s">
        <v>167</v>
      </c>
      <c r="C504" s="26" t="s">
        <v>658</v>
      </c>
      <c r="D504" s="26" t="s">
        <v>117</v>
      </c>
      <c r="E504" s="26" t="s">
        <v>42</v>
      </c>
      <c r="F504" s="27">
        <v>74888.81</v>
      </c>
      <c r="G504" s="12">
        <v>1</v>
      </c>
      <c r="H504" s="13">
        <v>44983</v>
      </c>
      <c r="I504" s="26" t="s">
        <v>30</v>
      </c>
      <c r="J504" s="26" t="s">
        <v>17</v>
      </c>
      <c r="K504" s="26" t="s">
        <v>6820</v>
      </c>
      <c r="L504" s="32" t="s">
        <v>44</v>
      </c>
    </row>
    <row r="505" spans="1:12">
      <c r="A505" s="30" t="s">
        <v>1147</v>
      </c>
      <c r="B505" s="26" t="s">
        <v>397</v>
      </c>
      <c r="C505" s="26" t="s">
        <v>1148</v>
      </c>
      <c r="D505" s="26" t="s">
        <v>117</v>
      </c>
      <c r="E505" s="26" t="s">
        <v>42</v>
      </c>
      <c r="F505" s="27">
        <v>46476.99</v>
      </c>
      <c r="G505" s="12">
        <v>2</v>
      </c>
      <c r="H505" s="13">
        <v>46020</v>
      </c>
      <c r="I505" s="26" t="s">
        <v>62</v>
      </c>
      <c r="J505" s="26" t="s">
        <v>17</v>
      </c>
      <c r="K505" s="26" t="s">
        <v>24</v>
      </c>
      <c r="L505" s="32" t="s">
        <v>18</v>
      </c>
    </row>
    <row r="506" spans="1:12">
      <c r="A506" s="30" t="s">
        <v>1149</v>
      </c>
      <c r="B506" s="26" t="s">
        <v>584</v>
      </c>
      <c r="C506" s="26" t="s">
        <v>1150</v>
      </c>
      <c r="D506" s="26" t="s">
        <v>78</v>
      </c>
      <c r="E506" s="26" t="s">
        <v>16</v>
      </c>
      <c r="F506" s="27">
        <v>35505.89</v>
      </c>
      <c r="G506" s="12">
        <v>5</v>
      </c>
      <c r="H506" s="13">
        <v>45076</v>
      </c>
      <c r="I506" s="26" t="s">
        <v>92</v>
      </c>
      <c r="J506" s="26" t="s">
        <v>17</v>
      </c>
      <c r="K506" s="26" t="s">
        <v>85</v>
      </c>
      <c r="L506" s="32" t="s">
        <v>31</v>
      </c>
    </row>
    <row r="507" spans="1:12">
      <c r="A507" s="30" t="s">
        <v>1151</v>
      </c>
      <c r="B507" s="26" t="s">
        <v>665</v>
      </c>
      <c r="C507" s="26" t="s">
        <v>1152</v>
      </c>
      <c r="D507" s="26" t="s">
        <v>15</v>
      </c>
      <c r="E507" s="26" t="s">
        <v>42</v>
      </c>
      <c r="F507" s="27">
        <v>24463.55</v>
      </c>
      <c r="G507" s="12">
        <v>2</v>
      </c>
      <c r="H507" s="13">
        <v>45714</v>
      </c>
      <c r="I507" s="26" t="s">
        <v>23</v>
      </c>
      <c r="J507" s="26" t="s">
        <v>17</v>
      </c>
      <c r="K507" s="26" t="s">
        <v>55</v>
      </c>
      <c r="L507" s="32" t="s">
        <v>31</v>
      </c>
    </row>
    <row r="508" spans="1:12">
      <c r="A508" s="30" t="s">
        <v>1153</v>
      </c>
      <c r="B508" s="26" t="s">
        <v>362</v>
      </c>
      <c r="C508" s="26" t="s">
        <v>1154</v>
      </c>
      <c r="D508" s="26" t="s">
        <v>15</v>
      </c>
      <c r="E508" s="26" t="s">
        <v>16</v>
      </c>
      <c r="F508" s="27">
        <v>42704.99</v>
      </c>
      <c r="G508" s="12">
        <v>3</v>
      </c>
      <c r="H508" s="13">
        <v>46006</v>
      </c>
      <c r="I508" s="26" t="s">
        <v>43</v>
      </c>
      <c r="J508" s="26" t="s">
        <v>17</v>
      </c>
      <c r="K508" s="26" t="s">
        <v>85</v>
      </c>
      <c r="L508" s="32" t="s">
        <v>25</v>
      </c>
    </row>
    <row r="509" spans="1:12">
      <c r="A509" s="30" t="s">
        <v>1155</v>
      </c>
      <c r="B509" s="26" t="s">
        <v>193</v>
      </c>
      <c r="C509" s="26" t="s">
        <v>1156</v>
      </c>
      <c r="D509" s="26" t="s">
        <v>53</v>
      </c>
      <c r="E509" s="26" t="s">
        <v>42</v>
      </c>
      <c r="F509" s="27">
        <v>14753.52</v>
      </c>
      <c r="G509" s="12">
        <v>2</v>
      </c>
      <c r="H509" s="13">
        <v>44947</v>
      </c>
      <c r="I509" s="26" t="s">
        <v>30</v>
      </c>
      <c r="J509" s="26" t="s">
        <v>17</v>
      </c>
      <c r="K509" s="26" t="s">
        <v>85</v>
      </c>
      <c r="L509" s="32" t="s">
        <v>44</v>
      </c>
    </row>
    <row r="510" spans="1:12">
      <c r="A510" s="30" t="s">
        <v>1157</v>
      </c>
      <c r="B510" s="26" t="s">
        <v>238</v>
      </c>
      <c r="C510" s="26" t="s">
        <v>1158</v>
      </c>
      <c r="D510" s="26" t="s">
        <v>29</v>
      </c>
      <c r="E510" s="26" t="s">
        <v>16</v>
      </c>
      <c r="F510" s="27">
        <v>56559.360000000001</v>
      </c>
      <c r="G510" s="12">
        <v>3</v>
      </c>
      <c r="H510" s="13">
        <v>45719</v>
      </c>
      <c r="I510" s="26" t="s">
        <v>49</v>
      </c>
      <c r="J510" s="26" t="s">
        <v>17</v>
      </c>
      <c r="K510" s="26" t="s">
        <v>6820</v>
      </c>
      <c r="L510" s="32" t="s">
        <v>25</v>
      </c>
    </row>
    <row r="511" spans="1:12">
      <c r="A511" s="30" t="s">
        <v>1159</v>
      </c>
      <c r="B511" s="26" t="s">
        <v>304</v>
      </c>
      <c r="C511" s="26" t="s">
        <v>1160</v>
      </c>
      <c r="D511" s="26" t="s">
        <v>61</v>
      </c>
      <c r="E511" s="26" t="s">
        <v>42</v>
      </c>
      <c r="F511" s="27">
        <v>55536.800000000003</v>
      </c>
      <c r="G511" s="12">
        <v>2</v>
      </c>
      <c r="H511" s="13">
        <v>45676</v>
      </c>
      <c r="I511" s="26" t="s">
        <v>43</v>
      </c>
      <c r="J511" s="26" t="s">
        <v>17</v>
      </c>
      <c r="K511" s="26" t="s">
        <v>24</v>
      </c>
      <c r="L511" s="32" t="s">
        <v>18</v>
      </c>
    </row>
    <row r="512" spans="1:12">
      <c r="A512" s="30" t="s">
        <v>1161</v>
      </c>
      <c r="B512" s="26" t="s">
        <v>500</v>
      </c>
      <c r="C512" s="26" t="s">
        <v>1162</v>
      </c>
      <c r="D512" s="26" t="s">
        <v>78</v>
      </c>
      <c r="E512" s="26" t="s">
        <v>58</v>
      </c>
      <c r="F512" s="27">
        <v>17504.23</v>
      </c>
      <c r="G512" s="12">
        <v>1</v>
      </c>
      <c r="H512" s="13">
        <v>45118</v>
      </c>
      <c r="I512" s="26" t="s">
        <v>43</v>
      </c>
      <c r="J512" s="26" t="s">
        <v>17</v>
      </c>
      <c r="K512" s="26" t="s">
        <v>85</v>
      </c>
      <c r="L512" s="32" t="s">
        <v>18</v>
      </c>
    </row>
    <row r="513" spans="1:12">
      <c r="A513" s="30" t="s">
        <v>1163</v>
      </c>
      <c r="B513" s="26" t="s">
        <v>74</v>
      </c>
      <c r="C513" s="26" t="s">
        <v>1164</v>
      </c>
      <c r="D513" s="26" t="s">
        <v>48</v>
      </c>
      <c r="E513" s="26" t="s">
        <v>58</v>
      </c>
      <c r="F513" s="27">
        <v>19216.509999999998</v>
      </c>
      <c r="G513" s="12">
        <v>3</v>
      </c>
      <c r="H513" s="13">
        <v>45401</v>
      </c>
      <c r="I513" s="26" t="s">
        <v>30</v>
      </c>
      <c r="J513" s="26" t="s">
        <v>17</v>
      </c>
      <c r="K513" s="26" t="s">
        <v>6820</v>
      </c>
      <c r="L513" s="32" t="s">
        <v>37</v>
      </c>
    </row>
    <row r="514" spans="1:12">
      <c r="A514" s="30" t="s">
        <v>1165</v>
      </c>
      <c r="B514" s="26" t="s">
        <v>426</v>
      </c>
      <c r="C514" s="26" t="s">
        <v>1166</v>
      </c>
      <c r="D514" s="26" t="s">
        <v>48</v>
      </c>
      <c r="E514" s="26" t="s">
        <v>42</v>
      </c>
      <c r="F514" s="27">
        <v>8663.42</v>
      </c>
      <c r="G514" s="12">
        <v>5</v>
      </c>
      <c r="H514" s="13">
        <v>45150</v>
      </c>
      <c r="I514" s="26" t="s">
        <v>30</v>
      </c>
      <c r="J514" s="26" t="s">
        <v>17</v>
      </c>
      <c r="K514" s="26" t="s">
        <v>6820</v>
      </c>
      <c r="L514" s="32" t="s">
        <v>18</v>
      </c>
    </row>
    <row r="515" spans="1:12">
      <c r="A515" s="30" t="s">
        <v>1167</v>
      </c>
      <c r="B515" s="26" t="s">
        <v>420</v>
      </c>
      <c r="C515" s="26" t="s">
        <v>1168</v>
      </c>
      <c r="D515" s="26" t="s">
        <v>117</v>
      </c>
      <c r="E515" s="26" t="s">
        <v>58</v>
      </c>
      <c r="F515" s="27">
        <v>7689.55</v>
      </c>
      <c r="G515" s="12">
        <v>5</v>
      </c>
      <c r="H515" s="13">
        <v>45045</v>
      </c>
      <c r="I515" s="26" t="s">
        <v>30</v>
      </c>
      <c r="J515" s="26" t="s">
        <v>17</v>
      </c>
      <c r="K515" s="26" t="s">
        <v>36</v>
      </c>
      <c r="L515" s="32" t="s">
        <v>37</v>
      </c>
    </row>
    <row r="516" spans="1:12">
      <c r="A516" s="30" t="s">
        <v>1169</v>
      </c>
      <c r="B516" s="26" t="s">
        <v>69</v>
      </c>
      <c r="C516" s="26" t="s">
        <v>1170</v>
      </c>
      <c r="D516" s="26" t="s">
        <v>53</v>
      </c>
      <c r="E516" s="26" t="s">
        <v>42</v>
      </c>
      <c r="F516" s="27">
        <v>61429.99</v>
      </c>
      <c r="G516" s="12">
        <v>4</v>
      </c>
      <c r="H516" s="13">
        <v>45516</v>
      </c>
      <c r="I516" s="26" t="s">
        <v>54</v>
      </c>
      <c r="J516" s="26" t="s">
        <v>17</v>
      </c>
      <c r="K516" s="26" t="s">
        <v>24</v>
      </c>
      <c r="L516" s="32" t="s">
        <v>31</v>
      </c>
    </row>
    <row r="517" spans="1:12">
      <c r="A517" s="30" t="s">
        <v>1171</v>
      </c>
      <c r="B517" s="26" t="s">
        <v>99</v>
      </c>
      <c r="C517" s="26" t="s">
        <v>1172</v>
      </c>
      <c r="D517" s="26" t="s">
        <v>22</v>
      </c>
      <c r="E517" s="26" t="s">
        <v>16</v>
      </c>
      <c r="F517" s="27">
        <v>54026.86</v>
      </c>
      <c r="G517" s="12">
        <v>2</v>
      </c>
      <c r="H517" s="13">
        <v>45724</v>
      </c>
      <c r="I517" s="26" t="s">
        <v>49</v>
      </c>
      <c r="J517" s="26" t="s">
        <v>17</v>
      </c>
      <c r="K517" s="26" t="s">
        <v>85</v>
      </c>
      <c r="L517" s="32" t="s">
        <v>31</v>
      </c>
    </row>
    <row r="518" spans="1:12">
      <c r="A518" s="30" t="s">
        <v>1173</v>
      </c>
      <c r="B518" s="26" t="s">
        <v>190</v>
      </c>
      <c r="C518" s="26" t="s">
        <v>907</v>
      </c>
      <c r="D518" s="26" t="s">
        <v>48</v>
      </c>
      <c r="E518" s="26" t="s">
        <v>58</v>
      </c>
      <c r="F518" s="27">
        <v>36008.339999999997</v>
      </c>
      <c r="G518" s="12">
        <v>4</v>
      </c>
      <c r="H518" s="13">
        <v>45990</v>
      </c>
      <c r="I518" s="26" t="s">
        <v>49</v>
      </c>
      <c r="J518" s="26" t="s">
        <v>17</v>
      </c>
      <c r="K518" s="26" t="s">
        <v>24</v>
      </c>
      <c r="L518" s="32" t="s">
        <v>44</v>
      </c>
    </row>
    <row r="519" spans="1:12">
      <c r="A519" s="30" t="s">
        <v>1174</v>
      </c>
      <c r="B519" s="26" t="s">
        <v>569</v>
      </c>
      <c r="C519" s="26" t="s">
        <v>1175</v>
      </c>
      <c r="D519" s="26" t="s">
        <v>41</v>
      </c>
      <c r="E519" s="26" t="s">
        <v>42</v>
      </c>
      <c r="F519" s="27">
        <v>29387.25</v>
      </c>
      <c r="G519" s="12">
        <v>5</v>
      </c>
      <c r="H519" s="13">
        <v>45841</v>
      </c>
      <c r="I519" s="26" t="s">
        <v>49</v>
      </c>
      <c r="J519" s="26" t="s">
        <v>17</v>
      </c>
      <c r="K519" s="26" t="s">
        <v>6820</v>
      </c>
      <c r="L519" s="32" t="s">
        <v>25</v>
      </c>
    </row>
    <row r="520" spans="1:12">
      <c r="A520" s="30" t="s">
        <v>1176</v>
      </c>
      <c r="B520" s="26" t="s">
        <v>760</v>
      </c>
      <c r="C520" s="26" t="s">
        <v>1177</v>
      </c>
      <c r="D520" s="26" t="s">
        <v>53</v>
      </c>
      <c r="E520" s="26" t="s">
        <v>42</v>
      </c>
      <c r="F520" s="27">
        <v>53789.05</v>
      </c>
      <c r="G520" s="12">
        <v>3</v>
      </c>
      <c r="H520" s="13">
        <v>45806</v>
      </c>
      <c r="I520" s="26" t="s">
        <v>35</v>
      </c>
      <c r="J520" s="26" t="s">
        <v>17</v>
      </c>
      <c r="K520" s="26" t="s">
        <v>55</v>
      </c>
      <c r="L520" s="32" t="s">
        <v>44</v>
      </c>
    </row>
    <row r="521" spans="1:12">
      <c r="A521" s="30" t="s">
        <v>1178</v>
      </c>
      <c r="B521" s="26" t="s">
        <v>465</v>
      </c>
      <c r="C521" s="26" t="s">
        <v>1179</v>
      </c>
      <c r="D521" s="26" t="s">
        <v>78</v>
      </c>
      <c r="E521" s="26" t="s">
        <v>58</v>
      </c>
      <c r="F521" s="27">
        <v>64060.69</v>
      </c>
      <c r="G521" s="12">
        <v>2</v>
      </c>
      <c r="H521" s="13">
        <v>46001</v>
      </c>
      <c r="I521" s="26" t="s">
        <v>35</v>
      </c>
      <c r="J521" s="26" t="s">
        <v>17</v>
      </c>
      <c r="K521" s="26" t="s">
        <v>36</v>
      </c>
      <c r="L521" s="32" t="s">
        <v>31</v>
      </c>
    </row>
    <row r="522" spans="1:12">
      <c r="A522" s="30" t="s">
        <v>1180</v>
      </c>
      <c r="B522" s="26" t="s">
        <v>460</v>
      </c>
      <c r="C522" s="26" t="s">
        <v>1181</v>
      </c>
      <c r="D522" s="26" t="s">
        <v>41</v>
      </c>
      <c r="E522" s="26" t="s">
        <v>42</v>
      </c>
      <c r="F522" s="27">
        <v>32026.89</v>
      </c>
      <c r="G522" s="12">
        <v>5</v>
      </c>
      <c r="H522" s="13">
        <v>45090</v>
      </c>
      <c r="I522" s="26" t="s">
        <v>23</v>
      </c>
      <c r="J522" s="26" t="s">
        <v>17</v>
      </c>
      <c r="K522" s="26" t="s">
        <v>85</v>
      </c>
      <c r="L522" s="32" t="s">
        <v>37</v>
      </c>
    </row>
    <row r="523" spans="1:12">
      <c r="A523" s="30" t="s">
        <v>1182</v>
      </c>
      <c r="B523" s="26" t="s">
        <v>130</v>
      </c>
      <c r="C523" s="26" t="s">
        <v>1183</v>
      </c>
      <c r="D523" s="26" t="s">
        <v>119</v>
      </c>
      <c r="E523" s="26" t="s">
        <v>42</v>
      </c>
      <c r="F523" s="27">
        <v>63244.46</v>
      </c>
      <c r="G523" s="12">
        <v>4</v>
      </c>
      <c r="H523" s="13">
        <v>45182</v>
      </c>
      <c r="I523" s="26" t="s">
        <v>43</v>
      </c>
      <c r="J523" s="26" t="s">
        <v>17</v>
      </c>
      <c r="K523" s="26" t="s">
        <v>55</v>
      </c>
      <c r="L523" s="32" t="s">
        <v>18</v>
      </c>
    </row>
    <row r="524" spans="1:12">
      <c r="A524" s="30" t="s">
        <v>1184</v>
      </c>
      <c r="B524" s="26" t="s">
        <v>298</v>
      </c>
      <c r="C524" s="26" t="s">
        <v>158</v>
      </c>
      <c r="D524" s="26" t="s">
        <v>15</v>
      </c>
      <c r="E524" s="26" t="s">
        <v>42</v>
      </c>
      <c r="F524" s="27">
        <v>2678.44</v>
      </c>
      <c r="G524" s="12">
        <v>5</v>
      </c>
      <c r="H524" s="13">
        <v>45823</v>
      </c>
      <c r="I524" s="26" t="s">
        <v>43</v>
      </c>
      <c r="J524" s="26" t="s">
        <v>17</v>
      </c>
      <c r="K524" s="26" t="s">
        <v>85</v>
      </c>
      <c r="L524" s="32" t="s">
        <v>44</v>
      </c>
    </row>
    <row r="525" spans="1:12">
      <c r="A525" s="30" t="s">
        <v>1185</v>
      </c>
      <c r="B525" s="26" t="s">
        <v>135</v>
      </c>
      <c r="C525" s="26" t="s">
        <v>1186</v>
      </c>
      <c r="D525" s="26" t="s">
        <v>78</v>
      </c>
      <c r="E525" s="26" t="s">
        <v>42</v>
      </c>
      <c r="F525" s="27">
        <v>42095.45</v>
      </c>
      <c r="G525" s="12">
        <v>5</v>
      </c>
      <c r="H525" s="13">
        <v>45512</v>
      </c>
      <c r="I525" s="26" t="s">
        <v>54</v>
      </c>
      <c r="J525" s="26" t="s">
        <v>17</v>
      </c>
      <c r="K525" s="26" t="s">
        <v>6820</v>
      </c>
      <c r="L525" s="32" t="s">
        <v>18</v>
      </c>
    </row>
    <row r="526" spans="1:12">
      <c r="A526" s="30" t="s">
        <v>1187</v>
      </c>
      <c r="B526" s="26" t="s">
        <v>420</v>
      </c>
      <c r="C526" s="26" t="s">
        <v>1188</v>
      </c>
      <c r="D526" s="26" t="s">
        <v>117</v>
      </c>
      <c r="E526" s="26" t="s">
        <v>42</v>
      </c>
      <c r="F526" s="27">
        <v>18646.96</v>
      </c>
      <c r="G526" s="12">
        <v>1</v>
      </c>
      <c r="H526" s="13">
        <v>45322</v>
      </c>
      <c r="I526" s="26" t="s">
        <v>54</v>
      </c>
      <c r="J526" s="26" t="s">
        <v>17</v>
      </c>
      <c r="K526" s="26" t="s">
        <v>6820</v>
      </c>
      <c r="L526" s="32" t="s">
        <v>18</v>
      </c>
    </row>
    <row r="527" spans="1:12">
      <c r="A527" s="30" t="s">
        <v>1189</v>
      </c>
      <c r="B527" s="26" t="s">
        <v>184</v>
      </c>
      <c r="C527" s="26" t="s">
        <v>1190</v>
      </c>
      <c r="D527" s="26" t="s">
        <v>22</v>
      </c>
      <c r="E527" s="26" t="s">
        <v>58</v>
      </c>
      <c r="F527" s="27">
        <v>36249.839999999997</v>
      </c>
      <c r="G527" s="12">
        <v>1</v>
      </c>
      <c r="H527" s="13">
        <v>45889</v>
      </c>
      <c r="I527" s="26" t="s">
        <v>92</v>
      </c>
      <c r="J527" s="26" t="s">
        <v>17</v>
      </c>
      <c r="K527" s="26" t="s">
        <v>85</v>
      </c>
      <c r="L527" s="32" t="s">
        <v>18</v>
      </c>
    </row>
    <row r="528" spans="1:12">
      <c r="A528" s="30" t="s">
        <v>1191</v>
      </c>
      <c r="B528" s="26" t="s">
        <v>406</v>
      </c>
      <c r="C528" s="26" t="s">
        <v>1192</v>
      </c>
      <c r="D528" s="26" t="s">
        <v>117</v>
      </c>
      <c r="E528" s="26" t="s">
        <v>42</v>
      </c>
      <c r="F528" s="27">
        <v>38803.21</v>
      </c>
      <c r="G528" s="12">
        <v>5</v>
      </c>
      <c r="H528" s="13">
        <v>45503</v>
      </c>
      <c r="I528" s="26" t="s">
        <v>62</v>
      </c>
      <c r="J528" s="26" t="s">
        <v>17</v>
      </c>
      <c r="K528" s="26" t="s">
        <v>55</v>
      </c>
      <c r="L528" s="32" t="s">
        <v>31</v>
      </c>
    </row>
    <row r="529" spans="1:12">
      <c r="A529" s="30" t="s">
        <v>1193</v>
      </c>
      <c r="B529" s="26" t="s">
        <v>304</v>
      </c>
      <c r="C529" s="26" t="s">
        <v>1194</v>
      </c>
      <c r="D529" s="26" t="s">
        <v>117</v>
      </c>
      <c r="E529" s="26" t="s">
        <v>58</v>
      </c>
      <c r="F529" s="27">
        <v>9897.19</v>
      </c>
      <c r="G529" s="12">
        <v>1</v>
      </c>
      <c r="H529" s="13">
        <v>45726</v>
      </c>
      <c r="I529" s="26" t="s">
        <v>43</v>
      </c>
      <c r="J529" s="26" t="s">
        <v>17</v>
      </c>
      <c r="K529" s="26" t="s">
        <v>36</v>
      </c>
      <c r="L529" s="32" t="s">
        <v>44</v>
      </c>
    </row>
    <row r="530" spans="1:12">
      <c r="A530" s="30" t="s">
        <v>1195</v>
      </c>
      <c r="B530" s="26" t="s">
        <v>344</v>
      </c>
      <c r="C530" s="26" t="s">
        <v>1196</v>
      </c>
      <c r="D530" s="26" t="s">
        <v>117</v>
      </c>
      <c r="E530" s="26" t="s">
        <v>42</v>
      </c>
      <c r="F530" s="27">
        <v>12545.44</v>
      </c>
      <c r="G530" s="12">
        <v>3</v>
      </c>
      <c r="H530" s="13">
        <v>45048</v>
      </c>
      <c r="I530" s="26" t="s">
        <v>35</v>
      </c>
      <c r="J530" s="26" t="s">
        <v>17</v>
      </c>
      <c r="K530" s="26" t="s">
        <v>85</v>
      </c>
      <c r="L530" s="32" t="s">
        <v>37</v>
      </c>
    </row>
    <row r="531" spans="1:12">
      <c r="A531" s="30" t="s">
        <v>1197</v>
      </c>
      <c r="B531" s="26" t="s">
        <v>138</v>
      </c>
      <c r="C531" s="26" t="s">
        <v>1198</v>
      </c>
      <c r="D531" s="26" t="s">
        <v>117</v>
      </c>
      <c r="E531" s="26" t="s">
        <v>42</v>
      </c>
      <c r="F531" s="27">
        <v>3370.24</v>
      </c>
      <c r="G531" s="12">
        <v>1</v>
      </c>
      <c r="H531" s="13">
        <v>45207</v>
      </c>
      <c r="I531" s="26" t="s">
        <v>49</v>
      </c>
      <c r="J531" s="26" t="s">
        <v>17</v>
      </c>
      <c r="K531" s="26" t="s">
        <v>85</v>
      </c>
      <c r="L531" s="32" t="s">
        <v>37</v>
      </c>
    </row>
    <row r="532" spans="1:12">
      <c r="A532" s="30" t="s">
        <v>1199</v>
      </c>
      <c r="B532" s="26" t="s">
        <v>115</v>
      </c>
      <c r="C532" s="26" t="s">
        <v>1200</v>
      </c>
      <c r="D532" s="26" t="s">
        <v>48</v>
      </c>
      <c r="E532" s="26" t="s">
        <v>58</v>
      </c>
      <c r="F532" s="27">
        <v>53497.23</v>
      </c>
      <c r="G532" s="12">
        <v>1</v>
      </c>
      <c r="H532" s="13">
        <v>45071</v>
      </c>
      <c r="I532" s="26" t="s">
        <v>54</v>
      </c>
      <c r="J532" s="26" t="s">
        <v>17</v>
      </c>
      <c r="K532" s="26" t="s">
        <v>36</v>
      </c>
      <c r="L532" s="32" t="s">
        <v>44</v>
      </c>
    </row>
    <row r="533" spans="1:12">
      <c r="A533" s="30" t="s">
        <v>1201</v>
      </c>
      <c r="B533" s="26" t="s">
        <v>101</v>
      </c>
      <c r="C533" s="26" t="s">
        <v>1202</v>
      </c>
      <c r="D533" s="26" t="s">
        <v>117</v>
      </c>
      <c r="E533" s="26" t="s">
        <v>42</v>
      </c>
      <c r="F533" s="27">
        <v>11767.02</v>
      </c>
      <c r="G533" s="12">
        <v>4</v>
      </c>
      <c r="H533" s="13">
        <v>45136</v>
      </c>
      <c r="I533" s="26" t="s">
        <v>92</v>
      </c>
      <c r="J533" s="26" t="s">
        <v>17</v>
      </c>
      <c r="K533" s="26" t="s">
        <v>85</v>
      </c>
      <c r="L533" s="32" t="s">
        <v>25</v>
      </c>
    </row>
    <row r="534" spans="1:12">
      <c r="A534" s="30" t="s">
        <v>1203</v>
      </c>
      <c r="B534" s="26" t="s">
        <v>460</v>
      </c>
      <c r="C534" s="26" t="s">
        <v>1204</v>
      </c>
      <c r="D534" s="26" t="s">
        <v>78</v>
      </c>
      <c r="E534" s="26" t="s">
        <v>42</v>
      </c>
      <c r="F534" s="27">
        <v>13965.62</v>
      </c>
      <c r="G534" s="12">
        <v>2</v>
      </c>
      <c r="H534" s="13">
        <v>45724</v>
      </c>
      <c r="I534" s="26" t="s">
        <v>35</v>
      </c>
      <c r="J534" s="26" t="s">
        <v>17</v>
      </c>
      <c r="K534" s="26" t="s">
        <v>36</v>
      </c>
      <c r="L534" s="32" t="s">
        <v>18</v>
      </c>
    </row>
    <row r="535" spans="1:12">
      <c r="A535" s="30" t="s">
        <v>1205</v>
      </c>
      <c r="B535" s="26" t="s">
        <v>107</v>
      </c>
      <c r="C535" s="26" t="s">
        <v>1206</v>
      </c>
      <c r="D535" s="26" t="s">
        <v>29</v>
      </c>
      <c r="E535" s="26" t="s">
        <v>58</v>
      </c>
      <c r="F535" s="27">
        <v>10473.67</v>
      </c>
      <c r="G535" s="12">
        <v>2</v>
      </c>
      <c r="H535" s="13">
        <v>45801</v>
      </c>
      <c r="I535" s="26" t="s">
        <v>43</v>
      </c>
      <c r="J535" s="26" t="s">
        <v>17</v>
      </c>
      <c r="K535" s="26" t="s">
        <v>6820</v>
      </c>
      <c r="L535" s="32" t="s">
        <v>37</v>
      </c>
    </row>
    <row r="536" spans="1:12">
      <c r="A536" s="30" t="s">
        <v>1207</v>
      </c>
      <c r="B536" s="26" t="s">
        <v>957</v>
      </c>
      <c r="C536" s="26" t="s">
        <v>1208</v>
      </c>
      <c r="D536" s="26" t="s">
        <v>41</v>
      </c>
      <c r="E536" s="26" t="s">
        <v>42</v>
      </c>
      <c r="F536" s="27">
        <v>78101.460000000006</v>
      </c>
      <c r="G536" s="12">
        <v>3</v>
      </c>
      <c r="H536" s="13">
        <v>45465</v>
      </c>
      <c r="I536" s="26" t="s">
        <v>62</v>
      </c>
      <c r="J536" s="26" t="s">
        <v>17</v>
      </c>
      <c r="K536" s="26" t="s">
        <v>24</v>
      </c>
      <c r="L536" s="32" t="s">
        <v>25</v>
      </c>
    </row>
    <row r="537" spans="1:12">
      <c r="A537" s="30" t="s">
        <v>1209</v>
      </c>
      <c r="B537" s="26" t="s">
        <v>149</v>
      </c>
      <c r="C537" s="26" t="s">
        <v>1210</v>
      </c>
      <c r="D537" s="26" t="s">
        <v>119</v>
      </c>
      <c r="E537" s="26" t="s">
        <v>42</v>
      </c>
      <c r="F537" s="27">
        <v>38625.19</v>
      </c>
      <c r="G537" s="12">
        <v>5</v>
      </c>
      <c r="H537" s="13">
        <v>44978</v>
      </c>
      <c r="I537" s="26" t="s">
        <v>35</v>
      </c>
      <c r="J537" s="26" t="s">
        <v>17</v>
      </c>
      <c r="K537" s="26" t="s">
        <v>24</v>
      </c>
      <c r="L537" s="32" t="s">
        <v>31</v>
      </c>
    </row>
    <row r="538" spans="1:12">
      <c r="A538" s="30" t="s">
        <v>1211</v>
      </c>
      <c r="B538" s="26" t="s">
        <v>307</v>
      </c>
      <c r="C538" s="26" t="s">
        <v>1212</v>
      </c>
      <c r="D538" s="26" t="s">
        <v>48</v>
      </c>
      <c r="E538" s="26" t="s">
        <v>58</v>
      </c>
      <c r="F538" s="27">
        <v>52222.51</v>
      </c>
      <c r="G538" s="12">
        <v>2</v>
      </c>
      <c r="H538" s="13">
        <v>45408</v>
      </c>
      <c r="I538" s="26" t="s">
        <v>43</v>
      </c>
      <c r="J538" s="26" t="s">
        <v>17</v>
      </c>
      <c r="K538" s="26" t="s">
        <v>36</v>
      </c>
      <c r="L538" s="32" t="s">
        <v>37</v>
      </c>
    </row>
    <row r="539" spans="1:12">
      <c r="A539" s="30" t="s">
        <v>1213</v>
      </c>
      <c r="B539" s="26" t="s">
        <v>59</v>
      </c>
      <c r="C539" s="26" t="s">
        <v>1214</v>
      </c>
      <c r="D539" s="26" t="s">
        <v>117</v>
      </c>
      <c r="E539" s="26" t="s">
        <v>42</v>
      </c>
      <c r="F539" s="27">
        <v>39956.239999999998</v>
      </c>
      <c r="G539" s="12">
        <v>3</v>
      </c>
      <c r="H539" s="13">
        <v>45245</v>
      </c>
      <c r="I539" s="26" t="s">
        <v>43</v>
      </c>
      <c r="J539" s="26" t="s">
        <v>17</v>
      </c>
      <c r="K539" s="26" t="s">
        <v>24</v>
      </c>
      <c r="L539" s="32" t="s">
        <v>18</v>
      </c>
    </row>
    <row r="540" spans="1:12">
      <c r="A540" s="30" t="s">
        <v>1215</v>
      </c>
      <c r="B540" s="26" t="s">
        <v>27</v>
      </c>
      <c r="C540" s="26" t="s">
        <v>1216</v>
      </c>
      <c r="D540" s="26" t="s">
        <v>29</v>
      </c>
      <c r="E540" s="26" t="s">
        <v>42</v>
      </c>
      <c r="F540" s="27">
        <v>26667.91</v>
      </c>
      <c r="G540" s="12">
        <v>2</v>
      </c>
      <c r="H540" s="13">
        <v>45755</v>
      </c>
      <c r="I540" s="26" t="s">
        <v>43</v>
      </c>
      <c r="J540" s="26" t="s">
        <v>17</v>
      </c>
      <c r="K540" s="26" t="s">
        <v>24</v>
      </c>
      <c r="L540" s="32" t="s">
        <v>44</v>
      </c>
    </row>
    <row r="541" spans="1:12">
      <c r="A541" s="30" t="s">
        <v>1217</v>
      </c>
      <c r="B541" s="26" t="s">
        <v>329</v>
      </c>
      <c r="C541" s="26" t="s">
        <v>1218</v>
      </c>
      <c r="D541" s="26" t="s">
        <v>117</v>
      </c>
      <c r="E541" s="26" t="s">
        <v>42</v>
      </c>
      <c r="F541" s="27">
        <v>47116.61</v>
      </c>
      <c r="G541" s="12">
        <v>4</v>
      </c>
      <c r="H541" s="13">
        <v>44957</v>
      </c>
      <c r="I541" s="26" t="s">
        <v>49</v>
      </c>
      <c r="J541" s="26" t="s">
        <v>17</v>
      </c>
      <c r="K541" s="26" t="s">
        <v>55</v>
      </c>
      <c r="L541" s="32" t="s">
        <v>25</v>
      </c>
    </row>
    <row r="542" spans="1:12">
      <c r="A542" s="30" t="s">
        <v>1219</v>
      </c>
      <c r="B542" s="26" t="s">
        <v>135</v>
      </c>
      <c r="C542" s="26" t="s">
        <v>1220</v>
      </c>
      <c r="D542" s="26" t="s">
        <v>41</v>
      </c>
      <c r="E542" s="26" t="s">
        <v>16</v>
      </c>
      <c r="F542" s="27">
        <v>23623.279999999999</v>
      </c>
      <c r="G542" s="12">
        <v>2</v>
      </c>
      <c r="H542" s="13">
        <v>44980</v>
      </c>
      <c r="I542" s="26" t="s">
        <v>23</v>
      </c>
      <c r="J542" s="26" t="s">
        <v>17</v>
      </c>
      <c r="K542" s="26" t="s">
        <v>36</v>
      </c>
      <c r="L542" s="32" t="s">
        <v>25</v>
      </c>
    </row>
    <row r="543" spans="1:12">
      <c r="A543" s="30" t="s">
        <v>1221</v>
      </c>
      <c r="B543" s="26" t="s">
        <v>476</v>
      </c>
      <c r="C543" s="26" t="s">
        <v>735</v>
      </c>
      <c r="D543" s="26" t="s">
        <v>29</v>
      </c>
      <c r="E543" s="26" t="s">
        <v>42</v>
      </c>
      <c r="F543" s="27">
        <v>25786.84</v>
      </c>
      <c r="G543" s="12">
        <v>2</v>
      </c>
      <c r="H543" s="13">
        <v>45770</v>
      </c>
      <c r="I543" s="26" t="s">
        <v>62</v>
      </c>
      <c r="J543" s="26" t="s">
        <v>17</v>
      </c>
      <c r="K543" s="26" t="s">
        <v>85</v>
      </c>
      <c r="L543" s="32" t="s">
        <v>37</v>
      </c>
    </row>
    <row r="544" spans="1:12">
      <c r="A544" s="30" t="s">
        <v>1222</v>
      </c>
      <c r="B544" s="26" t="s">
        <v>590</v>
      </c>
      <c r="C544" s="26" t="s">
        <v>1223</v>
      </c>
      <c r="D544" s="26" t="s">
        <v>78</v>
      </c>
      <c r="E544" s="26" t="s">
        <v>58</v>
      </c>
      <c r="F544" s="27">
        <v>49549.26</v>
      </c>
      <c r="G544" s="12">
        <v>1</v>
      </c>
      <c r="H544" s="13">
        <v>45129</v>
      </c>
      <c r="I544" s="26" t="s">
        <v>30</v>
      </c>
      <c r="J544" s="26" t="s">
        <v>17</v>
      </c>
      <c r="K544" s="26" t="s">
        <v>6820</v>
      </c>
      <c r="L544" s="32" t="s">
        <v>25</v>
      </c>
    </row>
    <row r="545" spans="1:12">
      <c r="A545" s="30" t="s">
        <v>1224</v>
      </c>
      <c r="B545" s="26" t="s">
        <v>80</v>
      </c>
      <c r="C545" s="26" t="s">
        <v>1225</v>
      </c>
      <c r="D545" s="26" t="s">
        <v>29</v>
      </c>
      <c r="E545" s="26" t="s">
        <v>42</v>
      </c>
      <c r="F545" s="27">
        <v>52893.41</v>
      </c>
      <c r="G545" s="12">
        <v>5</v>
      </c>
      <c r="H545" s="13">
        <v>45616</v>
      </c>
      <c r="I545" s="26" t="s">
        <v>62</v>
      </c>
      <c r="J545" s="26" t="s">
        <v>17</v>
      </c>
      <c r="K545" s="26" t="s">
        <v>36</v>
      </c>
      <c r="L545" s="32" t="s">
        <v>25</v>
      </c>
    </row>
    <row r="546" spans="1:12">
      <c r="A546" s="30" t="s">
        <v>1226</v>
      </c>
      <c r="B546" s="26" t="s">
        <v>87</v>
      </c>
      <c r="C546" s="26" t="s">
        <v>1162</v>
      </c>
      <c r="D546" s="26" t="s">
        <v>29</v>
      </c>
      <c r="E546" s="26" t="s">
        <v>42</v>
      </c>
      <c r="F546" s="27">
        <v>70620.56</v>
      </c>
      <c r="G546" s="12">
        <v>3</v>
      </c>
      <c r="H546" s="13">
        <v>45485</v>
      </c>
      <c r="I546" s="26" t="s">
        <v>43</v>
      </c>
      <c r="J546" s="26" t="s">
        <v>17</v>
      </c>
      <c r="K546" s="26" t="s">
        <v>55</v>
      </c>
      <c r="L546" s="32" t="s">
        <v>18</v>
      </c>
    </row>
    <row r="547" spans="1:12">
      <c r="A547" s="30" t="s">
        <v>1227</v>
      </c>
      <c r="B547" s="26" t="s">
        <v>776</v>
      </c>
      <c r="C547" s="26" t="s">
        <v>1228</v>
      </c>
      <c r="D547" s="26" t="s">
        <v>53</v>
      </c>
      <c r="E547" s="26" t="s">
        <v>58</v>
      </c>
      <c r="F547" s="27">
        <v>7609.3</v>
      </c>
      <c r="G547" s="12">
        <v>3</v>
      </c>
      <c r="H547" s="13">
        <v>45184</v>
      </c>
      <c r="I547" s="26" t="s">
        <v>62</v>
      </c>
      <c r="J547" s="26" t="s">
        <v>17</v>
      </c>
      <c r="K547" s="26" t="s">
        <v>24</v>
      </c>
      <c r="L547" s="32" t="s">
        <v>18</v>
      </c>
    </row>
    <row r="548" spans="1:12">
      <c r="A548" s="30" t="s">
        <v>1229</v>
      </c>
      <c r="B548" s="26" t="s">
        <v>97</v>
      </c>
      <c r="C548" s="26" t="s">
        <v>1230</v>
      </c>
      <c r="D548" s="26" t="s">
        <v>15</v>
      </c>
      <c r="E548" s="26" t="s">
        <v>42</v>
      </c>
      <c r="F548" s="27">
        <v>3456.04</v>
      </c>
      <c r="G548" s="12">
        <v>3</v>
      </c>
      <c r="H548" s="13">
        <v>45157</v>
      </c>
      <c r="I548" s="26" t="s">
        <v>43</v>
      </c>
      <c r="J548" s="26" t="s">
        <v>17</v>
      </c>
      <c r="K548" s="26" t="s">
        <v>85</v>
      </c>
      <c r="L548" s="32" t="s">
        <v>25</v>
      </c>
    </row>
    <row r="549" spans="1:12">
      <c r="A549" s="30" t="s">
        <v>1231</v>
      </c>
      <c r="B549" s="26" t="s">
        <v>760</v>
      </c>
      <c r="C549" s="26" t="s">
        <v>1232</v>
      </c>
      <c r="D549" s="26" t="s">
        <v>29</v>
      </c>
      <c r="E549" s="26" t="s">
        <v>16</v>
      </c>
      <c r="F549" s="27">
        <v>4109.6400000000003</v>
      </c>
      <c r="G549" s="12">
        <v>4</v>
      </c>
      <c r="H549" s="13">
        <v>45518</v>
      </c>
      <c r="I549" s="26" t="s">
        <v>23</v>
      </c>
      <c r="J549" s="26" t="s">
        <v>17</v>
      </c>
      <c r="K549" s="26" t="s">
        <v>85</v>
      </c>
      <c r="L549" s="32" t="s">
        <v>44</v>
      </c>
    </row>
    <row r="550" spans="1:12">
      <c r="A550" s="30" t="s">
        <v>1233</v>
      </c>
      <c r="B550" s="26" t="s">
        <v>118</v>
      </c>
      <c r="C550" s="26" t="s">
        <v>1234</v>
      </c>
      <c r="D550" s="26" t="s">
        <v>48</v>
      </c>
      <c r="E550" s="26" t="s">
        <v>58</v>
      </c>
      <c r="F550" s="27">
        <v>64103.48</v>
      </c>
      <c r="G550" s="12">
        <v>2</v>
      </c>
      <c r="H550" s="13">
        <v>45751</v>
      </c>
      <c r="I550" s="26" t="s">
        <v>43</v>
      </c>
      <c r="J550" s="26" t="s">
        <v>17</v>
      </c>
      <c r="K550" s="26" t="s">
        <v>36</v>
      </c>
      <c r="L550" s="32" t="s">
        <v>25</v>
      </c>
    </row>
    <row r="551" spans="1:12">
      <c r="A551" s="30" t="s">
        <v>1235</v>
      </c>
      <c r="B551" s="26" t="s">
        <v>390</v>
      </c>
      <c r="C551" s="26" t="s">
        <v>1236</v>
      </c>
      <c r="D551" s="26" t="s">
        <v>22</v>
      </c>
      <c r="E551" s="26" t="s">
        <v>42</v>
      </c>
      <c r="F551" s="27">
        <v>78201.88</v>
      </c>
      <c r="G551" s="12">
        <v>1</v>
      </c>
      <c r="H551" s="13">
        <v>45951</v>
      </c>
      <c r="I551" s="26" t="s">
        <v>49</v>
      </c>
      <c r="J551" s="26" t="s">
        <v>17</v>
      </c>
      <c r="K551" s="26" t="s">
        <v>6820</v>
      </c>
      <c r="L551" s="32" t="s">
        <v>37</v>
      </c>
    </row>
    <row r="552" spans="1:12">
      <c r="A552" s="30" t="s">
        <v>1237</v>
      </c>
      <c r="B552" s="26" t="s">
        <v>74</v>
      </c>
      <c r="C552" s="26" t="s">
        <v>1238</v>
      </c>
      <c r="D552" s="26" t="s">
        <v>41</v>
      </c>
      <c r="E552" s="26" t="s">
        <v>42</v>
      </c>
      <c r="F552" s="27">
        <v>70005.61</v>
      </c>
      <c r="G552" s="12">
        <v>3</v>
      </c>
      <c r="H552" s="13">
        <v>45476</v>
      </c>
      <c r="I552" s="26" t="s">
        <v>43</v>
      </c>
      <c r="J552" s="26" t="s">
        <v>17</v>
      </c>
      <c r="K552" s="26" t="s">
        <v>55</v>
      </c>
      <c r="L552" s="32" t="s">
        <v>44</v>
      </c>
    </row>
    <row r="553" spans="1:12">
      <c r="A553" s="30" t="s">
        <v>1239</v>
      </c>
      <c r="B553" s="26" t="s">
        <v>187</v>
      </c>
      <c r="C553" s="26" t="s">
        <v>949</v>
      </c>
      <c r="D553" s="26" t="s">
        <v>119</v>
      </c>
      <c r="E553" s="26" t="s">
        <v>42</v>
      </c>
      <c r="F553" s="27">
        <v>75503.02</v>
      </c>
      <c r="G553" s="12">
        <v>2</v>
      </c>
      <c r="H553" s="13">
        <v>45987</v>
      </c>
      <c r="I553" s="26" t="s">
        <v>54</v>
      </c>
      <c r="J553" s="26" t="s">
        <v>17</v>
      </c>
      <c r="K553" s="26" t="s">
        <v>6820</v>
      </c>
      <c r="L553" s="32" t="s">
        <v>18</v>
      </c>
    </row>
    <row r="554" spans="1:12">
      <c r="A554" s="30" t="s">
        <v>1240</v>
      </c>
      <c r="B554" s="26" t="s">
        <v>149</v>
      </c>
      <c r="C554" s="26" t="s">
        <v>1241</v>
      </c>
      <c r="D554" s="26" t="s">
        <v>61</v>
      </c>
      <c r="E554" s="26" t="s">
        <v>42</v>
      </c>
      <c r="F554" s="27">
        <v>18365.95</v>
      </c>
      <c r="G554" s="12">
        <v>2</v>
      </c>
      <c r="H554" s="13">
        <v>45918</v>
      </c>
      <c r="I554" s="26" t="s">
        <v>92</v>
      </c>
      <c r="J554" s="26" t="s">
        <v>17</v>
      </c>
      <c r="K554" s="26" t="s">
        <v>36</v>
      </c>
      <c r="L554" s="32" t="s">
        <v>37</v>
      </c>
    </row>
    <row r="555" spans="1:12">
      <c r="A555" s="30" t="s">
        <v>1242</v>
      </c>
      <c r="B555" s="26" t="s">
        <v>476</v>
      </c>
      <c r="C555" s="26" t="s">
        <v>725</v>
      </c>
      <c r="D555" s="26" t="s">
        <v>61</v>
      </c>
      <c r="E555" s="26" t="s">
        <v>42</v>
      </c>
      <c r="F555" s="27">
        <v>76100.06</v>
      </c>
      <c r="G555" s="12">
        <v>5</v>
      </c>
      <c r="H555" s="13">
        <v>45698</v>
      </c>
      <c r="I555" s="26" t="s">
        <v>43</v>
      </c>
      <c r="J555" s="26" t="s">
        <v>17</v>
      </c>
      <c r="K555" s="26" t="s">
        <v>36</v>
      </c>
      <c r="L555" s="32" t="s">
        <v>37</v>
      </c>
    </row>
    <row r="556" spans="1:12">
      <c r="A556" s="30" t="s">
        <v>1243</v>
      </c>
      <c r="B556" s="26" t="s">
        <v>415</v>
      </c>
      <c r="C556" s="26" t="s">
        <v>1244</v>
      </c>
      <c r="D556" s="26" t="s">
        <v>61</v>
      </c>
      <c r="E556" s="26" t="s">
        <v>42</v>
      </c>
      <c r="F556" s="27">
        <v>16548.28</v>
      </c>
      <c r="G556" s="12">
        <v>5</v>
      </c>
      <c r="H556" s="13">
        <v>45408</v>
      </c>
      <c r="I556" s="26" t="s">
        <v>49</v>
      </c>
      <c r="J556" s="26" t="s">
        <v>17</v>
      </c>
      <c r="K556" s="26" t="s">
        <v>85</v>
      </c>
      <c r="L556" s="32" t="s">
        <v>37</v>
      </c>
    </row>
    <row r="557" spans="1:12">
      <c r="A557" s="30" t="s">
        <v>1245</v>
      </c>
      <c r="B557" s="26" t="s">
        <v>500</v>
      </c>
      <c r="C557" s="26" t="s">
        <v>1246</v>
      </c>
      <c r="D557" s="26" t="s">
        <v>48</v>
      </c>
      <c r="E557" s="26" t="s">
        <v>58</v>
      </c>
      <c r="F557" s="27">
        <v>7954.71</v>
      </c>
      <c r="G557" s="12">
        <v>1</v>
      </c>
      <c r="H557" s="13">
        <v>45953</v>
      </c>
      <c r="I557" s="26" t="s">
        <v>43</v>
      </c>
      <c r="J557" s="26" t="s">
        <v>17</v>
      </c>
      <c r="K557" s="26" t="s">
        <v>55</v>
      </c>
      <c r="L557" s="32" t="s">
        <v>44</v>
      </c>
    </row>
    <row r="558" spans="1:12">
      <c r="A558" s="30" t="s">
        <v>1247</v>
      </c>
      <c r="B558" s="26" t="s">
        <v>107</v>
      </c>
      <c r="C558" s="26" t="s">
        <v>1248</v>
      </c>
      <c r="D558" s="26" t="s">
        <v>15</v>
      </c>
      <c r="E558" s="26" t="s">
        <v>42</v>
      </c>
      <c r="F558" s="27">
        <v>2457.17</v>
      </c>
      <c r="G558" s="12">
        <v>5</v>
      </c>
      <c r="H558" s="13">
        <v>45278</v>
      </c>
      <c r="I558" s="26" t="s">
        <v>49</v>
      </c>
      <c r="J558" s="26" t="s">
        <v>17</v>
      </c>
      <c r="K558" s="26" t="s">
        <v>36</v>
      </c>
      <c r="L558" s="32" t="s">
        <v>37</v>
      </c>
    </row>
    <row r="559" spans="1:12">
      <c r="A559" s="30" t="s">
        <v>1249</v>
      </c>
      <c r="B559" s="26" t="s">
        <v>352</v>
      </c>
      <c r="C559" s="26" t="s">
        <v>1250</v>
      </c>
      <c r="D559" s="26" t="s">
        <v>61</v>
      </c>
      <c r="E559" s="26" t="s">
        <v>58</v>
      </c>
      <c r="F559" s="27">
        <v>11781.38</v>
      </c>
      <c r="G559" s="12">
        <v>3</v>
      </c>
      <c r="H559" s="13">
        <v>45893</v>
      </c>
      <c r="I559" s="26" t="s">
        <v>54</v>
      </c>
      <c r="J559" s="26" t="s">
        <v>17</v>
      </c>
      <c r="K559" s="26" t="s">
        <v>6820</v>
      </c>
      <c r="L559" s="32" t="s">
        <v>44</v>
      </c>
    </row>
    <row r="560" spans="1:12">
      <c r="A560" s="30" t="s">
        <v>1251</v>
      </c>
      <c r="B560" s="26" t="s">
        <v>178</v>
      </c>
      <c r="C560" s="26" t="s">
        <v>1252</v>
      </c>
      <c r="D560" s="26" t="s">
        <v>117</v>
      </c>
      <c r="E560" s="26" t="s">
        <v>16</v>
      </c>
      <c r="F560" s="27">
        <v>23366.68</v>
      </c>
      <c r="G560" s="12">
        <v>5</v>
      </c>
      <c r="H560" s="13">
        <v>45043</v>
      </c>
      <c r="I560" s="26" t="s">
        <v>23</v>
      </c>
      <c r="J560" s="26" t="s">
        <v>17</v>
      </c>
      <c r="K560" s="26" t="s">
        <v>36</v>
      </c>
      <c r="L560" s="32" t="s">
        <v>44</v>
      </c>
    </row>
    <row r="561" spans="1:12">
      <c r="A561" s="30" t="s">
        <v>1253</v>
      </c>
      <c r="B561" s="26" t="s">
        <v>138</v>
      </c>
      <c r="C561" s="26" t="s">
        <v>1254</v>
      </c>
      <c r="D561" s="26" t="s">
        <v>29</v>
      </c>
      <c r="E561" s="26" t="s">
        <v>42</v>
      </c>
      <c r="F561" s="27">
        <v>41959.47</v>
      </c>
      <c r="G561" s="12">
        <v>4</v>
      </c>
      <c r="H561" s="13">
        <v>45996</v>
      </c>
      <c r="I561" s="26" t="s">
        <v>54</v>
      </c>
      <c r="J561" s="26" t="s">
        <v>17</v>
      </c>
      <c r="K561" s="26" t="s">
        <v>6820</v>
      </c>
      <c r="L561" s="32" t="s">
        <v>18</v>
      </c>
    </row>
    <row r="562" spans="1:12">
      <c r="A562" s="30" t="s">
        <v>1255</v>
      </c>
      <c r="B562" s="26" t="s">
        <v>104</v>
      </c>
      <c r="C562" s="26" t="s">
        <v>1256</v>
      </c>
      <c r="D562" s="26" t="s">
        <v>117</v>
      </c>
      <c r="E562" s="26" t="s">
        <v>42</v>
      </c>
      <c r="F562" s="27">
        <v>2314.17</v>
      </c>
      <c r="G562" s="12">
        <v>4</v>
      </c>
      <c r="H562" s="13">
        <v>44933</v>
      </c>
      <c r="I562" s="26" t="s">
        <v>62</v>
      </c>
      <c r="J562" s="26" t="s">
        <v>17</v>
      </c>
      <c r="K562" s="26" t="s">
        <v>6820</v>
      </c>
      <c r="L562" s="32" t="s">
        <v>37</v>
      </c>
    </row>
    <row r="563" spans="1:12">
      <c r="A563" s="30" t="s">
        <v>1257</v>
      </c>
      <c r="B563" s="26" t="s">
        <v>87</v>
      </c>
      <c r="C563" s="26" t="s">
        <v>1006</v>
      </c>
      <c r="D563" s="26" t="s">
        <v>61</v>
      </c>
      <c r="E563" s="26" t="s">
        <v>42</v>
      </c>
      <c r="F563" s="27">
        <v>48114.94</v>
      </c>
      <c r="G563" s="12">
        <v>2</v>
      </c>
      <c r="H563" s="13">
        <v>45446</v>
      </c>
      <c r="I563" s="26" t="s">
        <v>43</v>
      </c>
      <c r="J563" s="26" t="s">
        <v>17</v>
      </c>
      <c r="K563" s="26" t="s">
        <v>24</v>
      </c>
      <c r="L563" s="32" t="s">
        <v>31</v>
      </c>
    </row>
    <row r="564" spans="1:12">
      <c r="A564" s="30" t="s">
        <v>1258</v>
      </c>
      <c r="B564" s="26" t="s">
        <v>500</v>
      </c>
      <c r="C564" s="26" t="s">
        <v>1148</v>
      </c>
      <c r="D564" s="26" t="s">
        <v>117</v>
      </c>
      <c r="E564" s="26" t="s">
        <v>42</v>
      </c>
      <c r="F564" s="27">
        <v>12432.63</v>
      </c>
      <c r="G564" s="12">
        <v>3</v>
      </c>
      <c r="H564" s="13">
        <v>44978</v>
      </c>
      <c r="I564" s="26" t="s">
        <v>43</v>
      </c>
      <c r="J564" s="26" t="s">
        <v>17</v>
      </c>
      <c r="K564" s="26" t="s">
        <v>85</v>
      </c>
      <c r="L564" s="32" t="s">
        <v>37</v>
      </c>
    </row>
    <row r="565" spans="1:12">
      <c r="A565" s="30" t="s">
        <v>1259</v>
      </c>
      <c r="B565" s="26" t="s">
        <v>187</v>
      </c>
      <c r="C565" s="26" t="s">
        <v>1260</v>
      </c>
      <c r="D565" s="26" t="s">
        <v>48</v>
      </c>
      <c r="E565" s="26" t="s">
        <v>42</v>
      </c>
      <c r="F565" s="27">
        <v>13465.49</v>
      </c>
      <c r="G565" s="12">
        <v>4</v>
      </c>
      <c r="H565" s="13">
        <v>45291</v>
      </c>
      <c r="I565" s="26" t="s">
        <v>92</v>
      </c>
      <c r="J565" s="26" t="s">
        <v>17</v>
      </c>
      <c r="K565" s="26" t="s">
        <v>36</v>
      </c>
      <c r="L565" s="32" t="s">
        <v>18</v>
      </c>
    </row>
    <row r="566" spans="1:12">
      <c r="A566" s="30" t="s">
        <v>1261</v>
      </c>
      <c r="B566" s="26" t="s">
        <v>126</v>
      </c>
      <c r="C566" s="26" t="s">
        <v>1086</v>
      </c>
      <c r="D566" s="26" t="s">
        <v>48</v>
      </c>
      <c r="E566" s="26" t="s">
        <v>42</v>
      </c>
      <c r="F566" s="27">
        <v>68560.36</v>
      </c>
      <c r="G566" s="12">
        <v>3</v>
      </c>
      <c r="H566" s="13">
        <v>45265</v>
      </c>
      <c r="I566" s="26" t="s">
        <v>43</v>
      </c>
      <c r="J566" s="26" t="s">
        <v>17</v>
      </c>
      <c r="K566" s="26" t="s">
        <v>24</v>
      </c>
      <c r="L566" s="32" t="s">
        <v>44</v>
      </c>
    </row>
    <row r="567" spans="1:12">
      <c r="A567" s="30" t="s">
        <v>1262</v>
      </c>
      <c r="B567" s="26" t="s">
        <v>397</v>
      </c>
      <c r="C567" s="26" t="s">
        <v>1263</v>
      </c>
      <c r="D567" s="26" t="s">
        <v>41</v>
      </c>
      <c r="E567" s="26" t="s">
        <v>58</v>
      </c>
      <c r="F567" s="27">
        <v>47363.33</v>
      </c>
      <c r="G567" s="12">
        <v>2</v>
      </c>
      <c r="H567" s="13">
        <v>45452</v>
      </c>
      <c r="I567" s="26" t="s">
        <v>30</v>
      </c>
      <c r="J567" s="26" t="s">
        <v>17</v>
      </c>
      <c r="K567" s="26" t="s">
        <v>6820</v>
      </c>
      <c r="L567" s="32" t="s">
        <v>18</v>
      </c>
    </row>
    <row r="568" spans="1:12">
      <c r="A568" s="30" t="s">
        <v>1264</v>
      </c>
      <c r="B568" s="26" t="s">
        <v>193</v>
      </c>
      <c r="C568" s="26" t="s">
        <v>1265</v>
      </c>
      <c r="D568" s="26" t="s">
        <v>61</v>
      </c>
      <c r="E568" s="26" t="s">
        <v>42</v>
      </c>
      <c r="F568" s="27">
        <v>15599.41</v>
      </c>
      <c r="G568" s="12">
        <v>3</v>
      </c>
      <c r="H568" s="13">
        <v>45356</v>
      </c>
      <c r="I568" s="26" t="s">
        <v>30</v>
      </c>
      <c r="J568" s="26" t="s">
        <v>17</v>
      </c>
      <c r="K568" s="26" t="s">
        <v>85</v>
      </c>
      <c r="L568" s="32" t="s">
        <v>31</v>
      </c>
    </row>
    <row r="569" spans="1:12">
      <c r="A569" s="30" t="s">
        <v>1266</v>
      </c>
      <c r="B569" s="26" t="s">
        <v>776</v>
      </c>
      <c r="C569" s="26" t="s">
        <v>1267</v>
      </c>
      <c r="D569" s="26" t="s">
        <v>61</v>
      </c>
      <c r="E569" s="26" t="s">
        <v>16</v>
      </c>
      <c r="F569" s="27">
        <v>73329.789999999994</v>
      </c>
      <c r="G569" s="12">
        <v>5</v>
      </c>
      <c r="H569" s="13">
        <v>45367</v>
      </c>
      <c r="I569" s="26" t="s">
        <v>62</v>
      </c>
      <c r="J569" s="26" t="s">
        <v>17</v>
      </c>
      <c r="K569" s="26" t="s">
        <v>6820</v>
      </c>
      <c r="L569" s="32" t="s">
        <v>18</v>
      </c>
    </row>
    <row r="570" spans="1:12">
      <c r="A570" s="30" t="s">
        <v>1268</v>
      </c>
      <c r="B570" s="26" t="s">
        <v>347</v>
      </c>
      <c r="C570" s="26" t="s">
        <v>1269</v>
      </c>
      <c r="D570" s="26" t="s">
        <v>119</v>
      </c>
      <c r="E570" s="26" t="s">
        <v>58</v>
      </c>
      <c r="F570" s="27">
        <v>1022.03</v>
      </c>
      <c r="G570" s="12">
        <v>4</v>
      </c>
      <c r="H570" s="13">
        <v>45104</v>
      </c>
      <c r="I570" s="26" t="s">
        <v>30</v>
      </c>
      <c r="J570" s="26" t="s">
        <v>17</v>
      </c>
      <c r="K570" s="26" t="s">
        <v>85</v>
      </c>
      <c r="L570" s="32" t="s">
        <v>25</v>
      </c>
    </row>
    <row r="571" spans="1:12">
      <c r="A571" s="30" t="s">
        <v>1270</v>
      </c>
      <c r="B571" s="26" t="s">
        <v>135</v>
      </c>
      <c r="C571" s="26" t="s">
        <v>544</v>
      </c>
      <c r="D571" s="26" t="s">
        <v>22</v>
      </c>
      <c r="E571" s="26" t="s">
        <v>42</v>
      </c>
      <c r="F571" s="27">
        <v>66398.78</v>
      </c>
      <c r="G571" s="12">
        <v>2</v>
      </c>
      <c r="H571" s="13">
        <v>45251</v>
      </c>
      <c r="I571" s="26" t="s">
        <v>23</v>
      </c>
      <c r="J571" s="26" t="s">
        <v>17</v>
      </c>
      <c r="K571" s="26" t="s">
        <v>36</v>
      </c>
      <c r="L571" s="32" t="s">
        <v>18</v>
      </c>
    </row>
    <row r="572" spans="1:12">
      <c r="A572" s="30" t="s">
        <v>1271</v>
      </c>
      <c r="B572" s="26" t="s">
        <v>135</v>
      </c>
      <c r="C572" s="26" t="s">
        <v>1272</v>
      </c>
      <c r="D572" s="26" t="s">
        <v>48</v>
      </c>
      <c r="E572" s="26" t="s">
        <v>16</v>
      </c>
      <c r="F572" s="27">
        <v>60672.32</v>
      </c>
      <c r="G572" s="12">
        <v>2</v>
      </c>
      <c r="H572" s="13">
        <v>45656</v>
      </c>
      <c r="I572" s="26" t="s">
        <v>35</v>
      </c>
      <c r="J572" s="26" t="s">
        <v>17</v>
      </c>
      <c r="K572" s="26" t="s">
        <v>24</v>
      </c>
      <c r="L572" s="32" t="s">
        <v>37</v>
      </c>
    </row>
    <row r="573" spans="1:12">
      <c r="A573" s="30" t="s">
        <v>1273</v>
      </c>
      <c r="B573" s="26" t="s">
        <v>251</v>
      </c>
      <c r="C573" s="26" t="s">
        <v>1274</v>
      </c>
      <c r="D573" s="26" t="s">
        <v>48</v>
      </c>
      <c r="E573" s="26" t="s">
        <v>58</v>
      </c>
      <c r="F573" s="27">
        <v>39625.160000000003</v>
      </c>
      <c r="G573" s="12">
        <v>3</v>
      </c>
      <c r="H573" s="13">
        <v>45286</v>
      </c>
      <c r="I573" s="26" t="s">
        <v>43</v>
      </c>
      <c r="J573" s="26" t="s">
        <v>17</v>
      </c>
      <c r="K573" s="26" t="s">
        <v>55</v>
      </c>
      <c r="L573" s="32" t="s">
        <v>25</v>
      </c>
    </row>
    <row r="574" spans="1:12">
      <c r="A574" s="30" t="s">
        <v>1275</v>
      </c>
      <c r="B574" s="26" t="s">
        <v>554</v>
      </c>
      <c r="C574" s="26" t="s">
        <v>1276</v>
      </c>
      <c r="D574" s="26" t="s">
        <v>41</v>
      </c>
      <c r="E574" s="26" t="s">
        <v>42</v>
      </c>
      <c r="F574" s="27">
        <v>4071.54</v>
      </c>
      <c r="G574" s="12">
        <v>2</v>
      </c>
      <c r="H574" s="13">
        <v>45372</v>
      </c>
      <c r="I574" s="26" t="s">
        <v>49</v>
      </c>
      <c r="J574" s="26" t="s">
        <v>17</v>
      </c>
      <c r="K574" s="26" t="s">
        <v>85</v>
      </c>
      <c r="L574" s="32" t="s">
        <v>18</v>
      </c>
    </row>
    <row r="575" spans="1:12">
      <c r="A575" s="30" t="s">
        <v>1277</v>
      </c>
      <c r="B575" s="26" t="s">
        <v>46</v>
      </c>
      <c r="C575" s="26" t="s">
        <v>1027</v>
      </c>
      <c r="D575" s="26" t="s">
        <v>119</v>
      </c>
      <c r="E575" s="26" t="s">
        <v>58</v>
      </c>
      <c r="F575" s="27">
        <v>1933.97</v>
      </c>
      <c r="G575" s="12">
        <v>3</v>
      </c>
      <c r="H575" s="13">
        <v>45538</v>
      </c>
      <c r="I575" s="26" t="s">
        <v>92</v>
      </c>
      <c r="J575" s="26" t="s">
        <v>17</v>
      </c>
      <c r="K575" s="26" t="s">
        <v>6820</v>
      </c>
      <c r="L575" s="32" t="s">
        <v>31</v>
      </c>
    </row>
    <row r="576" spans="1:12">
      <c r="A576" s="30" t="s">
        <v>1278</v>
      </c>
      <c r="B576" s="26" t="s">
        <v>584</v>
      </c>
      <c r="C576" s="26" t="s">
        <v>1279</v>
      </c>
      <c r="D576" s="26" t="s">
        <v>117</v>
      </c>
      <c r="E576" s="26" t="s">
        <v>58</v>
      </c>
      <c r="F576" s="27">
        <v>10380.66</v>
      </c>
      <c r="G576" s="12">
        <v>4</v>
      </c>
      <c r="H576" s="13">
        <v>45992</v>
      </c>
      <c r="I576" s="26" t="s">
        <v>30</v>
      </c>
      <c r="J576" s="26" t="s">
        <v>17</v>
      </c>
      <c r="K576" s="26" t="s">
        <v>55</v>
      </c>
      <c r="L576" s="32" t="s">
        <v>44</v>
      </c>
    </row>
    <row r="577" spans="1:12">
      <c r="A577" s="30" t="s">
        <v>1280</v>
      </c>
      <c r="B577" s="26" t="s">
        <v>282</v>
      </c>
      <c r="C577" s="26" t="s">
        <v>1281</v>
      </c>
      <c r="D577" s="26" t="s">
        <v>61</v>
      </c>
      <c r="E577" s="26" t="s">
        <v>16</v>
      </c>
      <c r="F577" s="27">
        <v>8717.7800000000007</v>
      </c>
      <c r="G577" s="12">
        <v>4</v>
      </c>
      <c r="H577" s="13">
        <v>45266</v>
      </c>
      <c r="I577" s="26" t="s">
        <v>62</v>
      </c>
      <c r="J577" s="26" t="s">
        <v>17</v>
      </c>
      <c r="K577" s="26" t="s">
        <v>85</v>
      </c>
      <c r="L577" s="32" t="s">
        <v>18</v>
      </c>
    </row>
    <row r="578" spans="1:12">
      <c r="A578" s="30" t="s">
        <v>1282</v>
      </c>
      <c r="B578" s="26" t="s">
        <v>762</v>
      </c>
      <c r="C578" s="26" t="s">
        <v>355</v>
      </c>
      <c r="D578" s="26" t="s">
        <v>53</v>
      </c>
      <c r="E578" s="26" t="s">
        <v>42</v>
      </c>
      <c r="F578" s="27">
        <v>70186.720000000001</v>
      </c>
      <c r="G578" s="12">
        <v>5</v>
      </c>
      <c r="H578" s="13">
        <v>45371</v>
      </c>
      <c r="I578" s="26" t="s">
        <v>54</v>
      </c>
      <c r="J578" s="26" t="s">
        <v>17</v>
      </c>
      <c r="K578" s="26" t="s">
        <v>6820</v>
      </c>
      <c r="L578" s="32" t="s">
        <v>44</v>
      </c>
    </row>
    <row r="579" spans="1:12">
      <c r="A579" s="30" t="s">
        <v>1283</v>
      </c>
      <c r="B579" s="26" t="s">
        <v>463</v>
      </c>
      <c r="C579" s="26" t="s">
        <v>1284</v>
      </c>
      <c r="D579" s="26" t="s">
        <v>22</v>
      </c>
      <c r="E579" s="26" t="s">
        <v>42</v>
      </c>
      <c r="F579" s="27">
        <v>51342.04</v>
      </c>
      <c r="G579" s="12">
        <v>5</v>
      </c>
      <c r="H579" s="13">
        <v>45515</v>
      </c>
      <c r="I579" s="26" t="s">
        <v>54</v>
      </c>
      <c r="J579" s="26" t="s">
        <v>17</v>
      </c>
      <c r="K579" s="26" t="s">
        <v>24</v>
      </c>
      <c r="L579" s="32" t="s">
        <v>44</v>
      </c>
    </row>
    <row r="580" spans="1:12">
      <c r="A580" s="30" t="s">
        <v>1285</v>
      </c>
      <c r="B580" s="26" t="s">
        <v>762</v>
      </c>
      <c r="C580" s="26" t="s">
        <v>1286</v>
      </c>
      <c r="D580" s="26" t="s">
        <v>22</v>
      </c>
      <c r="E580" s="26" t="s">
        <v>58</v>
      </c>
      <c r="F580" s="27">
        <v>29430</v>
      </c>
      <c r="G580" s="12">
        <v>4</v>
      </c>
      <c r="H580" s="13">
        <v>45640</v>
      </c>
      <c r="I580" s="26" t="s">
        <v>92</v>
      </c>
      <c r="J580" s="26" t="s">
        <v>17</v>
      </c>
      <c r="K580" s="26" t="s">
        <v>6820</v>
      </c>
      <c r="L580" s="32" t="s">
        <v>18</v>
      </c>
    </row>
    <row r="581" spans="1:12">
      <c r="A581" s="30" t="s">
        <v>1287</v>
      </c>
      <c r="B581" s="26" t="s">
        <v>473</v>
      </c>
      <c r="C581" s="26" t="s">
        <v>1288</v>
      </c>
      <c r="D581" s="26" t="s">
        <v>117</v>
      </c>
      <c r="E581" s="26" t="s">
        <v>16</v>
      </c>
      <c r="F581" s="27">
        <v>15459.41</v>
      </c>
      <c r="G581" s="12">
        <v>4</v>
      </c>
      <c r="H581" s="13">
        <v>45435</v>
      </c>
      <c r="I581" s="26" t="s">
        <v>49</v>
      </c>
      <c r="J581" s="26" t="s">
        <v>17</v>
      </c>
      <c r="K581" s="26" t="s">
        <v>24</v>
      </c>
      <c r="L581" s="32" t="s">
        <v>37</v>
      </c>
    </row>
    <row r="582" spans="1:12">
      <c r="A582" s="30" t="s">
        <v>1289</v>
      </c>
      <c r="B582" s="26" t="s">
        <v>319</v>
      </c>
      <c r="C582" s="26" t="s">
        <v>1119</v>
      </c>
      <c r="D582" s="26" t="s">
        <v>29</v>
      </c>
      <c r="E582" s="26" t="s">
        <v>42</v>
      </c>
      <c r="F582" s="27">
        <v>45921.95</v>
      </c>
      <c r="G582" s="12">
        <v>3</v>
      </c>
      <c r="H582" s="13">
        <v>45151</v>
      </c>
      <c r="I582" s="26" t="s">
        <v>23</v>
      </c>
      <c r="J582" s="26" t="s">
        <v>17</v>
      </c>
      <c r="K582" s="26" t="s">
        <v>24</v>
      </c>
      <c r="L582" s="32" t="s">
        <v>44</v>
      </c>
    </row>
    <row r="583" spans="1:12">
      <c r="A583" s="30" t="s">
        <v>1290</v>
      </c>
      <c r="B583" s="26" t="s">
        <v>123</v>
      </c>
      <c r="C583" s="26" t="s">
        <v>1291</v>
      </c>
      <c r="D583" s="26" t="s">
        <v>41</v>
      </c>
      <c r="E583" s="26" t="s">
        <v>58</v>
      </c>
      <c r="F583" s="27">
        <v>21611.25</v>
      </c>
      <c r="G583" s="12">
        <v>4</v>
      </c>
      <c r="H583" s="13">
        <v>45120</v>
      </c>
      <c r="I583" s="26" t="s">
        <v>43</v>
      </c>
      <c r="J583" s="26" t="s">
        <v>17</v>
      </c>
      <c r="K583" s="26" t="s">
        <v>6820</v>
      </c>
      <c r="L583" s="32" t="s">
        <v>44</v>
      </c>
    </row>
    <row r="584" spans="1:12">
      <c r="A584" s="30" t="s">
        <v>1292</v>
      </c>
      <c r="B584" s="26" t="s">
        <v>115</v>
      </c>
      <c r="C584" s="26" t="s">
        <v>1293</v>
      </c>
      <c r="D584" s="26" t="s">
        <v>119</v>
      </c>
      <c r="E584" s="26" t="s">
        <v>42</v>
      </c>
      <c r="F584" s="27">
        <v>57332.13</v>
      </c>
      <c r="G584" s="12">
        <v>1</v>
      </c>
      <c r="H584" s="13">
        <v>44930</v>
      </c>
      <c r="I584" s="26" t="s">
        <v>92</v>
      </c>
      <c r="J584" s="26" t="s">
        <v>17</v>
      </c>
      <c r="K584" s="26" t="s">
        <v>55</v>
      </c>
      <c r="L584" s="32" t="s">
        <v>37</v>
      </c>
    </row>
    <row r="585" spans="1:12">
      <c r="A585" s="30" t="s">
        <v>1294</v>
      </c>
      <c r="B585" s="26" t="s">
        <v>241</v>
      </c>
      <c r="C585" s="26" t="s">
        <v>1295</v>
      </c>
      <c r="D585" s="26" t="s">
        <v>53</v>
      </c>
      <c r="E585" s="26" t="s">
        <v>58</v>
      </c>
      <c r="F585" s="27">
        <v>41637.360000000001</v>
      </c>
      <c r="G585" s="12">
        <v>1</v>
      </c>
      <c r="H585" s="13">
        <v>45278</v>
      </c>
      <c r="I585" s="26" t="s">
        <v>54</v>
      </c>
      <c r="J585" s="26" t="s">
        <v>17</v>
      </c>
      <c r="K585" s="26" t="s">
        <v>85</v>
      </c>
      <c r="L585" s="32" t="s">
        <v>37</v>
      </c>
    </row>
    <row r="586" spans="1:12">
      <c r="A586" s="30" t="s">
        <v>1296</v>
      </c>
      <c r="B586" s="26" t="s">
        <v>241</v>
      </c>
      <c r="C586" s="26" t="s">
        <v>1297</v>
      </c>
      <c r="D586" s="26" t="s">
        <v>48</v>
      </c>
      <c r="E586" s="26" t="s">
        <v>58</v>
      </c>
      <c r="F586" s="27">
        <v>37871.360000000001</v>
      </c>
      <c r="G586" s="12">
        <v>3</v>
      </c>
      <c r="H586" s="13">
        <v>45785</v>
      </c>
      <c r="I586" s="26" t="s">
        <v>54</v>
      </c>
      <c r="J586" s="26" t="s">
        <v>17</v>
      </c>
      <c r="K586" s="26" t="s">
        <v>36</v>
      </c>
      <c r="L586" s="32" t="s">
        <v>31</v>
      </c>
    </row>
    <row r="587" spans="1:12">
      <c r="A587" s="30" t="s">
        <v>1298</v>
      </c>
      <c r="B587" s="26" t="s">
        <v>773</v>
      </c>
      <c r="C587" s="26" t="s">
        <v>1299</v>
      </c>
      <c r="D587" s="26" t="s">
        <v>117</v>
      </c>
      <c r="E587" s="26" t="s">
        <v>42</v>
      </c>
      <c r="F587" s="27">
        <v>2080.02</v>
      </c>
      <c r="G587" s="12">
        <v>2</v>
      </c>
      <c r="H587" s="13">
        <v>44973</v>
      </c>
      <c r="I587" s="26" t="s">
        <v>30</v>
      </c>
      <c r="J587" s="26" t="s">
        <v>17</v>
      </c>
      <c r="K587" s="26" t="s">
        <v>24</v>
      </c>
      <c r="L587" s="32" t="s">
        <v>18</v>
      </c>
    </row>
    <row r="588" spans="1:12">
      <c r="A588" s="30" t="s">
        <v>1301</v>
      </c>
      <c r="B588" s="26" t="s">
        <v>329</v>
      </c>
      <c r="C588" s="26" t="s">
        <v>444</v>
      </c>
      <c r="D588" s="26" t="s">
        <v>15</v>
      </c>
      <c r="E588" s="26" t="s">
        <v>42</v>
      </c>
      <c r="F588" s="27">
        <v>68958.570000000007</v>
      </c>
      <c r="G588" s="12">
        <v>1</v>
      </c>
      <c r="H588" s="13">
        <v>45238</v>
      </c>
      <c r="I588" s="26" t="s">
        <v>62</v>
      </c>
      <c r="J588" s="26" t="s">
        <v>17</v>
      </c>
      <c r="K588" s="26" t="s">
        <v>85</v>
      </c>
      <c r="L588" s="32" t="s">
        <v>44</v>
      </c>
    </row>
    <row r="589" spans="1:12">
      <c r="A589" s="30" t="s">
        <v>1302</v>
      </c>
      <c r="B589" s="26" t="s">
        <v>762</v>
      </c>
      <c r="C589" s="26" t="s">
        <v>1303</v>
      </c>
      <c r="D589" s="26" t="s">
        <v>61</v>
      </c>
      <c r="E589" s="26" t="s">
        <v>58</v>
      </c>
      <c r="F589" s="27">
        <v>56499.7</v>
      </c>
      <c r="G589" s="12">
        <v>5</v>
      </c>
      <c r="H589" s="13">
        <v>45226</v>
      </c>
      <c r="I589" s="26" t="s">
        <v>30</v>
      </c>
      <c r="J589" s="26" t="s">
        <v>17</v>
      </c>
      <c r="K589" s="26" t="s">
        <v>55</v>
      </c>
      <c r="L589" s="32" t="s">
        <v>18</v>
      </c>
    </row>
    <row r="590" spans="1:12">
      <c r="A590" s="30" t="s">
        <v>1304</v>
      </c>
      <c r="B590" s="26" t="s">
        <v>420</v>
      </c>
      <c r="C590" s="26" t="s">
        <v>1305</v>
      </c>
      <c r="D590" s="26" t="s">
        <v>29</v>
      </c>
      <c r="E590" s="26" t="s">
        <v>42</v>
      </c>
      <c r="F590" s="27">
        <v>39360.300000000003</v>
      </c>
      <c r="G590" s="12">
        <v>2</v>
      </c>
      <c r="H590" s="13">
        <v>45269</v>
      </c>
      <c r="I590" s="26" t="s">
        <v>54</v>
      </c>
      <c r="J590" s="26" t="s">
        <v>17</v>
      </c>
      <c r="K590" s="26" t="s">
        <v>6820</v>
      </c>
      <c r="L590" s="32" t="s">
        <v>44</v>
      </c>
    </row>
    <row r="591" spans="1:12">
      <c r="A591" s="30" t="s">
        <v>1306</v>
      </c>
      <c r="B591" s="26" t="s">
        <v>27</v>
      </c>
      <c r="C591" s="26" t="s">
        <v>1307</v>
      </c>
      <c r="D591" s="26" t="s">
        <v>117</v>
      </c>
      <c r="E591" s="26" t="s">
        <v>58</v>
      </c>
      <c r="F591" s="27">
        <v>51327.64</v>
      </c>
      <c r="G591" s="12">
        <v>3</v>
      </c>
      <c r="H591" s="13">
        <v>45779</v>
      </c>
      <c r="I591" s="26" t="s">
        <v>43</v>
      </c>
      <c r="J591" s="26" t="s">
        <v>17</v>
      </c>
      <c r="K591" s="26" t="s">
        <v>6820</v>
      </c>
      <c r="L591" s="32" t="s">
        <v>44</v>
      </c>
    </row>
    <row r="592" spans="1:12">
      <c r="A592" s="30" t="s">
        <v>1308</v>
      </c>
      <c r="B592" s="26" t="s">
        <v>316</v>
      </c>
      <c r="C592" s="26" t="s">
        <v>1309</v>
      </c>
      <c r="D592" s="26" t="s">
        <v>48</v>
      </c>
      <c r="E592" s="26" t="s">
        <v>16</v>
      </c>
      <c r="F592" s="27">
        <v>2583.69</v>
      </c>
      <c r="G592" s="12">
        <v>1</v>
      </c>
      <c r="H592" s="13">
        <v>45172</v>
      </c>
      <c r="I592" s="26" t="s">
        <v>62</v>
      </c>
      <c r="J592" s="26" t="s">
        <v>17</v>
      </c>
      <c r="K592" s="26" t="s">
        <v>55</v>
      </c>
      <c r="L592" s="32" t="s">
        <v>37</v>
      </c>
    </row>
    <row r="593" spans="1:12">
      <c r="A593" s="30" t="s">
        <v>1310</v>
      </c>
      <c r="B593" s="26" t="s">
        <v>149</v>
      </c>
      <c r="C593" s="26" t="s">
        <v>1311</v>
      </c>
      <c r="D593" s="26" t="s">
        <v>15</v>
      </c>
      <c r="E593" s="26" t="s">
        <v>42</v>
      </c>
      <c r="F593" s="27">
        <v>62910.18</v>
      </c>
      <c r="G593" s="12">
        <v>2</v>
      </c>
      <c r="H593" s="13">
        <v>45756</v>
      </c>
      <c r="I593" s="26" t="s">
        <v>92</v>
      </c>
      <c r="J593" s="26" t="s">
        <v>17</v>
      </c>
      <c r="K593" s="26" t="s">
        <v>6820</v>
      </c>
      <c r="L593" s="32" t="s">
        <v>37</v>
      </c>
    </row>
    <row r="594" spans="1:12">
      <c r="A594" s="30" t="s">
        <v>1313</v>
      </c>
      <c r="B594" s="26" t="s">
        <v>406</v>
      </c>
      <c r="C594" s="26" t="s">
        <v>1314</v>
      </c>
      <c r="D594" s="26" t="s">
        <v>78</v>
      </c>
      <c r="E594" s="26" t="s">
        <v>42</v>
      </c>
      <c r="F594" s="27">
        <v>77194.55</v>
      </c>
      <c r="G594" s="12">
        <v>5</v>
      </c>
      <c r="H594" s="13">
        <v>45233</v>
      </c>
      <c r="I594" s="26" t="s">
        <v>43</v>
      </c>
      <c r="J594" s="26" t="s">
        <v>17</v>
      </c>
      <c r="K594" s="26" t="s">
        <v>24</v>
      </c>
      <c r="L594" s="32" t="s">
        <v>18</v>
      </c>
    </row>
    <row r="595" spans="1:12">
      <c r="A595" s="30" t="s">
        <v>1315</v>
      </c>
      <c r="B595" s="26" t="s">
        <v>167</v>
      </c>
      <c r="C595" s="26" t="s">
        <v>1316</v>
      </c>
      <c r="D595" s="26" t="s">
        <v>78</v>
      </c>
      <c r="E595" s="26" t="s">
        <v>58</v>
      </c>
      <c r="F595" s="27">
        <v>53842.14</v>
      </c>
      <c r="G595" s="12">
        <v>5</v>
      </c>
      <c r="H595" s="13">
        <v>45208</v>
      </c>
      <c r="I595" s="26" t="s">
        <v>23</v>
      </c>
      <c r="J595" s="26" t="s">
        <v>17</v>
      </c>
      <c r="K595" s="26" t="s">
        <v>6820</v>
      </c>
      <c r="L595" s="32" t="s">
        <v>37</v>
      </c>
    </row>
    <row r="596" spans="1:12">
      <c r="A596" s="30" t="s">
        <v>1317</v>
      </c>
      <c r="B596" s="26" t="s">
        <v>298</v>
      </c>
      <c r="C596" s="26" t="s">
        <v>1318</v>
      </c>
      <c r="D596" s="26" t="s">
        <v>15</v>
      </c>
      <c r="E596" s="26" t="s">
        <v>58</v>
      </c>
      <c r="F596" s="27">
        <v>35052.28</v>
      </c>
      <c r="G596" s="12">
        <v>1</v>
      </c>
      <c r="H596" s="13">
        <v>45179</v>
      </c>
      <c r="I596" s="26" t="s">
        <v>49</v>
      </c>
      <c r="J596" s="26" t="s">
        <v>17</v>
      </c>
      <c r="K596" s="26" t="s">
        <v>36</v>
      </c>
      <c r="L596" s="32" t="s">
        <v>31</v>
      </c>
    </row>
    <row r="597" spans="1:12">
      <c r="A597" s="30" t="s">
        <v>1319</v>
      </c>
      <c r="B597" s="26" t="s">
        <v>261</v>
      </c>
      <c r="C597" s="26" t="s">
        <v>1320</v>
      </c>
      <c r="D597" s="26" t="s">
        <v>117</v>
      </c>
      <c r="E597" s="26" t="s">
        <v>16</v>
      </c>
      <c r="F597" s="27">
        <v>636.14</v>
      </c>
      <c r="G597" s="12">
        <v>1</v>
      </c>
      <c r="H597" s="13">
        <v>45904</v>
      </c>
      <c r="I597" s="26" t="s">
        <v>43</v>
      </c>
      <c r="J597" s="26" t="s">
        <v>17</v>
      </c>
      <c r="K597" s="26" t="s">
        <v>24</v>
      </c>
      <c r="L597" s="32" t="s">
        <v>37</v>
      </c>
    </row>
    <row r="598" spans="1:12">
      <c r="A598" s="30" t="s">
        <v>1321</v>
      </c>
      <c r="B598" s="26" t="s">
        <v>724</v>
      </c>
      <c r="C598" s="26" t="s">
        <v>1322</v>
      </c>
      <c r="D598" s="26" t="s">
        <v>48</v>
      </c>
      <c r="E598" s="26" t="s">
        <v>16</v>
      </c>
      <c r="F598" s="27">
        <v>34576.5</v>
      </c>
      <c r="G598" s="12">
        <v>1</v>
      </c>
      <c r="H598" s="13">
        <v>45840</v>
      </c>
      <c r="I598" s="26" t="s">
        <v>35</v>
      </c>
      <c r="J598" s="26" t="s">
        <v>17</v>
      </c>
      <c r="K598" s="26" t="s">
        <v>6820</v>
      </c>
      <c r="L598" s="32" t="s">
        <v>37</v>
      </c>
    </row>
    <row r="599" spans="1:12">
      <c r="A599" s="30" t="s">
        <v>1323</v>
      </c>
      <c r="B599" s="26" t="s">
        <v>319</v>
      </c>
      <c r="C599" s="26" t="s">
        <v>1324</v>
      </c>
      <c r="D599" s="26" t="s">
        <v>78</v>
      </c>
      <c r="E599" s="26" t="s">
        <v>58</v>
      </c>
      <c r="F599" s="27">
        <v>1076.6600000000001</v>
      </c>
      <c r="G599" s="12">
        <v>2</v>
      </c>
      <c r="H599" s="13">
        <v>45890</v>
      </c>
      <c r="I599" s="26" t="s">
        <v>62</v>
      </c>
      <c r="J599" s="26" t="s">
        <v>17</v>
      </c>
      <c r="K599" s="26" t="s">
        <v>24</v>
      </c>
      <c r="L599" s="32" t="s">
        <v>18</v>
      </c>
    </row>
    <row r="600" spans="1:12">
      <c r="A600" s="30" t="s">
        <v>1325</v>
      </c>
      <c r="B600" s="26" t="s">
        <v>292</v>
      </c>
      <c r="C600" s="26" t="s">
        <v>1326</v>
      </c>
      <c r="D600" s="26" t="s">
        <v>15</v>
      </c>
      <c r="E600" s="26" t="s">
        <v>58</v>
      </c>
      <c r="F600" s="27">
        <v>73653.2</v>
      </c>
      <c r="G600" s="12">
        <v>1</v>
      </c>
      <c r="H600" s="13">
        <v>45109</v>
      </c>
      <c r="I600" s="26" t="s">
        <v>49</v>
      </c>
      <c r="J600" s="26" t="s">
        <v>17</v>
      </c>
      <c r="K600" s="26" t="s">
        <v>85</v>
      </c>
      <c r="L600" s="32" t="s">
        <v>25</v>
      </c>
    </row>
    <row r="601" spans="1:12">
      <c r="A601" s="30" t="s">
        <v>1327</v>
      </c>
      <c r="B601" s="26" t="s">
        <v>437</v>
      </c>
      <c r="C601" s="26" t="s">
        <v>1328</v>
      </c>
      <c r="D601" s="26" t="s">
        <v>48</v>
      </c>
      <c r="E601" s="26" t="s">
        <v>16</v>
      </c>
      <c r="F601" s="27">
        <v>6375.47</v>
      </c>
      <c r="G601" s="12">
        <v>5</v>
      </c>
      <c r="H601" s="13">
        <v>45953</v>
      </c>
      <c r="I601" s="26" t="s">
        <v>92</v>
      </c>
      <c r="J601" s="26" t="s">
        <v>17</v>
      </c>
      <c r="K601" s="26" t="s">
        <v>24</v>
      </c>
      <c r="L601" s="32" t="s">
        <v>25</v>
      </c>
    </row>
    <row r="602" spans="1:12">
      <c r="A602" s="30" t="s">
        <v>1329</v>
      </c>
      <c r="B602" s="26" t="s">
        <v>146</v>
      </c>
      <c r="C602" s="26" t="s">
        <v>179</v>
      </c>
      <c r="D602" s="26" t="s">
        <v>41</v>
      </c>
      <c r="E602" s="26" t="s">
        <v>42</v>
      </c>
      <c r="F602" s="27">
        <v>59455.38</v>
      </c>
      <c r="G602" s="12">
        <v>3</v>
      </c>
      <c r="H602" s="13">
        <v>45621</v>
      </c>
      <c r="I602" s="26" t="s">
        <v>43</v>
      </c>
      <c r="J602" s="26" t="s">
        <v>17</v>
      </c>
      <c r="K602" s="26" t="s">
        <v>55</v>
      </c>
      <c r="L602" s="32" t="s">
        <v>37</v>
      </c>
    </row>
    <row r="603" spans="1:12">
      <c r="A603" s="30" t="s">
        <v>1330</v>
      </c>
      <c r="B603" s="26" t="s">
        <v>87</v>
      </c>
      <c r="C603" s="26" t="s">
        <v>1331</v>
      </c>
      <c r="D603" s="26" t="s">
        <v>41</v>
      </c>
      <c r="E603" s="26" t="s">
        <v>42</v>
      </c>
      <c r="F603" s="27">
        <v>36135.21</v>
      </c>
      <c r="G603" s="12">
        <v>5</v>
      </c>
      <c r="H603" s="13">
        <v>45595</v>
      </c>
      <c r="I603" s="26" t="s">
        <v>23</v>
      </c>
      <c r="J603" s="26" t="s">
        <v>17</v>
      </c>
      <c r="K603" s="26" t="s">
        <v>24</v>
      </c>
      <c r="L603" s="32" t="s">
        <v>18</v>
      </c>
    </row>
    <row r="604" spans="1:12">
      <c r="A604" s="30" t="s">
        <v>1332</v>
      </c>
      <c r="B604" s="26" t="s">
        <v>760</v>
      </c>
      <c r="C604" s="26" t="s">
        <v>1333</v>
      </c>
      <c r="D604" s="26" t="s">
        <v>78</v>
      </c>
      <c r="E604" s="26" t="s">
        <v>42</v>
      </c>
      <c r="F604" s="27">
        <v>47727.51</v>
      </c>
      <c r="G604" s="12">
        <v>2</v>
      </c>
      <c r="H604" s="13">
        <v>45608</v>
      </c>
      <c r="I604" s="26" t="s">
        <v>43</v>
      </c>
      <c r="J604" s="26" t="s">
        <v>17</v>
      </c>
      <c r="K604" s="26" t="s">
        <v>6820</v>
      </c>
      <c r="L604" s="32" t="s">
        <v>25</v>
      </c>
    </row>
    <row r="605" spans="1:12">
      <c r="A605" s="30" t="s">
        <v>1334</v>
      </c>
      <c r="B605" s="26" t="s">
        <v>473</v>
      </c>
      <c r="C605" s="26" t="s">
        <v>1335</v>
      </c>
      <c r="D605" s="26" t="s">
        <v>48</v>
      </c>
      <c r="E605" s="26" t="s">
        <v>42</v>
      </c>
      <c r="F605" s="27">
        <v>10967.79</v>
      </c>
      <c r="G605" s="12">
        <v>2</v>
      </c>
      <c r="H605" s="13">
        <v>45406</v>
      </c>
      <c r="I605" s="26" t="s">
        <v>92</v>
      </c>
      <c r="J605" s="26" t="s">
        <v>17</v>
      </c>
      <c r="K605" s="26" t="s">
        <v>85</v>
      </c>
      <c r="L605" s="32" t="s">
        <v>37</v>
      </c>
    </row>
    <row r="606" spans="1:12">
      <c r="A606" s="30" t="s">
        <v>1336</v>
      </c>
      <c r="B606" s="26" t="s">
        <v>198</v>
      </c>
      <c r="C606" s="26" t="s">
        <v>1337</v>
      </c>
      <c r="D606" s="26" t="s">
        <v>22</v>
      </c>
      <c r="E606" s="26" t="s">
        <v>42</v>
      </c>
      <c r="F606" s="27">
        <v>31867.81</v>
      </c>
      <c r="G606" s="12">
        <v>4</v>
      </c>
      <c r="H606" s="13">
        <v>45178</v>
      </c>
      <c r="I606" s="26" t="s">
        <v>30</v>
      </c>
      <c r="J606" s="26" t="s">
        <v>17</v>
      </c>
      <c r="K606" s="26" t="s">
        <v>55</v>
      </c>
      <c r="L606" s="32" t="s">
        <v>31</v>
      </c>
    </row>
    <row r="607" spans="1:12">
      <c r="A607" s="30" t="s">
        <v>1338</v>
      </c>
      <c r="B607" s="26" t="s">
        <v>397</v>
      </c>
      <c r="C607" s="26" t="s">
        <v>1339</v>
      </c>
      <c r="D607" s="26" t="s">
        <v>78</v>
      </c>
      <c r="E607" s="26" t="s">
        <v>42</v>
      </c>
      <c r="F607" s="27">
        <v>21224.720000000001</v>
      </c>
      <c r="G607" s="12">
        <v>3</v>
      </c>
      <c r="H607" s="13">
        <v>44951</v>
      </c>
      <c r="I607" s="26" t="s">
        <v>35</v>
      </c>
      <c r="J607" s="26" t="s">
        <v>17</v>
      </c>
      <c r="K607" s="26" t="s">
        <v>55</v>
      </c>
      <c r="L607" s="32" t="s">
        <v>18</v>
      </c>
    </row>
    <row r="608" spans="1:12">
      <c r="A608" s="30" t="s">
        <v>1340</v>
      </c>
      <c r="B608" s="26" t="s">
        <v>289</v>
      </c>
      <c r="C608" s="26" t="s">
        <v>1341</v>
      </c>
      <c r="D608" s="26" t="s">
        <v>48</v>
      </c>
      <c r="E608" s="26" t="s">
        <v>42</v>
      </c>
      <c r="F608" s="27">
        <v>39192.33</v>
      </c>
      <c r="G608" s="12">
        <v>3</v>
      </c>
      <c r="H608" s="13">
        <v>45119</v>
      </c>
      <c r="I608" s="26" t="s">
        <v>54</v>
      </c>
      <c r="J608" s="26" t="s">
        <v>17</v>
      </c>
      <c r="K608" s="26" t="s">
        <v>24</v>
      </c>
      <c r="L608" s="32" t="s">
        <v>31</v>
      </c>
    </row>
    <row r="609" spans="1:12">
      <c r="A609" s="30" t="s">
        <v>1343</v>
      </c>
      <c r="B609" s="26" t="s">
        <v>282</v>
      </c>
      <c r="C609" s="26" t="s">
        <v>1344</v>
      </c>
      <c r="D609" s="26" t="s">
        <v>119</v>
      </c>
      <c r="E609" s="26" t="s">
        <v>42</v>
      </c>
      <c r="F609" s="27">
        <v>17393.990000000002</v>
      </c>
      <c r="G609" s="12">
        <v>5</v>
      </c>
      <c r="H609" s="13">
        <v>45215</v>
      </c>
      <c r="I609" s="26" t="s">
        <v>92</v>
      </c>
      <c r="J609" s="26" t="s">
        <v>17</v>
      </c>
      <c r="K609" s="26" t="s">
        <v>36</v>
      </c>
      <c r="L609" s="32" t="s">
        <v>44</v>
      </c>
    </row>
    <row r="610" spans="1:12">
      <c r="A610" s="30" t="s">
        <v>1345</v>
      </c>
      <c r="B610" s="26" t="s">
        <v>645</v>
      </c>
      <c r="C610" s="26" t="s">
        <v>1346</v>
      </c>
      <c r="D610" s="26" t="s">
        <v>119</v>
      </c>
      <c r="E610" s="26" t="s">
        <v>58</v>
      </c>
      <c r="F610" s="27">
        <v>61927.47</v>
      </c>
      <c r="G610" s="12">
        <v>3</v>
      </c>
      <c r="H610" s="13">
        <v>45535</v>
      </c>
      <c r="I610" s="26" t="s">
        <v>43</v>
      </c>
      <c r="J610" s="26" t="s">
        <v>17</v>
      </c>
      <c r="K610" s="26" t="s">
        <v>6820</v>
      </c>
      <c r="L610" s="32" t="s">
        <v>18</v>
      </c>
    </row>
    <row r="611" spans="1:12">
      <c r="A611" s="30" t="s">
        <v>1347</v>
      </c>
      <c r="B611" s="26" t="s">
        <v>316</v>
      </c>
      <c r="C611" s="26" t="s">
        <v>1348</v>
      </c>
      <c r="D611" s="26" t="s">
        <v>29</v>
      </c>
      <c r="E611" s="26" t="s">
        <v>42</v>
      </c>
      <c r="F611" s="27">
        <v>71976.42</v>
      </c>
      <c r="G611" s="12">
        <v>5</v>
      </c>
      <c r="H611" s="13">
        <v>45791</v>
      </c>
      <c r="I611" s="26" t="s">
        <v>43</v>
      </c>
      <c r="J611" s="26" t="s">
        <v>17</v>
      </c>
      <c r="K611" s="26" t="s">
        <v>85</v>
      </c>
      <c r="L611" s="32" t="s">
        <v>18</v>
      </c>
    </row>
    <row r="612" spans="1:12">
      <c r="A612" s="30" t="s">
        <v>1349</v>
      </c>
      <c r="B612" s="26" t="s">
        <v>665</v>
      </c>
      <c r="C612" s="26" t="s">
        <v>1350</v>
      </c>
      <c r="D612" s="26" t="s">
        <v>29</v>
      </c>
      <c r="E612" s="26" t="s">
        <v>42</v>
      </c>
      <c r="F612" s="27">
        <v>9488.34</v>
      </c>
      <c r="G612" s="12">
        <v>2</v>
      </c>
      <c r="H612" s="13">
        <v>45277</v>
      </c>
      <c r="I612" s="26" t="s">
        <v>43</v>
      </c>
      <c r="J612" s="26" t="s">
        <v>17</v>
      </c>
      <c r="K612" s="26" t="s">
        <v>6820</v>
      </c>
      <c r="L612" s="32" t="s">
        <v>18</v>
      </c>
    </row>
    <row r="613" spans="1:12">
      <c r="A613" s="30" t="s">
        <v>1351</v>
      </c>
      <c r="B613" s="26" t="s">
        <v>83</v>
      </c>
      <c r="C613" s="26" t="s">
        <v>1352</v>
      </c>
      <c r="D613" s="26" t="s">
        <v>15</v>
      </c>
      <c r="E613" s="26" t="s">
        <v>42</v>
      </c>
      <c r="F613" s="27">
        <v>29149.45</v>
      </c>
      <c r="G613" s="12">
        <v>1</v>
      </c>
      <c r="H613" s="13">
        <v>45466</v>
      </c>
      <c r="I613" s="26" t="s">
        <v>30</v>
      </c>
      <c r="J613" s="26" t="s">
        <v>17</v>
      </c>
      <c r="K613" s="26" t="s">
        <v>6820</v>
      </c>
      <c r="L613" s="32" t="s">
        <v>18</v>
      </c>
    </row>
    <row r="614" spans="1:12">
      <c r="A614" s="30" t="s">
        <v>1353</v>
      </c>
      <c r="B614" s="26" t="s">
        <v>601</v>
      </c>
      <c r="C614" s="26" t="s">
        <v>1354</v>
      </c>
      <c r="D614" s="26" t="s">
        <v>29</v>
      </c>
      <c r="E614" s="26" t="s">
        <v>58</v>
      </c>
      <c r="F614" s="27">
        <v>28695.5</v>
      </c>
      <c r="G614" s="12">
        <v>1</v>
      </c>
      <c r="H614" s="13">
        <v>45246</v>
      </c>
      <c r="I614" s="26" t="s">
        <v>62</v>
      </c>
      <c r="J614" s="26" t="s">
        <v>17</v>
      </c>
      <c r="K614" s="26" t="s">
        <v>55</v>
      </c>
      <c r="L614" s="32" t="s">
        <v>37</v>
      </c>
    </row>
    <row r="615" spans="1:12">
      <c r="A615" s="30" t="s">
        <v>1355</v>
      </c>
      <c r="B615" s="26" t="s">
        <v>180</v>
      </c>
      <c r="C615" s="26" t="s">
        <v>885</v>
      </c>
      <c r="D615" s="26" t="s">
        <v>41</v>
      </c>
      <c r="E615" s="26" t="s">
        <v>42</v>
      </c>
      <c r="F615" s="27">
        <v>4408.5</v>
      </c>
      <c r="G615" s="12">
        <v>5</v>
      </c>
      <c r="H615" s="13">
        <v>45174</v>
      </c>
      <c r="I615" s="26" t="s">
        <v>49</v>
      </c>
      <c r="J615" s="26" t="s">
        <v>17</v>
      </c>
      <c r="K615" s="26" t="s">
        <v>85</v>
      </c>
      <c r="L615" s="32" t="s">
        <v>44</v>
      </c>
    </row>
    <row r="616" spans="1:12">
      <c r="A616" s="30" t="s">
        <v>1356</v>
      </c>
      <c r="B616" s="26" t="s">
        <v>406</v>
      </c>
      <c r="C616" s="26" t="s">
        <v>179</v>
      </c>
      <c r="D616" s="26" t="s">
        <v>61</v>
      </c>
      <c r="E616" s="26" t="s">
        <v>58</v>
      </c>
      <c r="F616" s="27">
        <v>28222.34</v>
      </c>
      <c r="G616" s="12">
        <v>3</v>
      </c>
      <c r="H616" s="13">
        <v>45282</v>
      </c>
      <c r="I616" s="26" t="s">
        <v>30</v>
      </c>
      <c r="J616" s="26" t="s">
        <v>17</v>
      </c>
      <c r="K616" s="26" t="s">
        <v>24</v>
      </c>
      <c r="L616" s="32" t="s">
        <v>25</v>
      </c>
    </row>
    <row r="617" spans="1:12">
      <c r="A617" s="30" t="s">
        <v>1357</v>
      </c>
      <c r="B617" s="26" t="s">
        <v>665</v>
      </c>
      <c r="C617" s="26" t="s">
        <v>1358</v>
      </c>
      <c r="D617" s="26" t="s">
        <v>61</v>
      </c>
      <c r="E617" s="26" t="s">
        <v>42</v>
      </c>
      <c r="F617" s="27">
        <v>770.87</v>
      </c>
      <c r="G617" s="12">
        <v>2</v>
      </c>
      <c r="H617" s="13">
        <v>45081</v>
      </c>
      <c r="I617" s="26" t="s">
        <v>49</v>
      </c>
      <c r="J617" s="26" t="s">
        <v>17</v>
      </c>
      <c r="K617" s="26" t="s">
        <v>6820</v>
      </c>
      <c r="L617" s="32" t="s">
        <v>18</v>
      </c>
    </row>
    <row r="618" spans="1:12">
      <c r="A618" s="30" t="s">
        <v>1359</v>
      </c>
      <c r="B618" s="26" t="s">
        <v>221</v>
      </c>
      <c r="C618" s="26" t="s">
        <v>744</v>
      </c>
      <c r="D618" s="26" t="s">
        <v>41</v>
      </c>
      <c r="E618" s="26" t="s">
        <v>42</v>
      </c>
      <c r="F618" s="27">
        <v>26866.54</v>
      </c>
      <c r="G618" s="12">
        <v>5</v>
      </c>
      <c r="H618" s="13">
        <v>45540</v>
      </c>
      <c r="I618" s="26" t="s">
        <v>23</v>
      </c>
      <c r="J618" s="26" t="s">
        <v>17</v>
      </c>
      <c r="K618" s="26" t="s">
        <v>6820</v>
      </c>
      <c r="L618" s="32" t="s">
        <v>37</v>
      </c>
    </row>
    <row r="619" spans="1:12">
      <c r="A619" s="30" t="s">
        <v>1360</v>
      </c>
      <c r="B619" s="26" t="s">
        <v>256</v>
      </c>
      <c r="C619" s="26" t="s">
        <v>1361</v>
      </c>
      <c r="D619" s="26" t="s">
        <v>22</v>
      </c>
      <c r="E619" s="26" t="s">
        <v>42</v>
      </c>
      <c r="F619" s="27">
        <v>12598.77</v>
      </c>
      <c r="G619" s="12">
        <v>1</v>
      </c>
      <c r="H619" s="13">
        <v>45043</v>
      </c>
      <c r="I619" s="26" t="s">
        <v>23</v>
      </c>
      <c r="J619" s="26" t="s">
        <v>17</v>
      </c>
      <c r="K619" s="26" t="s">
        <v>85</v>
      </c>
      <c r="L619" s="32" t="s">
        <v>25</v>
      </c>
    </row>
    <row r="620" spans="1:12">
      <c r="A620" s="30" t="s">
        <v>1362</v>
      </c>
      <c r="B620" s="26" t="s">
        <v>776</v>
      </c>
      <c r="C620" s="26" t="s">
        <v>1363</v>
      </c>
      <c r="D620" s="26" t="s">
        <v>41</v>
      </c>
      <c r="E620" s="26" t="s">
        <v>42</v>
      </c>
      <c r="F620" s="27">
        <v>15292.23</v>
      </c>
      <c r="G620" s="12">
        <v>4</v>
      </c>
      <c r="H620" s="13">
        <v>45458</v>
      </c>
      <c r="I620" s="26" t="s">
        <v>43</v>
      </c>
      <c r="J620" s="26" t="s">
        <v>17</v>
      </c>
      <c r="K620" s="26" t="s">
        <v>24</v>
      </c>
      <c r="L620" s="32" t="s">
        <v>37</v>
      </c>
    </row>
    <row r="621" spans="1:12">
      <c r="A621" s="30" t="s">
        <v>1364</v>
      </c>
      <c r="B621" s="26" t="s">
        <v>90</v>
      </c>
      <c r="C621" s="26" t="s">
        <v>648</v>
      </c>
      <c r="D621" s="26" t="s">
        <v>61</v>
      </c>
      <c r="E621" s="26" t="s">
        <v>58</v>
      </c>
      <c r="F621" s="27">
        <v>34693.22</v>
      </c>
      <c r="G621" s="12">
        <v>2</v>
      </c>
      <c r="H621" s="13">
        <v>45996</v>
      </c>
      <c r="I621" s="26" t="s">
        <v>43</v>
      </c>
      <c r="J621" s="26" t="s">
        <v>17</v>
      </c>
      <c r="K621" s="26" t="s">
        <v>55</v>
      </c>
      <c r="L621" s="32" t="s">
        <v>37</v>
      </c>
    </row>
    <row r="622" spans="1:12">
      <c r="A622" s="30" t="s">
        <v>1365</v>
      </c>
      <c r="B622" s="26" t="s">
        <v>241</v>
      </c>
      <c r="C622" s="26" t="s">
        <v>1366</v>
      </c>
      <c r="D622" s="26" t="s">
        <v>22</v>
      </c>
      <c r="E622" s="26" t="s">
        <v>42</v>
      </c>
      <c r="F622" s="27">
        <v>34730.410000000003</v>
      </c>
      <c r="G622" s="12">
        <v>2</v>
      </c>
      <c r="H622" s="13">
        <v>45563</v>
      </c>
      <c r="I622" s="26" t="s">
        <v>49</v>
      </c>
      <c r="J622" s="26" t="s">
        <v>17</v>
      </c>
      <c r="K622" s="26" t="s">
        <v>24</v>
      </c>
      <c r="L622" s="32" t="s">
        <v>18</v>
      </c>
    </row>
    <row r="623" spans="1:12">
      <c r="A623" s="30" t="s">
        <v>1367</v>
      </c>
      <c r="B623" s="26" t="s">
        <v>357</v>
      </c>
      <c r="C623" s="26" t="s">
        <v>567</v>
      </c>
      <c r="D623" s="26" t="s">
        <v>41</v>
      </c>
      <c r="E623" s="26" t="s">
        <v>42</v>
      </c>
      <c r="F623" s="27">
        <v>76214.759999999995</v>
      </c>
      <c r="G623" s="12">
        <v>5</v>
      </c>
      <c r="H623" s="13">
        <v>45331</v>
      </c>
      <c r="I623" s="26" t="s">
        <v>92</v>
      </c>
      <c r="J623" s="26" t="s">
        <v>17</v>
      </c>
      <c r="K623" s="26" t="s">
        <v>6820</v>
      </c>
      <c r="L623" s="32" t="s">
        <v>18</v>
      </c>
    </row>
    <row r="624" spans="1:12">
      <c r="A624" s="30" t="s">
        <v>1368</v>
      </c>
      <c r="B624" s="26" t="s">
        <v>463</v>
      </c>
      <c r="C624" s="26" t="s">
        <v>1369</v>
      </c>
      <c r="D624" s="26" t="s">
        <v>119</v>
      </c>
      <c r="E624" s="26" t="s">
        <v>58</v>
      </c>
      <c r="F624" s="27">
        <v>40306.14</v>
      </c>
      <c r="G624" s="12">
        <v>5</v>
      </c>
      <c r="H624" s="13">
        <v>45041</v>
      </c>
      <c r="I624" s="26" t="s">
        <v>43</v>
      </c>
      <c r="J624" s="26" t="s">
        <v>17</v>
      </c>
      <c r="K624" s="26" t="s">
        <v>36</v>
      </c>
      <c r="L624" s="32" t="s">
        <v>25</v>
      </c>
    </row>
    <row r="625" spans="1:12">
      <c r="A625" s="30" t="s">
        <v>1370</v>
      </c>
      <c r="B625" s="26" t="s">
        <v>33</v>
      </c>
      <c r="C625" s="26" t="s">
        <v>1371</v>
      </c>
      <c r="D625" s="26" t="s">
        <v>22</v>
      </c>
      <c r="E625" s="26" t="s">
        <v>42</v>
      </c>
      <c r="F625" s="27">
        <v>55064.480000000003</v>
      </c>
      <c r="G625" s="12">
        <v>5</v>
      </c>
      <c r="H625" s="13">
        <v>45797</v>
      </c>
      <c r="I625" s="26" t="s">
        <v>49</v>
      </c>
      <c r="J625" s="26" t="s">
        <v>17</v>
      </c>
      <c r="K625" s="26" t="s">
        <v>6820</v>
      </c>
      <c r="L625" s="32" t="s">
        <v>37</v>
      </c>
    </row>
    <row r="626" spans="1:12">
      <c r="A626" s="30" t="s">
        <v>1372</v>
      </c>
      <c r="B626" s="26" t="s">
        <v>282</v>
      </c>
      <c r="C626" s="26" t="s">
        <v>1373</v>
      </c>
      <c r="D626" s="26" t="s">
        <v>41</v>
      </c>
      <c r="E626" s="26" t="s">
        <v>42</v>
      </c>
      <c r="F626" s="27">
        <v>54830.34</v>
      </c>
      <c r="G626" s="12">
        <v>1</v>
      </c>
      <c r="H626" s="13">
        <v>45294</v>
      </c>
      <c r="I626" s="26" t="s">
        <v>62</v>
      </c>
      <c r="J626" s="26" t="s">
        <v>17</v>
      </c>
      <c r="K626" s="26" t="s">
        <v>36</v>
      </c>
      <c r="L626" s="32" t="s">
        <v>37</v>
      </c>
    </row>
    <row r="627" spans="1:12">
      <c r="A627" s="30" t="s">
        <v>1374</v>
      </c>
      <c r="B627" s="26" t="s">
        <v>295</v>
      </c>
      <c r="C627" s="26" t="s">
        <v>1375</v>
      </c>
      <c r="D627" s="26" t="s">
        <v>117</v>
      </c>
      <c r="E627" s="26" t="s">
        <v>16</v>
      </c>
      <c r="F627" s="27">
        <v>52712.32</v>
      </c>
      <c r="G627" s="12">
        <v>5</v>
      </c>
      <c r="H627" s="13">
        <v>45737</v>
      </c>
      <c r="I627" s="26" t="s">
        <v>43</v>
      </c>
      <c r="J627" s="26" t="s">
        <v>17</v>
      </c>
      <c r="K627" s="26" t="s">
        <v>24</v>
      </c>
      <c r="L627" s="32" t="s">
        <v>18</v>
      </c>
    </row>
    <row r="628" spans="1:12">
      <c r="A628" s="30" t="s">
        <v>1376</v>
      </c>
      <c r="B628" s="26" t="s">
        <v>77</v>
      </c>
      <c r="C628" s="26" t="s">
        <v>1377</v>
      </c>
      <c r="D628" s="26" t="s">
        <v>78</v>
      </c>
      <c r="E628" s="26" t="s">
        <v>58</v>
      </c>
      <c r="F628" s="27">
        <v>9252.07</v>
      </c>
      <c r="G628" s="12">
        <v>4</v>
      </c>
      <c r="H628" s="13">
        <v>45291</v>
      </c>
      <c r="I628" s="26" t="s">
        <v>23</v>
      </c>
      <c r="J628" s="26" t="s">
        <v>17</v>
      </c>
      <c r="K628" s="26" t="s">
        <v>55</v>
      </c>
      <c r="L628" s="32" t="s">
        <v>18</v>
      </c>
    </row>
    <row r="629" spans="1:12">
      <c r="A629" s="30" t="s">
        <v>1378</v>
      </c>
      <c r="B629" s="26" t="s">
        <v>149</v>
      </c>
      <c r="C629" s="26" t="s">
        <v>1379</v>
      </c>
      <c r="D629" s="26" t="s">
        <v>78</v>
      </c>
      <c r="E629" s="26" t="s">
        <v>16</v>
      </c>
      <c r="F629" s="27">
        <v>3246.29</v>
      </c>
      <c r="G629" s="12">
        <v>4</v>
      </c>
      <c r="H629" s="13">
        <v>45422</v>
      </c>
      <c r="I629" s="26" t="s">
        <v>62</v>
      </c>
      <c r="J629" s="26" t="s">
        <v>17</v>
      </c>
      <c r="K629" s="26" t="s">
        <v>55</v>
      </c>
      <c r="L629" s="32" t="s">
        <v>25</v>
      </c>
    </row>
    <row r="630" spans="1:12">
      <c r="A630" s="30" t="s">
        <v>1380</v>
      </c>
      <c r="B630" s="26" t="s">
        <v>238</v>
      </c>
      <c r="C630" s="26" t="s">
        <v>1381</v>
      </c>
      <c r="D630" s="26" t="s">
        <v>22</v>
      </c>
      <c r="E630" s="26" t="s">
        <v>42</v>
      </c>
      <c r="F630" s="27">
        <v>69592.87</v>
      </c>
      <c r="G630" s="12">
        <v>3</v>
      </c>
      <c r="H630" s="13">
        <v>45746</v>
      </c>
      <c r="I630" s="26" t="s">
        <v>62</v>
      </c>
      <c r="J630" s="26" t="s">
        <v>17</v>
      </c>
      <c r="K630" s="26" t="s">
        <v>85</v>
      </c>
      <c r="L630" s="32" t="s">
        <v>18</v>
      </c>
    </row>
    <row r="631" spans="1:12">
      <c r="A631" s="30" t="s">
        <v>1382</v>
      </c>
      <c r="B631" s="26" t="s">
        <v>83</v>
      </c>
      <c r="C631" s="26" t="s">
        <v>1024</v>
      </c>
      <c r="D631" s="26" t="s">
        <v>22</v>
      </c>
      <c r="E631" s="26" t="s">
        <v>42</v>
      </c>
      <c r="F631" s="27">
        <v>66055.22</v>
      </c>
      <c r="G631" s="12">
        <v>5</v>
      </c>
      <c r="H631" s="13">
        <v>45937</v>
      </c>
      <c r="I631" s="26" t="s">
        <v>23</v>
      </c>
      <c r="J631" s="26" t="s">
        <v>17</v>
      </c>
      <c r="K631" s="26" t="s">
        <v>6820</v>
      </c>
      <c r="L631" s="32" t="s">
        <v>18</v>
      </c>
    </row>
    <row r="632" spans="1:12">
      <c r="A632" s="30" t="s">
        <v>1383</v>
      </c>
      <c r="B632" s="26" t="s">
        <v>304</v>
      </c>
      <c r="C632" s="26" t="s">
        <v>1384</v>
      </c>
      <c r="D632" s="26" t="s">
        <v>29</v>
      </c>
      <c r="E632" s="26" t="s">
        <v>16</v>
      </c>
      <c r="F632" s="27">
        <v>23735.48</v>
      </c>
      <c r="G632" s="12">
        <v>1</v>
      </c>
      <c r="H632" s="13">
        <v>45637</v>
      </c>
      <c r="I632" s="26" t="s">
        <v>43</v>
      </c>
      <c r="J632" s="26" t="s">
        <v>17</v>
      </c>
      <c r="K632" s="26" t="s">
        <v>24</v>
      </c>
      <c r="L632" s="32" t="s">
        <v>25</v>
      </c>
    </row>
    <row r="633" spans="1:12">
      <c r="A633" s="30" t="s">
        <v>1385</v>
      </c>
      <c r="B633" s="26" t="s">
        <v>304</v>
      </c>
      <c r="C633" s="26" t="s">
        <v>1135</v>
      </c>
      <c r="D633" s="26" t="s">
        <v>117</v>
      </c>
      <c r="E633" s="26" t="s">
        <v>42</v>
      </c>
      <c r="F633" s="27">
        <v>75919.199999999997</v>
      </c>
      <c r="G633" s="12">
        <v>4</v>
      </c>
      <c r="H633" s="13">
        <v>45829</v>
      </c>
      <c r="I633" s="26" t="s">
        <v>43</v>
      </c>
      <c r="J633" s="26" t="s">
        <v>17</v>
      </c>
      <c r="K633" s="26" t="s">
        <v>6820</v>
      </c>
      <c r="L633" s="32" t="s">
        <v>31</v>
      </c>
    </row>
    <row r="634" spans="1:12">
      <c r="A634" s="30" t="s">
        <v>1386</v>
      </c>
      <c r="B634" s="26" t="s">
        <v>123</v>
      </c>
      <c r="C634" s="26" t="s">
        <v>690</v>
      </c>
      <c r="D634" s="26" t="s">
        <v>78</v>
      </c>
      <c r="E634" s="26" t="s">
        <v>58</v>
      </c>
      <c r="F634" s="27">
        <v>6137.7</v>
      </c>
      <c r="G634" s="12">
        <v>2</v>
      </c>
      <c r="H634" s="13">
        <v>45233</v>
      </c>
      <c r="I634" s="26" t="s">
        <v>49</v>
      </c>
      <c r="J634" s="26" t="s">
        <v>17</v>
      </c>
      <c r="K634" s="26" t="s">
        <v>6820</v>
      </c>
      <c r="L634" s="32" t="s">
        <v>44</v>
      </c>
    </row>
    <row r="635" spans="1:12">
      <c r="A635" s="30" t="s">
        <v>1387</v>
      </c>
      <c r="B635" s="26" t="s">
        <v>187</v>
      </c>
      <c r="C635" s="26" t="s">
        <v>1388</v>
      </c>
      <c r="D635" s="26" t="s">
        <v>29</v>
      </c>
      <c r="E635" s="26" t="s">
        <v>16</v>
      </c>
      <c r="F635" s="27">
        <v>473.65</v>
      </c>
      <c r="G635" s="12">
        <v>5</v>
      </c>
      <c r="H635" s="13">
        <v>45219</v>
      </c>
      <c r="I635" s="26" t="s">
        <v>54</v>
      </c>
      <c r="J635" s="26" t="s">
        <v>17</v>
      </c>
      <c r="K635" s="26" t="s">
        <v>24</v>
      </c>
      <c r="L635" s="32" t="s">
        <v>44</v>
      </c>
    </row>
    <row r="636" spans="1:12">
      <c r="A636" s="30" t="s">
        <v>1389</v>
      </c>
      <c r="B636" s="26" t="s">
        <v>584</v>
      </c>
      <c r="C636" s="26" t="s">
        <v>1390</v>
      </c>
      <c r="D636" s="26" t="s">
        <v>22</v>
      </c>
      <c r="E636" s="26" t="s">
        <v>16</v>
      </c>
      <c r="F636" s="27">
        <v>389.22</v>
      </c>
      <c r="G636" s="12">
        <v>2</v>
      </c>
      <c r="H636" s="13">
        <v>44956</v>
      </c>
      <c r="I636" s="26" t="s">
        <v>43</v>
      </c>
      <c r="J636" s="26" t="s">
        <v>17</v>
      </c>
      <c r="K636" s="26" t="s">
        <v>24</v>
      </c>
      <c r="L636" s="32" t="s">
        <v>25</v>
      </c>
    </row>
    <row r="637" spans="1:12">
      <c r="A637" s="30" t="s">
        <v>1391</v>
      </c>
      <c r="B637" s="26" t="s">
        <v>157</v>
      </c>
      <c r="C637" s="26" t="s">
        <v>984</v>
      </c>
      <c r="D637" s="26" t="s">
        <v>53</v>
      </c>
      <c r="E637" s="26" t="s">
        <v>42</v>
      </c>
      <c r="F637" s="27">
        <v>4047.09</v>
      </c>
      <c r="G637" s="12">
        <v>2</v>
      </c>
      <c r="H637" s="13">
        <v>45174</v>
      </c>
      <c r="I637" s="26" t="s">
        <v>35</v>
      </c>
      <c r="J637" s="26" t="s">
        <v>17</v>
      </c>
      <c r="K637" s="26" t="s">
        <v>55</v>
      </c>
      <c r="L637" s="32" t="s">
        <v>25</v>
      </c>
    </row>
    <row r="638" spans="1:12">
      <c r="A638" s="30" t="s">
        <v>1392</v>
      </c>
      <c r="B638" s="26" t="s">
        <v>115</v>
      </c>
      <c r="C638" s="26" t="s">
        <v>160</v>
      </c>
      <c r="D638" s="26" t="s">
        <v>15</v>
      </c>
      <c r="E638" s="26" t="s">
        <v>16</v>
      </c>
      <c r="F638" s="27">
        <v>32251.65</v>
      </c>
      <c r="G638" s="12">
        <v>3</v>
      </c>
      <c r="H638" s="13">
        <v>45204</v>
      </c>
      <c r="I638" s="26" t="s">
        <v>54</v>
      </c>
      <c r="J638" s="26" t="s">
        <v>17</v>
      </c>
      <c r="K638" s="26" t="s">
        <v>55</v>
      </c>
      <c r="L638" s="32" t="s">
        <v>37</v>
      </c>
    </row>
    <row r="639" spans="1:12">
      <c r="A639" s="30" t="s">
        <v>1393</v>
      </c>
      <c r="B639" s="26" t="s">
        <v>760</v>
      </c>
      <c r="C639" s="26" t="s">
        <v>1394</v>
      </c>
      <c r="D639" s="26" t="s">
        <v>61</v>
      </c>
      <c r="E639" s="26" t="s">
        <v>42</v>
      </c>
      <c r="F639" s="27">
        <v>304.37</v>
      </c>
      <c r="G639" s="12">
        <v>4</v>
      </c>
      <c r="H639" s="13">
        <v>45525</v>
      </c>
      <c r="I639" s="26" t="s">
        <v>23</v>
      </c>
      <c r="J639" s="26" t="s">
        <v>17</v>
      </c>
      <c r="K639" s="26" t="s">
        <v>85</v>
      </c>
      <c r="L639" s="32" t="s">
        <v>31</v>
      </c>
    </row>
    <row r="640" spans="1:12">
      <c r="A640" s="30" t="s">
        <v>1395</v>
      </c>
      <c r="B640" s="26" t="s">
        <v>554</v>
      </c>
      <c r="C640" s="26" t="s">
        <v>842</v>
      </c>
      <c r="D640" s="26" t="s">
        <v>15</v>
      </c>
      <c r="E640" s="26" t="s">
        <v>42</v>
      </c>
      <c r="F640" s="27">
        <v>77010.710000000006</v>
      </c>
      <c r="G640" s="12">
        <v>3</v>
      </c>
      <c r="H640" s="13">
        <v>44990</v>
      </c>
      <c r="I640" s="26" t="s">
        <v>43</v>
      </c>
      <c r="J640" s="26" t="s">
        <v>17</v>
      </c>
      <c r="K640" s="26" t="s">
        <v>55</v>
      </c>
      <c r="L640" s="32" t="s">
        <v>31</v>
      </c>
    </row>
    <row r="641" spans="1:12">
      <c r="A641" s="30" t="s">
        <v>1396</v>
      </c>
      <c r="B641" s="26" t="s">
        <v>251</v>
      </c>
      <c r="C641" s="26" t="s">
        <v>1397</v>
      </c>
      <c r="D641" s="26" t="s">
        <v>61</v>
      </c>
      <c r="E641" s="26" t="s">
        <v>42</v>
      </c>
      <c r="F641" s="27">
        <v>22380.76</v>
      </c>
      <c r="G641" s="12">
        <v>3</v>
      </c>
      <c r="H641" s="13">
        <v>45984</v>
      </c>
      <c r="I641" s="26" t="s">
        <v>43</v>
      </c>
      <c r="J641" s="26" t="s">
        <v>17</v>
      </c>
      <c r="K641" s="26" t="s">
        <v>36</v>
      </c>
      <c r="L641" s="32" t="s">
        <v>31</v>
      </c>
    </row>
    <row r="642" spans="1:12">
      <c r="A642" s="30" t="s">
        <v>1398</v>
      </c>
      <c r="B642" s="26" t="s">
        <v>241</v>
      </c>
      <c r="C642" s="26" t="s">
        <v>1399</v>
      </c>
      <c r="D642" s="26" t="s">
        <v>119</v>
      </c>
      <c r="E642" s="26" t="s">
        <v>42</v>
      </c>
      <c r="F642" s="27">
        <v>74602.820000000007</v>
      </c>
      <c r="G642" s="12">
        <v>4</v>
      </c>
      <c r="H642" s="13">
        <v>45672</v>
      </c>
      <c r="I642" s="26" t="s">
        <v>54</v>
      </c>
      <c r="J642" s="26" t="s">
        <v>17</v>
      </c>
      <c r="K642" s="26" t="s">
        <v>6820</v>
      </c>
      <c r="L642" s="32" t="s">
        <v>25</v>
      </c>
    </row>
    <row r="643" spans="1:12">
      <c r="A643" s="30" t="s">
        <v>1400</v>
      </c>
      <c r="B643" s="26" t="s">
        <v>13</v>
      </c>
      <c r="C643" s="26" t="s">
        <v>1401</v>
      </c>
      <c r="D643" s="26" t="s">
        <v>15</v>
      </c>
      <c r="E643" s="26" t="s">
        <v>42</v>
      </c>
      <c r="F643" s="27">
        <v>32816.47</v>
      </c>
      <c r="G643" s="12">
        <v>4</v>
      </c>
      <c r="H643" s="13">
        <v>45919</v>
      </c>
      <c r="I643" s="26" t="s">
        <v>23</v>
      </c>
      <c r="J643" s="26" t="s">
        <v>17</v>
      </c>
      <c r="K643" s="26" t="s">
        <v>55</v>
      </c>
      <c r="L643" s="32" t="s">
        <v>37</v>
      </c>
    </row>
    <row r="644" spans="1:12">
      <c r="A644" s="30" t="s">
        <v>1402</v>
      </c>
      <c r="B644" s="26" t="s">
        <v>164</v>
      </c>
      <c r="C644" s="26" t="s">
        <v>1403</v>
      </c>
      <c r="D644" s="26" t="s">
        <v>117</v>
      </c>
      <c r="E644" s="26" t="s">
        <v>58</v>
      </c>
      <c r="F644" s="27">
        <v>72936.22</v>
      </c>
      <c r="G644" s="12">
        <v>4</v>
      </c>
      <c r="H644" s="13">
        <v>45193</v>
      </c>
      <c r="I644" s="26" t="s">
        <v>62</v>
      </c>
      <c r="J644" s="26" t="s">
        <v>17</v>
      </c>
      <c r="K644" s="26" t="s">
        <v>85</v>
      </c>
      <c r="L644" s="32" t="s">
        <v>44</v>
      </c>
    </row>
    <row r="645" spans="1:12">
      <c r="A645" s="30" t="s">
        <v>1404</v>
      </c>
      <c r="B645" s="26" t="s">
        <v>762</v>
      </c>
      <c r="C645" s="26" t="s">
        <v>1405</v>
      </c>
      <c r="D645" s="26" t="s">
        <v>48</v>
      </c>
      <c r="E645" s="26" t="s">
        <v>58</v>
      </c>
      <c r="F645" s="27">
        <v>20004.46</v>
      </c>
      <c r="G645" s="12">
        <v>2</v>
      </c>
      <c r="H645" s="13">
        <v>45616</v>
      </c>
      <c r="I645" s="26" t="s">
        <v>30</v>
      </c>
      <c r="J645" s="26" t="s">
        <v>17</v>
      </c>
      <c r="K645" s="26" t="s">
        <v>85</v>
      </c>
      <c r="L645" s="32" t="s">
        <v>18</v>
      </c>
    </row>
    <row r="646" spans="1:12">
      <c r="A646" s="30" t="s">
        <v>1406</v>
      </c>
      <c r="B646" s="26" t="s">
        <v>988</v>
      </c>
      <c r="C646" s="26" t="s">
        <v>1407</v>
      </c>
      <c r="D646" s="26" t="s">
        <v>53</v>
      </c>
      <c r="E646" s="26" t="s">
        <v>42</v>
      </c>
      <c r="F646" s="27">
        <v>74855.12</v>
      </c>
      <c r="G646" s="12">
        <v>4</v>
      </c>
      <c r="H646" s="13">
        <v>44983</v>
      </c>
      <c r="I646" s="26" t="s">
        <v>30</v>
      </c>
      <c r="J646" s="26" t="s">
        <v>17</v>
      </c>
      <c r="K646" s="26" t="s">
        <v>55</v>
      </c>
      <c r="L646" s="32" t="s">
        <v>44</v>
      </c>
    </row>
    <row r="647" spans="1:12">
      <c r="A647" s="30" t="s">
        <v>1408</v>
      </c>
      <c r="B647" s="26" t="s">
        <v>115</v>
      </c>
      <c r="C647" s="26" t="s">
        <v>1409</v>
      </c>
      <c r="D647" s="26" t="s">
        <v>119</v>
      </c>
      <c r="E647" s="26" t="s">
        <v>42</v>
      </c>
      <c r="F647" s="27">
        <v>63405.93</v>
      </c>
      <c r="G647" s="12">
        <v>2</v>
      </c>
      <c r="H647" s="13">
        <v>45468</v>
      </c>
      <c r="I647" s="26" t="s">
        <v>49</v>
      </c>
      <c r="J647" s="26" t="s">
        <v>17</v>
      </c>
      <c r="K647" s="26" t="s">
        <v>24</v>
      </c>
      <c r="L647" s="32" t="s">
        <v>44</v>
      </c>
    </row>
    <row r="648" spans="1:12">
      <c r="A648" s="30" t="s">
        <v>1410</v>
      </c>
      <c r="B648" s="26" t="s">
        <v>923</v>
      </c>
      <c r="C648" s="26" t="s">
        <v>1411</v>
      </c>
      <c r="D648" s="26" t="s">
        <v>78</v>
      </c>
      <c r="E648" s="26" t="s">
        <v>42</v>
      </c>
      <c r="F648" s="27">
        <v>41718.120000000003</v>
      </c>
      <c r="G648" s="12">
        <v>4</v>
      </c>
      <c r="H648" s="13">
        <v>45710</v>
      </c>
      <c r="I648" s="26" t="s">
        <v>30</v>
      </c>
      <c r="J648" s="26" t="s">
        <v>17</v>
      </c>
      <c r="K648" s="26" t="s">
        <v>55</v>
      </c>
      <c r="L648" s="32" t="s">
        <v>37</v>
      </c>
    </row>
    <row r="649" spans="1:12">
      <c r="A649" s="30" t="s">
        <v>1412</v>
      </c>
      <c r="B649" s="26" t="s">
        <v>316</v>
      </c>
      <c r="C649" s="26" t="s">
        <v>1413</v>
      </c>
      <c r="D649" s="26" t="s">
        <v>119</v>
      </c>
      <c r="E649" s="26" t="s">
        <v>42</v>
      </c>
      <c r="F649" s="27">
        <v>64776.35</v>
      </c>
      <c r="G649" s="12">
        <v>1</v>
      </c>
      <c r="H649" s="13">
        <v>45381</v>
      </c>
      <c r="I649" s="26" t="s">
        <v>62</v>
      </c>
      <c r="J649" s="26" t="s">
        <v>17</v>
      </c>
      <c r="K649" s="26" t="s">
        <v>85</v>
      </c>
      <c r="L649" s="32" t="s">
        <v>25</v>
      </c>
    </row>
    <row r="650" spans="1:12">
      <c r="A650" s="30" t="s">
        <v>1414</v>
      </c>
      <c r="B650" s="26" t="s">
        <v>71</v>
      </c>
      <c r="C650" s="26" t="s">
        <v>1415</v>
      </c>
      <c r="D650" s="26" t="s">
        <v>41</v>
      </c>
      <c r="E650" s="26" t="s">
        <v>16</v>
      </c>
      <c r="F650" s="27">
        <v>33414.93</v>
      </c>
      <c r="G650" s="12">
        <v>4</v>
      </c>
      <c r="H650" s="13">
        <v>45343</v>
      </c>
      <c r="I650" s="26" t="s">
        <v>49</v>
      </c>
      <c r="J650" s="26" t="s">
        <v>17</v>
      </c>
      <c r="K650" s="26" t="s">
        <v>85</v>
      </c>
      <c r="L650" s="32" t="s">
        <v>44</v>
      </c>
    </row>
    <row r="651" spans="1:12">
      <c r="A651" s="30" t="s">
        <v>1416</v>
      </c>
      <c r="B651" s="26" t="s">
        <v>298</v>
      </c>
      <c r="C651" s="26" t="s">
        <v>881</v>
      </c>
      <c r="D651" s="26" t="s">
        <v>78</v>
      </c>
      <c r="E651" s="26" t="s">
        <v>58</v>
      </c>
      <c r="F651" s="27">
        <v>70104.929999999993</v>
      </c>
      <c r="G651" s="12">
        <v>2</v>
      </c>
      <c r="H651" s="13">
        <v>45772</v>
      </c>
      <c r="I651" s="26" t="s">
        <v>23</v>
      </c>
      <c r="J651" s="26" t="s">
        <v>17</v>
      </c>
      <c r="K651" s="26" t="s">
        <v>55</v>
      </c>
      <c r="L651" s="32" t="s">
        <v>18</v>
      </c>
    </row>
    <row r="652" spans="1:12">
      <c r="A652" s="30" t="s">
        <v>1417</v>
      </c>
      <c r="B652" s="26" t="s">
        <v>87</v>
      </c>
      <c r="C652" s="26" t="s">
        <v>1418</v>
      </c>
      <c r="D652" s="26" t="s">
        <v>117</v>
      </c>
      <c r="E652" s="26" t="s">
        <v>42</v>
      </c>
      <c r="F652" s="27">
        <v>14647.98</v>
      </c>
      <c r="G652" s="12">
        <v>3</v>
      </c>
      <c r="H652" s="13">
        <v>45537</v>
      </c>
      <c r="I652" s="26" t="s">
        <v>49</v>
      </c>
      <c r="J652" s="26" t="s">
        <v>17</v>
      </c>
      <c r="K652" s="26" t="s">
        <v>85</v>
      </c>
      <c r="L652" s="32" t="s">
        <v>18</v>
      </c>
    </row>
    <row r="653" spans="1:12">
      <c r="A653" s="30" t="s">
        <v>1419</v>
      </c>
      <c r="B653" s="26" t="s">
        <v>59</v>
      </c>
      <c r="C653" s="26" t="s">
        <v>1420</v>
      </c>
      <c r="D653" s="26" t="s">
        <v>61</v>
      </c>
      <c r="E653" s="26" t="s">
        <v>16</v>
      </c>
      <c r="F653" s="27">
        <v>3034.23</v>
      </c>
      <c r="G653" s="12">
        <v>4</v>
      </c>
      <c r="H653" s="13">
        <v>45257</v>
      </c>
      <c r="I653" s="26" t="s">
        <v>43</v>
      </c>
      <c r="J653" s="26" t="s">
        <v>17</v>
      </c>
      <c r="K653" s="26" t="s">
        <v>85</v>
      </c>
      <c r="L653" s="32" t="s">
        <v>25</v>
      </c>
    </row>
    <row r="654" spans="1:12">
      <c r="A654" s="30" t="s">
        <v>1421</v>
      </c>
      <c r="B654" s="26" t="s">
        <v>99</v>
      </c>
      <c r="C654" s="26" t="s">
        <v>1422</v>
      </c>
      <c r="D654" s="26" t="s">
        <v>117</v>
      </c>
      <c r="E654" s="26" t="s">
        <v>42</v>
      </c>
      <c r="F654" s="27">
        <v>28910.9</v>
      </c>
      <c r="G654" s="12">
        <v>5</v>
      </c>
      <c r="H654" s="13">
        <v>45947</v>
      </c>
      <c r="I654" s="26" t="s">
        <v>92</v>
      </c>
      <c r="J654" s="26" t="s">
        <v>17</v>
      </c>
      <c r="K654" s="26" t="s">
        <v>85</v>
      </c>
      <c r="L654" s="32" t="s">
        <v>25</v>
      </c>
    </row>
    <row r="655" spans="1:12">
      <c r="A655" s="30" t="s">
        <v>1423</v>
      </c>
      <c r="B655" s="26" t="s">
        <v>107</v>
      </c>
      <c r="C655" s="26" t="s">
        <v>1424</v>
      </c>
      <c r="D655" s="26" t="s">
        <v>53</v>
      </c>
      <c r="E655" s="26" t="s">
        <v>16</v>
      </c>
      <c r="F655" s="27">
        <v>36196.980000000003</v>
      </c>
      <c r="G655" s="12">
        <v>5</v>
      </c>
      <c r="H655" s="13">
        <v>45038</v>
      </c>
      <c r="I655" s="26" t="s">
        <v>30</v>
      </c>
      <c r="J655" s="26" t="s">
        <v>17</v>
      </c>
      <c r="K655" s="26" t="s">
        <v>85</v>
      </c>
      <c r="L655" s="32" t="s">
        <v>25</v>
      </c>
    </row>
    <row r="656" spans="1:12">
      <c r="A656" s="30" t="s">
        <v>1425</v>
      </c>
      <c r="B656" s="26" t="s">
        <v>87</v>
      </c>
      <c r="C656" s="26" t="s">
        <v>1426</v>
      </c>
      <c r="D656" s="26" t="s">
        <v>53</v>
      </c>
      <c r="E656" s="26" t="s">
        <v>42</v>
      </c>
      <c r="F656" s="27">
        <v>23487.46</v>
      </c>
      <c r="G656" s="12">
        <v>4</v>
      </c>
      <c r="H656" s="13">
        <v>45697</v>
      </c>
      <c r="I656" s="26" t="s">
        <v>30</v>
      </c>
      <c r="J656" s="26" t="s">
        <v>17</v>
      </c>
      <c r="K656" s="26" t="s">
        <v>55</v>
      </c>
      <c r="L656" s="32" t="s">
        <v>37</v>
      </c>
    </row>
    <row r="657" spans="1:12">
      <c r="A657" s="30" t="s">
        <v>1427</v>
      </c>
      <c r="B657" s="26" t="s">
        <v>381</v>
      </c>
      <c r="C657" s="26" t="s">
        <v>714</v>
      </c>
      <c r="D657" s="26" t="s">
        <v>41</v>
      </c>
      <c r="E657" s="26" t="s">
        <v>42</v>
      </c>
      <c r="F657" s="27">
        <v>67292.850000000006</v>
      </c>
      <c r="G657" s="12">
        <v>4</v>
      </c>
      <c r="H657" s="13">
        <v>45483</v>
      </c>
      <c r="I657" s="26" t="s">
        <v>35</v>
      </c>
      <c r="J657" s="26" t="s">
        <v>17</v>
      </c>
      <c r="K657" s="26" t="s">
        <v>36</v>
      </c>
      <c r="L657" s="32" t="s">
        <v>31</v>
      </c>
    </row>
    <row r="658" spans="1:12">
      <c r="A658" s="30" t="s">
        <v>1428</v>
      </c>
      <c r="B658" s="26" t="s">
        <v>426</v>
      </c>
      <c r="C658" s="26" t="s">
        <v>1429</v>
      </c>
      <c r="D658" s="26" t="s">
        <v>15</v>
      </c>
      <c r="E658" s="26" t="s">
        <v>16</v>
      </c>
      <c r="F658" s="27">
        <v>15919.54</v>
      </c>
      <c r="G658" s="12">
        <v>2</v>
      </c>
      <c r="H658" s="13">
        <v>45798</v>
      </c>
      <c r="I658" s="26" t="s">
        <v>43</v>
      </c>
      <c r="J658" s="26" t="s">
        <v>17</v>
      </c>
      <c r="K658" s="26" t="s">
        <v>85</v>
      </c>
      <c r="L658" s="32" t="s">
        <v>37</v>
      </c>
    </row>
    <row r="659" spans="1:12">
      <c r="A659" s="30" t="s">
        <v>1430</v>
      </c>
      <c r="B659" s="26" t="s">
        <v>923</v>
      </c>
      <c r="C659" s="26" t="s">
        <v>1431</v>
      </c>
      <c r="D659" s="26" t="s">
        <v>53</v>
      </c>
      <c r="E659" s="26" t="s">
        <v>16</v>
      </c>
      <c r="F659" s="27">
        <v>553.70000000000005</v>
      </c>
      <c r="G659" s="12">
        <v>4</v>
      </c>
      <c r="H659" s="13">
        <v>45670</v>
      </c>
      <c r="I659" s="26" t="s">
        <v>23</v>
      </c>
      <c r="J659" s="26" t="s">
        <v>17</v>
      </c>
      <c r="K659" s="26" t="s">
        <v>55</v>
      </c>
      <c r="L659" s="32" t="s">
        <v>44</v>
      </c>
    </row>
    <row r="660" spans="1:12">
      <c r="A660" s="30" t="s">
        <v>1432</v>
      </c>
      <c r="B660" s="26" t="s">
        <v>298</v>
      </c>
      <c r="C660" s="26" t="s">
        <v>1433</v>
      </c>
      <c r="D660" s="26" t="s">
        <v>78</v>
      </c>
      <c r="E660" s="26" t="s">
        <v>58</v>
      </c>
      <c r="F660" s="27">
        <v>2345.4699999999998</v>
      </c>
      <c r="G660" s="12">
        <v>1</v>
      </c>
      <c r="H660" s="13">
        <v>45543</v>
      </c>
      <c r="I660" s="26" t="s">
        <v>62</v>
      </c>
      <c r="J660" s="26" t="s">
        <v>17</v>
      </c>
      <c r="K660" s="26" t="s">
        <v>36</v>
      </c>
      <c r="L660" s="32" t="s">
        <v>18</v>
      </c>
    </row>
    <row r="661" spans="1:12">
      <c r="A661" s="30" t="s">
        <v>1434</v>
      </c>
      <c r="B661" s="26" t="s">
        <v>289</v>
      </c>
      <c r="C661" s="26" t="s">
        <v>1435</v>
      </c>
      <c r="D661" s="26" t="s">
        <v>61</v>
      </c>
      <c r="E661" s="26" t="s">
        <v>58</v>
      </c>
      <c r="F661" s="27">
        <v>46275.31</v>
      </c>
      <c r="G661" s="12">
        <v>5</v>
      </c>
      <c r="H661" s="13">
        <v>45885</v>
      </c>
      <c r="I661" s="26" t="s">
        <v>49</v>
      </c>
      <c r="J661" s="26" t="s">
        <v>17</v>
      </c>
      <c r="K661" s="26" t="s">
        <v>85</v>
      </c>
      <c r="L661" s="32" t="s">
        <v>44</v>
      </c>
    </row>
    <row r="662" spans="1:12">
      <c r="A662" s="30" t="s">
        <v>1436</v>
      </c>
      <c r="B662" s="26" t="s">
        <v>437</v>
      </c>
      <c r="C662" s="26" t="s">
        <v>1437</v>
      </c>
      <c r="D662" s="26" t="s">
        <v>41</v>
      </c>
      <c r="E662" s="26" t="s">
        <v>42</v>
      </c>
      <c r="F662" s="27">
        <v>15647.76</v>
      </c>
      <c r="G662" s="12">
        <v>5</v>
      </c>
      <c r="H662" s="13">
        <v>45460</v>
      </c>
      <c r="I662" s="26" t="s">
        <v>92</v>
      </c>
      <c r="J662" s="26" t="s">
        <v>17</v>
      </c>
      <c r="K662" s="26" t="s">
        <v>36</v>
      </c>
      <c r="L662" s="32" t="s">
        <v>37</v>
      </c>
    </row>
    <row r="663" spans="1:12">
      <c r="A663" s="30" t="s">
        <v>1438</v>
      </c>
      <c r="B663" s="26" t="s">
        <v>198</v>
      </c>
      <c r="C663" s="26" t="s">
        <v>1439</v>
      </c>
      <c r="D663" s="26" t="s">
        <v>53</v>
      </c>
      <c r="E663" s="26" t="s">
        <v>42</v>
      </c>
      <c r="F663" s="27">
        <v>12655.62</v>
      </c>
      <c r="G663" s="12">
        <v>2</v>
      </c>
      <c r="H663" s="13">
        <v>45858</v>
      </c>
      <c r="I663" s="26" t="s">
        <v>43</v>
      </c>
      <c r="J663" s="26" t="s">
        <v>17</v>
      </c>
      <c r="K663" s="26" t="s">
        <v>55</v>
      </c>
      <c r="L663" s="32" t="s">
        <v>18</v>
      </c>
    </row>
    <row r="664" spans="1:12">
      <c r="A664" s="30" t="s">
        <v>1440</v>
      </c>
      <c r="B664" s="26" t="s">
        <v>113</v>
      </c>
      <c r="C664" s="26" t="s">
        <v>1441</v>
      </c>
      <c r="D664" s="26" t="s">
        <v>53</v>
      </c>
      <c r="E664" s="26" t="s">
        <v>42</v>
      </c>
      <c r="F664" s="27">
        <v>8752.9500000000007</v>
      </c>
      <c r="G664" s="12">
        <v>5</v>
      </c>
      <c r="H664" s="13">
        <v>45616</v>
      </c>
      <c r="I664" s="26" t="s">
        <v>49</v>
      </c>
      <c r="J664" s="26" t="s">
        <v>17</v>
      </c>
      <c r="K664" s="26" t="s">
        <v>85</v>
      </c>
      <c r="L664" s="32" t="s">
        <v>37</v>
      </c>
    </row>
    <row r="665" spans="1:12">
      <c r="A665" s="30" t="s">
        <v>1443</v>
      </c>
      <c r="B665" s="26" t="s">
        <v>113</v>
      </c>
      <c r="C665" s="26" t="s">
        <v>208</v>
      </c>
      <c r="D665" s="26" t="s">
        <v>117</v>
      </c>
      <c r="E665" s="26" t="s">
        <v>58</v>
      </c>
      <c r="F665" s="27">
        <v>2524.96</v>
      </c>
      <c r="G665" s="12">
        <v>2</v>
      </c>
      <c r="H665" s="13">
        <v>45568</v>
      </c>
      <c r="I665" s="26" t="s">
        <v>49</v>
      </c>
      <c r="J665" s="26" t="s">
        <v>17</v>
      </c>
      <c r="K665" s="26" t="s">
        <v>24</v>
      </c>
      <c r="L665" s="32" t="s">
        <v>31</v>
      </c>
    </row>
    <row r="666" spans="1:12">
      <c r="A666" s="30" t="s">
        <v>1444</v>
      </c>
      <c r="B666" s="26" t="s">
        <v>256</v>
      </c>
      <c r="C666" s="26" t="s">
        <v>1445</v>
      </c>
      <c r="D666" s="26" t="s">
        <v>119</v>
      </c>
      <c r="E666" s="26" t="s">
        <v>42</v>
      </c>
      <c r="F666" s="27">
        <v>31220.39</v>
      </c>
      <c r="G666" s="12">
        <v>3</v>
      </c>
      <c r="H666" s="13">
        <v>45937</v>
      </c>
      <c r="I666" s="26" t="s">
        <v>49</v>
      </c>
      <c r="J666" s="26" t="s">
        <v>17</v>
      </c>
      <c r="K666" s="26" t="s">
        <v>24</v>
      </c>
      <c r="L666" s="32" t="s">
        <v>18</v>
      </c>
    </row>
    <row r="667" spans="1:12">
      <c r="A667" s="30" t="s">
        <v>1446</v>
      </c>
      <c r="B667" s="26" t="s">
        <v>390</v>
      </c>
      <c r="C667" s="26" t="s">
        <v>1447</v>
      </c>
      <c r="D667" s="26" t="s">
        <v>53</v>
      </c>
      <c r="E667" s="26" t="s">
        <v>42</v>
      </c>
      <c r="F667" s="27">
        <v>2273.56</v>
      </c>
      <c r="G667" s="12">
        <v>5</v>
      </c>
      <c r="H667" s="13">
        <v>45359</v>
      </c>
      <c r="I667" s="26" t="s">
        <v>23</v>
      </c>
      <c r="J667" s="26" t="s">
        <v>17</v>
      </c>
      <c r="K667" s="26" t="s">
        <v>6820</v>
      </c>
      <c r="L667" s="32" t="s">
        <v>18</v>
      </c>
    </row>
    <row r="668" spans="1:12">
      <c r="A668" s="30" t="s">
        <v>1448</v>
      </c>
      <c r="B668" s="26" t="s">
        <v>304</v>
      </c>
      <c r="C668" s="26" t="s">
        <v>1015</v>
      </c>
      <c r="D668" s="26" t="s">
        <v>15</v>
      </c>
      <c r="E668" s="26" t="s">
        <v>58</v>
      </c>
      <c r="F668" s="27">
        <v>63723.76</v>
      </c>
      <c r="G668" s="12">
        <v>1</v>
      </c>
      <c r="H668" s="13">
        <v>45757</v>
      </c>
      <c r="I668" s="26" t="s">
        <v>43</v>
      </c>
      <c r="J668" s="26" t="s">
        <v>17</v>
      </c>
      <c r="K668" s="26" t="s">
        <v>6820</v>
      </c>
      <c r="L668" s="32" t="s">
        <v>44</v>
      </c>
    </row>
    <row r="669" spans="1:12">
      <c r="A669" s="30" t="s">
        <v>1449</v>
      </c>
      <c r="B669" s="26" t="s">
        <v>275</v>
      </c>
      <c r="C669" s="26" t="s">
        <v>1450</v>
      </c>
      <c r="D669" s="26" t="s">
        <v>78</v>
      </c>
      <c r="E669" s="26" t="s">
        <v>42</v>
      </c>
      <c r="F669" s="27">
        <v>48307.48</v>
      </c>
      <c r="G669" s="12">
        <v>1</v>
      </c>
      <c r="H669" s="13">
        <v>45120</v>
      </c>
      <c r="I669" s="26" t="s">
        <v>30</v>
      </c>
      <c r="J669" s="26" t="s">
        <v>17</v>
      </c>
      <c r="K669" s="26" t="s">
        <v>85</v>
      </c>
      <c r="L669" s="32" t="s">
        <v>37</v>
      </c>
    </row>
    <row r="670" spans="1:12">
      <c r="A670" s="30" t="s">
        <v>1451</v>
      </c>
      <c r="B670" s="26" t="s">
        <v>244</v>
      </c>
      <c r="C670" s="26" t="s">
        <v>1452</v>
      </c>
      <c r="D670" s="26" t="s">
        <v>53</v>
      </c>
      <c r="E670" s="26" t="s">
        <v>58</v>
      </c>
      <c r="F670" s="27">
        <v>49520.29</v>
      </c>
      <c r="G670" s="12">
        <v>2</v>
      </c>
      <c r="H670" s="13">
        <v>44982</v>
      </c>
      <c r="I670" s="26" t="s">
        <v>30</v>
      </c>
      <c r="J670" s="26" t="s">
        <v>17</v>
      </c>
      <c r="K670" s="26" t="s">
        <v>24</v>
      </c>
      <c r="L670" s="32" t="s">
        <v>44</v>
      </c>
    </row>
    <row r="671" spans="1:12">
      <c r="A671" s="30" t="s">
        <v>1453</v>
      </c>
      <c r="B671" s="26" t="s">
        <v>406</v>
      </c>
      <c r="C671" s="26" t="s">
        <v>1454</v>
      </c>
      <c r="D671" s="26" t="s">
        <v>53</v>
      </c>
      <c r="E671" s="26" t="s">
        <v>42</v>
      </c>
      <c r="F671" s="27">
        <v>45242.15</v>
      </c>
      <c r="G671" s="12">
        <v>4</v>
      </c>
      <c r="H671" s="13">
        <v>45231</v>
      </c>
      <c r="I671" s="26" t="s">
        <v>43</v>
      </c>
      <c r="J671" s="26" t="s">
        <v>17</v>
      </c>
      <c r="K671" s="26" t="s">
        <v>36</v>
      </c>
      <c r="L671" s="32" t="s">
        <v>25</v>
      </c>
    </row>
    <row r="672" spans="1:12">
      <c r="A672" s="30" t="s">
        <v>1455</v>
      </c>
      <c r="B672" s="26" t="s">
        <v>187</v>
      </c>
      <c r="C672" s="26" t="s">
        <v>1456</v>
      </c>
      <c r="D672" s="26" t="s">
        <v>53</v>
      </c>
      <c r="E672" s="26" t="s">
        <v>42</v>
      </c>
      <c r="F672" s="27">
        <v>13903.27</v>
      </c>
      <c r="G672" s="12">
        <v>2</v>
      </c>
      <c r="H672" s="13">
        <v>45183</v>
      </c>
      <c r="I672" s="26" t="s">
        <v>43</v>
      </c>
      <c r="J672" s="26" t="s">
        <v>17</v>
      </c>
      <c r="K672" s="26" t="s">
        <v>85</v>
      </c>
      <c r="L672" s="32" t="s">
        <v>31</v>
      </c>
    </row>
    <row r="673" spans="1:12">
      <c r="A673" s="30" t="s">
        <v>1457</v>
      </c>
      <c r="B673" s="26" t="s">
        <v>118</v>
      </c>
      <c r="C673" s="26" t="s">
        <v>1458</v>
      </c>
      <c r="D673" s="26" t="s">
        <v>117</v>
      </c>
      <c r="E673" s="26" t="s">
        <v>42</v>
      </c>
      <c r="F673" s="27">
        <v>18991.830000000002</v>
      </c>
      <c r="G673" s="12">
        <v>2</v>
      </c>
      <c r="H673" s="13">
        <v>45717</v>
      </c>
      <c r="I673" s="26" t="s">
        <v>62</v>
      </c>
      <c r="J673" s="26" t="s">
        <v>17</v>
      </c>
      <c r="K673" s="26" t="s">
        <v>55</v>
      </c>
      <c r="L673" s="32" t="s">
        <v>18</v>
      </c>
    </row>
    <row r="674" spans="1:12">
      <c r="A674" s="30" t="s">
        <v>1459</v>
      </c>
      <c r="B674" s="26" t="s">
        <v>221</v>
      </c>
      <c r="C674" s="26" t="s">
        <v>1460</v>
      </c>
      <c r="D674" s="26" t="s">
        <v>29</v>
      </c>
      <c r="E674" s="26" t="s">
        <v>42</v>
      </c>
      <c r="F674" s="27">
        <v>36965.4</v>
      </c>
      <c r="G674" s="12">
        <v>4</v>
      </c>
      <c r="H674" s="13">
        <v>45904</v>
      </c>
      <c r="I674" s="26" t="s">
        <v>30</v>
      </c>
      <c r="J674" s="26" t="s">
        <v>17</v>
      </c>
      <c r="K674" s="26" t="s">
        <v>55</v>
      </c>
      <c r="L674" s="32" t="s">
        <v>18</v>
      </c>
    </row>
    <row r="675" spans="1:12">
      <c r="A675" s="30" t="s">
        <v>1461</v>
      </c>
      <c r="B675" s="26" t="s">
        <v>90</v>
      </c>
      <c r="C675" s="26" t="s">
        <v>257</v>
      </c>
      <c r="D675" s="26" t="s">
        <v>48</v>
      </c>
      <c r="E675" s="26" t="s">
        <v>42</v>
      </c>
      <c r="F675" s="27">
        <v>50787.61</v>
      </c>
      <c r="G675" s="12">
        <v>1</v>
      </c>
      <c r="H675" s="13">
        <v>45435</v>
      </c>
      <c r="I675" s="26" t="s">
        <v>35</v>
      </c>
      <c r="J675" s="26" t="s">
        <v>17</v>
      </c>
      <c r="K675" s="26" t="s">
        <v>24</v>
      </c>
      <c r="L675" s="32" t="s">
        <v>18</v>
      </c>
    </row>
    <row r="676" spans="1:12">
      <c r="A676" s="30" t="s">
        <v>1462</v>
      </c>
      <c r="B676" s="26" t="s">
        <v>83</v>
      </c>
      <c r="C676" s="26" t="s">
        <v>1463</v>
      </c>
      <c r="D676" s="26" t="s">
        <v>119</v>
      </c>
      <c r="E676" s="26" t="s">
        <v>58</v>
      </c>
      <c r="F676" s="27">
        <v>46524.39</v>
      </c>
      <c r="G676" s="12">
        <v>5</v>
      </c>
      <c r="H676" s="13">
        <v>45316</v>
      </c>
      <c r="I676" s="26" t="s">
        <v>35</v>
      </c>
      <c r="J676" s="26" t="s">
        <v>17</v>
      </c>
      <c r="K676" s="26" t="s">
        <v>55</v>
      </c>
      <c r="L676" s="32" t="s">
        <v>44</v>
      </c>
    </row>
    <row r="677" spans="1:12">
      <c r="A677" s="30" t="s">
        <v>1464</v>
      </c>
      <c r="B677" s="26" t="s">
        <v>275</v>
      </c>
      <c r="C677" s="26" t="s">
        <v>1465</v>
      </c>
      <c r="D677" s="26" t="s">
        <v>48</v>
      </c>
      <c r="E677" s="26" t="s">
        <v>42</v>
      </c>
      <c r="F677" s="27">
        <v>636.66</v>
      </c>
      <c r="G677" s="12">
        <v>3</v>
      </c>
      <c r="H677" s="13">
        <v>45200</v>
      </c>
      <c r="I677" s="26" t="s">
        <v>23</v>
      </c>
      <c r="J677" s="26" t="s">
        <v>17</v>
      </c>
      <c r="K677" s="26" t="s">
        <v>36</v>
      </c>
      <c r="L677" s="32" t="s">
        <v>31</v>
      </c>
    </row>
    <row r="678" spans="1:12">
      <c r="A678" s="30" t="s">
        <v>1466</v>
      </c>
      <c r="B678" s="26" t="s">
        <v>500</v>
      </c>
      <c r="C678" s="26" t="s">
        <v>1467</v>
      </c>
      <c r="D678" s="26" t="s">
        <v>41</v>
      </c>
      <c r="E678" s="26" t="s">
        <v>42</v>
      </c>
      <c r="F678" s="27">
        <v>28972.76</v>
      </c>
      <c r="G678" s="12">
        <v>2</v>
      </c>
      <c r="H678" s="13">
        <v>45775</v>
      </c>
      <c r="I678" s="26" t="s">
        <v>62</v>
      </c>
      <c r="J678" s="26" t="s">
        <v>17</v>
      </c>
      <c r="K678" s="26" t="s">
        <v>36</v>
      </c>
      <c r="L678" s="32" t="s">
        <v>31</v>
      </c>
    </row>
    <row r="679" spans="1:12">
      <c r="A679" s="30" t="s">
        <v>1468</v>
      </c>
      <c r="B679" s="26" t="s">
        <v>184</v>
      </c>
      <c r="C679" s="26" t="s">
        <v>1469</v>
      </c>
      <c r="D679" s="26" t="s">
        <v>78</v>
      </c>
      <c r="E679" s="26" t="s">
        <v>42</v>
      </c>
      <c r="F679" s="27">
        <v>70451.34</v>
      </c>
      <c r="G679" s="12">
        <v>2</v>
      </c>
      <c r="H679" s="13">
        <v>45383</v>
      </c>
      <c r="I679" s="26" t="s">
        <v>43</v>
      </c>
      <c r="J679" s="26" t="s">
        <v>17</v>
      </c>
      <c r="K679" s="26" t="s">
        <v>36</v>
      </c>
      <c r="L679" s="32" t="s">
        <v>44</v>
      </c>
    </row>
    <row r="680" spans="1:12">
      <c r="A680" s="30" t="s">
        <v>1470</v>
      </c>
      <c r="B680" s="26" t="s">
        <v>234</v>
      </c>
      <c r="C680" s="26" t="s">
        <v>1471</v>
      </c>
      <c r="D680" s="26" t="s">
        <v>29</v>
      </c>
      <c r="E680" s="26" t="s">
        <v>42</v>
      </c>
      <c r="F680" s="27">
        <v>10556.42</v>
      </c>
      <c r="G680" s="12">
        <v>1</v>
      </c>
      <c r="H680" s="13">
        <v>45815</v>
      </c>
      <c r="I680" s="26" t="s">
        <v>92</v>
      </c>
      <c r="J680" s="26" t="s">
        <v>17</v>
      </c>
      <c r="K680" s="26" t="s">
        <v>36</v>
      </c>
      <c r="L680" s="32" t="s">
        <v>37</v>
      </c>
    </row>
    <row r="681" spans="1:12">
      <c r="A681" s="30" t="s">
        <v>1472</v>
      </c>
      <c r="B681" s="26" t="s">
        <v>923</v>
      </c>
      <c r="C681" s="26" t="s">
        <v>1473</v>
      </c>
      <c r="D681" s="26" t="s">
        <v>53</v>
      </c>
      <c r="E681" s="26" t="s">
        <v>42</v>
      </c>
      <c r="F681" s="27">
        <v>62844.959999999999</v>
      </c>
      <c r="G681" s="12">
        <v>4</v>
      </c>
      <c r="H681" s="13">
        <v>45479</v>
      </c>
      <c r="I681" s="26" t="s">
        <v>54</v>
      </c>
      <c r="J681" s="26" t="s">
        <v>17</v>
      </c>
      <c r="K681" s="26" t="s">
        <v>36</v>
      </c>
      <c r="L681" s="32" t="s">
        <v>37</v>
      </c>
    </row>
    <row r="682" spans="1:12">
      <c r="A682" s="30" t="s">
        <v>1474</v>
      </c>
      <c r="B682" s="26" t="s">
        <v>426</v>
      </c>
      <c r="C682" s="26" t="s">
        <v>1475</v>
      </c>
      <c r="D682" s="26" t="s">
        <v>29</v>
      </c>
      <c r="E682" s="26" t="s">
        <v>16</v>
      </c>
      <c r="F682" s="27">
        <v>56751.62</v>
      </c>
      <c r="G682" s="12">
        <v>3</v>
      </c>
      <c r="H682" s="13">
        <v>45080</v>
      </c>
      <c r="I682" s="26" t="s">
        <v>62</v>
      </c>
      <c r="J682" s="26" t="s">
        <v>17</v>
      </c>
      <c r="K682" s="26" t="s">
        <v>55</v>
      </c>
      <c r="L682" s="32" t="s">
        <v>18</v>
      </c>
    </row>
    <row r="683" spans="1:12">
      <c r="A683" s="30" t="s">
        <v>1476</v>
      </c>
      <c r="B683" s="26" t="s">
        <v>193</v>
      </c>
      <c r="C683" s="26" t="s">
        <v>1477</v>
      </c>
      <c r="D683" s="26" t="s">
        <v>78</v>
      </c>
      <c r="E683" s="26" t="s">
        <v>16</v>
      </c>
      <c r="F683" s="27">
        <v>26285.81</v>
      </c>
      <c r="G683" s="12">
        <v>1</v>
      </c>
      <c r="H683" s="13">
        <v>45490</v>
      </c>
      <c r="I683" s="26" t="s">
        <v>43</v>
      </c>
      <c r="J683" s="26" t="s">
        <v>17</v>
      </c>
      <c r="K683" s="26" t="s">
        <v>6820</v>
      </c>
      <c r="L683" s="32" t="s">
        <v>37</v>
      </c>
    </row>
    <row r="684" spans="1:12">
      <c r="A684" s="30" t="s">
        <v>1478</v>
      </c>
      <c r="B684" s="26" t="s">
        <v>184</v>
      </c>
      <c r="C684" s="26" t="s">
        <v>1479</v>
      </c>
      <c r="D684" s="26" t="s">
        <v>41</v>
      </c>
      <c r="E684" s="26" t="s">
        <v>58</v>
      </c>
      <c r="F684" s="27">
        <v>37325.01</v>
      </c>
      <c r="G684" s="12">
        <v>4</v>
      </c>
      <c r="H684" s="13">
        <v>45099</v>
      </c>
      <c r="I684" s="26" t="s">
        <v>49</v>
      </c>
      <c r="J684" s="26" t="s">
        <v>17</v>
      </c>
      <c r="K684" s="26" t="s">
        <v>6820</v>
      </c>
      <c r="L684" s="32" t="s">
        <v>31</v>
      </c>
    </row>
    <row r="685" spans="1:12">
      <c r="A685" s="30" t="s">
        <v>1480</v>
      </c>
      <c r="B685" s="26" t="s">
        <v>99</v>
      </c>
      <c r="C685" s="26" t="s">
        <v>1481</v>
      </c>
      <c r="D685" s="26" t="s">
        <v>119</v>
      </c>
      <c r="E685" s="26" t="s">
        <v>58</v>
      </c>
      <c r="F685" s="27">
        <v>31106.799999999999</v>
      </c>
      <c r="G685" s="12">
        <v>4</v>
      </c>
      <c r="H685" s="13">
        <v>45798</v>
      </c>
      <c r="I685" s="26" t="s">
        <v>92</v>
      </c>
      <c r="J685" s="26" t="s">
        <v>17</v>
      </c>
      <c r="K685" s="26" t="s">
        <v>36</v>
      </c>
      <c r="L685" s="32" t="s">
        <v>18</v>
      </c>
    </row>
    <row r="686" spans="1:12">
      <c r="A686" s="30" t="s">
        <v>1482</v>
      </c>
      <c r="B686" s="26" t="s">
        <v>13</v>
      </c>
      <c r="C686" s="26" t="s">
        <v>404</v>
      </c>
      <c r="D686" s="26" t="s">
        <v>78</v>
      </c>
      <c r="E686" s="26" t="s">
        <v>42</v>
      </c>
      <c r="F686" s="27">
        <v>24174.93</v>
      </c>
      <c r="G686" s="12">
        <v>5</v>
      </c>
      <c r="H686" s="13">
        <v>45520</v>
      </c>
      <c r="I686" s="26" t="s">
        <v>35</v>
      </c>
      <c r="J686" s="26" t="s">
        <v>17</v>
      </c>
      <c r="K686" s="26" t="s">
        <v>55</v>
      </c>
      <c r="L686" s="32" t="s">
        <v>18</v>
      </c>
    </row>
    <row r="687" spans="1:12">
      <c r="A687" s="30" t="s">
        <v>1483</v>
      </c>
      <c r="B687" s="26" t="s">
        <v>51</v>
      </c>
      <c r="C687" s="26" t="s">
        <v>1484</v>
      </c>
      <c r="D687" s="26" t="s">
        <v>53</v>
      </c>
      <c r="E687" s="26" t="s">
        <v>58</v>
      </c>
      <c r="F687" s="27">
        <v>9052.2099999999991</v>
      </c>
      <c r="G687" s="12">
        <v>4</v>
      </c>
      <c r="H687" s="13">
        <v>45736</v>
      </c>
      <c r="I687" s="26" t="s">
        <v>43</v>
      </c>
      <c r="J687" s="26" t="s">
        <v>17</v>
      </c>
      <c r="K687" s="26" t="s">
        <v>55</v>
      </c>
      <c r="L687" s="32" t="s">
        <v>25</v>
      </c>
    </row>
    <row r="688" spans="1:12">
      <c r="A688" s="30" t="s">
        <v>1485</v>
      </c>
      <c r="B688" s="26" t="s">
        <v>59</v>
      </c>
      <c r="C688" s="26" t="s">
        <v>1486</v>
      </c>
      <c r="D688" s="26" t="s">
        <v>48</v>
      </c>
      <c r="E688" s="26" t="s">
        <v>42</v>
      </c>
      <c r="F688" s="27">
        <v>38986.42</v>
      </c>
      <c r="G688" s="12">
        <v>5</v>
      </c>
      <c r="H688" s="13">
        <v>46012</v>
      </c>
      <c r="I688" s="26" t="s">
        <v>54</v>
      </c>
      <c r="J688" s="26" t="s">
        <v>17</v>
      </c>
      <c r="K688" s="26" t="s">
        <v>36</v>
      </c>
      <c r="L688" s="32" t="s">
        <v>25</v>
      </c>
    </row>
    <row r="689" spans="1:12">
      <c r="A689" s="30" t="s">
        <v>1488</v>
      </c>
      <c r="B689" s="26" t="s">
        <v>406</v>
      </c>
      <c r="C689" s="26" t="s">
        <v>563</v>
      </c>
      <c r="D689" s="26" t="s">
        <v>15</v>
      </c>
      <c r="E689" s="26" t="s">
        <v>42</v>
      </c>
      <c r="F689" s="27">
        <v>78821</v>
      </c>
      <c r="G689" s="12">
        <v>5</v>
      </c>
      <c r="H689" s="13">
        <v>45498</v>
      </c>
      <c r="I689" s="26" t="s">
        <v>92</v>
      </c>
      <c r="J689" s="26" t="s">
        <v>17</v>
      </c>
      <c r="K689" s="26" t="s">
        <v>24</v>
      </c>
      <c r="L689" s="32" t="s">
        <v>18</v>
      </c>
    </row>
    <row r="690" spans="1:12">
      <c r="A690" s="30" t="s">
        <v>1489</v>
      </c>
      <c r="B690" s="26" t="s">
        <v>59</v>
      </c>
      <c r="C690" s="26" t="s">
        <v>1490</v>
      </c>
      <c r="D690" s="26" t="s">
        <v>53</v>
      </c>
      <c r="E690" s="26" t="s">
        <v>42</v>
      </c>
      <c r="F690" s="27">
        <v>70370</v>
      </c>
      <c r="G690" s="12">
        <v>1</v>
      </c>
      <c r="H690" s="13">
        <v>45776</v>
      </c>
      <c r="I690" s="26" t="s">
        <v>62</v>
      </c>
      <c r="J690" s="26" t="s">
        <v>17</v>
      </c>
      <c r="K690" s="26" t="s">
        <v>36</v>
      </c>
      <c r="L690" s="32" t="s">
        <v>18</v>
      </c>
    </row>
    <row r="691" spans="1:12">
      <c r="A691" s="30" t="s">
        <v>1491</v>
      </c>
      <c r="B691" s="26" t="s">
        <v>261</v>
      </c>
      <c r="C691" s="26" t="s">
        <v>1186</v>
      </c>
      <c r="D691" s="26" t="s">
        <v>29</v>
      </c>
      <c r="E691" s="26" t="s">
        <v>42</v>
      </c>
      <c r="F691" s="27">
        <v>65971.95</v>
      </c>
      <c r="G691" s="12">
        <v>5</v>
      </c>
      <c r="H691" s="13">
        <v>45595</v>
      </c>
      <c r="I691" s="26" t="s">
        <v>43</v>
      </c>
      <c r="J691" s="26" t="s">
        <v>17</v>
      </c>
      <c r="K691" s="26" t="s">
        <v>85</v>
      </c>
      <c r="L691" s="32" t="s">
        <v>31</v>
      </c>
    </row>
    <row r="692" spans="1:12">
      <c r="A692" s="30" t="s">
        <v>1492</v>
      </c>
      <c r="B692" s="26" t="s">
        <v>101</v>
      </c>
      <c r="C692" s="26" t="s">
        <v>1493</v>
      </c>
      <c r="D692" s="26" t="s">
        <v>61</v>
      </c>
      <c r="E692" s="26" t="s">
        <v>42</v>
      </c>
      <c r="F692" s="27">
        <v>66641.81</v>
      </c>
      <c r="G692" s="12">
        <v>4</v>
      </c>
      <c r="H692" s="13">
        <v>45389</v>
      </c>
      <c r="I692" s="26" t="s">
        <v>43</v>
      </c>
      <c r="J692" s="26" t="s">
        <v>17</v>
      </c>
      <c r="K692" s="26" t="s">
        <v>36</v>
      </c>
      <c r="L692" s="32" t="s">
        <v>37</v>
      </c>
    </row>
    <row r="693" spans="1:12">
      <c r="A693" s="30" t="s">
        <v>1494</v>
      </c>
      <c r="B693" s="26" t="s">
        <v>957</v>
      </c>
      <c r="C693" s="26" t="s">
        <v>520</v>
      </c>
      <c r="D693" s="26" t="s">
        <v>48</v>
      </c>
      <c r="E693" s="26" t="s">
        <v>42</v>
      </c>
      <c r="F693" s="27">
        <v>17577.62</v>
      </c>
      <c r="G693" s="12">
        <v>2</v>
      </c>
      <c r="H693" s="13">
        <v>45049</v>
      </c>
      <c r="I693" s="26" t="s">
        <v>23</v>
      </c>
      <c r="J693" s="26" t="s">
        <v>17</v>
      </c>
      <c r="K693" s="26" t="s">
        <v>85</v>
      </c>
      <c r="L693" s="32" t="s">
        <v>44</v>
      </c>
    </row>
    <row r="694" spans="1:12">
      <c r="A694" s="30" t="s">
        <v>1495</v>
      </c>
      <c r="B694" s="26" t="s">
        <v>201</v>
      </c>
      <c r="C694" s="26" t="s">
        <v>1496</v>
      </c>
      <c r="D694" s="26" t="s">
        <v>78</v>
      </c>
      <c r="E694" s="26" t="s">
        <v>42</v>
      </c>
      <c r="F694" s="27">
        <v>13133.71</v>
      </c>
      <c r="G694" s="12">
        <v>5</v>
      </c>
      <c r="H694" s="13">
        <v>45491</v>
      </c>
      <c r="I694" s="26" t="s">
        <v>62</v>
      </c>
      <c r="J694" s="26" t="s">
        <v>17</v>
      </c>
      <c r="K694" s="26" t="s">
        <v>36</v>
      </c>
      <c r="L694" s="32" t="s">
        <v>44</v>
      </c>
    </row>
    <row r="695" spans="1:12">
      <c r="A695" s="30" t="s">
        <v>1497</v>
      </c>
      <c r="B695" s="26" t="s">
        <v>645</v>
      </c>
      <c r="C695" s="26" t="s">
        <v>1498</v>
      </c>
      <c r="D695" s="26" t="s">
        <v>48</v>
      </c>
      <c r="E695" s="26" t="s">
        <v>58</v>
      </c>
      <c r="F695" s="27">
        <v>64553.57</v>
      </c>
      <c r="G695" s="12">
        <v>3</v>
      </c>
      <c r="H695" s="13">
        <v>45217</v>
      </c>
      <c r="I695" s="26" t="s">
        <v>23</v>
      </c>
      <c r="J695" s="26" t="s">
        <v>17</v>
      </c>
      <c r="K695" s="26" t="s">
        <v>85</v>
      </c>
      <c r="L695" s="32" t="s">
        <v>18</v>
      </c>
    </row>
    <row r="696" spans="1:12">
      <c r="A696" s="30" t="s">
        <v>1499</v>
      </c>
      <c r="B696" s="26" t="s">
        <v>126</v>
      </c>
      <c r="C696" s="26" t="s">
        <v>1500</v>
      </c>
      <c r="D696" s="26" t="s">
        <v>29</v>
      </c>
      <c r="E696" s="26" t="s">
        <v>42</v>
      </c>
      <c r="F696" s="27">
        <v>39598.61</v>
      </c>
      <c r="G696" s="12">
        <v>4</v>
      </c>
      <c r="H696" s="13">
        <v>45160</v>
      </c>
      <c r="I696" s="26" t="s">
        <v>43</v>
      </c>
      <c r="J696" s="26" t="s">
        <v>17</v>
      </c>
      <c r="K696" s="26" t="s">
        <v>6820</v>
      </c>
      <c r="L696" s="32" t="s">
        <v>31</v>
      </c>
    </row>
    <row r="697" spans="1:12">
      <c r="A697" s="30" t="s">
        <v>1501</v>
      </c>
      <c r="B697" s="26" t="s">
        <v>187</v>
      </c>
      <c r="C697" s="26" t="s">
        <v>1502</v>
      </c>
      <c r="D697" s="26" t="s">
        <v>22</v>
      </c>
      <c r="E697" s="26" t="s">
        <v>42</v>
      </c>
      <c r="F697" s="27">
        <v>45268.23</v>
      </c>
      <c r="G697" s="12">
        <v>1</v>
      </c>
      <c r="H697" s="13">
        <v>45312</v>
      </c>
      <c r="I697" s="26" t="s">
        <v>30</v>
      </c>
      <c r="J697" s="26" t="s">
        <v>17</v>
      </c>
      <c r="K697" s="26" t="s">
        <v>24</v>
      </c>
      <c r="L697" s="32" t="s">
        <v>25</v>
      </c>
    </row>
    <row r="698" spans="1:12">
      <c r="A698" s="30" t="s">
        <v>1503</v>
      </c>
      <c r="B698" s="26" t="s">
        <v>152</v>
      </c>
      <c r="C698" s="26" t="s">
        <v>1504</v>
      </c>
      <c r="D698" s="26" t="s">
        <v>78</v>
      </c>
      <c r="E698" s="26" t="s">
        <v>42</v>
      </c>
      <c r="F698" s="27">
        <v>28386.49</v>
      </c>
      <c r="G698" s="12">
        <v>2</v>
      </c>
      <c r="H698" s="13">
        <v>45858</v>
      </c>
      <c r="I698" s="26" t="s">
        <v>30</v>
      </c>
      <c r="J698" s="26" t="s">
        <v>17</v>
      </c>
      <c r="K698" s="26" t="s">
        <v>55</v>
      </c>
      <c r="L698" s="32" t="s">
        <v>18</v>
      </c>
    </row>
    <row r="699" spans="1:12">
      <c r="A699" s="30" t="s">
        <v>1505</v>
      </c>
      <c r="B699" s="26" t="s">
        <v>101</v>
      </c>
      <c r="C699" s="26" t="s">
        <v>1506</v>
      </c>
      <c r="D699" s="26" t="s">
        <v>48</v>
      </c>
      <c r="E699" s="26" t="s">
        <v>42</v>
      </c>
      <c r="F699" s="27">
        <v>54357.5</v>
      </c>
      <c r="G699" s="12">
        <v>4</v>
      </c>
      <c r="H699" s="13">
        <v>45926</v>
      </c>
      <c r="I699" s="26" t="s">
        <v>35</v>
      </c>
      <c r="J699" s="26" t="s">
        <v>17</v>
      </c>
      <c r="K699" s="26" t="s">
        <v>36</v>
      </c>
      <c r="L699" s="32" t="s">
        <v>25</v>
      </c>
    </row>
    <row r="700" spans="1:12">
      <c r="A700" s="30" t="s">
        <v>1507</v>
      </c>
      <c r="B700" s="26" t="s">
        <v>104</v>
      </c>
      <c r="C700" s="26" t="s">
        <v>1508</v>
      </c>
      <c r="D700" s="26" t="s">
        <v>48</v>
      </c>
      <c r="E700" s="26" t="s">
        <v>42</v>
      </c>
      <c r="F700" s="27">
        <v>53044.66</v>
      </c>
      <c r="G700" s="12">
        <v>3</v>
      </c>
      <c r="H700" s="13">
        <v>45520</v>
      </c>
      <c r="I700" s="26" t="s">
        <v>43</v>
      </c>
      <c r="J700" s="26" t="s">
        <v>17</v>
      </c>
      <c r="K700" s="26" t="s">
        <v>6820</v>
      </c>
      <c r="L700" s="32" t="s">
        <v>25</v>
      </c>
    </row>
    <row r="701" spans="1:12">
      <c r="A701" s="30" t="s">
        <v>1509</v>
      </c>
      <c r="B701" s="26" t="s">
        <v>46</v>
      </c>
      <c r="C701" s="26" t="s">
        <v>970</v>
      </c>
      <c r="D701" s="26" t="s">
        <v>61</v>
      </c>
      <c r="E701" s="26" t="s">
        <v>42</v>
      </c>
      <c r="F701" s="27">
        <v>22808.89</v>
      </c>
      <c r="G701" s="12">
        <v>1</v>
      </c>
      <c r="H701" s="13">
        <v>45599</v>
      </c>
      <c r="I701" s="26" t="s">
        <v>23</v>
      </c>
      <c r="J701" s="26" t="s">
        <v>17</v>
      </c>
      <c r="K701" s="26" t="s">
        <v>85</v>
      </c>
      <c r="L701" s="32" t="s">
        <v>18</v>
      </c>
    </row>
    <row r="702" spans="1:12">
      <c r="A702" s="30" t="s">
        <v>1510</v>
      </c>
      <c r="B702" s="26" t="s">
        <v>381</v>
      </c>
      <c r="C702" s="26" t="s">
        <v>1511</v>
      </c>
      <c r="D702" s="26" t="s">
        <v>78</v>
      </c>
      <c r="E702" s="26" t="s">
        <v>42</v>
      </c>
      <c r="F702" s="27">
        <v>26249.09</v>
      </c>
      <c r="G702" s="12">
        <v>5</v>
      </c>
      <c r="H702" s="13">
        <v>45003</v>
      </c>
      <c r="I702" s="26" t="s">
        <v>43</v>
      </c>
      <c r="J702" s="26" t="s">
        <v>17</v>
      </c>
      <c r="K702" s="26" t="s">
        <v>6820</v>
      </c>
      <c r="L702" s="32" t="s">
        <v>44</v>
      </c>
    </row>
    <row r="703" spans="1:12">
      <c r="A703" s="30" t="s">
        <v>1512</v>
      </c>
      <c r="B703" s="26" t="s">
        <v>234</v>
      </c>
      <c r="C703" s="26" t="s">
        <v>84</v>
      </c>
      <c r="D703" s="26" t="s">
        <v>117</v>
      </c>
      <c r="E703" s="26" t="s">
        <v>42</v>
      </c>
      <c r="F703" s="27">
        <v>20519.87</v>
      </c>
      <c r="G703" s="12">
        <v>1</v>
      </c>
      <c r="H703" s="13">
        <v>45624</v>
      </c>
      <c r="I703" s="26" t="s">
        <v>43</v>
      </c>
      <c r="J703" s="26" t="s">
        <v>17</v>
      </c>
      <c r="K703" s="26" t="s">
        <v>36</v>
      </c>
      <c r="L703" s="32" t="s">
        <v>44</v>
      </c>
    </row>
    <row r="704" spans="1:12">
      <c r="A704" s="30" t="s">
        <v>1513</v>
      </c>
      <c r="B704" s="26" t="s">
        <v>157</v>
      </c>
      <c r="C704" s="26" t="s">
        <v>1514</v>
      </c>
      <c r="D704" s="26" t="s">
        <v>117</v>
      </c>
      <c r="E704" s="26" t="s">
        <v>42</v>
      </c>
      <c r="F704" s="27">
        <v>59205.23</v>
      </c>
      <c r="G704" s="12">
        <v>4</v>
      </c>
      <c r="H704" s="13">
        <v>45386</v>
      </c>
      <c r="I704" s="26" t="s">
        <v>43</v>
      </c>
      <c r="J704" s="26" t="s">
        <v>17</v>
      </c>
      <c r="K704" s="26" t="s">
        <v>6820</v>
      </c>
      <c r="L704" s="32" t="s">
        <v>37</v>
      </c>
    </row>
    <row r="705" spans="1:12">
      <c r="A705" s="30" t="s">
        <v>1515</v>
      </c>
      <c r="B705" s="26" t="s">
        <v>282</v>
      </c>
      <c r="C705" s="26" t="s">
        <v>1516</v>
      </c>
      <c r="D705" s="26" t="s">
        <v>61</v>
      </c>
      <c r="E705" s="26" t="s">
        <v>16</v>
      </c>
      <c r="F705" s="27">
        <v>78281.899999999994</v>
      </c>
      <c r="G705" s="12">
        <v>4</v>
      </c>
      <c r="H705" s="13">
        <v>45558</v>
      </c>
      <c r="I705" s="26" t="s">
        <v>54</v>
      </c>
      <c r="J705" s="26" t="s">
        <v>17</v>
      </c>
      <c r="K705" s="26" t="s">
        <v>55</v>
      </c>
      <c r="L705" s="32" t="s">
        <v>44</v>
      </c>
    </row>
    <row r="706" spans="1:12">
      <c r="A706" s="30" t="s">
        <v>1517</v>
      </c>
      <c r="B706" s="26" t="s">
        <v>244</v>
      </c>
      <c r="C706" s="26" t="s">
        <v>1518</v>
      </c>
      <c r="D706" s="26" t="s">
        <v>48</v>
      </c>
      <c r="E706" s="26" t="s">
        <v>42</v>
      </c>
      <c r="F706" s="27">
        <v>64037.49</v>
      </c>
      <c r="G706" s="12">
        <v>4</v>
      </c>
      <c r="H706" s="13">
        <v>45233</v>
      </c>
      <c r="I706" s="26" t="s">
        <v>62</v>
      </c>
      <c r="J706" s="26" t="s">
        <v>17</v>
      </c>
      <c r="K706" s="26" t="s">
        <v>24</v>
      </c>
      <c r="L706" s="32" t="s">
        <v>37</v>
      </c>
    </row>
    <row r="707" spans="1:12">
      <c r="A707" s="30" t="s">
        <v>1519</v>
      </c>
      <c r="B707" s="26" t="s">
        <v>113</v>
      </c>
      <c r="C707" s="26" t="s">
        <v>1520</v>
      </c>
      <c r="D707" s="26" t="s">
        <v>119</v>
      </c>
      <c r="E707" s="26" t="s">
        <v>42</v>
      </c>
      <c r="F707" s="27">
        <v>48451.42</v>
      </c>
      <c r="G707" s="12">
        <v>5</v>
      </c>
      <c r="H707" s="13">
        <v>45102</v>
      </c>
      <c r="I707" s="26" t="s">
        <v>54</v>
      </c>
      <c r="J707" s="26" t="s">
        <v>17</v>
      </c>
      <c r="K707" s="26" t="s">
        <v>55</v>
      </c>
      <c r="L707" s="32" t="s">
        <v>25</v>
      </c>
    </row>
    <row r="708" spans="1:12">
      <c r="A708" s="30" t="s">
        <v>1521</v>
      </c>
      <c r="B708" s="26" t="s">
        <v>167</v>
      </c>
      <c r="C708" s="26" t="s">
        <v>1522</v>
      </c>
      <c r="D708" s="26" t="s">
        <v>53</v>
      </c>
      <c r="E708" s="26" t="s">
        <v>42</v>
      </c>
      <c r="F708" s="27">
        <v>72100.100000000006</v>
      </c>
      <c r="G708" s="12">
        <v>2</v>
      </c>
      <c r="H708" s="13">
        <v>45965</v>
      </c>
      <c r="I708" s="26" t="s">
        <v>35</v>
      </c>
      <c r="J708" s="26" t="s">
        <v>17</v>
      </c>
      <c r="K708" s="26" t="s">
        <v>24</v>
      </c>
      <c r="L708" s="32" t="s">
        <v>37</v>
      </c>
    </row>
    <row r="709" spans="1:12">
      <c r="A709" s="30" t="s">
        <v>1523</v>
      </c>
      <c r="B709" s="26" t="s">
        <v>46</v>
      </c>
      <c r="C709" s="26" t="s">
        <v>1524</v>
      </c>
      <c r="D709" s="26" t="s">
        <v>117</v>
      </c>
      <c r="E709" s="26" t="s">
        <v>42</v>
      </c>
      <c r="F709" s="27">
        <v>78703.429999999993</v>
      </c>
      <c r="G709" s="12">
        <v>5</v>
      </c>
      <c r="H709" s="13">
        <v>45993</v>
      </c>
      <c r="I709" s="26" t="s">
        <v>35</v>
      </c>
      <c r="J709" s="26" t="s">
        <v>17</v>
      </c>
      <c r="K709" s="26" t="s">
        <v>36</v>
      </c>
      <c r="L709" s="32" t="s">
        <v>37</v>
      </c>
    </row>
    <row r="710" spans="1:12">
      <c r="A710" s="30" t="s">
        <v>1525</v>
      </c>
      <c r="B710" s="26" t="s">
        <v>198</v>
      </c>
      <c r="C710" s="26" t="s">
        <v>1526</v>
      </c>
      <c r="D710" s="26" t="s">
        <v>15</v>
      </c>
      <c r="E710" s="26" t="s">
        <v>42</v>
      </c>
      <c r="F710" s="27">
        <v>11823.94</v>
      </c>
      <c r="G710" s="12">
        <v>3</v>
      </c>
      <c r="H710" s="13">
        <v>45067</v>
      </c>
      <c r="I710" s="26" t="s">
        <v>92</v>
      </c>
      <c r="J710" s="26" t="s">
        <v>17</v>
      </c>
      <c r="K710" s="26" t="s">
        <v>6820</v>
      </c>
      <c r="L710" s="32" t="s">
        <v>18</v>
      </c>
    </row>
    <row r="711" spans="1:12">
      <c r="A711" s="30" t="s">
        <v>1528</v>
      </c>
      <c r="B711" s="26" t="s">
        <v>437</v>
      </c>
      <c r="C711" s="26" t="s">
        <v>340</v>
      </c>
      <c r="D711" s="26" t="s">
        <v>117</v>
      </c>
      <c r="E711" s="26" t="s">
        <v>58</v>
      </c>
      <c r="F711" s="27">
        <v>12586.87</v>
      </c>
      <c r="G711" s="12">
        <v>3</v>
      </c>
      <c r="H711" s="13">
        <v>45667</v>
      </c>
      <c r="I711" s="26" t="s">
        <v>92</v>
      </c>
      <c r="J711" s="26" t="s">
        <v>17</v>
      </c>
      <c r="K711" s="26" t="s">
        <v>36</v>
      </c>
      <c r="L711" s="32" t="s">
        <v>25</v>
      </c>
    </row>
    <row r="712" spans="1:12">
      <c r="A712" s="30" t="s">
        <v>1529</v>
      </c>
      <c r="B712" s="26" t="s">
        <v>74</v>
      </c>
      <c r="C712" s="26" t="s">
        <v>1530</v>
      </c>
      <c r="D712" s="26" t="s">
        <v>61</v>
      </c>
      <c r="E712" s="26" t="s">
        <v>58</v>
      </c>
      <c r="F712" s="27">
        <v>9267.64</v>
      </c>
      <c r="G712" s="12">
        <v>5</v>
      </c>
      <c r="H712" s="13">
        <v>45814</v>
      </c>
      <c r="I712" s="26" t="s">
        <v>35</v>
      </c>
      <c r="J712" s="26" t="s">
        <v>17</v>
      </c>
      <c r="K712" s="26" t="s">
        <v>6820</v>
      </c>
      <c r="L712" s="32" t="s">
        <v>18</v>
      </c>
    </row>
    <row r="713" spans="1:12">
      <c r="A713" s="30" t="s">
        <v>1531</v>
      </c>
      <c r="B713" s="26" t="s">
        <v>101</v>
      </c>
      <c r="C713" s="26" t="s">
        <v>1030</v>
      </c>
      <c r="D713" s="26" t="s">
        <v>119</v>
      </c>
      <c r="E713" s="26" t="s">
        <v>42</v>
      </c>
      <c r="F713" s="27">
        <v>71700.240000000005</v>
      </c>
      <c r="G713" s="12">
        <v>5</v>
      </c>
      <c r="H713" s="13">
        <v>45401</v>
      </c>
      <c r="I713" s="26" t="s">
        <v>30</v>
      </c>
      <c r="J713" s="26" t="s">
        <v>17</v>
      </c>
      <c r="K713" s="26" t="s">
        <v>6820</v>
      </c>
      <c r="L713" s="32" t="s">
        <v>18</v>
      </c>
    </row>
    <row r="714" spans="1:12">
      <c r="A714" s="30" t="s">
        <v>1532</v>
      </c>
      <c r="B714" s="26" t="s">
        <v>423</v>
      </c>
      <c r="C714" s="26" t="s">
        <v>1533</v>
      </c>
      <c r="D714" s="26" t="s">
        <v>48</v>
      </c>
      <c r="E714" s="26" t="s">
        <v>42</v>
      </c>
      <c r="F714" s="27">
        <v>7417.71</v>
      </c>
      <c r="G714" s="12">
        <v>2</v>
      </c>
      <c r="H714" s="13">
        <v>45956</v>
      </c>
      <c r="I714" s="26" t="s">
        <v>43</v>
      </c>
      <c r="J714" s="26" t="s">
        <v>17</v>
      </c>
      <c r="K714" s="26" t="s">
        <v>55</v>
      </c>
      <c r="L714" s="32" t="s">
        <v>37</v>
      </c>
    </row>
    <row r="715" spans="1:12">
      <c r="A715" s="30" t="s">
        <v>1534</v>
      </c>
      <c r="B715" s="26" t="s">
        <v>653</v>
      </c>
      <c r="C715" s="26" t="s">
        <v>1535</v>
      </c>
      <c r="D715" s="26" t="s">
        <v>48</v>
      </c>
      <c r="E715" s="26" t="s">
        <v>16</v>
      </c>
      <c r="F715" s="27">
        <v>62803.9</v>
      </c>
      <c r="G715" s="12">
        <v>4</v>
      </c>
      <c r="H715" s="13">
        <v>45942</v>
      </c>
      <c r="I715" s="26" t="s">
        <v>43</v>
      </c>
      <c r="J715" s="26" t="s">
        <v>17</v>
      </c>
      <c r="K715" s="26" t="s">
        <v>55</v>
      </c>
      <c r="L715" s="32" t="s">
        <v>44</v>
      </c>
    </row>
    <row r="716" spans="1:12">
      <c r="A716" s="30" t="s">
        <v>1536</v>
      </c>
      <c r="B716" s="26" t="s">
        <v>97</v>
      </c>
      <c r="C716" s="26" t="s">
        <v>1537</v>
      </c>
      <c r="D716" s="26" t="s">
        <v>15</v>
      </c>
      <c r="E716" s="26" t="s">
        <v>16</v>
      </c>
      <c r="F716" s="27">
        <v>33347.94</v>
      </c>
      <c r="G716" s="12">
        <v>3</v>
      </c>
      <c r="H716" s="13">
        <v>45424</v>
      </c>
      <c r="I716" s="26" t="s">
        <v>49</v>
      </c>
      <c r="J716" s="26" t="s">
        <v>17</v>
      </c>
      <c r="K716" s="26" t="s">
        <v>85</v>
      </c>
      <c r="L716" s="32" t="s">
        <v>44</v>
      </c>
    </row>
    <row r="717" spans="1:12">
      <c r="A717" s="30" t="s">
        <v>1538</v>
      </c>
      <c r="B717" s="26" t="s">
        <v>344</v>
      </c>
      <c r="C717" s="26" t="s">
        <v>1539</v>
      </c>
      <c r="D717" s="26" t="s">
        <v>117</v>
      </c>
      <c r="E717" s="26" t="s">
        <v>42</v>
      </c>
      <c r="F717" s="27">
        <v>33032.79</v>
      </c>
      <c r="G717" s="12">
        <v>2</v>
      </c>
      <c r="H717" s="13">
        <v>45099</v>
      </c>
      <c r="I717" s="26" t="s">
        <v>43</v>
      </c>
      <c r="J717" s="26" t="s">
        <v>17</v>
      </c>
      <c r="K717" s="26" t="s">
        <v>24</v>
      </c>
      <c r="L717" s="32" t="s">
        <v>31</v>
      </c>
    </row>
    <row r="718" spans="1:12">
      <c r="A718" s="30" t="s">
        <v>1540</v>
      </c>
      <c r="B718" s="26" t="s">
        <v>27</v>
      </c>
      <c r="C718" s="26" t="s">
        <v>1541</v>
      </c>
      <c r="D718" s="26" t="s">
        <v>41</v>
      </c>
      <c r="E718" s="26" t="s">
        <v>16</v>
      </c>
      <c r="F718" s="27">
        <v>10272.469999999999</v>
      </c>
      <c r="G718" s="12">
        <v>5</v>
      </c>
      <c r="H718" s="13">
        <v>45513</v>
      </c>
      <c r="I718" s="26" t="s">
        <v>43</v>
      </c>
      <c r="J718" s="26" t="s">
        <v>17</v>
      </c>
      <c r="K718" s="26" t="s">
        <v>85</v>
      </c>
      <c r="L718" s="32" t="s">
        <v>37</v>
      </c>
    </row>
    <row r="719" spans="1:12">
      <c r="A719" s="30" t="s">
        <v>1542</v>
      </c>
      <c r="B719" s="26" t="s">
        <v>406</v>
      </c>
      <c r="C719" s="26" t="s">
        <v>1543</v>
      </c>
      <c r="D719" s="26" t="s">
        <v>15</v>
      </c>
      <c r="E719" s="26" t="s">
        <v>42</v>
      </c>
      <c r="F719" s="27">
        <v>73805.75</v>
      </c>
      <c r="G719" s="12">
        <v>2</v>
      </c>
      <c r="H719" s="13">
        <v>45855</v>
      </c>
      <c r="I719" s="26" t="s">
        <v>49</v>
      </c>
      <c r="J719" s="26" t="s">
        <v>17</v>
      </c>
      <c r="K719" s="26" t="s">
        <v>24</v>
      </c>
      <c r="L719" s="32" t="s">
        <v>31</v>
      </c>
    </row>
    <row r="720" spans="1:12">
      <c r="A720" s="30" t="s">
        <v>1544</v>
      </c>
      <c r="B720" s="26" t="s">
        <v>313</v>
      </c>
      <c r="C720" s="26" t="s">
        <v>861</v>
      </c>
      <c r="D720" s="26" t="s">
        <v>29</v>
      </c>
      <c r="E720" s="26" t="s">
        <v>42</v>
      </c>
      <c r="F720" s="27">
        <v>28858.400000000001</v>
      </c>
      <c r="G720" s="12">
        <v>5</v>
      </c>
      <c r="H720" s="13">
        <v>45432</v>
      </c>
      <c r="I720" s="26" t="s">
        <v>62</v>
      </c>
      <c r="J720" s="26" t="s">
        <v>17</v>
      </c>
      <c r="K720" s="26" t="s">
        <v>6820</v>
      </c>
      <c r="L720" s="32" t="s">
        <v>18</v>
      </c>
    </row>
    <row r="721" spans="1:12">
      <c r="A721" s="30" t="s">
        <v>1545</v>
      </c>
      <c r="B721" s="26" t="s">
        <v>193</v>
      </c>
      <c r="C721" s="26" t="s">
        <v>1546</v>
      </c>
      <c r="D721" s="26" t="s">
        <v>29</v>
      </c>
      <c r="E721" s="26" t="s">
        <v>16</v>
      </c>
      <c r="F721" s="27">
        <v>60017.41</v>
      </c>
      <c r="G721" s="12">
        <v>3</v>
      </c>
      <c r="H721" s="13">
        <v>45942</v>
      </c>
      <c r="I721" s="26" t="s">
        <v>35</v>
      </c>
      <c r="J721" s="26" t="s">
        <v>17</v>
      </c>
      <c r="K721" s="26" t="s">
        <v>55</v>
      </c>
      <c r="L721" s="32" t="s">
        <v>44</v>
      </c>
    </row>
    <row r="722" spans="1:12">
      <c r="A722" s="30" t="s">
        <v>1547</v>
      </c>
      <c r="B722" s="26" t="s">
        <v>390</v>
      </c>
      <c r="C722" s="26" t="s">
        <v>1548</v>
      </c>
      <c r="D722" s="26" t="s">
        <v>117</v>
      </c>
      <c r="E722" s="26" t="s">
        <v>42</v>
      </c>
      <c r="F722" s="27">
        <v>18418.09</v>
      </c>
      <c r="G722" s="12">
        <v>2</v>
      </c>
      <c r="H722" s="13">
        <v>45501</v>
      </c>
      <c r="I722" s="26" t="s">
        <v>43</v>
      </c>
      <c r="J722" s="26" t="s">
        <v>17</v>
      </c>
      <c r="K722" s="26" t="s">
        <v>24</v>
      </c>
      <c r="L722" s="32" t="s">
        <v>37</v>
      </c>
    </row>
    <row r="723" spans="1:12">
      <c r="A723" s="30" t="s">
        <v>1549</v>
      </c>
      <c r="B723" s="26" t="s">
        <v>71</v>
      </c>
      <c r="C723" s="26" t="s">
        <v>1550</v>
      </c>
      <c r="D723" s="26" t="s">
        <v>61</v>
      </c>
      <c r="E723" s="26" t="s">
        <v>42</v>
      </c>
      <c r="F723" s="27">
        <v>21393.25</v>
      </c>
      <c r="G723" s="12">
        <v>2</v>
      </c>
      <c r="H723" s="13">
        <v>45580</v>
      </c>
      <c r="I723" s="26" t="s">
        <v>23</v>
      </c>
      <c r="J723" s="26" t="s">
        <v>17</v>
      </c>
      <c r="K723" s="26" t="s">
        <v>55</v>
      </c>
      <c r="L723" s="32" t="s">
        <v>18</v>
      </c>
    </row>
    <row r="724" spans="1:12">
      <c r="A724" s="30" t="s">
        <v>1551</v>
      </c>
      <c r="B724" s="26" t="s">
        <v>295</v>
      </c>
      <c r="C724" s="26" t="s">
        <v>1552</v>
      </c>
      <c r="D724" s="26" t="s">
        <v>15</v>
      </c>
      <c r="E724" s="26" t="s">
        <v>42</v>
      </c>
      <c r="F724" s="27">
        <v>50221.02</v>
      </c>
      <c r="G724" s="12">
        <v>4</v>
      </c>
      <c r="H724" s="13">
        <v>45625</v>
      </c>
      <c r="I724" s="26" t="s">
        <v>43</v>
      </c>
      <c r="J724" s="26" t="s">
        <v>17</v>
      </c>
      <c r="K724" s="26" t="s">
        <v>36</v>
      </c>
      <c r="L724" s="32" t="s">
        <v>18</v>
      </c>
    </row>
    <row r="725" spans="1:12">
      <c r="A725" s="30" t="s">
        <v>1554</v>
      </c>
      <c r="B725" s="26" t="s">
        <v>115</v>
      </c>
      <c r="C725" s="26" t="s">
        <v>1555</v>
      </c>
      <c r="D725" s="26" t="s">
        <v>119</v>
      </c>
      <c r="E725" s="26" t="s">
        <v>16</v>
      </c>
      <c r="F725" s="27">
        <v>53769.7</v>
      </c>
      <c r="G725" s="12">
        <v>4</v>
      </c>
      <c r="H725" s="13">
        <v>44996</v>
      </c>
      <c r="I725" s="26" t="s">
        <v>43</v>
      </c>
      <c r="J725" s="26" t="s">
        <v>17</v>
      </c>
      <c r="K725" s="26" t="s">
        <v>36</v>
      </c>
      <c r="L725" s="32" t="s">
        <v>37</v>
      </c>
    </row>
    <row r="726" spans="1:12">
      <c r="A726" s="30" t="s">
        <v>1556</v>
      </c>
      <c r="B726" s="26" t="s">
        <v>313</v>
      </c>
      <c r="C726" s="26" t="s">
        <v>185</v>
      </c>
      <c r="D726" s="26" t="s">
        <v>22</v>
      </c>
      <c r="E726" s="26" t="s">
        <v>42</v>
      </c>
      <c r="F726" s="27">
        <v>44853.51</v>
      </c>
      <c r="G726" s="12">
        <v>1</v>
      </c>
      <c r="H726" s="13">
        <v>45097</v>
      </c>
      <c r="I726" s="26" t="s">
        <v>43</v>
      </c>
      <c r="J726" s="26" t="s">
        <v>17</v>
      </c>
      <c r="K726" s="26" t="s">
        <v>6820</v>
      </c>
      <c r="L726" s="32" t="s">
        <v>18</v>
      </c>
    </row>
    <row r="727" spans="1:12">
      <c r="A727" s="30" t="s">
        <v>1557</v>
      </c>
      <c r="B727" s="26" t="s">
        <v>473</v>
      </c>
      <c r="C727" s="26" t="s">
        <v>1558</v>
      </c>
      <c r="D727" s="26" t="s">
        <v>78</v>
      </c>
      <c r="E727" s="26" t="s">
        <v>42</v>
      </c>
      <c r="F727" s="27">
        <v>1688.31</v>
      </c>
      <c r="G727" s="12">
        <v>2</v>
      </c>
      <c r="H727" s="13">
        <v>45909</v>
      </c>
      <c r="I727" s="26" t="s">
        <v>30</v>
      </c>
      <c r="J727" s="26" t="s">
        <v>17</v>
      </c>
      <c r="K727" s="26" t="s">
        <v>55</v>
      </c>
      <c r="L727" s="32" t="s">
        <v>18</v>
      </c>
    </row>
    <row r="728" spans="1:12">
      <c r="A728" s="30" t="s">
        <v>1559</v>
      </c>
      <c r="B728" s="26" t="s">
        <v>275</v>
      </c>
      <c r="C728" s="26" t="s">
        <v>1339</v>
      </c>
      <c r="D728" s="26" t="s">
        <v>22</v>
      </c>
      <c r="E728" s="26" t="s">
        <v>42</v>
      </c>
      <c r="F728" s="27">
        <v>28497.66</v>
      </c>
      <c r="G728" s="12">
        <v>5</v>
      </c>
      <c r="H728" s="13">
        <v>45407</v>
      </c>
      <c r="I728" s="26" t="s">
        <v>43</v>
      </c>
      <c r="J728" s="26" t="s">
        <v>17</v>
      </c>
      <c r="K728" s="26" t="s">
        <v>6820</v>
      </c>
      <c r="L728" s="32" t="s">
        <v>18</v>
      </c>
    </row>
    <row r="729" spans="1:12">
      <c r="A729" s="30" t="s">
        <v>1560</v>
      </c>
      <c r="B729" s="26" t="s">
        <v>39</v>
      </c>
      <c r="C729" s="26" t="s">
        <v>1561</v>
      </c>
      <c r="D729" s="26" t="s">
        <v>119</v>
      </c>
      <c r="E729" s="26" t="s">
        <v>42</v>
      </c>
      <c r="F729" s="27">
        <v>74377.16</v>
      </c>
      <c r="G729" s="12">
        <v>1</v>
      </c>
      <c r="H729" s="13">
        <v>45734</v>
      </c>
      <c r="I729" s="26" t="s">
        <v>92</v>
      </c>
      <c r="J729" s="26" t="s">
        <v>17</v>
      </c>
      <c r="K729" s="26" t="s">
        <v>24</v>
      </c>
      <c r="L729" s="32" t="s">
        <v>18</v>
      </c>
    </row>
    <row r="730" spans="1:12">
      <c r="A730" s="30" t="s">
        <v>1562</v>
      </c>
      <c r="B730" s="26" t="s">
        <v>97</v>
      </c>
      <c r="C730" s="26" t="s">
        <v>1563</v>
      </c>
      <c r="D730" s="26" t="s">
        <v>15</v>
      </c>
      <c r="E730" s="26" t="s">
        <v>42</v>
      </c>
      <c r="F730" s="27">
        <v>32327.69</v>
      </c>
      <c r="G730" s="12">
        <v>5</v>
      </c>
      <c r="H730" s="13">
        <v>45180</v>
      </c>
      <c r="I730" s="26" t="s">
        <v>49</v>
      </c>
      <c r="J730" s="26" t="s">
        <v>17</v>
      </c>
      <c r="K730" s="26" t="s">
        <v>55</v>
      </c>
      <c r="L730" s="32" t="s">
        <v>18</v>
      </c>
    </row>
    <row r="731" spans="1:12">
      <c r="A731" s="30" t="s">
        <v>1565</v>
      </c>
      <c r="B731" s="26" t="s">
        <v>319</v>
      </c>
      <c r="C731" s="26" t="s">
        <v>1566</v>
      </c>
      <c r="D731" s="26" t="s">
        <v>41</v>
      </c>
      <c r="E731" s="26" t="s">
        <v>42</v>
      </c>
      <c r="F731" s="27">
        <v>9218.9500000000007</v>
      </c>
      <c r="G731" s="12">
        <v>3</v>
      </c>
      <c r="H731" s="13">
        <v>45638</v>
      </c>
      <c r="I731" s="26" t="s">
        <v>92</v>
      </c>
      <c r="J731" s="26" t="s">
        <v>17</v>
      </c>
      <c r="K731" s="26" t="s">
        <v>85</v>
      </c>
      <c r="L731" s="32" t="s">
        <v>44</v>
      </c>
    </row>
    <row r="732" spans="1:12">
      <c r="A732" s="30" t="s">
        <v>1567</v>
      </c>
      <c r="B732" s="26" t="s">
        <v>762</v>
      </c>
      <c r="C732" s="26" t="s">
        <v>1568</v>
      </c>
      <c r="D732" s="26" t="s">
        <v>48</v>
      </c>
      <c r="E732" s="26" t="s">
        <v>42</v>
      </c>
      <c r="F732" s="27">
        <v>67657.8</v>
      </c>
      <c r="G732" s="12">
        <v>1</v>
      </c>
      <c r="H732" s="13">
        <v>45136</v>
      </c>
      <c r="I732" s="26" t="s">
        <v>43</v>
      </c>
      <c r="J732" s="26" t="s">
        <v>17</v>
      </c>
      <c r="K732" s="26" t="s">
        <v>55</v>
      </c>
      <c r="L732" s="32" t="s">
        <v>18</v>
      </c>
    </row>
    <row r="733" spans="1:12">
      <c r="A733" s="30" t="s">
        <v>1569</v>
      </c>
      <c r="B733" s="26" t="s">
        <v>225</v>
      </c>
      <c r="C733" s="26" t="s">
        <v>1570</v>
      </c>
      <c r="D733" s="26" t="s">
        <v>15</v>
      </c>
      <c r="E733" s="26" t="s">
        <v>58</v>
      </c>
      <c r="F733" s="27">
        <v>42358.14</v>
      </c>
      <c r="G733" s="12">
        <v>2</v>
      </c>
      <c r="H733" s="13">
        <v>45990</v>
      </c>
      <c r="I733" s="26" t="s">
        <v>23</v>
      </c>
      <c r="J733" s="26" t="s">
        <v>17</v>
      </c>
      <c r="K733" s="26" t="s">
        <v>6820</v>
      </c>
      <c r="L733" s="32" t="s">
        <v>37</v>
      </c>
    </row>
    <row r="734" spans="1:12">
      <c r="A734" s="30" t="s">
        <v>1571</v>
      </c>
      <c r="B734" s="26" t="s">
        <v>80</v>
      </c>
      <c r="C734" s="26" t="s">
        <v>1572</v>
      </c>
      <c r="D734" s="26" t="s">
        <v>119</v>
      </c>
      <c r="E734" s="26" t="s">
        <v>42</v>
      </c>
      <c r="F734" s="27">
        <v>77762</v>
      </c>
      <c r="G734" s="12">
        <v>2</v>
      </c>
      <c r="H734" s="13">
        <v>45883</v>
      </c>
      <c r="I734" s="26" t="s">
        <v>62</v>
      </c>
      <c r="J734" s="26" t="s">
        <v>17</v>
      </c>
      <c r="K734" s="26" t="s">
        <v>36</v>
      </c>
      <c r="L734" s="32" t="s">
        <v>18</v>
      </c>
    </row>
    <row r="735" spans="1:12">
      <c r="A735" s="30" t="s">
        <v>1573</v>
      </c>
      <c r="B735" s="26" t="s">
        <v>554</v>
      </c>
      <c r="C735" s="26" t="s">
        <v>1574</v>
      </c>
      <c r="D735" s="26" t="s">
        <v>119</v>
      </c>
      <c r="E735" s="26" t="s">
        <v>42</v>
      </c>
      <c r="F735" s="27">
        <v>5365.33</v>
      </c>
      <c r="G735" s="12">
        <v>4</v>
      </c>
      <c r="H735" s="13">
        <v>45700</v>
      </c>
      <c r="I735" s="26" t="s">
        <v>23</v>
      </c>
      <c r="J735" s="26" t="s">
        <v>17</v>
      </c>
      <c r="K735" s="26" t="s">
        <v>6820</v>
      </c>
      <c r="L735" s="32" t="s">
        <v>44</v>
      </c>
    </row>
    <row r="736" spans="1:12">
      <c r="A736" s="30" t="s">
        <v>1575</v>
      </c>
      <c r="B736" s="26" t="s">
        <v>957</v>
      </c>
      <c r="C736" s="26" t="s">
        <v>257</v>
      </c>
      <c r="D736" s="26" t="s">
        <v>61</v>
      </c>
      <c r="E736" s="26" t="s">
        <v>42</v>
      </c>
      <c r="F736" s="27">
        <v>40612.15</v>
      </c>
      <c r="G736" s="12">
        <v>1</v>
      </c>
      <c r="H736" s="13">
        <v>45090</v>
      </c>
      <c r="I736" s="26" t="s">
        <v>54</v>
      </c>
      <c r="J736" s="26" t="s">
        <v>17</v>
      </c>
      <c r="K736" s="26" t="s">
        <v>36</v>
      </c>
      <c r="L736" s="32" t="s">
        <v>44</v>
      </c>
    </row>
    <row r="737" spans="1:12">
      <c r="A737" s="30" t="s">
        <v>1576</v>
      </c>
      <c r="B737" s="26" t="s">
        <v>198</v>
      </c>
      <c r="C737" s="26" t="s">
        <v>1577</v>
      </c>
      <c r="D737" s="26" t="s">
        <v>15</v>
      </c>
      <c r="E737" s="26" t="s">
        <v>42</v>
      </c>
      <c r="F737" s="27">
        <v>60124.17</v>
      </c>
      <c r="G737" s="12">
        <v>1</v>
      </c>
      <c r="H737" s="13">
        <v>45095</v>
      </c>
      <c r="I737" s="26" t="s">
        <v>49</v>
      </c>
      <c r="J737" s="26" t="s">
        <v>17</v>
      </c>
      <c r="K737" s="26" t="s">
        <v>55</v>
      </c>
      <c r="L737" s="32" t="s">
        <v>31</v>
      </c>
    </row>
    <row r="738" spans="1:12">
      <c r="A738" s="30" t="s">
        <v>1578</v>
      </c>
      <c r="B738" s="26" t="s">
        <v>423</v>
      </c>
      <c r="C738" s="26" t="s">
        <v>1579</v>
      </c>
      <c r="D738" s="26" t="s">
        <v>22</v>
      </c>
      <c r="E738" s="26" t="s">
        <v>42</v>
      </c>
      <c r="F738" s="27">
        <v>44049.36</v>
      </c>
      <c r="G738" s="12">
        <v>2</v>
      </c>
      <c r="H738" s="13">
        <v>45901</v>
      </c>
      <c r="I738" s="26" t="s">
        <v>23</v>
      </c>
      <c r="J738" s="26" t="s">
        <v>17</v>
      </c>
      <c r="K738" s="26" t="s">
        <v>6820</v>
      </c>
      <c r="L738" s="32" t="s">
        <v>18</v>
      </c>
    </row>
    <row r="739" spans="1:12">
      <c r="A739" s="30" t="s">
        <v>1580</v>
      </c>
      <c r="B739" s="26" t="s">
        <v>176</v>
      </c>
      <c r="C739" s="26" t="s">
        <v>1581</v>
      </c>
      <c r="D739" s="26" t="s">
        <v>119</v>
      </c>
      <c r="E739" s="26" t="s">
        <v>58</v>
      </c>
      <c r="F739" s="27">
        <v>33257.620000000003</v>
      </c>
      <c r="G739" s="12">
        <v>4</v>
      </c>
      <c r="H739" s="13">
        <v>45143</v>
      </c>
      <c r="I739" s="26" t="s">
        <v>49</v>
      </c>
      <c r="J739" s="26" t="s">
        <v>17</v>
      </c>
      <c r="K739" s="26" t="s">
        <v>24</v>
      </c>
      <c r="L739" s="32" t="s">
        <v>18</v>
      </c>
    </row>
    <row r="740" spans="1:12">
      <c r="A740" s="30" t="s">
        <v>1582</v>
      </c>
      <c r="B740" s="26" t="s">
        <v>77</v>
      </c>
      <c r="C740" s="26" t="s">
        <v>1583</v>
      </c>
      <c r="D740" s="26" t="s">
        <v>48</v>
      </c>
      <c r="E740" s="26" t="s">
        <v>42</v>
      </c>
      <c r="F740" s="27">
        <v>57379.32</v>
      </c>
      <c r="G740" s="12">
        <v>2</v>
      </c>
      <c r="H740" s="13">
        <v>45847</v>
      </c>
      <c r="I740" s="26" t="s">
        <v>49</v>
      </c>
      <c r="J740" s="26" t="s">
        <v>17</v>
      </c>
      <c r="K740" s="26" t="s">
        <v>36</v>
      </c>
      <c r="L740" s="32" t="s">
        <v>31</v>
      </c>
    </row>
    <row r="741" spans="1:12">
      <c r="A741" s="30" t="s">
        <v>1584</v>
      </c>
      <c r="B741" s="26" t="s">
        <v>460</v>
      </c>
      <c r="C741" s="26" t="s">
        <v>1585</v>
      </c>
      <c r="D741" s="26" t="s">
        <v>41</v>
      </c>
      <c r="E741" s="26" t="s">
        <v>42</v>
      </c>
      <c r="F741" s="27">
        <v>61824.81</v>
      </c>
      <c r="G741" s="12">
        <v>5</v>
      </c>
      <c r="H741" s="13">
        <v>45463</v>
      </c>
      <c r="I741" s="26" t="s">
        <v>49</v>
      </c>
      <c r="J741" s="26" t="s">
        <v>17</v>
      </c>
      <c r="K741" s="26" t="s">
        <v>55</v>
      </c>
      <c r="L741" s="32" t="s">
        <v>18</v>
      </c>
    </row>
    <row r="742" spans="1:12">
      <c r="A742" s="30" t="s">
        <v>1586</v>
      </c>
      <c r="B742" s="26" t="s">
        <v>776</v>
      </c>
      <c r="C742" s="26" t="s">
        <v>1587</v>
      </c>
      <c r="D742" s="26" t="s">
        <v>119</v>
      </c>
      <c r="E742" s="26" t="s">
        <v>58</v>
      </c>
      <c r="F742" s="27">
        <v>74969.539999999994</v>
      </c>
      <c r="G742" s="12">
        <v>3</v>
      </c>
      <c r="H742" s="13">
        <v>45947</v>
      </c>
      <c r="I742" s="26" t="s">
        <v>62</v>
      </c>
      <c r="J742" s="26" t="s">
        <v>17</v>
      </c>
      <c r="K742" s="26" t="s">
        <v>6820</v>
      </c>
      <c r="L742" s="32" t="s">
        <v>18</v>
      </c>
    </row>
    <row r="743" spans="1:12">
      <c r="A743" s="30" t="s">
        <v>1588</v>
      </c>
      <c r="B743" s="26" t="s">
        <v>251</v>
      </c>
      <c r="C743" s="26" t="s">
        <v>1589</v>
      </c>
      <c r="D743" s="26" t="s">
        <v>61</v>
      </c>
      <c r="E743" s="26" t="s">
        <v>42</v>
      </c>
      <c r="F743" s="27">
        <v>73684.429999999993</v>
      </c>
      <c r="G743" s="12">
        <v>1</v>
      </c>
      <c r="H743" s="13">
        <v>45432</v>
      </c>
      <c r="I743" s="26" t="s">
        <v>49</v>
      </c>
      <c r="J743" s="26" t="s">
        <v>17</v>
      </c>
      <c r="K743" s="26" t="s">
        <v>24</v>
      </c>
      <c r="L743" s="32" t="s">
        <v>37</v>
      </c>
    </row>
    <row r="744" spans="1:12">
      <c r="A744" s="30" t="s">
        <v>1590</v>
      </c>
      <c r="B744" s="26" t="s">
        <v>238</v>
      </c>
      <c r="C744" s="26" t="s">
        <v>1591</v>
      </c>
      <c r="D744" s="26" t="s">
        <v>78</v>
      </c>
      <c r="E744" s="26" t="s">
        <v>42</v>
      </c>
      <c r="F744" s="27">
        <v>32115.23</v>
      </c>
      <c r="G744" s="12">
        <v>2</v>
      </c>
      <c r="H744" s="13">
        <v>45775</v>
      </c>
      <c r="I744" s="26" t="s">
        <v>62</v>
      </c>
      <c r="J744" s="26" t="s">
        <v>17</v>
      </c>
      <c r="K744" s="26" t="s">
        <v>6820</v>
      </c>
      <c r="L744" s="32" t="s">
        <v>18</v>
      </c>
    </row>
    <row r="745" spans="1:12">
      <c r="A745" s="30" t="s">
        <v>1592</v>
      </c>
      <c r="B745" s="26" t="s">
        <v>135</v>
      </c>
      <c r="C745" s="26" t="s">
        <v>1593</v>
      </c>
      <c r="D745" s="26" t="s">
        <v>48</v>
      </c>
      <c r="E745" s="26" t="s">
        <v>42</v>
      </c>
      <c r="F745" s="27">
        <v>27179.23</v>
      </c>
      <c r="G745" s="12">
        <v>2</v>
      </c>
      <c r="H745" s="13">
        <v>45115</v>
      </c>
      <c r="I745" s="26" t="s">
        <v>43</v>
      </c>
      <c r="J745" s="26" t="s">
        <v>17</v>
      </c>
      <c r="K745" s="26" t="s">
        <v>36</v>
      </c>
      <c r="L745" s="32" t="s">
        <v>18</v>
      </c>
    </row>
    <row r="746" spans="1:12">
      <c r="A746" s="30" t="s">
        <v>1594</v>
      </c>
      <c r="B746" s="26" t="s">
        <v>423</v>
      </c>
      <c r="C746" s="26" t="s">
        <v>1024</v>
      </c>
      <c r="D746" s="26" t="s">
        <v>22</v>
      </c>
      <c r="E746" s="26" t="s">
        <v>16</v>
      </c>
      <c r="F746" s="27">
        <v>48533.62</v>
      </c>
      <c r="G746" s="12">
        <v>5</v>
      </c>
      <c r="H746" s="13">
        <v>45668</v>
      </c>
      <c r="I746" s="26" t="s">
        <v>62</v>
      </c>
      <c r="J746" s="26" t="s">
        <v>17</v>
      </c>
      <c r="K746" s="26" t="s">
        <v>85</v>
      </c>
      <c r="L746" s="32" t="s">
        <v>37</v>
      </c>
    </row>
    <row r="747" spans="1:12">
      <c r="A747" s="30" t="s">
        <v>1595</v>
      </c>
      <c r="B747" s="26" t="s">
        <v>167</v>
      </c>
      <c r="C747" s="26" t="s">
        <v>1596</v>
      </c>
      <c r="D747" s="26" t="s">
        <v>117</v>
      </c>
      <c r="E747" s="26" t="s">
        <v>42</v>
      </c>
      <c r="F747" s="27">
        <v>70450.55</v>
      </c>
      <c r="G747" s="12">
        <v>4</v>
      </c>
      <c r="H747" s="13">
        <v>45845</v>
      </c>
      <c r="I747" s="26" t="s">
        <v>35</v>
      </c>
      <c r="J747" s="26" t="s">
        <v>17</v>
      </c>
      <c r="K747" s="26" t="s">
        <v>85</v>
      </c>
      <c r="L747" s="32" t="s">
        <v>18</v>
      </c>
    </row>
    <row r="748" spans="1:12">
      <c r="A748" s="30" t="s">
        <v>1597</v>
      </c>
      <c r="B748" s="26" t="s">
        <v>101</v>
      </c>
      <c r="C748" s="26" t="s">
        <v>1598</v>
      </c>
      <c r="D748" s="26" t="s">
        <v>78</v>
      </c>
      <c r="E748" s="26" t="s">
        <v>42</v>
      </c>
      <c r="F748" s="27">
        <v>32244.69</v>
      </c>
      <c r="G748" s="12">
        <v>2</v>
      </c>
      <c r="H748" s="13">
        <v>45770</v>
      </c>
      <c r="I748" s="26" t="s">
        <v>30</v>
      </c>
      <c r="J748" s="26" t="s">
        <v>17</v>
      </c>
      <c r="K748" s="26" t="s">
        <v>36</v>
      </c>
      <c r="L748" s="32" t="s">
        <v>25</v>
      </c>
    </row>
    <row r="749" spans="1:12">
      <c r="A749" s="30" t="s">
        <v>1599</v>
      </c>
      <c r="B749" s="26" t="s">
        <v>352</v>
      </c>
      <c r="C749" s="26" t="s">
        <v>1600</v>
      </c>
      <c r="D749" s="26" t="s">
        <v>53</v>
      </c>
      <c r="E749" s="26" t="s">
        <v>42</v>
      </c>
      <c r="F749" s="27">
        <v>59789.760000000002</v>
      </c>
      <c r="G749" s="12">
        <v>1</v>
      </c>
      <c r="H749" s="13">
        <v>45764</v>
      </c>
      <c r="I749" s="26" t="s">
        <v>30</v>
      </c>
      <c r="J749" s="26" t="s">
        <v>17</v>
      </c>
      <c r="K749" s="26" t="s">
        <v>24</v>
      </c>
      <c r="L749" s="32" t="s">
        <v>37</v>
      </c>
    </row>
    <row r="750" spans="1:12">
      <c r="A750" s="30" t="s">
        <v>1601</v>
      </c>
      <c r="B750" s="26" t="s">
        <v>268</v>
      </c>
      <c r="C750" s="26" t="s">
        <v>1602</v>
      </c>
      <c r="D750" s="26" t="s">
        <v>78</v>
      </c>
      <c r="E750" s="26" t="s">
        <v>58</v>
      </c>
      <c r="F750" s="27">
        <v>19262.25</v>
      </c>
      <c r="G750" s="12">
        <v>3</v>
      </c>
      <c r="H750" s="13">
        <v>44973</v>
      </c>
      <c r="I750" s="26" t="s">
        <v>43</v>
      </c>
      <c r="J750" s="26" t="s">
        <v>17</v>
      </c>
      <c r="K750" s="26" t="s">
        <v>24</v>
      </c>
      <c r="L750" s="32" t="s">
        <v>18</v>
      </c>
    </row>
    <row r="751" spans="1:12">
      <c r="A751" s="30" t="s">
        <v>1603</v>
      </c>
      <c r="B751" s="26" t="s">
        <v>187</v>
      </c>
      <c r="C751" s="26" t="s">
        <v>1604</v>
      </c>
      <c r="D751" s="26" t="s">
        <v>15</v>
      </c>
      <c r="E751" s="26" t="s">
        <v>42</v>
      </c>
      <c r="F751" s="27">
        <v>18728.7</v>
      </c>
      <c r="G751" s="12">
        <v>1</v>
      </c>
      <c r="H751" s="13">
        <v>45192</v>
      </c>
      <c r="I751" s="26" t="s">
        <v>92</v>
      </c>
      <c r="J751" s="26" t="s">
        <v>17</v>
      </c>
      <c r="K751" s="26" t="s">
        <v>55</v>
      </c>
      <c r="L751" s="32" t="s">
        <v>31</v>
      </c>
    </row>
    <row r="752" spans="1:12">
      <c r="A752" s="30" t="s">
        <v>1605</v>
      </c>
      <c r="B752" s="26" t="s">
        <v>39</v>
      </c>
      <c r="C752" s="26" t="s">
        <v>1606</v>
      </c>
      <c r="D752" s="26" t="s">
        <v>48</v>
      </c>
      <c r="E752" s="26" t="s">
        <v>42</v>
      </c>
      <c r="F752" s="27">
        <v>29880.080000000002</v>
      </c>
      <c r="G752" s="12">
        <v>5</v>
      </c>
      <c r="H752" s="13">
        <v>45012</v>
      </c>
      <c r="I752" s="26" t="s">
        <v>30</v>
      </c>
      <c r="J752" s="26" t="s">
        <v>17</v>
      </c>
      <c r="K752" s="26" t="s">
        <v>55</v>
      </c>
      <c r="L752" s="32" t="s">
        <v>44</v>
      </c>
    </row>
    <row r="753" spans="1:12">
      <c r="A753" s="30" t="s">
        <v>1607</v>
      </c>
      <c r="B753" s="26" t="s">
        <v>584</v>
      </c>
      <c r="C753" s="26" t="s">
        <v>1608</v>
      </c>
      <c r="D753" s="26" t="s">
        <v>119</v>
      </c>
      <c r="E753" s="26" t="s">
        <v>58</v>
      </c>
      <c r="F753" s="27">
        <v>61798.07</v>
      </c>
      <c r="G753" s="12">
        <v>5</v>
      </c>
      <c r="H753" s="13">
        <v>45446</v>
      </c>
      <c r="I753" s="26" t="s">
        <v>23</v>
      </c>
      <c r="J753" s="26" t="s">
        <v>17</v>
      </c>
      <c r="K753" s="26" t="s">
        <v>55</v>
      </c>
      <c r="L753" s="32" t="s">
        <v>44</v>
      </c>
    </row>
    <row r="754" spans="1:12">
      <c r="A754" s="30" t="s">
        <v>1609</v>
      </c>
      <c r="B754" s="26" t="s">
        <v>298</v>
      </c>
      <c r="C754" s="26" t="s">
        <v>1610</v>
      </c>
      <c r="D754" s="26" t="s">
        <v>119</v>
      </c>
      <c r="E754" s="26" t="s">
        <v>42</v>
      </c>
      <c r="F754" s="27">
        <v>31999.43</v>
      </c>
      <c r="G754" s="12">
        <v>4</v>
      </c>
      <c r="H754" s="13">
        <v>45878</v>
      </c>
      <c r="I754" s="26" t="s">
        <v>43</v>
      </c>
      <c r="J754" s="26" t="s">
        <v>17</v>
      </c>
      <c r="K754" s="26" t="s">
        <v>24</v>
      </c>
      <c r="L754" s="32" t="s">
        <v>37</v>
      </c>
    </row>
    <row r="755" spans="1:12">
      <c r="A755" s="30" t="s">
        <v>1611</v>
      </c>
      <c r="B755" s="26" t="s">
        <v>97</v>
      </c>
      <c r="C755" s="26" t="s">
        <v>1168</v>
      </c>
      <c r="D755" s="26" t="s">
        <v>29</v>
      </c>
      <c r="E755" s="26" t="s">
        <v>42</v>
      </c>
      <c r="F755" s="27">
        <v>11405.83</v>
      </c>
      <c r="G755" s="12">
        <v>3</v>
      </c>
      <c r="H755" s="13">
        <v>45438</v>
      </c>
      <c r="I755" s="26" t="s">
        <v>30</v>
      </c>
      <c r="J755" s="26" t="s">
        <v>17</v>
      </c>
      <c r="K755" s="26" t="s">
        <v>55</v>
      </c>
      <c r="L755" s="32" t="s">
        <v>31</v>
      </c>
    </row>
    <row r="756" spans="1:12">
      <c r="A756" s="30" t="s">
        <v>1612</v>
      </c>
      <c r="B756" s="26" t="s">
        <v>307</v>
      </c>
      <c r="C756" s="26" t="s">
        <v>1613</v>
      </c>
      <c r="D756" s="26" t="s">
        <v>15</v>
      </c>
      <c r="E756" s="26" t="s">
        <v>58</v>
      </c>
      <c r="F756" s="27">
        <v>37649.07</v>
      </c>
      <c r="G756" s="12">
        <v>1</v>
      </c>
      <c r="H756" s="13">
        <v>44965</v>
      </c>
      <c r="I756" s="26" t="s">
        <v>43</v>
      </c>
      <c r="J756" s="26" t="s">
        <v>17</v>
      </c>
      <c r="K756" s="26" t="s">
        <v>55</v>
      </c>
      <c r="L756" s="32" t="s">
        <v>44</v>
      </c>
    </row>
    <row r="757" spans="1:12">
      <c r="A757" s="30" t="s">
        <v>1614</v>
      </c>
      <c r="B757" s="26" t="s">
        <v>313</v>
      </c>
      <c r="C757" s="26" t="s">
        <v>1615</v>
      </c>
      <c r="D757" s="26" t="s">
        <v>15</v>
      </c>
      <c r="E757" s="26" t="s">
        <v>16</v>
      </c>
      <c r="F757" s="27">
        <v>66409.95</v>
      </c>
      <c r="G757" s="12">
        <v>4</v>
      </c>
      <c r="H757" s="13">
        <v>45047</v>
      </c>
      <c r="I757" s="26" t="s">
        <v>35</v>
      </c>
      <c r="J757" s="26" t="s">
        <v>17</v>
      </c>
      <c r="K757" s="26" t="s">
        <v>24</v>
      </c>
      <c r="L757" s="32" t="s">
        <v>18</v>
      </c>
    </row>
    <row r="758" spans="1:12">
      <c r="A758" s="30" t="s">
        <v>1616</v>
      </c>
      <c r="B758" s="26" t="s">
        <v>476</v>
      </c>
      <c r="C758" s="26" t="s">
        <v>1617</v>
      </c>
      <c r="D758" s="26" t="s">
        <v>15</v>
      </c>
      <c r="E758" s="26" t="s">
        <v>58</v>
      </c>
      <c r="F758" s="27">
        <v>38427.42</v>
      </c>
      <c r="G758" s="12">
        <v>4</v>
      </c>
      <c r="H758" s="13">
        <v>44936</v>
      </c>
      <c r="I758" s="26" t="s">
        <v>43</v>
      </c>
      <c r="J758" s="26" t="s">
        <v>17</v>
      </c>
      <c r="K758" s="26" t="s">
        <v>24</v>
      </c>
      <c r="L758" s="32" t="s">
        <v>44</v>
      </c>
    </row>
    <row r="759" spans="1:12">
      <c r="A759" s="30" t="s">
        <v>1618</v>
      </c>
      <c r="B759" s="26" t="s">
        <v>415</v>
      </c>
      <c r="C759" s="26" t="s">
        <v>1619</v>
      </c>
      <c r="D759" s="26" t="s">
        <v>48</v>
      </c>
      <c r="E759" s="26" t="s">
        <v>16</v>
      </c>
      <c r="F759" s="27">
        <v>46842.6</v>
      </c>
      <c r="G759" s="12">
        <v>3</v>
      </c>
      <c r="H759" s="13">
        <v>45343</v>
      </c>
      <c r="I759" s="26" t="s">
        <v>23</v>
      </c>
      <c r="J759" s="26" t="s">
        <v>17</v>
      </c>
      <c r="K759" s="26" t="s">
        <v>36</v>
      </c>
      <c r="L759" s="32" t="s">
        <v>37</v>
      </c>
    </row>
    <row r="760" spans="1:12">
      <c r="A760" s="30" t="s">
        <v>1620</v>
      </c>
      <c r="B760" s="26" t="s">
        <v>104</v>
      </c>
      <c r="C760" s="26" t="s">
        <v>913</v>
      </c>
      <c r="D760" s="26" t="s">
        <v>53</v>
      </c>
      <c r="E760" s="26" t="s">
        <v>16</v>
      </c>
      <c r="F760" s="27">
        <v>67628.47</v>
      </c>
      <c r="G760" s="12">
        <v>2</v>
      </c>
      <c r="H760" s="13">
        <v>45122</v>
      </c>
      <c r="I760" s="26" t="s">
        <v>92</v>
      </c>
      <c r="J760" s="26" t="s">
        <v>17</v>
      </c>
      <c r="K760" s="26" t="s">
        <v>24</v>
      </c>
      <c r="L760" s="32" t="s">
        <v>37</v>
      </c>
    </row>
    <row r="761" spans="1:12">
      <c r="A761" s="30" t="s">
        <v>1621</v>
      </c>
      <c r="B761" s="26" t="s">
        <v>51</v>
      </c>
      <c r="C761" s="26" t="s">
        <v>1622</v>
      </c>
      <c r="D761" s="26" t="s">
        <v>53</v>
      </c>
      <c r="E761" s="26" t="s">
        <v>42</v>
      </c>
      <c r="F761" s="27">
        <v>16789.64</v>
      </c>
      <c r="G761" s="12">
        <v>4</v>
      </c>
      <c r="H761" s="13">
        <v>45530</v>
      </c>
      <c r="I761" s="26" t="s">
        <v>54</v>
      </c>
      <c r="J761" s="26" t="s">
        <v>17</v>
      </c>
      <c r="K761" s="26" t="s">
        <v>24</v>
      </c>
      <c r="L761" s="32" t="s">
        <v>37</v>
      </c>
    </row>
    <row r="762" spans="1:12">
      <c r="A762" s="30" t="s">
        <v>1623</v>
      </c>
      <c r="B762" s="26" t="s">
        <v>143</v>
      </c>
      <c r="C762" s="26" t="s">
        <v>1624</v>
      </c>
      <c r="D762" s="26" t="s">
        <v>41</v>
      </c>
      <c r="E762" s="26" t="s">
        <v>42</v>
      </c>
      <c r="F762" s="27">
        <v>30049.96</v>
      </c>
      <c r="G762" s="12">
        <v>1</v>
      </c>
      <c r="H762" s="13">
        <v>45190</v>
      </c>
      <c r="I762" s="26" t="s">
        <v>54</v>
      </c>
      <c r="J762" s="26" t="s">
        <v>17</v>
      </c>
      <c r="K762" s="26" t="s">
        <v>24</v>
      </c>
      <c r="L762" s="32" t="s">
        <v>18</v>
      </c>
    </row>
    <row r="763" spans="1:12">
      <c r="A763" s="30" t="s">
        <v>1625</v>
      </c>
      <c r="B763" s="26" t="s">
        <v>64</v>
      </c>
      <c r="C763" s="26" t="s">
        <v>1626</v>
      </c>
      <c r="D763" s="26" t="s">
        <v>41</v>
      </c>
      <c r="E763" s="26" t="s">
        <v>42</v>
      </c>
      <c r="F763" s="27">
        <v>52762.720000000001</v>
      </c>
      <c r="G763" s="12">
        <v>5</v>
      </c>
      <c r="H763" s="13">
        <v>45498</v>
      </c>
      <c r="I763" s="26" t="s">
        <v>49</v>
      </c>
      <c r="J763" s="26" t="s">
        <v>17</v>
      </c>
      <c r="K763" s="26" t="s">
        <v>6820</v>
      </c>
      <c r="L763" s="32" t="s">
        <v>31</v>
      </c>
    </row>
    <row r="764" spans="1:12">
      <c r="A764" s="30" t="s">
        <v>1627</v>
      </c>
      <c r="B764" s="26" t="s">
        <v>776</v>
      </c>
      <c r="C764" s="26" t="s">
        <v>1628</v>
      </c>
      <c r="D764" s="26" t="s">
        <v>117</v>
      </c>
      <c r="E764" s="26" t="s">
        <v>42</v>
      </c>
      <c r="F764" s="27">
        <v>54279.18</v>
      </c>
      <c r="G764" s="12">
        <v>1</v>
      </c>
      <c r="H764" s="13">
        <v>45998</v>
      </c>
      <c r="I764" s="26" t="s">
        <v>62</v>
      </c>
      <c r="J764" s="26" t="s">
        <v>17</v>
      </c>
      <c r="K764" s="26" t="s">
        <v>6820</v>
      </c>
      <c r="L764" s="32" t="s">
        <v>31</v>
      </c>
    </row>
    <row r="765" spans="1:12">
      <c r="A765" s="30" t="s">
        <v>1629</v>
      </c>
      <c r="B765" s="26" t="s">
        <v>426</v>
      </c>
      <c r="C765" s="26" t="s">
        <v>565</v>
      </c>
      <c r="D765" s="26" t="s">
        <v>119</v>
      </c>
      <c r="E765" s="26" t="s">
        <v>16</v>
      </c>
      <c r="F765" s="27">
        <v>44150.7</v>
      </c>
      <c r="G765" s="12">
        <v>5</v>
      </c>
      <c r="H765" s="13">
        <v>45054</v>
      </c>
      <c r="I765" s="26" t="s">
        <v>43</v>
      </c>
      <c r="J765" s="26" t="s">
        <v>17</v>
      </c>
      <c r="K765" s="26" t="s">
        <v>24</v>
      </c>
      <c r="L765" s="32" t="s">
        <v>31</v>
      </c>
    </row>
    <row r="766" spans="1:12">
      <c r="A766" s="30" t="s">
        <v>1630</v>
      </c>
      <c r="B766" s="26" t="s">
        <v>352</v>
      </c>
      <c r="C766" s="26" t="s">
        <v>1631</v>
      </c>
      <c r="D766" s="26" t="s">
        <v>119</v>
      </c>
      <c r="E766" s="26" t="s">
        <v>42</v>
      </c>
      <c r="F766" s="27">
        <v>9958.33</v>
      </c>
      <c r="G766" s="12">
        <v>5</v>
      </c>
      <c r="H766" s="13">
        <v>45283</v>
      </c>
      <c r="I766" s="26" t="s">
        <v>62</v>
      </c>
      <c r="J766" s="26" t="s">
        <v>17</v>
      </c>
      <c r="K766" s="26" t="s">
        <v>36</v>
      </c>
      <c r="L766" s="32" t="s">
        <v>37</v>
      </c>
    </row>
    <row r="767" spans="1:12">
      <c r="A767" s="30" t="s">
        <v>1632</v>
      </c>
      <c r="B767" s="26" t="s">
        <v>83</v>
      </c>
      <c r="C767" s="26" t="s">
        <v>1633</v>
      </c>
      <c r="D767" s="26" t="s">
        <v>53</v>
      </c>
      <c r="E767" s="26" t="s">
        <v>58</v>
      </c>
      <c r="F767" s="27">
        <v>35073.230000000003</v>
      </c>
      <c r="G767" s="12">
        <v>2</v>
      </c>
      <c r="H767" s="13">
        <v>45676</v>
      </c>
      <c r="I767" s="26" t="s">
        <v>54</v>
      </c>
      <c r="J767" s="26" t="s">
        <v>17</v>
      </c>
      <c r="K767" s="26" t="s">
        <v>85</v>
      </c>
      <c r="L767" s="32" t="s">
        <v>25</v>
      </c>
    </row>
    <row r="768" spans="1:12">
      <c r="A768" s="30" t="s">
        <v>1634</v>
      </c>
      <c r="B768" s="26" t="s">
        <v>241</v>
      </c>
      <c r="C768" s="26" t="s">
        <v>413</v>
      </c>
      <c r="D768" s="26" t="s">
        <v>117</v>
      </c>
      <c r="E768" s="26" t="s">
        <v>58</v>
      </c>
      <c r="F768" s="27">
        <v>60904.46</v>
      </c>
      <c r="G768" s="12">
        <v>4</v>
      </c>
      <c r="H768" s="13">
        <v>45952</v>
      </c>
      <c r="I768" s="26" t="s">
        <v>43</v>
      </c>
      <c r="J768" s="26" t="s">
        <v>17</v>
      </c>
      <c r="K768" s="26" t="s">
        <v>55</v>
      </c>
      <c r="L768" s="32" t="s">
        <v>25</v>
      </c>
    </row>
    <row r="769" spans="1:12">
      <c r="A769" s="30" t="s">
        <v>1635</v>
      </c>
      <c r="B769" s="26" t="s">
        <v>13</v>
      </c>
      <c r="C769" s="26" t="s">
        <v>444</v>
      </c>
      <c r="D769" s="26" t="s">
        <v>48</v>
      </c>
      <c r="E769" s="26" t="s">
        <v>42</v>
      </c>
      <c r="F769" s="27">
        <v>21945.119999999999</v>
      </c>
      <c r="G769" s="12">
        <v>4</v>
      </c>
      <c r="H769" s="13">
        <v>45045</v>
      </c>
      <c r="I769" s="26" t="s">
        <v>62</v>
      </c>
      <c r="J769" s="26" t="s">
        <v>17</v>
      </c>
      <c r="K769" s="26" t="s">
        <v>55</v>
      </c>
      <c r="L769" s="32" t="s">
        <v>37</v>
      </c>
    </row>
    <row r="770" spans="1:12">
      <c r="A770" s="30" t="s">
        <v>1636</v>
      </c>
      <c r="B770" s="26" t="s">
        <v>121</v>
      </c>
      <c r="C770" s="26" t="s">
        <v>1637</v>
      </c>
      <c r="D770" s="26" t="s">
        <v>15</v>
      </c>
      <c r="E770" s="26" t="s">
        <v>42</v>
      </c>
      <c r="F770" s="27">
        <v>20417.64</v>
      </c>
      <c r="G770" s="12">
        <v>3</v>
      </c>
      <c r="H770" s="13">
        <v>45185</v>
      </c>
      <c r="I770" s="26" t="s">
        <v>23</v>
      </c>
      <c r="J770" s="26" t="s">
        <v>17</v>
      </c>
      <c r="K770" s="26" t="s">
        <v>85</v>
      </c>
      <c r="L770" s="32" t="s">
        <v>31</v>
      </c>
    </row>
    <row r="771" spans="1:12">
      <c r="A771" s="30" t="s">
        <v>1638</v>
      </c>
      <c r="B771" s="26" t="s">
        <v>298</v>
      </c>
      <c r="C771" s="26" t="s">
        <v>105</v>
      </c>
      <c r="D771" s="26" t="s">
        <v>78</v>
      </c>
      <c r="E771" s="26" t="s">
        <v>42</v>
      </c>
      <c r="F771" s="27">
        <v>56765.8</v>
      </c>
      <c r="G771" s="12">
        <v>3</v>
      </c>
      <c r="H771" s="13">
        <v>44992</v>
      </c>
      <c r="I771" s="26" t="s">
        <v>54</v>
      </c>
      <c r="J771" s="26" t="s">
        <v>17</v>
      </c>
      <c r="K771" s="26" t="s">
        <v>55</v>
      </c>
      <c r="L771" s="32" t="s">
        <v>31</v>
      </c>
    </row>
    <row r="772" spans="1:12">
      <c r="A772" s="30" t="s">
        <v>1639</v>
      </c>
      <c r="B772" s="26" t="s">
        <v>268</v>
      </c>
      <c r="C772" s="26" t="s">
        <v>1640</v>
      </c>
      <c r="D772" s="26" t="s">
        <v>22</v>
      </c>
      <c r="E772" s="26" t="s">
        <v>42</v>
      </c>
      <c r="F772" s="27">
        <v>42704.65</v>
      </c>
      <c r="G772" s="12">
        <v>1</v>
      </c>
      <c r="H772" s="13">
        <v>44954</v>
      </c>
      <c r="I772" s="26" t="s">
        <v>35</v>
      </c>
      <c r="J772" s="26" t="s">
        <v>17</v>
      </c>
      <c r="K772" s="26" t="s">
        <v>24</v>
      </c>
      <c r="L772" s="32" t="s">
        <v>25</v>
      </c>
    </row>
    <row r="773" spans="1:12">
      <c r="A773" s="30" t="s">
        <v>1641</v>
      </c>
      <c r="B773" s="26" t="s">
        <v>292</v>
      </c>
      <c r="C773" s="26" t="s">
        <v>1642</v>
      </c>
      <c r="D773" s="26" t="s">
        <v>78</v>
      </c>
      <c r="E773" s="26" t="s">
        <v>42</v>
      </c>
      <c r="F773" s="27">
        <v>3551.15</v>
      </c>
      <c r="G773" s="12">
        <v>4</v>
      </c>
      <c r="H773" s="13">
        <v>45019</v>
      </c>
      <c r="I773" s="26" t="s">
        <v>49</v>
      </c>
      <c r="J773" s="26" t="s">
        <v>17</v>
      </c>
      <c r="K773" s="26" t="s">
        <v>85</v>
      </c>
      <c r="L773" s="32" t="s">
        <v>25</v>
      </c>
    </row>
    <row r="774" spans="1:12">
      <c r="A774" s="30" t="s">
        <v>1643</v>
      </c>
      <c r="B774" s="26" t="s">
        <v>339</v>
      </c>
      <c r="C774" s="26" t="s">
        <v>1644</v>
      </c>
      <c r="D774" s="26" t="s">
        <v>61</v>
      </c>
      <c r="E774" s="26" t="s">
        <v>42</v>
      </c>
      <c r="F774" s="27">
        <v>55490.58</v>
      </c>
      <c r="G774" s="12">
        <v>4</v>
      </c>
      <c r="H774" s="13">
        <v>45015</v>
      </c>
      <c r="I774" s="26" t="s">
        <v>30</v>
      </c>
      <c r="J774" s="26" t="s">
        <v>17</v>
      </c>
      <c r="K774" s="26" t="s">
        <v>85</v>
      </c>
      <c r="L774" s="32" t="s">
        <v>25</v>
      </c>
    </row>
    <row r="775" spans="1:12">
      <c r="A775" s="30" t="s">
        <v>1645</v>
      </c>
      <c r="B775" s="26" t="s">
        <v>584</v>
      </c>
      <c r="C775" s="26" t="s">
        <v>218</v>
      </c>
      <c r="D775" s="26" t="s">
        <v>48</v>
      </c>
      <c r="E775" s="26" t="s">
        <v>58</v>
      </c>
      <c r="F775" s="27">
        <v>55149.9</v>
      </c>
      <c r="G775" s="12">
        <v>3</v>
      </c>
      <c r="H775" s="13">
        <v>45472</v>
      </c>
      <c r="I775" s="26" t="s">
        <v>62</v>
      </c>
      <c r="J775" s="26" t="s">
        <v>17</v>
      </c>
      <c r="K775" s="26" t="s">
        <v>85</v>
      </c>
      <c r="L775" s="32" t="s">
        <v>25</v>
      </c>
    </row>
    <row r="776" spans="1:12">
      <c r="A776" s="30" t="s">
        <v>1646</v>
      </c>
      <c r="B776" s="26" t="s">
        <v>470</v>
      </c>
      <c r="C776" s="26" t="s">
        <v>1647</v>
      </c>
      <c r="D776" s="26" t="s">
        <v>48</v>
      </c>
      <c r="E776" s="26" t="s">
        <v>42</v>
      </c>
      <c r="F776" s="27">
        <v>31695.83</v>
      </c>
      <c r="G776" s="12">
        <v>2</v>
      </c>
      <c r="H776" s="13">
        <v>45473</v>
      </c>
      <c r="I776" s="26" t="s">
        <v>54</v>
      </c>
      <c r="J776" s="26" t="s">
        <v>17</v>
      </c>
      <c r="K776" s="26" t="s">
        <v>6820</v>
      </c>
      <c r="L776" s="32" t="s">
        <v>44</v>
      </c>
    </row>
    <row r="777" spans="1:12">
      <c r="A777" s="30" t="s">
        <v>1648</v>
      </c>
      <c r="B777" s="26" t="s">
        <v>490</v>
      </c>
      <c r="C777" s="26" t="s">
        <v>1415</v>
      </c>
      <c r="D777" s="26" t="s">
        <v>119</v>
      </c>
      <c r="E777" s="26" t="s">
        <v>42</v>
      </c>
      <c r="F777" s="27">
        <v>71696.31</v>
      </c>
      <c r="G777" s="12">
        <v>2</v>
      </c>
      <c r="H777" s="13">
        <v>45975</v>
      </c>
      <c r="I777" s="26" t="s">
        <v>54</v>
      </c>
      <c r="J777" s="26" t="s">
        <v>17</v>
      </c>
      <c r="K777" s="26" t="s">
        <v>24</v>
      </c>
      <c r="L777" s="32" t="s">
        <v>44</v>
      </c>
    </row>
    <row r="778" spans="1:12">
      <c r="A778" s="30" t="s">
        <v>1649</v>
      </c>
      <c r="B778" s="26" t="s">
        <v>329</v>
      </c>
      <c r="C778" s="26" t="s">
        <v>218</v>
      </c>
      <c r="D778" s="26" t="s">
        <v>48</v>
      </c>
      <c r="E778" s="26" t="s">
        <v>16</v>
      </c>
      <c r="F778" s="27">
        <v>35436.49</v>
      </c>
      <c r="G778" s="12">
        <v>5</v>
      </c>
      <c r="H778" s="13">
        <v>45787</v>
      </c>
      <c r="I778" s="26" t="s">
        <v>43</v>
      </c>
      <c r="J778" s="26" t="s">
        <v>17</v>
      </c>
      <c r="K778" s="26" t="s">
        <v>6820</v>
      </c>
      <c r="L778" s="32" t="s">
        <v>44</v>
      </c>
    </row>
    <row r="779" spans="1:12">
      <c r="A779" s="30" t="s">
        <v>1650</v>
      </c>
      <c r="B779" s="26" t="s">
        <v>143</v>
      </c>
      <c r="C779" s="26" t="s">
        <v>787</v>
      </c>
      <c r="D779" s="26" t="s">
        <v>29</v>
      </c>
      <c r="E779" s="26" t="s">
        <v>42</v>
      </c>
      <c r="F779" s="27">
        <v>37625.949999999997</v>
      </c>
      <c r="G779" s="12">
        <v>5</v>
      </c>
      <c r="H779" s="13">
        <v>45589</v>
      </c>
      <c r="I779" s="26" t="s">
        <v>92</v>
      </c>
      <c r="J779" s="26" t="s">
        <v>17</v>
      </c>
      <c r="K779" s="26" t="s">
        <v>55</v>
      </c>
      <c r="L779" s="32" t="s">
        <v>18</v>
      </c>
    </row>
    <row r="780" spans="1:12">
      <c r="A780" s="30" t="s">
        <v>1651</v>
      </c>
      <c r="B780" s="26" t="s">
        <v>282</v>
      </c>
      <c r="C780" s="26" t="s">
        <v>1652</v>
      </c>
      <c r="D780" s="26" t="s">
        <v>41</v>
      </c>
      <c r="E780" s="26" t="s">
        <v>58</v>
      </c>
      <c r="F780" s="27">
        <v>66892.42</v>
      </c>
      <c r="G780" s="12">
        <v>1</v>
      </c>
      <c r="H780" s="13">
        <v>45172</v>
      </c>
      <c r="I780" s="26" t="s">
        <v>43</v>
      </c>
      <c r="J780" s="26" t="s">
        <v>17</v>
      </c>
      <c r="K780" s="26" t="s">
        <v>36</v>
      </c>
      <c r="L780" s="32" t="s">
        <v>25</v>
      </c>
    </row>
    <row r="781" spans="1:12">
      <c r="A781" s="30" t="s">
        <v>1653</v>
      </c>
      <c r="B781" s="26" t="s">
        <v>128</v>
      </c>
      <c r="C781" s="26" t="s">
        <v>1654</v>
      </c>
      <c r="D781" s="26" t="s">
        <v>22</v>
      </c>
      <c r="E781" s="26" t="s">
        <v>42</v>
      </c>
      <c r="F781" s="27">
        <v>17759.23</v>
      </c>
      <c r="G781" s="12">
        <v>5</v>
      </c>
      <c r="H781" s="13">
        <v>45644</v>
      </c>
      <c r="I781" s="26" t="s">
        <v>49</v>
      </c>
      <c r="J781" s="26" t="s">
        <v>17</v>
      </c>
      <c r="K781" s="26" t="s">
        <v>6820</v>
      </c>
      <c r="L781" s="32" t="s">
        <v>18</v>
      </c>
    </row>
    <row r="782" spans="1:12">
      <c r="A782" s="30" t="s">
        <v>1655</v>
      </c>
      <c r="B782" s="26" t="s">
        <v>251</v>
      </c>
      <c r="C782" s="26" t="s">
        <v>1656</v>
      </c>
      <c r="D782" s="26" t="s">
        <v>53</v>
      </c>
      <c r="E782" s="26" t="s">
        <v>58</v>
      </c>
      <c r="F782" s="27">
        <v>41337.06</v>
      </c>
      <c r="G782" s="12">
        <v>1</v>
      </c>
      <c r="H782" s="13">
        <v>45991</v>
      </c>
      <c r="I782" s="26" t="s">
        <v>43</v>
      </c>
      <c r="J782" s="26" t="s">
        <v>17</v>
      </c>
      <c r="K782" s="26" t="s">
        <v>24</v>
      </c>
      <c r="L782" s="32" t="s">
        <v>18</v>
      </c>
    </row>
    <row r="783" spans="1:12">
      <c r="A783" s="30" t="s">
        <v>1657</v>
      </c>
      <c r="B783" s="26" t="s">
        <v>184</v>
      </c>
      <c r="C783" s="26" t="s">
        <v>599</v>
      </c>
      <c r="D783" s="26" t="s">
        <v>22</v>
      </c>
      <c r="E783" s="26" t="s">
        <v>42</v>
      </c>
      <c r="F783" s="27">
        <v>13403.66</v>
      </c>
      <c r="G783" s="12">
        <v>1</v>
      </c>
      <c r="H783" s="13">
        <v>45539</v>
      </c>
      <c r="I783" s="26" t="s">
        <v>43</v>
      </c>
      <c r="J783" s="26" t="s">
        <v>17</v>
      </c>
      <c r="K783" s="26" t="s">
        <v>85</v>
      </c>
      <c r="L783" s="32" t="s">
        <v>44</v>
      </c>
    </row>
    <row r="784" spans="1:12">
      <c r="A784" s="30" t="s">
        <v>1658</v>
      </c>
      <c r="B784" s="26" t="s">
        <v>601</v>
      </c>
      <c r="C784" s="26" t="s">
        <v>1659</v>
      </c>
      <c r="D784" s="26" t="s">
        <v>22</v>
      </c>
      <c r="E784" s="26" t="s">
        <v>16</v>
      </c>
      <c r="F784" s="27">
        <v>40517.160000000003</v>
      </c>
      <c r="G784" s="12">
        <v>1</v>
      </c>
      <c r="H784" s="13">
        <v>45987</v>
      </c>
      <c r="I784" s="26" t="s">
        <v>54</v>
      </c>
      <c r="J784" s="26" t="s">
        <v>17</v>
      </c>
      <c r="K784" s="26" t="s">
        <v>55</v>
      </c>
      <c r="L784" s="32" t="s">
        <v>18</v>
      </c>
    </row>
    <row r="785" spans="1:12">
      <c r="A785" s="30" t="s">
        <v>1660</v>
      </c>
      <c r="B785" s="26" t="s">
        <v>113</v>
      </c>
      <c r="C785" s="26" t="s">
        <v>1661</v>
      </c>
      <c r="D785" s="26" t="s">
        <v>22</v>
      </c>
      <c r="E785" s="26" t="s">
        <v>42</v>
      </c>
      <c r="F785" s="27">
        <v>18861.169999999998</v>
      </c>
      <c r="G785" s="12">
        <v>1</v>
      </c>
      <c r="H785" s="13">
        <v>45439</v>
      </c>
      <c r="I785" s="26" t="s">
        <v>35</v>
      </c>
      <c r="J785" s="26" t="s">
        <v>17</v>
      </c>
      <c r="K785" s="26" t="s">
        <v>6820</v>
      </c>
      <c r="L785" s="32" t="s">
        <v>44</v>
      </c>
    </row>
    <row r="786" spans="1:12">
      <c r="A786" s="30" t="s">
        <v>1662</v>
      </c>
      <c r="B786" s="26" t="s">
        <v>653</v>
      </c>
      <c r="C786" s="26" t="s">
        <v>1663</v>
      </c>
      <c r="D786" s="26" t="s">
        <v>78</v>
      </c>
      <c r="E786" s="26" t="s">
        <v>42</v>
      </c>
      <c r="F786" s="27">
        <v>908.53</v>
      </c>
      <c r="G786" s="12">
        <v>3</v>
      </c>
      <c r="H786" s="13">
        <v>45067</v>
      </c>
      <c r="I786" s="26" t="s">
        <v>23</v>
      </c>
      <c r="J786" s="26" t="s">
        <v>17</v>
      </c>
      <c r="K786" s="26" t="s">
        <v>36</v>
      </c>
      <c r="L786" s="32" t="s">
        <v>18</v>
      </c>
    </row>
    <row r="787" spans="1:12">
      <c r="A787" s="30" t="s">
        <v>1664</v>
      </c>
      <c r="B787" s="26" t="s">
        <v>473</v>
      </c>
      <c r="C787" s="26" t="s">
        <v>1202</v>
      </c>
      <c r="D787" s="26" t="s">
        <v>117</v>
      </c>
      <c r="E787" s="26" t="s">
        <v>42</v>
      </c>
      <c r="F787" s="27">
        <v>65487.16</v>
      </c>
      <c r="G787" s="12">
        <v>3</v>
      </c>
      <c r="H787" s="13">
        <v>45684</v>
      </c>
      <c r="I787" s="26" t="s">
        <v>43</v>
      </c>
      <c r="J787" s="26" t="s">
        <v>17</v>
      </c>
      <c r="K787" s="26" t="s">
        <v>85</v>
      </c>
      <c r="L787" s="32" t="s">
        <v>37</v>
      </c>
    </row>
    <row r="788" spans="1:12">
      <c r="A788" s="30" t="s">
        <v>1665</v>
      </c>
      <c r="B788" s="26" t="s">
        <v>415</v>
      </c>
      <c r="C788" s="26" t="s">
        <v>1204</v>
      </c>
      <c r="D788" s="26" t="s">
        <v>22</v>
      </c>
      <c r="E788" s="26" t="s">
        <v>58</v>
      </c>
      <c r="F788" s="27">
        <v>7412.76</v>
      </c>
      <c r="G788" s="12">
        <v>3</v>
      </c>
      <c r="H788" s="13">
        <v>45180</v>
      </c>
      <c r="I788" s="26" t="s">
        <v>23</v>
      </c>
      <c r="J788" s="26" t="s">
        <v>17</v>
      </c>
      <c r="K788" s="26" t="s">
        <v>55</v>
      </c>
      <c r="L788" s="32" t="s">
        <v>37</v>
      </c>
    </row>
    <row r="789" spans="1:12">
      <c r="A789" s="30" t="s">
        <v>1666</v>
      </c>
      <c r="B789" s="26" t="s">
        <v>190</v>
      </c>
      <c r="C789" s="26" t="s">
        <v>1667</v>
      </c>
      <c r="D789" s="26" t="s">
        <v>61</v>
      </c>
      <c r="E789" s="26" t="s">
        <v>16</v>
      </c>
      <c r="F789" s="27">
        <v>60289.41</v>
      </c>
      <c r="G789" s="12">
        <v>3</v>
      </c>
      <c r="H789" s="13">
        <v>45943</v>
      </c>
      <c r="I789" s="26" t="s">
        <v>92</v>
      </c>
      <c r="J789" s="26" t="s">
        <v>17</v>
      </c>
      <c r="K789" s="26" t="s">
        <v>85</v>
      </c>
      <c r="L789" s="32" t="s">
        <v>31</v>
      </c>
    </row>
    <row r="790" spans="1:12">
      <c r="A790" s="30" t="s">
        <v>1668</v>
      </c>
      <c r="B790" s="26" t="s">
        <v>256</v>
      </c>
      <c r="C790" s="26" t="s">
        <v>1669</v>
      </c>
      <c r="D790" s="26" t="s">
        <v>78</v>
      </c>
      <c r="E790" s="26" t="s">
        <v>58</v>
      </c>
      <c r="F790" s="27">
        <v>79775.899999999994</v>
      </c>
      <c r="G790" s="12">
        <v>5</v>
      </c>
      <c r="H790" s="13">
        <v>44934</v>
      </c>
      <c r="I790" s="26" t="s">
        <v>23</v>
      </c>
      <c r="J790" s="26" t="s">
        <v>17</v>
      </c>
      <c r="K790" s="26" t="s">
        <v>24</v>
      </c>
      <c r="L790" s="32" t="s">
        <v>25</v>
      </c>
    </row>
    <row r="791" spans="1:12">
      <c r="A791" s="30" t="s">
        <v>1670</v>
      </c>
      <c r="B791" s="26" t="s">
        <v>256</v>
      </c>
      <c r="C791" s="26" t="s">
        <v>1671</v>
      </c>
      <c r="D791" s="26" t="s">
        <v>22</v>
      </c>
      <c r="E791" s="26" t="s">
        <v>42</v>
      </c>
      <c r="F791" s="27">
        <v>75073.39</v>
      </c>
      <c r="G791" s="12">
        <v>4</v>
      </c>
      <c r="H791" s="13">
        <v>45859</v>
      </c>
      <c r="I791" s="26" t="s">
        <v>49</v>
      </c>
      <c r="J791" s="26" t="s">
        <v>17</v>
      </c>
      <c r="K791" s="26" t="s">
        <v>36</v>
      </c>
      <c r="L791" s="32" t="s">
        <v>31</v>
      </c>
    </row>
    <row r="792" spans="1:12">
      <c r="A792" s="30" t="s">
        <v>1672</v>
      </c>
      <c r="B792" s="26" t="s">
        <v>71</v>
      </c>
      <c r="C792" s="26" t="s">
        <v>842</v>
      </c>
      <c r="D792" s="26" t="s">
        <v>119</v>
      </c>
      <c r="E792" s="26" t="s">
        <v>16</v>
      </c>
      <c r="F792" s="27">
        <v>70358.41</v>
      </c>
      <c r="G792" s="12">
        <v>2</v>
      </c>
      <c r="H792" s="13">
        <v>45505</v>
      </c>
      <c r="I792" s="26" t="s">
        <v>30</v>
      </c>
      <c r="J792" s="26" t="s">
        <v>17</v>
      </c>
      <c r="K792" s="26" t="s">
        <v>6820</v>
      </c>
      <c r="L792" s="32" t="s">
        <v>31</v>
      </c>
    </row>
    <row r="793" spans="1:12">
      <c r="A793" s="30" t="s">
        <v>1673</v>
      </c>
      <c r="B793" s="26" t="s">
        <v>289</v>
      </c>
      <c r="C793" s="26" t="s">
        <v>1674</v>
      </c>
      <c r="D793" s="26" t="s">
        <v>61</v>
      </c>
      <c r="E793" s="26" t="s">
        <v>58</v>
      </c>
      <c r="F793" s="27">
        <v>22293.21</v>
      </c>
      <c r="G793" s="12">
        <v>3</v>
      </c>
      <c r="H793" s="13">
        <v>45232</v>
      </c>
      <c r="I793" s="26" t="s">
        <v>43</v>
      </c>
      <c r="J793" s="26" t="s">
        <v>17</v>
      </c>
      <c r="K793" s="26" t="s">
        <v>6820</v>
      </c>
      <c r="L793" s="32" t="s">
        <v>18</v>
      </c>
    </row>
    <row r="794" spans="1:12">
      <c r="A794" s="30" t="s">
        <v>1675</v>
      </c>
      <c r="B794" s="26" t="s">
        <v>307</v>
      </c>
      <c r="C794" s="26" t="s">
        <v>1676</v>
      </c>
      <c r="D794" s="26" t="s">
        <v>48</v>
      </c>
      <c r="E794" s="26" t="s">
        <v>16</v>
      </c>
      <c r="F794" s="27">
        <v>51341.82</v>
      </c>
      <c r="G794" s="12">
        <v>2</v>
      </c>
      <c r="H794" s="13">
        <v>45772</v>
      </c>
      <c r="I794" s="26" t="s">
        <v>92</v>
      </c>
      <c r="J794" s="26" t="s">
        <v>17</v>
      </c>
      <c r="K794" s="26" t="s">
        <v>24</v>
      </c>
      <c r="L794" s="32" t="s">
        <v>37</v>
      </c>
    </row>
    <row r="795" spans="1:12">
      <c r="A795" s="30" t="s">
        <v>1677</v>
      </c>
      <c r="B795" s="26" t="s">
        <v>71</v>
      </c>
      <c r="C795" s="26" t="s">
        <v>1678</v>
      </c>
      <c r="D795" s="26" t="s">
        <v>61</v>
      </c>
      <c r="E795" s="26" t="s">
        <v>42</v>
      </c>
      <c r="F795" s="27">
        <v>31656.54</v>
      </c>
      <c r="G795" s="12">
        <v>2</v>
      </c>
      <c r="H795" s="13">
        <v>46020</v>
      </c>
      <c r="I795" s="26" t="s">
        <v>35</v>
      </c>
      <c r="J795" s="26" t="s">
        <v>17</v>
      </c>
      <c r="K795" s="26" t="s">
        <v>6820</v>
      </c>
      <c r="L795" s="32" t="s">
        <v>31</v>
      </c>
    </row>
    <row r="796" spans="1:12">
      <c r="A796" s="30" t="s">
        <v>1679</v>
      </c>
      <c r="B796" s="26" t="s">
        <v>83</v>
      </c>
      <c r="C796" s="26" t="s">
        <v>1463</v>
      </c>
      <c r="D796" s="26" t="s">
        <v>119</v>
      </c>
      <c r="E796" s="26" t="s">
        <v>42</v>
      </c>
      <c r="F796" s="27">
        <v>1195.81</v>
      </c>
      <c r="G796" s="12">
        <v>4</v>
      </c>
      <c r="H796" s="13">
        <v>45606</v>
      </c>
      <c r="I796" s="26" t="s">
        <v>54</v>
      </c>
      <c r="J796" s="26" t="s">
        <v>17</v>
      </c>
      <c r="K796" s="26" t="s">
        <v>24</v>
      </c>
      <c r="L796" s="32" t="s">
        <v>31</v>
      </c>
    </row>
    <row r="797" spans="1:12">
      <c r="A797" s="30" t="s">
        <v>1680</v>
      </c>
      <c r="B797" s="26" t="s">
        <v>59</v>
      </c>
      <c r="C797" s="26" t="s">
        <v>1681</v>
      </c>
      <c r="D797" s="26" t="s">
        <v>48</v>
      </c>
      <c r="E797" s="26" t="s">
        <v>42</v>
      </c>
      <c r="F797" s="27">
        <v>2448.5100000000002</v>
      </c>
      <c r="G797" s="12">
        <v>5</v>
      </c>
      <c r="H797" s="13">
        <v>45759</v>
      </c>
      <c r="I797" s="26" t="s">
        <v>35</v>
      </c>
      <c r="J797" s="26" t="s">
        <v>17</v>
      </c>
      <c r="K797" s="26" t="s">
        <v>36</v>
      </c>
      <c r="L797" s="32" t="s">
        <v>18</v>
      </c>
    </row>
    <row r="798" spans="1:12">
      <c r="A798" s="30" t="s">
        <v>1682</v>
      </c>
      <c r="B798" s="26" t="s">
        <v>180</v>
      </c>
      <c r="C798" s="26" t="s">
        <v>827</v>
      </c>
      <c r="D798" s="26" t="s">
        <v>22</v>
      </c>
      <c r="E798" s="26" t="s">
        <v>42</v>
      </c>
      <c r="F798" s="27">
        <v>12373.49</v>
      </c>
      <c r="G798" s="12">
        <v>5</v>
      </c>
      <c r="H798" s="13">
        <v>45839</v>
      </c>
      <c r="I798" s="26" t="s">
        <v>23</v>
      </c>
      <c r="J798" s="26" t="s">
        <v>17</v>
      </c>
      <c r="K798" s="26" t="s">
        <v>55</v>
      </c>
      <c r="L798" s="32" t="s">
        <v>18</v>
      </c>
    </row>
    <row r="799" spans="1:12">
      <c r="A799" s="30" t="s">
        <v>1683</v>
      </c>
      <c r="B799" s="26" t="s">
        <v>107</v>
      </c>
      <c r="C799" s="26" t="s">
        <v>1684</v>
      </c>
      <c r="D799" s="26" t="s">
        <v>53</v>
      </c>
      <c r="E799" s="26" t="s">
        <v>42</v>
      </c>
      <c r="F799" s="27">
        <v>20427.080000000002</v>
      </c>
      <c r="G799" s="12">
        <v>3</v>
      </c>
      <c r="H799" s="13">
        <v>45223</v>
      </c>
      <c r="I799" s="26" t="s">
        <v>43</v>
      </c>
      <c r="J799" s="26" t="s">
        <v>17</v>
      </c>
      <c r="K799" s="26" t="s">
        <v>85</v>
      </c>
      <c r="L799" s="32" t="s">
        <v>25</v>
      </c>
    </row>
    <row r="800" spans="1:12">
      <c r="A800" s="30" t="s">
        <v>1685</v>
      </c>
      <c r="B800" s="26" t="s">
        <v>121</v>
      </c>
      <c r="C800" s="26" t="s">
        <v>1686</v>
      </c>
      <c r="D800" s="26" t="s">
        <v>117</v>
      </c>
      <c r="E800" s="26" t="s">
        <v>42</v>
      </c>
      <c r="F800" s="27">
        <v>28594.63</v>
      </c>
      <c r="G800" s="12">
        <v>2</v>
      </c>
      <c r="H800" s="13">
        <v>45826</v>
      </c>
      <c r="I800" s="26" t="s">
        <v>54</v>
      </c>
      <c r="J800" s="26" t="s">
        <v>17</v>
      </c>
      <c r="K800" s="26" t="s">
        <v>55</v>
      </c>
      <c r="L800" s="32" t="s">
        <v>18</v>
      </c>
    </row>
    <row r="801" spans="1:12">
      <c r="A801" s="30" t="s">
        <v>1687</v>
      </c>
      <c r="B801" s="26" t="s">
        <v>301</v>
      </c>
      <c r="C801" s="26" t="s">
        <v>40</v>
      </c>
      <c r="D801" s="26" t="s">
        <v>15</v>
      </c>
      <c r="E801" s="26" t="s">
        <v>16</v>
      </c>
      <c r="F801" s="27">
        <v>73852.960000000006</v>
      </c>
      <c r="G801" s="12">
        <v>1</v>
      </c>
      <c r="H801" s="13">
        <v>45165</v>
      </c>
      <c r="I801" s="26" t="s">
        <v>30</v>
      </c>
      <c r="J801" s="26" t="s">
        <v>17</v>
      </c>
      <c r="K801" s="26" t="s">
        <v>24</v>
      </c>
      <c r="L801" s="32" t="s">
        <v>37</v>
      </c>
    </row>
    <row r="802" spans="1:12">
      <c r="A802" s="30" t="s">
        <v>1688</v>
      </c>
      <c r="B802" s="26" t="s">
        <v>184</v>
      </c>
      <c r="C802" s="26" t="s">
        <v>1689</v>
      </c>
      <c r="D802" s="26" t="s">
        <v>61</v>
      </c>
      <c r="E802" s="26" t="s">
        <v>42</v>
      </c>
      <c r="F802" s="27">
        <v>32622.13</v>
      </c>
      <c r="G802" s="12">
        <v>5</v>
      </c>
      <c r="H802" s="13">
        <v>45777</v>
      </c>
      <c r="I802" s="26" t="s">
        <v>23</v>
      </c>
      <c r="J802" s="26" t="s">
        <v>17</v>
      </c>
      <c r="K802" s="26" t="s">
        <v>24</v>
      </c>
      <c r="L802" s="32" t="s">
        <v>37</v>
      </c>
    </row>
    <row r="803" spans="1:12">
      <c r="A803" s="30" t="s">
        <v>1690</v>
      </c>
      <c r="B803" s="26" t="s">
        <v>201</v>
      </c>
      <c r="C803" s="26" t="s">
        <v>1486</v>
      </c>
      <c r="D803" s="26" t="s">
        <v>48</v>
      </c>
      <c r="E803" s="26" t="s">
        <v>42</v>
      </c>
      <c r="F803" s="27">
        <v>9286.9699999999993</v>
      </c>
      <c r="G803" s="12">
        <v>3</v>
      </c>
      <c r="H803" s="13">
        <v>45689</v>
      </c>
      <c r="I803" s="26" t="s">
        <v>30</v>
      </c>
      <c r="J803" s="26" t="s">
        <v>17</v>
      </c>
      <c r="K803" s="26" t="s">
        <v>85</v>
      </c>
      <c r="L803" s="32" t="s">
        <v>18</v>
      </c>
    </row>
    <row r="804" spans="1:12">
      <c r="A804" s="30" t="s">
        <v>1691</v>
      </c>
      <c r="B804" s="26" t="s">
        <v>298</v>
      </c>
      <c r="C804" s="26" t="s">
        <v>1692</v>
      </c>
      <c r="D804" s="26" t="s">
        <v>15</v>
      </c>
      <c r="E804" s="26" t="s">
        <v>42</v>
      </c>
      <c r="F804" s="27">
        <v>50577.74</v>
      </c>
      <c r="G804" s="12">
        <v>5</v>
      </c>
      <c r="H804" s="13">
        <v>45591</v>
      </c>
      <c r="I804" s="26" t="s">
        <v>35</v>
      </c>
      <c r="J804" s="26" t="s">
        <v>17</v>
      </c>
      <c r="K804" s="26" t="s">
        <v>55</v>
      </c>
      <c r="L804" s="32" t="s">
        <v>31</v>
      </c>
    </row>
    <row r="805" spans="1:12">
      <c r="A805" s="30" t="s">
        <v>1693</v>
      </c>
      <c r="B805" s="26" t="s">
        <v>390</v>
      </c>
      <c r="C805" s="26" t="s">
        <v>1204</v>
      </c>
      <c r="D805" s="26" t="s">
        <v>41</v>
      </c>
      <c r="E805" s="26" t="s">
        <v>42</v>
      </c>
      <c r="F805" s="27">
        <v>39338.86</v>
      </c>
      <c r="G805" s="12">
        <v>3</v>
      </c>
      <c r="H805" s="13">
        <v>45498</v>
      </c>
      <c r="I805" s="26" t="s">
        <v>23</v>
      </c>
      <c r="J805" s="26" t="s">
        <v>17</v>
      </c>
      <c r="K805" s="26" t="s">
        <v>24</v>
      </c>
      <c r="L805" s="32" t="s">
        <v>25</v>
      </c>
    </row>
    <row r="806" spans="1:12">
      <c r="A806" s="30" t="s">
        <v>1694</v>
      </c>
      <c r="B806" s="26" t="s">
        <v>268</v>
      </c>
      <c r="C806" s="26" t="s">
        <v>990</v>
      </c>
      <c r="D806" s="26" t="s">
        <v>117</v>
      </c>
      <c r="E806" s="26" t="s">
        <v>42</v>
      </c>
      <c r="F806" s="27">
        <v>5297.87</v>
      </c>
      <c r="G806" s="12">
        <v>1</v>
      </c>
      <c r="H806" s="13">
        <v>45967</v>
      </c>
      <c r="I806" s="26" t="s">
        <v>54</v>
      </c>
      <c r="J806" s="26" t="s">
        <v>17</v>
      </c>
      <c r="K806" s="26" t="s">
        <v>24</v>
      </c>
      <c r="L806" s="32" t="s">
        <v>44</v>
      </c>
    </row>
    <row r="807" spans="1:12">
      <c r="A807" s="30" t="s">
        <v>1695</v>
      </c>
      <c r="B807" s="26" t="s">
        <v>193</v>
      </c>
      <c r="C807" s="26" t="s">
        <v>789</v>
      </c>
      <c r="D807" s="26" t="s">
        <v>15</v>
      </c>
      <c r="E807" s="26" t="s">
        <v>16</v>
      </c>
      <c r="F807" s="27">
        <v>48819.46</v>
      </c>
      <c r="G807" s="12">
        <v>1</v>
      </c>
      <c r="H807" s="13">
        <v>45014</v>
      </c>
      <c r="I807" s="26" t="s">
        <v>62</v>
      </c>
      <c r="J807" s="26" t="s">
        <v>17</v>
      </c>
      <c r="K807" s="26" t="s">
        <v>55</v>
      </c>
      <c r="L807" s="32" t="s">
        <v>18</v>
      </c>
    </row>
    <row r="808" spans="1:12">
      <c r="A808" s="30" t="s">
        <v>1696</v>
      </c>
      <c r="B808" s="26" t="s">
        <v>234</v>
      </c>
      <c r="C808" s="26" t="s">
        <v>1697</v>
      </c>
      <c r="D808" s="26" t="s">
        <v>29</v>
      </c>
      <c r="E808" s="26" t="s">
        <v>42</v>
      </c>
      <c r="F808" s="27">
        <v>58775.47</v>
      </c>
      <c r="G808" s="12">
        <v>4</v>
      </c>
      <c r="H808" s="13">
        <v>45899</v>
      </c>
      <c r="I808" s="26" t="s">
        <v>43</v>
      </c>
      <c r="J808" s="26" t="s">
        <v>17</v>
      </c>
      <c r="K808" s="26" t="s">
        <v>55</v>
      </c>
      <c r="L808" s="32" t="s">
        <v>44</v>
      </c>
    </row>
    <row r="809" spans="1:12">
      <c r="A809" s="30" t="s">
        <v>1698</v>
      </c>
      <c r="B809" s="26" t="s">
        <v>20</v>
      </c>
      <c r="C809" s="26" t="s">
        <v>901</v>
      </c>
      <c r="D809" s="26" t="s">
        <v>48</v>
      </c>
      <c r="E809" s="26" t="s">
        <v>42</v>
      </c>
      <c r="F809" s="27">
        <v>3731.42</v>
      </c>
      <c r="G809" s="12">
        <v>4</v>
      </c>
      <c r="H809" s="13">
        <v>45458</v>
      </c>
      <c r="I809" s="26" t="s">
        <v>54</v>
      </c>
      <c r="J809" s="26" t="s">
        <v>17</v>
      </c>
      <c r="K809" s="26" t="s">
        <v>6820</v>
      </c>
      <c r="L809" s="32" t="s">
        <v>44</v>
      </c>
    </row>
    <row r="810" spans="1:12">
      <c r="A810" s="30" t="s">
        <v>1699</v>
      </c>
      <c r="B810" s="26" t="s">
        <v>319</v>
      </c>
      <c r="C810" s="26" t="s">
        <v>1700</v>
      </c>
      <c r="D810" s="26" t="s">
        <v>22</v>
      </c>
      <c r="E810" s="26" t="s">
        <v>42</v>
      </c>
      <c r="F810" s="27">
        <v>23848.19</v>
      </c>
      <c r="G810" s="12">
        <v>5</v>
      </c>
      <c r="H810" s="13">
        <v>45713</v>
      </c>
      <c r="I810" s="26" t="s">
        <v>92</v>
      </c>
      <c r="J810" s="26" t="s">
        <v>17</v>
      </c>
      <c r="K810" s="26" t="s">
        <v>6820</v>
      </c>
      <c r="L810" s="32" t="s">
        <v>18</v>
      </c>
    </row>
    <row r="811" spans="1:12">
      <c r="A811" s="30" t="s">
        <v>1701</v>
      </c>
      <c r="B811" s="26" t="s">
        <v>174</v>
      </c>
      <c r="C811" s="26" t="s">
        <v>411</v>
      </c>
      <c r="D811" s="26" t="s">
        <v>29</v>
      </c>
      <c r="E811" s="26" t="s">
        <v>42</v>
      </c>
      <c r="F811" s="27">
        <v>57347.46</v>
      </c>
      <c r="G811" s="12">
        <v>3</v>
      </c>
      <c r="H811" s="13">
        <v>45815</v>
      </c>
      <c r="I811" s="26" t="s">
        <v>62</v>
      </c>
      <c r="J811" s="26" t="s">
        <v>17</v>
      </c>
      <c r="K811" s="26" t="s">
        <v>6820</v>
      </c>
      <c r="L811" s="32" t="s">
        <v>18</v>
      </c>
    </row>
    <row r="812" spans="1:12">
      <c r="A812" s="30" t="s">
        <v>1702</v>
      </c>
      <c r="B812" s="26" t="s">
        <v>20</v>
      </c>
      <c r="C812" s="26" t="s">
        <v>1703</v>
      </c>
      <c r="D812" s="26" t="s">
        <v>29</v>
      </c>
      <c r="E812" s="26" t="s">
        <v>42</v>
      </c>
      <c r="F812" s="27">
        <v>76722.89</v>
      </c>
      <c r="G812" s="12">
        <v>1</v>
      </c>
      <c r="H812" s="13">
        <v>45870</v>
      </c>
      <c r="I812" s="26" t="s">
        <v>62</v>
      </c>
      <c r="J812" s="26" t="s">
        <v>17</v>
      </c>
      <c r="K812" s="26" t="s">
        <v>55</v>
      </c>
      <c r="L812" s="32" t="s">
        <v>31</v>
      </c>
    </row>
    <row r="813" spans="1:12">
      <c r="A813" s="30" t="s">
        <v>1704</v>
      </c>
      <c r="B813" s="26" t="s">
        <v>316</v>
      </c>
      <c r="C813" s="26" t="s">
        <v>1705</v>
      </c>
      <c r="D813" s="26" t="s">
        <v>29</v>
      </c>
      <c r="E813" s="26" t="s">
        <v>42</v>
      </c>
      <c r="F813" s="27">
        <v>67084.600000000006</v>
      </c>
      <c r="G813" s="12">
        <v>4</v>
      </c>
      <c r="H813" s="13">
        <v>45812</v>
      </c>
      <c r="I813" s="26" t="s">
        <v>92</v>
      </c>
      <c r="J813" s="26" t="s">
        <v>17</v>
      </c>
      <c r="K813" s="26" t="s">
        <v>85</v>
      </c>
      <c r="L813" s="32" t="s">
        <v>37</v>
      </c>
    </row>
    <row r="814" spans="1:12">
      <c r="A814" s="30" t="s">
        <v>1706</v>
      </c>
      <c r="B814" s="26" t="s">
        <v>190</v>
      </c>
      <c r="C814" s="26" t="s">
        <v>395</v>
      </c>
      <c r="D814" s="26" t="s">
        <v>78</v>
      </c>
      <c r="E814" s="26" t="s">
        <v>58</v>
      </c>
      <c r="F814" s="27">
        <v>64262.16</v>
      </c>
      <c r="G814" s="12">
        <v>4</v>
      </c>
      <c r="H814" s="13">
        <v>45511</v>
      </c>
      <c r="I814" s="26" t="s">
        <v>54</v>
      </c>
      <c r="J814" s="26" t="s">
        <v>17</v>
      </c>
      <c r="K814" s="26" t="s">
        <v>6820</v>
      </c>
      <c r="L814" s="32" t="s">
        <v>37</v>
      </c>
    </row>
    <row r="815" spans="1:12">
      <c r="A815" s="30" t="s">
        <v>1707</v>
      </c>
      <c r="B815" s="26" t="s">
        <v>313</v>
      </c>
      <c r="C815" s="26" t="s">
        <v>1708</v>
      </c>
      <c r="D815" s="26" t="s">
        <v>48</v>
      </c>
      <c r="E815" s="26" t="s">
        <v>58</v>
      </c>
      <c r="F815" s="27">
        <v>41119.57</v>
      </c>
      <c r="G815" s="12">
        <v>4</v>
      </c>
      <c r="H815" s="13">
        <v>45953</v>
      </c>
      <c r="I815" s="26" t="s">
        <v>43</v>
      </c>
      <c r="J815" s="26" t="s">
        <v>17</v>
      </c>
      <c r="K815" s="26" t="s">
        <v>85</v>
      </c>
      <c r="L815" s="32" t="s">
        <v>37</v>
      </c>
    </row>
    <row r="816" spans="1:12">
      <c r="A816" s="30" t="s">
        <v>1709</v>
      </c>
      <c r="B816" s="26" t="s">
        <v>87</v>
      </c>
      <c r="C816" s="26" t="s">
        <v>909</v>
      </c>
      <c r="D816" s="26" t="s">
        <v>78</v>
      </c>
      <c r="E816" s="26" t="s">
        <v>42</v>
      </c>
      <c r="F816" s="27">
        <v>30103</v>
      </c>
      <c r="G816" s="12">
        <v>1</v>
      </c>
      <c r="H816" s="13">
        <v>45874</v>
      </c>
      <c r="I816" s="26" t="s">
        <v>43</v>
      </c>
      <c r="J816" s="26" t="s">
        <v>17</v>
      </c>
      <c r="K816" s="26" t="s">
        <v>55</v>
      </c>
      <c r="L816" s="32" t="s">
        <v>25</v>
      </c>
    </row>
    <row r="817" spans="1:12">
      <c r="A817" s="30" t="s">
        <v>1710</v>
      </c>
      <c r="B817" s="26" t="s">
        <v>339</v>
      </c>
      <c r="C817" s="26" t="s">
        <v>1711</v>
      </c>
      <c r="D817" s="26" t="s">
        <v>29</v>
      </c>
      <c r="E817" s="26" t="s">
        <v>42</v>
      </c>
      <c r="F817" s="27">
        <v>56607.73</v>
      </c>
      <c r="G817" s="12">
        <v>2</v>
      </c>
      <c r="H817" s="13">
        <v>45178</v>
      </c>
      <c r="I817" s="26" t="s">
        <v>43</v>
      </c>
      <c r="J817" s="26" t="s">
        <v>17</v>
      </c>
      <c r="K817" s="26" t="s">
        <v>24</v>
      </c>
      <c r="L817" s="32" t="s">
        <v>44</v>
      </c>
    </row>
    <row r="818" spans="1:12">
      <c r="A818" s="30" t="s">
        <v>1712</v>
      </c>
      <c r="B818" s="26" t="s">
        <v>307</v>
      </c>
      <c r="C818" s="26" t="s">
        <v>1626</v>
      </c>
      <c r="D818" s="26" t="s">
        <v>119</v>
      </c>
      <c r="E818" s="26" t="s">
        <v>42</v>
      </c>
      <c r="F818" s="27">
        <v>56586.34</v>
      </c>
      <c r="G818" s="12">
        <v>4</v>
      </c>
      <c r="H818" s="13">
        <v>45986</v>
      </c>
      <c r="I818" s="26" t="s">
        <v>43</v>
      </c>
      <c r="J818" s="26" t="s">
        <v>17</v>
      </c>
      <c r="K818" s="26" t="s">
        <v>55</v>
      </c>
      <c r="L818" s="32" t="s">
        <v>18</v>
      </c>
    </row>
    <row r="819" spans="1:12">
      <c r="A819" s="30" t="s">
        <v>1713</v>
      </c>
      <c r="B819" s="26" t="s">
        <v>282</v>
      </c>
      <c r="C819" s="26" t="s">
        <v>1714</v>
      </c>
      <c r="D819" s="26" t="s">
        <v>117</v>
      </c>
      <c r="E819" s="26" t="s">
        <v>42</v>
      </c>
      <c r="F819" s="27">
        <v>39528.51</v>
      </c>
      <c r="G819" s="12">
        <v>4</v>
      </c>
      <c r="H819" s="13">
        <v>44939</v>
      </c>
      <c r="I819" s="26" t="s">
        <v>49</v>
      </c>
      <c r="J819" s="26" t="s">
        <v>17</v>
      </c>
      <c r="K819" s="26" t="s">
        <v>85</v>
      </c>
      <c r="L819" s="32" t="s">
        <v>44</v>
      </c>
    </row>
    <row r="820" spans="1:12">
      <c r="A820" s="30" t="s">
        <v>1715</v>
      </c>
      <c r="B820" s="26" t="s">
        <v>99</v>
      </c>
      <c r="C820" s="26" t="s">
        <v>1716</v>
      </c>
      <c r="D820" s="26" t="s">
        <v>41</v>
      </c>
      <c r="E820" s="26" t="s">
        <v>58</v>
      </c>
      <c r="F820" s="27">
        <v>38119.269999999997</v>
      </c>
      <c r="G820" s="12">
        <v>5</v>
      </c>
      <c r="H820" s="13">
        <v>44941</v>
      </c>
      <c r="I820" s="26" t="s">
        <v>35</v>
      </c>
      <c r="J820" s="26" t="s">
        <v>17</v>
      </c>
      <c r="K820" s="26" t="s">
        <v>85</v>
      </c>
      <c r="L820" s="32" t="s">
        <v>25</v>
      </c>
    </row>
    <row r="821" spans="1:12">
      <c r="A821" s="30" t="s">
        <v>1717</v>
      </c>
      <c r="B821" s="26" t="s">
        <v>420</v>
      </c>
      <c r="C821" s="26" t="s">
        <v>1718</v>
      </c>
      <c r="D821" s="26" t="s">
        <v>119</v>
      </c>
      <c r="E821" s="26" t="s">
        <v>42</v>
      </c>
      <c r="F821" s="27">
        <v>25889.439999999999</v>
      </c>
      <c r="G821" s="12">
        <v>1</v>
      </c>
      <c r="H821" s="13">
        <v>45228</v>
      </c>
      <c r="I821" s="26" t="s">
        <v>23</v>
      </c>
      <c r="J821" s="26" t="s">
        <v>17</v>
      </c>
      <c r="K821" s="26" t="s">
        <v>55</v>
      </c>
      <c r="L821" s="32" t="s">
        <v>37</v>
      </c>
    </row>
    <row r="822" spans="1:12">
      <c r="A822" s="30" t="s">
        <v>1719</v>
      </c>
      <c r="B822" s="26" t="s">
        <v>176</v>
      </c>
      <c r="C822" s="26" t="s">
        <v>559</v>
      </c>
      <c r="D822" s="26" t="s">
        <v>117</v>
      </c>
      <c r="E822" s="26" t="s">
        <v>16</v>
      </c>
      <c r="F822" s="27">
        <v>33910.589999999997</v>
      </c>
      <c r="G822" s="12">
        <v>3</v>
      </c>
      <c r="H822" s="13">
        <v>46020</v>
      </c>
      <c r="I822" s="26" t="s">
        <v>23</v>
      </c>
      <c r="J822" s="26" t="s">
        <v>17</v>
      </c>
      <c r="K822" s="26" t="s">
        <v>24</v>
      </c>
      <c r="L822" s="32" t="s">
        <v>31</v>
      </c>
    </row>
    <row r="823" spans="1:12">
      <c r="A823" s="30" t="s">
        <v>1720</v>
      </c>
      <c r="B823" s="26" t="s">
        <v>406</v>
      </c>
      <c r="C823" s="26" t="s">
        <v>1721</v>
      </c>
      <c r="D823" s="26" t="s">
        <v>15</v>
      </c>
      <c r="E823" s="26" t="s">
        <v>58</v>
      </c>
      <c r="F823" s="27">
        <v>13777</v>
      </c>
      <c r="G823" s="12">
        <v>5</v>
      </c>
      <c r="H823" s="13">
        <v>45396</v>
      </c>
      <c r="I823" s="26" t="s">
        <v>30</v>
      </c>
      <c r="J823" s="26" t="s">
        <v>17</v>
      </c>
      <c r="K823" s="26" t="s">
        <v>55</v>
      </c>
      <c r="L823" s="32" t="s">
        <v>44</v>
      </c>
    </row>
    <row r="824" spans="1:12">
      <c r="A824" s="30" t="s">
        <v>1722</v>
      </c>
      <c r="B824" s="26" t="s">
        <v>27</v>
      </c>
      <c r="C824" s="26" t="s">
        <v>1723</v>
      </c>
      <c r="D824" s="26" t="s">
        <v>15</v>
      </c>
      <c r="E824" s="26" t="s">
        <v>16</v>
      </c>
      <c r="F824" s="27">
        <v>4724</v>
      </c>
      <c r="G824" s="12">
        <v>2</v>
      </c>
      <c r="H824" s="13">
        <v>44928</v>
      </c>
      <c r="I824" s="26" t="s">
        <v>49</v>
      </c>
      <c r="J824" s="26" t="s">
        <v>17</v>
      </c>
      <c r="K824" s="26" t="s">
        <v>24</v>
      </c>
      <c r="L824" s="32" t="s">
        <v>18</v>
      </c>
    </row>
    <row r="825" spans="1:12">
      <c r="A825" s="30" t="s">
        <v>1724</v>
      </c>
      <c r="B825" s="26" t="s">
        <v>152</v>
      </c>
      <c r="C825" s="26" t="s">
        <v>1725</v>
      </c>
      <c r="D825" s="26" t="s">
        <v>15</v>
      </c>
      <c r="E825" s="26" t="s">
        <v>58</v>
      </c>
      <c r="F825" s="27">
        <v>45344.95</v>
      </c>
      <c r="G825" s="12">
        <v>5</v>
      </c>
      <c r="H825" s="13">
        <v>45552</v>
      </c>
      <c r="I825" s="26" t="s">
        <v>23</v>
      </c>
      <c r="J825" s="26" t="s">
        <v>17</v>
      </c>
      <c r="K825" s="26" t="s">
        <v>24</v>
      </c>
      <c r="L825" s="32" t="s">
        <v>18</v>
      </c>
    </row>
    <row r="826" spans="1:12">
      <c r="A826" s="30" t="s">
        <v>1726</v>
      </c>
      <c r="B826" s="26" t="s">
        <v>241</v>
      </c>
      <c r="C826" s="26" t="s">
        <v>1727</v>
      </c>
      <c r="D826" s="26" t="s">
        <v>15</v>
      </c>
      <c r="E826" s="26" t="s">
        <v>58</v>
      </c>
      <c r="F826" s="27">
        <v>44141.91</v>
      </c>
      <c r="G826" s="12">
        <v>4</v>
      </c>
      <c r="H826" s="13">
        <v>45330</v>
      </c>
      <c r="I826" s="26" t="s">
        <v>54</v>
      </c>
      <c r="J826" s="26" t="s">
        <v>17</v>
      </c>
      <c r="K826" s="26" t="s">
        <v>55</v>
      </c>
      <c r="L826" s="32" t="s">
        <v>44</v>
      </c>
    </row>
    <row r="827" spans="1:12">
      <c r="A827" s="30" t="s">
        <v>1728</v>
      </c>
      <c r="B827" s="26" t="s">
        <v>298</v>
      </c>
      <c r="C827" s="26" t="s">
        <v>1613</v>
      </c>
      <c r="D827" s="26" t="s">
        <v>15</v>
      </c>
      <c r="E827" s="26" t="s">
        <v>58</v>
      </c>
      <c r="F827" s="27">
        <v>21808.34</v>
      </c>
      <c r="G827" s="12">
        <v>4</v>
      </c>
      <c r="H827" s="13">
        <v>46020</v>
      </c>
      <c r="I827" s="26" t="s">
        <v>62</v>
      </c>
      <c r="J827" s="26" t="s">
        <v>17</v>
      </c>
      <c r="K827" s="26" t="s">
        <v>85</v>
      </c>
      <c r="L827" s="32" t="s">
        <v>31</v>
      </c>
    </row>
    <row r="828" spans="1:12">
      <c r="A828" s="30" t="s">
        <v>1729</v>
      </c>
      <c r="B828" s="26" t="s">
        <v>988</v>
      </c>
      <c r="C828" s="26" t="s">
        <v>1730</v>
      </c>
      <c r="D828" s="26" t="s">
        <v>78</v>
      </c>
      <c r="E828" s="26" t="s">
        <v>42</v>
      </c>
      <c r="F828" s="27">
        <v>12921.99</v>
      </c>
      <c r="G828" s="12">
        <v>3</v>
      </c>
      <c r="H828" s="13">
        <v>45020</v>
      </c>
      <c r="I828" s="26" t="s">
        <v>54</v>
      </c>
      <c r="J828" s="26" t="s">
        <v>17</v>
      </c>
      <c r="K828" s="26" t="s">
        <v>55</v>
      </c>
      <c r="L828" s="32" t="s">
        <v>31</v>
      </c>
    </row>
    <row r="829" spans="1:12">
      <c r="A829" s="30" t="s">
        <v>1731</v>
      </c>
      <c r="B829" s="26" t="s">
        <v>33</v>
      </c>
      <c r="C829" s="26" t="s">
        <v>1732</v>
      </c>
      <c r="D829" s="26" t="s">
        <v>41</v>
      </c>
      <c r="E829" s="26" t="s">
        <v>58</v>
      </c>
      <c r="F829" s="27">
        <v>72665.320000000007</v>
      </c>
      <c r="G829" s="12">
        <v>5</v>
      </c>
      <c r="H829" s="13">
        <v>45838</v>
      </c>
      <c r="I829" s="26" t="s">
        <v>62</v>
      </c>
      <c r="J829" s="26" t="s">
        <v>17</v>
      </c>
      <c r="K829" s="26" t="s">
        <v>36</v>
      </c>
      <c r="L829" s="32" t="s">
        <v>18</v>
      </c>
    </row>
    <row r="830" spans="1:12">
      <c r="A830" s="30" t="s">
        <v>1733</v>
      </c>
      <c r="B830" s="26" t="s">
        <v>90</v>
      </c>
      <c r="C830" s="26" t="s">
        <v>1734</v>
      </c>
      <c r="D830" s="26" t="s">
        <v>48</v>
      </c>
      <c r="E830" s="26" t="s">
        <v>42</v>
      </c>
      <c r="F830" s="27">
        <v>1102.47</v>
      </c>
      <c r="G830" s="12">
        <v>3</v>
      </c>
      <c r="H830" s="13">
        <v>45345</v>
      </c>
      <c r="I830" s="26" t="s">
        <v>54</v>
      </c>
      <c r="J830" s="26" t="s">
        <v>17</v>
      </c>
      <c r="K830" s="26" t="s">
        <v>55</v>
      </c>
      <c r="L830" s="32" t="s">
        <v>44</v>
      </c>
    </row>
    <row r="831" spans="1:12">
      <c r="A831" s="30" t="s">
        <v>1735</v>
      </c>
      <c r="B831" s="26" t="s">
        <v>268</v>
      </c>
      <c r="C831" s="26" t="s">
        <v>1736</v>
      </c>
      <c r="D831" s="26" t="s">
        <v>48</v>
      </c>
      <c r="E831" s="26" t="s">
        <v>42</v>
      </c>
      <c r="F831" s="27">
        <v>38074.18</v>
      </c>
      <c r="G831" s="12">
        <v>4</v>
      </c>
      <c r="H831" s="13">
        <v>45165</v>
      </c>
      <c r="I831" s="26" t="s">
        <v>49</v>
      </c>
      <c r="J831" s="26" t="s">
        <v>17</v>
      </c>
      <c r="K831" s="26" t="s">
        <v>24</v>
      </c>
      <c r="L831" s="32" t="s">
        <v>44</v>
      </c>
    </row>
    <row r="832" spans="1:12">
      <c r="A832" s="30" t="s">
        <v>1737</v>
      </c>
      <c r="B832" s="26" t="s">
        <v>292</v>
      </c>
      <c r="C832" s="26" t="s">
        <v>1633</v>
      </c>
      <c r="D832" s="26" t="s">
        <v>29</v>
      </c>
      <c r="E832" s="26" t="s">
        <v>16</v>
      </c>
      <c r="F832" s="27">
        <v>68038.31</v>
      </c>
      <c r="G832" s="12">
        <v>4</v>
      </c>
      <c r="H832" s="13">
        <v>45636</v>
      </c>
      <c r="I832" s="26" t="s">
        <v>43</v>
      </c>
      <c r="J832" s="26" t="s">
        <v>17</v>
      </c>
      <c r="K832" s="26" t="s">
        <v>36</v>
      </c>
      <c r="L832" s="32" t="s">
        <v>37</v>
      </c>
    </row>
    <row r="833" spans="1:12">
      <c r="A833" s="30" t="s">
        <v>1738</v>
      </c>
      <c r="B833" s="26" t="s">
        <v>174</v>
      </c>
      <c r="C833" s="26" t="s">
        <v>1739</v>
      </c>
      <c r="D833" s="26" t="s">
        <v>53</v>
      </c>
      <c r="E833" s="26" t="s">
        <v>16</v>
      </c>
      <c r="F833" s="27">
        <v>42749.19</v>
      </c>
      <c r="G833" s="12">
        <v>5</v>
      </c>
      <c r="H833" s="13">
        <v>45253</v>
      </c>
      <c r="I833" s="26" t="s">
        <v>43</v>
      </c>
      <c r="J833" s="26" t="s">
        <v>17</v>
      </c>
      <c r="K833" s="26" t="s">
        <v>85</v>
      </c>
      <c r="L833" s="32" t="s">
        <v>18</v>
      </c>
    </row>
    <row r="834" spans="1:12">
      <c r="A834" s="30" t="s">
        <v>1740</v>
      </c>
      <c r="B834" s="26" t="s">
        <v>146</v>
      </c>
      <c r="C834" s="26" t="s">
        <v>1741</v>
      </c>
      <c r="D834" s="26" t="s">
        <v>53</v>
      </c>
      <c r="E834" s="26" t="s">
        <v>42</v>
      </c>
      <c r="F834" s="27">
        <v>56793.02</v>
      </c>
      <c r="G834" s="12">
        <v>3</v>
      </c>
      <c r="H834" s="13">
        <v>45274</v>
      </c>
      <c r="I834" s="26" t="s">
        <v>92</v>
      </c>
      <c r="J834" s="26" t="s">
        <v>17</v>
      </c>
      <c r="K834" s="26" t="s">
        <v>55</v>
      </c>
      <c r="L834" s="32" t="s">
        <v>44</v>
      </c>
    </row>
    <row r="835" spans="1:12">
      <c r="A835" s="30" t="s">
        <v>1742</v>
      </c>
      <c r="B835" s="26" t="s">
        <v>190</v>
      </c>
      <c r="C835" s="26" t="s">
        <v>1743</v>
      </c>
      <c r="D835" s="26" t="s">
        <v>78</v>
      </c>
      <c r="E835" s="26" t="s">
        <v>16</v>
      </c>
      <c r="F835" s="27">
        <v>71042.509999999995</v>
      </c>
      <c r="G835" s="12">
        <v>2</v>
      </c>
      <c r="H835" s="13">
        <v>45795</v>
      </c>
      <c r="I835" s="26" t="s">
        <v>43</v>
      </c>
      <c r="J835" s="26" t="s">
        <v>17</v>
      </c>
      <c r="K835" s="26" t="s">
        <v>55</v>
      </c>
      <c r="L835" s="32" t="s">
        <v>25</v>
      </c>
    </row>
    <row r="836" spans="1:12">
      <c r="A836" s="30" t="s">
        <v>1744</v>
      </c>
      <c r="B836" s="26" t="s">
        <v>178</v>
      </c>
      <c r="C836" s="26" t="s">
        <v>1745</v>
      </c>
      <c r="D836" s="26" t="s">
        <v>15</v>
      </c>
      <c r="E836" s="26" t="s">
        <v>42</v>
      </c>
      <c r="F836" s="27">
        <v>35268.17</v>
      </c>
      <c r="G836" s="12">
        <v>5</v>
      </c>
      <c r="H836" s="13">
        <v>45291</v>
      </c>
      <c r="I836" s="26" t="s">
        <v>43</v>
      </c>
      <c r="J836" s="26" t="s">
        <v>17</v>
      </c>
      <c r="K836" s="26" t="s">
        <v>55</v>
      </c>
      <c r="L836" s="32" t="s">
        <v>37</v>
      </c>
    </row>
    <row r="837" spans="1:12">
      <c r="A837" s="30" t="s">
        <v>1746</v>
      </c>
      <c r="B837" s="26" t="s">
        <v>470</v>
      </c>
      <c r="C837" s="26" t="s">
        <v>1747</v>
      </c>
      <c r="D837" s="26" t="s">
        <v>48</v>
      </c>
      <c r="E837" s="26" t="s">
        <v>16</v>
      </c>
      <c r="F837" s="27">
        <v>6353.58</v>
      </c>
      <c r="G837" s="12">
        <v>2</v>
      </c>
      <c r="H837" s="13">
        <v>45168</v>
      </c>
      <c r="I837" s="26" t="s">
        <v>43</v>
      </c>
      <c r="J837" s="26" t="s">
        <v>17</v>
      </c>
      <c r="K837" s="26" t="s">
        <v>55</v>
      </c>
      <c r="L837" s="32" t="s">
        <v>25</v>
      </c>
    </row>
    <row r="838" spans="1:12">
      <c r="A838" s="30" t="s">
        <v>1748</v>
      </c>
      <c r="B838" s="26" t="s">
        <v>176</v>
      </c>
      <c r="C838" s="26" t="s">
        <v>1749</v>
      </c>
      <c r="D838" s="26" t="s">
        <v>61</v>
      </c>
      <c r="E838" s="26" t="s">
        <v>42</v>
      </c>
      <c r="F838" s="27">
        <v>66691.86</v>
      </c>
      <c r="G838" s="12">
        <v>3</v>
      </c>
      <c r="H838" s="13">
        <v>45168</v>
      </c>
      <c r="I838" s="26" t="s">
        <v>43</v>
      </c>
      <c r="J838" s="26" t="s">
        <v>17</v>
      </c>
      <c r="K838" s="26" t="s">
        <v>36</v>
      </c>
      <c r="L838" s="32" t="s">
        <v>44</v>
      </c>
    </row>
    <row r="839" spans="1:12">
      <c r="A839" s="30" t="s">
        <v>1750</v>
      </c>
      <c r="B839" s="26" t="s">
        <v>463</v>
      </c>
      <c r="C839" s="26" t="s">
        <v>1751</v>
      </c>
      <c r="D839" s="26" t="s">
        <v>53</v>
      </c>
      <c r="E839" s="26" t="s">
        <v>42</v>
      </c>
      <c r="F839" s="27">
        <v>30139.15</v>
      </c>
      <c r="G839" s="12">
        <v>4</v>
      </c>
      <c r="H839" s="13">
        <v>45915</v>
      </c>
      <c r="I839" s="26" t="s">
        <v>30</v>
      </c>
      <c r="J839" s="26" t="s">
        <v>17</v>
      </c>
      <c r="K839" s="26" t="s">
        <v>85</v>
      </c>
      <c r="L839" s="32" t="s">
        <v>18</v>
      </c>
    </row>
    <row r="840" spans="1:12">
      <c r="A840" s="30" t="s">
        <v>1752</v>
      </c>
      <c r="B840" s="26" t="s">
        <v>138</v>
      </c>
      <c r="C840" s="26" t="s">
        <v>1753</v>
      </c>
      <c r="D840" s="26" t="s">
        <v>29</v>
      </c>
      <c r="E840" s="26" t="s">
        <v>58</v>
      </c>
      <c r="F840" s="27">
        <v>58269.17</v>
      </c>
      <c r="G840" s="12">
        <v>3</v>
      </c>
      <c r="H840" s="13">
        <v>45205</v>
      </c>
      <c r="I840" s="26" t="s">
        <v>43</v>
      </c>
      <c r="J840" s="26" t="s">
        <v>17</v>
      </c>
      <c r="K840" s="26" t="s">
        <v>55</v>
      </c>
      <c r="L840" s="32" t="s">
        <v>37</v>
      </c>
    </row>
    <row r="841" spans="1:12">
      <c r="A841" s="30" t="s">
        <v>1754</v>
      </c>
      <c r="B841" s="26" t="s">
        <v>27</v>
      </c>
      <c r="C841" s="26" t="s">
        <v>1755</v>
      </c>
      <c r="D841" s="26" t="s">
        <v>119</v>
      </c>
      <c r="E841" s="26" t="s">
        <v>16</v>
      </c>
      <c r="F841" s="27">
        <v>62522.41</v>
      </c>
      <c r="G841" s="12">
        <v>1</v>
      </c>
      <c r="H841" s="13">
        <v>45393</v>
      </c>
      <c r="I841" s="26" t="s">
        <v>30</v>
      </c>
      <c r="J841" s="26" t="s">
        <v>17</v>
      </c>
      <c r="K841" s="26" t="s">
        <v>6820</v>
      </c>
      <c r="L841" s="32" t="s">
        <v>25</v>
      </c>
    </row>
    <row r="842" spans="1:12">
      <c r="A842" s="30" t="s">
        <v>1756</v>
      </c>
      <c r="B842" s="26" t="s">
        <v>113</v>
      </c>
      <c r="C842" s="26" t="s">
        <v>1441</v>
      </c>
      <c r="D842" s="26" t="s">
        <v>117</v>
      </c>
      <c r="E842" s="26" t="s">
        <v>42</v>
      </c>
      <c r="F842" s="27">
        <v>9523.43</v>
      </c>
      <c r="G842" s="12">
        <v>4</v>
      </c>
      <c r="H842" s="13">
        <v>45562</v>
      </c>
      <c r="I842" s="26" t="s">
        <v>35</v>
      </c>
      <c r="J842" s="26" t="s">
        <v>17</v>
      </c>
      <c r="K842" s="26" t="s">
        <v>24</v>
      </c>
      <c r="L842" s="32" t="s">
        <v>44</v>
      </c>
    </row>
    <row r="843" spans="1:12">
      <c r="A843" s="30" t="s">
        <v>1757</v>
      </c>
      <c r="B843" s="26" t="s">
        <v>198</v>
      </c>
      <c r="C843" s="26" t="s">
        <v>629</v>
      </c>
      <c r="D843" s="26" t="s">
        <v>29</v>
      </c>
      <c r="E843" s="26" t="s">
        <v>42</v>
      </c>
      <c r="F843" s="27">
        <v>34010.06</v>
      </c>
      <c r="G843" s="12">
        <v>1</v>
      </c>
      <c r="H843" s="13">
        <v>45281</v>
      </c>
      <c r="I843" s="26" t="s">
        <v>30</v>
      </c>
      <c r="J843" s="26" t="s">
        <v>17</v>
      </c>
      <c r="K843" s="26" t="s">
        <v>6820</v>
      </c>
      <c r="L843" s="32" t="s">
        <v>31</v>
      </c>
    </row>
    <row r="844" spans="1:12">
      <c r="A844" s="30" t="s">
        <v>1758</v>
      </c>
      <c r="B844" s="26" t="s">
        <v>665</v>
      </c>
      <c r="C844" s="26" t="s">
        <v>1759</v>
      </c>
      <c r="D844" s="26" t="s">
        <v>78</v>
      </c>
      <c r="E844" s="26" t="s">
        <v>42</v>
      </c>
      <c r="F844" s="27">
        <v>3020.66</v>
      </c>
      <c r="G844" s="12">
        <v>3</v>
      </c>
      <c r="H844" s="13">
        <v>45587</v>
      </c>
      <c r="I844" s="26" t="s">
        <v>54</v>
      </c>
      <c r="J844" s="26" t="s">
        <v>17</v>
      </c>
      <c r="K844" s="26" t="s">
        <v>24</v>
      </c>
      <c r="L844" s="32" t="s">
        <v>18</v>
      </c>
    </row>
    <row r="845" spans="1:12">
      <c r="A845" s="30" t="s">
        <v>1760</v>
      </c>
      <c r="B845" s="26" t="s">
        <v>149</v>
      </c>
      <c r="C845" s="26" t="s">
        <v>1761</v>
      </c>
      <c r="D845" s="26" t="s">
        <v>117</v>
      </c>
      <c r="E845" s="26" t="s">
        <v>58</v>
      </c>
      <c r="F845" s="27">
        <v>36959.46</v>
      </c>
      <c r="G845" s="12">
        <v>3</v>
      </c>
      <c r="H845" s="13">
        <v>46013</v>
      </c>
      <c r="I845" s="26" t="s">
        <v>43</v>
      </c>
      <c r="J845" s="26" t="s">
        <v>17</v>
      </c>
      <c r="K845" s="26" t="s">
        <v>55</v>
      </c>
      <c r="L845" s="32" t="s">
        <v>25</v>
      </c>
    </row>
    <row r="846" spans="1:12">
      <c r="A846" s="30" t="s">
        <v>1762</v>
      </c>
      <c r="B846" s="26" t="s">
        <v>207</v>
      </c>
      <c r="C846" s="26" t="s">
        <v>1331</v>
      </c>
      <c r="D846" s="26" t="s">
        <v>119</v>
      </c>
      <c r="E846" s="26" t="s">
        <v>58</v>
      </c>
      <c r="F846" s="27">
        <v>18673.72</v>
      </c>
      <c r="G846" s="12">
        <v>1</v>
      </c>
      <c r="H846" s="13">
        <v>44988</v>
      </c>
      <c r="I846" s="26" t="s">
        <v>30</v>
      </c>
      <c r="J846" s="26" t="s">
        <v>17</v>
      </c>
      <c r="K846" s="26" t="s">
        <v>24</v>
      </c>
      <c r="L846" s="32" t="s">
        <v>25</v>
      </c>
    </row>
    <row r="847" spans="1:12">
      <c r="A847" s="30" t="s">
        <v>1763</v>
      </c>
      <c r="B847" s="26" t="s">
        <v>143</v>
      </c>
      <c r="C847" s="26" t="s">
        <v>1764</v>
      </c>
      <c r="D847" s="26" t="s">
        <v>48</v>
      </c>
      <c r="E847" s="26" t="s">
        <v>42</v>
      </c>
      <c r="F847" s="27">
        <v>75667.3</v>
      </c>
      <c r="G847" s="12">
        <v>2</v>
      </c>
      <c r="H847" s="13">
        <v>45423</v>
      </c>
      <c r="I847" s="26" t="s">
        <v>62</v>
      </c>
      <c r="J847" s="26" t="s">
        <v>17</v>
      </c>
      <c r="K847" s="26" t="s">
        <v>6820</v>
      </c>
      <c r="L847" s="32" t="s">
        <v>25</v>
      </c>
    </row>
    <row r="848" spans="1:12">
      <c r="A848" s="30" t="s">
        <v>1765</v>
      </c>
      <c r="B848" s="26" t="s">
        <v>295</v>
      </c>
      <c r="C848" s="26" t="s">
        <v>637</v>
      </c>
      <c r="D848" s="26" t="s">
        <v>119</v>
      </c>
      <c r="E848" s="26" t="s">
        <v>42</v>
      </c>
      <c r="F848" s="27">
        <v>77898.679999999993</v>
      </c>
      <c r="G848" s="12">
        <v>2</v>
      </c>
      <c r="H848" s="13">
        <v>45014</v>
      </c>
      <c r="I848" s="26" t="s">
        <v>62</v>
      </c>
      <c r="J848" s="26" t="s">
        <v>17</v>
      </c>
      <c r="K848" s="26" t="s">
        <v>24</v>
      </c>
      <c r="L848" s="32" t="s">
        <v>18</v>
      </c>
    </row>
    <row r="849" spans="1:12">
      <c r="A849" s="30" t="s">
        <v>1766</v>
      </c>
      <c r="B849" s="26" t="s">
        <v>149</v>
      </c>
      <c r="C849" s="26" t="s">
        <v>1767</v>
      </c>
      <c r="D849" s="26" t="s">
        <v>48</v>
      </c>
      <c r="E849" s="26" t="s">
        <v>42</v>
      </c>
      <c r="F849" s="27">
        <v>20414.2</v>
      </c>
      <c r="G849" s="12">
        <v>4</v>
      </c>
      <c r="H849" s="13">
        <v>45815</v>
      </c>
      <c r="I849" s="26" t="s">
        <v>92</v>
      </c>
      <c r="J849" s="26" t="s">
        <v>17</v>
      </c>
      <c r="K849" s="26" t="s">
        <v>6820</v>
      </c>
      <c r="L849" s="32" t="s">
        <v>25</v>
      </c>
    </row>
    <row r="850" spans="1:12">
      <c r="A850" s="30" t="s">
        <v>1768</v>
      </c>
      <c r="B850" s="26" t="s">
        <v>138</v>
      </c>
      <c r="C850" s="26" t="s">
        <v>1678</v>
      </c>
      <c r="D850" s="26" t="s">
        <v>48</v>
      </c>
      <c r="E850" s="26" t="s">
        <v>42</v>
      </c>
      <c r="F850" s="27">
        <v>73875.44</v>
      </c>
      <c r="G850" s="12">
        <v>2</v>
      </c>
      <c r="H850" s="13">
        <v>46014</v>
      </c>
      <c r="I850" s="26" t="s">
        <v>43</v>
      </c>
      <c r="J850" s="26" t="s">
        <v>17</v>
      </c>
      <c r="K850" s="26" t="s">
        <v>6820</v>
      </c>
      <c r="L850" s="32" t="s">
        <v>31</v>
      </c>
    </row>
    <row r="851" spans="1:12">
      <c r="A851" s="30" t="s">
        <v>1769</v>
      </c>
      <c r="B851" s="26" t="s">
        <v>347</v>
      </c>
      <c r="C851" s="26" t="s">
        <v>1179</v>
      </c>
      <c r="D851" s="26" t="s">
        <v>117</v>
      </c>
      <c r="E851" s="26" t="s">
        <v>16</v>
      </c>
      <c r="F851" s="27">
        <v>33337.879999999997</v>
      </c>
      <c r="G851" s="12">
        <v>1</v>
      </c>
      <c r="H851" s="13">
        <v>45761</v>
      </c>
      <c r="I851" s="26" t="s">
        <v>43</v>
      </c>
      <c r="J851" s="26" t="s">
        <v>17</v>
      </c>
      <c r="K851" s="26" t="s">
        <v>24</v>
      </c>
      <c r="L851" s="32" t="s">
        <v>25</v>
      </c>
    </row>
    <row r="852" spans="1:12">
      <c r="A852" s="30" t="s">
        <v>1770</v>
      </c>
      <c r="B852" s="26" t="s">
        <v>176</v>
      </c>
      <c r="C852" s="26" t="s">
        <v>1771</v>
      </c>
      <c r="D852" s="26" t="s">
        <v>41</v>
      </c>
      <c r="E852" s="26" t="s">
        <v>42</v>
      </c>
      <c r="F852" s="27">
        <v>13286.89</v>
      </c>
      <c r="G852" s="12">
        <v>3</v>
      </c>
      <c r="H852" s="13">
        <v>45687</v>
      </c>
      <c r="I852" s="26" t="s">
        <v>23</v>
      </c>
      <c r="J852" s="26" t="s">
        <v>17</v>
      </c>
      <c r="K852" s="26" t="s">
        <v>6820</v>
      </c>
      <c r="L852" s="32" t="s">
        <v>18</v>
      </c>
    </row>
    <row r="853" spans="1:12">
      <c r="A853" s="30" t="s">
        <v>1772</v>
      </c>
      <c r="B853" s="26" t="s">
        <v>221</v>
      </c>
      <c r="C853" s="26" t="s">
        <v>1773</v>
      </c>
      <c r="D853" s="26" t="s">
        <v>119</v>
      </c>
      <c r="E853" s="26" t="s">
        <v>42</v>
      </c>
      <c r="F853" s="27">
        <v>54515.8</v>
      </c>
      <c r="G853" s="12">
        <v>5</v>
      </c>
      <c r="H853" s="13">
        <v>45782</v>
      </c>
      <c r="I853" s="26" t="s">
        <v>62</v>
      </c>
      <c r="J853" s="26" t="s">
        <v>17</v>
      </c>
      <c r="K853" s="26" t="s">
        <v>6820</v>
      </c>
      <c r="L853" s="32" t="s">
        <v>25</v>
      </c>
    </row>
    <row r="854" spans="1:12">
      <c r="A854" s="30" t="s">
        <v>1774</v>
      </c>
      <c r="B854" s="26" t="s">
        <v>773</v>
      </c>
      <c r="C854" s="26" t="s">
        <v>1775</v>
      </c>
      <c r="D854" s="26" t="s">
        <v>117</v>
      </c>
      <c r="E854" s="26" t="s">
        <v>16</v>
      </c>
      <c r="F854" s="27">
        <v>30598.09</v>
      </c>
      <c r="G854" s="12">
        <v>4</v>
      </c>
      <c r="H854" s="13">
        <v>45734</v>
      </c>
      <c r="I854" s="26" t="s">
        <v>92</v>
      </c>
      <c r="J854" s="26" t="s">
        <v>17</v>
      </c>
      <c r="K854" s="26" t="s">
        <v>24</v>
      </c>
      <c r="L854" s="32" t="s">
        <v>31</v>
      </c>
    </row>
    <row r="855" spans="1:12">
      <c r="A855" s="30" t="s">
        <v>1776</v>
      </c>
      <c r="B855" s="26" t="s">
        <v>923</v>
      </c>
      <c r="C855" s="26" t="s">
        <v>1777</v>
      </c>
      <c r="D855" s="26" t="s">
        <v>117</v>
      </c>
      <c r="E855" s="26" t="s">
        <v>42</v>
      </c>
      <c r="F855" s="27">
        <v>40284.11</v>
      </c>
      <c r="G855" s="12">
        <v>2</v>
      </c>
      <c r="H855" s="13">
        <v>44987</v>
      </c>
      <c r="I855" s="26" t="s">
        <v>43</v>
      </c>
      <c r="J855" s="26" t="s">
        <v>17</v>
      </c>
      <c r="K855" s="26" t="s">
        <v>6820</v>
      </c>
      <c r="L855" s="32" t="s">
        <v>37</v>
      </c>
    </row>
    <row r="856" spans="1:12">
      <c r="A856" s="30" t="s">
        <v>1778</v>
      </c>
      <c r="B856" s="26" t="s">
        <v>397</v>
      </c>
      <c r="C856" s="26" t="s">
        <v>1779</v>
      </c>
      <c r="D856" s="26" t="s">
        <v>29</v>
      </c>
      <c r="E856" s="26" t="s">
        <v>42</v>
      </c>
      <c r="F856" s="27">
        <v>46486.99</v>
      </c>
      <c r="G856" s="12">
        <v>2</v>
      </c>
      <c r="H856" s="13">
        <v>45832</v>
      </c>
      <c r="I856" s="26" t="s">
        <v>35</v>
      </c>
      <c r="J856" s="26" t="s">
        <v>17</v>
      </c>
      <c r="K856" s="26" t="s">
        <v>6820</v>
      </c>
      <c r="L856" s="32" t="s">
        <v>25</v>
      </c>
    </row>
    <row r="857" spans="1:12">
      <c r="A857" s="30" t="s">
        <v>1780</v>
      </c>
      <c r="B857" s="26" t="s">
        <v>51</v>
      </c>
      <c r="C857" s="26" t="s">
        <v>1781</v>
      </c>
      <c r="D857" s="26" t="s">
        <v>53</v>
      </c>
      <c r="E857" s="26" t="s">
        <v>16</v>
      </c>
      <c r="F857" s="27">
        <v>23105.25</v>
      </c>
      <c r="G857" s="12">
        <v>2</v>
      </c>
      <c r="H857" s="13">
        <v>45924</v>
      </c>
      <c r="I857" s="26" t="s">
        <v>23</v>
      </c>
      <c r="J857" s="26" t="s">
        <v>17</v>
      </c>
      <c r="K857" s="26" t="s">
        <v>24</v>
      </c>
      <c r="L857" s="32" t="s">
        <v>44</v>
      </c>
    </row>
    <row r="858" spans="1:12">
      <c r="A858" s="30" t="s">
        <v>1782</v>
      </c>
      <c r="B858" s="26" t="s">
        <v>135</v>
      </c>
      <c r="C858" s="26" t="s">
        <v>1783</v>
      </c>
      <c r="D858" s="26" t="s">
        <v>119</v>
      </c>
      <c r="E858" s="26" t="s">
        <v>42</v>
      </c>
      <c r="F858" s="27">
        <v>12147.6</v>
      </c>
      <c r="G858" s="12">
        <v>3</v>
      </c>
      <c r="H858" s="13">
        <v>45206</v>
      </c>
      <c r="I858" s="26" t="s">
        <v>23</v>
      </c>
      <c r="J858" s="26" t="s">
        <v>17</v>
      </c>
      <c r="K858" s="26" t="s">
        <v>85</v>
      </c>
      <c r="L858" s="32" t="s">
        <v>31</v>
      </c>
    </row>
    <row r="859" spans="1:12">
      <c r="A859" s="30" t="s">
        <v>1784</v>
      </c>
      <c r="B859" s="26" t="s">
        <v>601</v>
      </c>
      <c r="C859" s="26" t="s">
        <v>1785</v>
      </c>
      <c r="D859" s="26" t="s">
        <v>78</v>
      </c>
      <c r="E859" s="26" t="s">
        <v>42</v>
      </c>
      <c r="F859" s="27">
        <v>17793.2</v>
      </c>
      <c r="G859" s="12">
        <v>4</v>
      </c>
      <c r="H859" s="13">
        <v>45597</v>
      </c>
      <c r="I859" s="26" t="s">
        <v>35</v>
      </c>
      <c r="J859" s="26" t="s">
        <v>17</v>
      </c>
      <c r="K859" s="26" t="s">
        <v>36</v>
      </c>
      <c r="L859" s="32" t="s">
        <v>37</v>
      </c>
    </row>
    <row r="860" spans="1:12">
      <c r="A860" s="30" t="s">
        <v>1786</v>
      </c>
      <c r="B860" s="26" t="s">
        <v>584</v>
      </c>
      <c r="C860" s="26" t="s">
        <v>1787</v>
      </c>
      <c r="D860" s="26" t="s">
        <v>78</v>
      </c>
      <c r="E860" s="26" t="s">
        <v>42</v>
      </c>
      <c r="F860" s="27">
        <v>6713.81</v>
      </c>
      <c r="G860" s="12">
        <v>5</v>
      </c>
      <c r="H860" s="13">
        <v>45086</v>
      </c>
      <c r="I860" s="26" t="s">
        <v>54</v>
      </c>
      <c r="J860" s="26" t="s">
        <v>17</v>
      </c>
      <c r="K860" s="26" t="s">
        <v>24</v>
      </c>
      <c r="L860" s="32" t="s">
        <v>18</v>
      </c>
    </row>
    <row r="861" spans="1:12">
      <c r="A861" s="30" t="s">
        <v>1788</v>
      </c>
      <c r="B861" s="26" t="s">
        <v>180</v>
      </c>
      <c r="C861" s="26" t="s">
        <v>1789</v>
      </c>
      <c r="D861" s="26" t="s">
        <v>41</v>
      </c>
      <c r="E861" s="26" t="s">
        <v>16</v>
      </c>
      <c r="F861" s="27">
        <v>1136.8900000000001</v>
      </c>
      <c r="G861" s="12">
        <v>2</v>
      </c>
      <c r="H861" s="13">
        <v>45737</v>
      </c>
      <c r="I861" s="26" t="s">
        <v>23</v>
      </c>
      <c r="J861" s="26" t="s">
        <v>17</v>
      </c>
      <c r="K861" s="26" t="s">
        <v>85</v>
      </c>
      <c r="L861" s="32" t="s">
        <v>18</v>
      </c>
    </row>
    <row r="862" spans="1:12">
      <c r="A862" s="30" t="s">
        <v>1790</v>
      </c>
      <c r="B862" s="26" t="s">
        <v>99</v>
      </c>
      <c r="C862" s="26" t="s">
        <v>1791</v>
      </c>
      <c r="D862" s="26" t="s">
        <v>15</v>
      </c>
      <c r="E862" s="26" t="s">
        <v>16</v>
      </c>
      <c r="F862" s="27">
        <v>53726.45</v>
      </c>
      <c r="G862" s="12">
        <v>1</v>
      </c>
      <c r="H862" s="13">
        <v>45381</v>
      </c>
      <c r="I862" s="26" t="s">
        <v>23</v>
      </c>
      <c r="J862" s="26" t="s">
        <v>17</v>
      </c>
      <c r="K862" s="26" t="s">
        <v>36</v>
      </c>
      <c r="L862" s="32" t="s">
        <v>31</v>
      </c>
    </row>
    <row r="863" spans="1:12">
      <c r="A863" s="30" t="s">
        <v>1792</v>
      </c>
      <c r="B863" s="26" t="s">
        <v>465</v>
      </c>
      <c r="C863" s="26" t="s">
        <v>1793</v>
      </c>
      <c r="D863" s="26" t="s">
        <v>15</v>
      </c>
      <c r="E863" s="26" t="s">
        <v>58</v>
      </c>
      <c r="F863" s="27">
        <v>67316.37</v>
      </c>
      <c r="G863" s="12">
        <v>4</v>
      </c>
      <c r="H863" s="13">
        <v>45544</v>
      </c>
      <c r="I863" s="26" t="s">
        <v>30</v>
      </c>
      <c r="J863" s="26" t="s">
        <v>17</v>
      </c>
      <c r="K863" s="26" t="s">
        <v>85</v>
      </c>
      <c r="L863" s="32" t="s">
        <v>37</v>
      </c>
    </row>
    <row r="864" spans="1:12">
      <c r="A864" s="30" t="s">
        <v>1794</v>
      </c>
      <c r="B864" s="26" t="s">
        <v>653</v>
      </c>
      <c r="C864" s="26" t="s">
        <v>1795</v>
      </c>
      <c r="D864" s="26" t="s">
        <v>22</v>
      </c>
      <c r="E864" s="26" t="s">
        <v>42</v>
      </c>
      <c r="F864" s="27">
        <v>37463.839999999997</v>
      </c>
      <c r="G864" s="12">
        <v>1</v>
      </c>
      <c r="H864" s="13">
        <v>46016</v>
      </c>
      <c r="I864" s="26" t="s">
        <v>62</v>
      </c>
      <c r="J864" s="26" t="s">
        <v>17</v>
      </c>
      <c r="K864" s="26" t="s">
        <v>55</v>
      </c>
      <c r="L864" s="32" t="s">
        <v>18</v>
      </c>
    </row>
    <row r="865" spans="1:12">
      <c r="A865" s="30" t="s">
        <v>1796</v>
      </c>
      <c r="B865" s="26" t="s">
        <v>130</v>
      </c>
      <c r="C865" s="26" t="s">
        <v>1797</v>
      </c>
      <c r="D865" s="26" t="s">
        <v>117</v>
      </c>
      <c r="E865" s="26" t="s">
        <v>58</v>
      </c>
      <c r="F865" s="27">
        <v>19813.939999999999</v>
      </c>
      <c r="G865" s="12">
        <v>1</v>
      </c>
      <c r="H865" s="13">
        <v>45586</v>
      </c>
      <c r="I865" s="26" t="s">
        <v>23</v>
      </c>
      <c r="J865" s="26" t="s">
        <v>17</v>
      </c>
      <c r="K865" s="26" t="s">
        <v>6820</v>
      </c>
      <c r="L865" s="32" t="s">
        <v>25</v>
      </c>
    </row>
    <row r="866" spans="1:12">
      <c r="A866" s="30" t="s">
        <v>1798</v>
      </c>
      <c r="B866" s="26" t="s">
        <v>157</v>
      </c>
      <c r="C866" s="26" t="s">
        <v>1799</v>
      </c>
      <c r="D866" s="26" t="s">
        <v>53</v>
      </c>
      <c r="E866" s="26" t="s">
        <v>42</v>
      </c>
      <c r="F866" s="27">
        <v>10298.549999999999</v>
      </c>
      <c r="G866" s="12">
        <v>2</v>
      </c>
      <c r="H866" s="13">
        <v>45167</v>
      </c>
      <c r="I866" s="26" t="s">
        <v>92</v>
      </c>
      <c r="J866" s="26" t="s">
        <v>17</v>
      </c>
      <c r="K866" s="26" t="s">
        <v>24</v>
      </c>
      <c r="L866" s="32" t="s">
        <v>18</v>
      </c>
    </row>
    <row r="867" spans="1:12">
      <c r="A867" s="30" t="s">
        <v>1800</v>
      </c>
      <c r="B867" s="26" t="s">
        <v>83</v>
      </c>
      <c r="C867" s="26" t="s">
        <v>1801</v>
      </c>
      <c r="D867" s="26" t="s">
        <v>22</v>
      </c>
      <c r="E867" s="26" t="s">
        <v>16</v>
      </c>
      <c r="F867" s="27">
        <v>78330.8</v>
      </c>
      <c r="G867" s="12">
        <v>5</v>
      </c>
      <c r="H867" s="13">
        <v>45804</v>
      </c>
      <c r="I867" s="26" t="s">
        <v>92</v>
      </c>
      <c r="J867" s="26" t="s">
        <v>17</v>
      </c>
      <c r="K867" s="26" t="s">
        <v>24</v>
      </c>
      <c r="L867" s="32" t="s">
        <v>31</v>
      </c>
    </row>
    <row r="868" spans="1:12">
      <c r="A868" s="30" t="s">
        <v>1802</v>
      </c>
      <c r="B868" s="26" t="s">
        <v>473</v>
      </c>
      <c r="C868" s="26" t="s">
        <v>1803</v>
      </c>
      <c r="D868" s="26" t="s">
        <v>48</v>
      </c>
      <c r="E868" s="26" t="s">
        <v>16</v>
      </c>
      <c r="F868" s="27">
        <v>51321.69</v>
      </c>
      <c r="G868" s="12">
        <v>2</v>
      </c>
      <c r="H868" s="13">
        <v>45017</v>
      </c>
      <c r="I868" s="26" t="s">
        <v>92</v>
      </c>
      <c r="J868" s="26" t="s">
        <v>17</v>
      </c>
      <c r="K868" s="26" t="s">
        <v>24</v>
      </c>
      <c r="L868" s="32" t="s">
        <v>37</v>
      </c>
    </row>
    <row r="869" spans="1:12">
      <c r="A869" s="30" t="s">
        <v>1804</v>
      </c>
      <c r="B869" s="26" t="s">
        <v>357</v>
      </c>
      <c r="C869" s="26" t="s">
        <v>1805</v>
      </c>
      <c r="D869" s="26" t="s">
        <v>48</v>
      </c>
      <c r="E869" s="26" t="s">
        <v>42</v>
      </c>
      <c r="F869" s="27">
        <v>77903.03</v>
      </c>
      <c r="G869" s="12">
        <v>4</v>
      </c>
      <c r="H869" s="13">
        <v>46018</v>
      </c>
      <c r="I869" s="26" t="s">
        <v>23</v>
      </c>
      <c r="J869" s="26" t="s">
        <v>17</v>
      </c>
      <c r="K869" s="26" t="s">
        <v>24</v>
      </c>
      <c r="L869" s="32" t="s">
        <v>25</v>
      </c>
    </row>
    <row r="870" spans="1:12">
      <c r="A870" s="30" t="s">
        <v>1806</v>
      </c>
      <c r="B870" s="26" t="s">
        <v>463</v>
      </c>
      <c r="C870" s="26" t="s">
        <v>1807</v>
      </c>
      <c r="D870" s="26" t="s">
        <v>29</v>
      </c>
      <c r="E870" s="26" t="s">
        <v>42</v>
      </c>
      <c r="F870" s="27">
        <v>33124.620000000003</v>
      </c>
      <c r="G870" s="12">
        <v>4</v>
      </c>
      <c r="H870" s="13">
        <v>45521</v>
      </c>
      <c r="I870" s="26" t="s">
        <v>49</v>
      </c>
      <c r="J870" s="26" t="s">
        <v>17</v>
      </c>
      <c r="K870" s="26" t="s">
        <v>6820</v>
      </c>
      <c r="L870" s="32" t="s">
        <v>18</v>
      </c>
    </row>
    <row r="871" spans="1:12">
      <c r="A871" s="30" t="s">
        <v>1808</v>
      </c>
      <c r="B871" s="26" t="s">
        <v>123</v>
      </c>
      <c r="C871" s="26" t="s">
        <v>808</v>
      </c>
      <c r="D871" s="26" t="s">
        <v>53</v>
      </c>
      <c r="E871" s="26" t="s">
        <v>42</v>
      </c>
      <c r="F871" s="27">
        <v>31578.74</v>
      </c>
      <c r="G871" s="12">
        <v>3</v>
      </c>
      <c r="H871" s="13">
        <v>45816</v>
      </c>
      <c r="I871" s="26" t="s">
        <v>92</v>
      </c>
      <c r="J871" s="26" t="s">
        <v>17</v>
      </c>
      <c r="K871" s="26" t="s">
        <v>6820</v>
      </c>
      <c r="L871" s="32" t="s">
        <v>18</v>
      </c>
    </row>
    <row r="872" spans="1:12">
      <c r="A872" s="30" t="s">
        <v>1809</v>
      </c>
      <c r="B872" s="26" t="s">
        <v>256</v>
      </c>
      <c r="C872" s="26" t="s">
        <v>1810</v>
      </c>
      <c r="D872" s="26" t="s">
        <v>117</v>
      </c>
      <c r="E872" s="26" t="s">
        <v>42</v>
      </c>
      <c r="F872" s="27">
        <v>33629.839999999997</v>
      </c>
      <c r="G872" s="12">
        <v>2</v>
      </c>
      <c r="H872" s="13">
        <v>45321</v>
      </c>
      <c r="I872" s="26" t="s">
        <v>62</v>
      </c>
      <c r="J872" s="26" t="s">
        <v>17</v>
      </c>
      <c r="K872" s="26" t="s">
        <v>24</v>
      </c>
      <c r="L872" s="32" t="s">
        <v>31</v>
      </c>
    </row>
    <row r="873" spans="1:12">
      <c r="A873" s="30" t="s">
        <v>1811</v>
      </c>
      <c r="B873" s="26" t="s">
        <v>20</v>
      </c>
      <c r="C873" s="26" t="s">
        <v>1812</v>
      </c>
      <c r="D873" s="26" t="s">
        <v>53</v>
      </c>
      <c r="E873" s="26" t="s">
        <v>58</v>
      </c>
      <c r="F873" s="27">
        <v>58757.53</v>
      </c>
      <c r="G873" s="12">
        <v>4</v>
      </c>
      <c r="H873" s="13">
        <v>44963</v>
      </c>
      <c r="I873" s="26" t="s">
        <v>62</v>
      </c>
      <c r="J873" s="26" t="s">
        <v>17</v>
      </c>
      <c r="K873" s="26" t="s">
        <v>36</v>
      </c>
      <c r="L873" s="32" t="s">
        <v>37</v>
      </c>
    </row>
    <row r="874" spans="1:12">
      <c r="A874" s="30" t="s">
        <v>1813</v>
      </c>
      <c r="B874" s="26" t="s">
        <v>282</v>
      </c>
      <c r="C874" s="26" t="s">
        <v>1676</v>
      </c>
      <c r="D874" s="26" t="s">
        <v>61</v>
      </c>
      <c r="E874" s="26" t="s">
        <v>58</v>
      </c>
      <c r="F874" s="27">
        <v>42148.61</v>
      </c>
      <c r="G874" s="12">
        <v>2</v>
      </c>
      <c r="H874" s="13">
        <v>45216</v>
      </c>
      <c r="I874" s="26" t="s">
        <v>62</v>
      </c>
      <c r="J874" s="26" t="s">
        <v>17</v>
      </c>
      <c r="K874" s="26" t="s">
        <v>6820</v>
      </c>
      <c r="L874" s="32" t="s">
        <v>37</v>
      </c>
    </row>
    <row r="875" spans="1:12">
      <c r="A875" s="30" t="s">
        <v>1814</v>
      </c>
      <c r="B875" s="26" t="s">
        <v>275</v>
      </c>
      <c r="C875" s="26" t="s">
        <v>1815</v>
      </c>
      <c r="D875" s="26" t="s">
        <v>22</v>
      </c>
      <c r="E875" s="26" t="s">
        <v>16</v>
      </c>
      <c r="F875" s="27">
        <v>66208.19</v>
      </c>
      <c r="G875" s="12">
        <v>4</v>
      </c>
      <c r="H875" s="13">
        <v>45027</v>
      </c>
      <c r="I875" s="26" t="s">
        <v>43</v>
      </c>
      <c r="J875" s="26" t="s">
        <v>17</v>
      </c>
      <c r="K875" s="26" t="s">
        <v>85</v>
      </c>
      <c r="L875" s="32" t="s">
        <v>44</v>
      </c>
    </row>
    <row r="876" spans="1:12">
      <c r="A876" s="30" t="s">
        <v>1816</v>
      </c>
      <c r="B876" s="26" t="s">
        <v>198</v>
      </c>
      <c r="C876" s="26" t="s">
        <v>1817</v>
      </c>
      <c r="D876" s="26" t="s">
        <v>53</v>
      </c>
      <c r="E876" s="26" t="s">
        <v>58</v>
      </c>
      <c r="F876" s="27">
        <v>30376.69</v>
      </c>
      <c r="G876" s="12">
        <v>3</v>
      </c>
      <c r="H876" s="13">
        <v>45602</v>
      </c>
      <c r="I876" s="26" t="s">
        <v>30</v>
      </c>
      <c r="J876" s="26" t="s">
        <v>17</v>
      </c>
      <c r="K876" s="26" t="s">
        <v>85</v>
      </c>
      <c r="L876" s="32" t="s">
        <v>44</v>
      </c>
    </row>
    <row r="877" spans="1:12">
      <c r="A877" s="30" t="s">
        <v>1818</v>
      </c>
      <c r="B877" s="26" t="s">
        <v>590</v>
      </c>
      <c r="C877" s="26" t="s">
        <v>1819</v>
      </c>
      <c r="D877" s="26" t="s">
        <v>48</v>
      </c>
      <c r="E877" s="26" t="s">
        <v>42</v>
      </c>
      <c r="F877" s="27">
        <v>26356.12</v>
      </c>
      <c r="G877" s="12">
        <v>5</v>
      </c>
      <c r="H877" s="13">
        <v>45124</v>
      </c>
      <c r="I877" s="26" t="s">
        <v>43</v>
      </c>
      <c r="J877" s="26" t="s">
        <v>17</v>
      </c>
      <c r="K877" s="26" t="s">
        <v>85</v>
      </c>
      <c r="L877" s="32" t="s">
        <v>31</v>
      </c>
    </row>
    <row r="878" spans="1:12">
      <c r="A878" s="30" t="s">
        <v>1820</v>
      </c>
      <c r="B878" s="26" t="s">
        <v>27</v>
      </c>
      <c r="C878" s="26" t="s">
        <v>1821</v>
      </c>
      <c r="D878" s="26" t="s">
        <v>22</v>
      </c>
      <c r="E878" s="26" t="s">
        <v>16</v>
      </c>
      <c r="F878" s="27">
        <v>46064.36</v>
      </c>
      <c r="G878" s="12">
        <v>3</v>
      </c>
      <c r="H878" s="13">
        <v>45114</v>
      </c>
      <c r="I878" s="26" t="s">
        <v>35</v>
      </c>
      <c r="J878" s="26" t="s">
        <v>17</v>
      </c>
      <c r="K878" s="26" t="s">
        <v>24</v>
      </c>
      <c r="L878" s="32" t="s">
        <v>18</v>
      </c>
    </row>
    <row r="879" spans="1:12">
      <c r="A879" s="30" t="s">
        <v>1822</v>
      </c>
      <c r="B879" s="26" t="s">
        <v>176</v>
      </c>
      <c r="C879" s="26" t="s">
        <v>1823</v>
      </c>
      <c r="D879" s="26" t="s">
        <v>22</v>
      </c>
      <c r="E879" s="26" t="s">
        <v>42</v>
      </c>
      <c r="F879" s="27">
        <v>39081.75</v>
      </c>
      <c r="G879" s="12">
        <v>1</v>
      </c>
      <c r="H879" s="13">
        <v>45789</v>
      </c>
      <c r="I879" s="26" t="s">
        <v>92</v>
      </c>
      <c r="J879" s="26" t="s">
        <v>17</v>
      </c>
      <c r="K879" s="26" t="s">
        <v>6820</v>
      </c>
      <c r="L879" s="32" t="s">
        <v>31</v>
      </c>
    </row>
    <row r="880" spans="1:12">
      <c r="A880" s="30" t="s">
        <v>1824</v>
      </c>
      <c r="B880" s="26" t="s">
        <v>33</v>
      </c>
      <c r="C880" s="26" t="s">
        <v>1825</v>
      </c>
      <c r="D880" s="26" t="s">
        <v>29</v>
      </c>
      <c r="E880" s="26" t="s">
        <v>58</v>
      </c>
      <c r="F880" s="27">
        <v>33490.31</v>
      </c>
      <c r="G880" s="12">
        <v>4</v>
      </c>
      <c r="H880" s="13">
        <v>45099</v>
      </c>
      <c r="I880" s="26" t="s">
        <v>49</v>
      </c>
      <c r="J880" s="26" t="s">
        <v>17</v>
      </c>
      <c r="K880" s="26" t="s">
        <v>6820</v>
      </c>
      <c r="L880" s="32" t="s">
        <v>37</v>
      </c>
    </row>
    <row r="881" spans="1:12">
      <c r="A881" s="30" t="s">
        <v>1826</v>
      </c>
      <c r="B881" s="26" t="s">
        <v>423</v>
      </c>
      <c r="C881" s="26" t="s">
        <v>1827</v>
      </c>
      <c r="D881" s="26" t="s">
        <v>48</v>
      </c>
      <c r="E881" s="26" t="s">
        <v>58</v>
      </c>
      <c r="F881" s="27">
        <v>21313.45</v>
      </c>
      <c r="G881" s="12">
        <v>3</v>
      </c>
      <c r="H881" s="13">
        <v>45434</v>
      </c>
      <c r="I881" s="26" t="s">
        <v>30</v>
      </c>
      <c r="J881" s="26" t="s">
        <v>17</v>
      </c>
      <c r="K881" s="26" t="s">
        <v>36</v>
      </c>
      <c r="L881" s="32" t="s">
        <v>37</v>
      </c>
    </row>
    <row r="882" spans="1:12">
      <c r="A882" s="30" t="s">
        <v>1828</v>
      </c>
      <c r="B882" s="26" t="s">
        <v>329</v>
      </c>
      <c r="C882" s="26" t="s">
        <v>1829</v>
      </c>
      <c r="D882" s="26" t="s">
        <v>15</v>
      </c>
      <c r="E882" s="26" t="s">
        <v>16</v>
      </c>
      <c r="F882" s="27">
        <v>44710.65</v>
      </c>
      <c r="G882" s="12">
        <v>3</v>
      </c>
      <c r="H882" s="13">
        <v>45795</v>
      </c>
      <c r="I882" s="26" t="s">
        <v>54</v>
      </c>
      <c r="J882" s="26" t="s">
        <v>17</v>
      </c>
      <c r="K882" s="26" t="s">
        <v>85</v>
      </c>
      <c r="L882" s="32" t="s">
        <v>25</v>
      </c>
    </row>
    <row r="883" spans="1:12">
      <c r="A883" s="30" t="s">
        <v>1830</v>
      </c>
      <c r="B883" s="26" t="s">
        <v>51</v>
      </c>
      <c r="C883" s="26" t="s">
        <v>1831</v>
      </c>
      <c r="D883" s="26" t="s">
        <v>41</v>
      </c>
      <c r="E883" s="26" t="s">
        <v>58</v>
      </c>
      <c r="F883" s="27">
        <v>72350.5</v>
      </c>
      <c r="G883" s="12">
        <v>1</v>
      </c>
      <c r="H883" s="13">
        <v>45541</v>
      </c>
      <c r="I883" s="26" t="s">
        <v>30</v>
      </c>
      <c r="J883" s="26" t="s">
        <v>17</v>
      </c>
      <c r="K883" s="26" t="s">
        <v>85</v>
      </c>
      <c r="L883" s="32" t="s">
        <v>31</v>
      </c>
    </row>
    <row r="884" spans="1:12">
      <c r="A884" s="30" t="s">
        <v>1832</v>
      </c>
      <c r="B884" s="26" t="s">
        <v>500</v>
      </c>
      <c r="C884" s="26" t="s">
        <v>738</v>
      </c>
      <c r="D884" s="26" t="s">
        <v>117</v>
      </c>
      <c r="E884" s="26" t="s">
        <v>42</v>
      </c>
      <c r="F884" s="27">
        <v>59022.85</v>
      </c>
      <c r="G884" s="12">
        <v>4</v>
      </c>
      <c r="H884" s="13">
        <v>45990</v>
      </c>
      <c r="I884" s="26" t="s">
        <v>92</v>
      </c>
      <c r="J884" s="26" t="s">
        <v>17</v>
      </c>
      <c r="K884" s="26" t="s">
        <v>36</v>
      </c>
      <c r="L884" s="32" t="s">
        <v>31</v>
      </c>
    </row>
    <row r="885" spans="1:12">
      <c r="A885" s="30" t="s">
        <v>1833</v>
      </c>
      <c r="B885" s="26" t="s">
        <v>390</v>
      </c>
      <c r="C885" s="26" t="s">
        <v>1834</v>
      </c>
      <c r="D885" s="26" t="s">
        <v>48</v>
      </c>
      <c r="E885" s="26" t="s">
        <v>58</v>
      </c>
      <c r="F885" s="27">
        <v>44404.81</v>
      </c>
      <c r="G885" s="12">
        <v>2</v>
      </c>
      <c r="H885" s="13">
        <v>45753</v>
      </c>
      <c r="I885" s="26" t="s">
        <v>43</v>
      </c>
      <c r="J885" s="26" t="s">
        <v>17</v>
      </c>
      <c r="K885" s="26" t="s">
        <v>85</v>
      </c>
      <c r="L885" s="32" t="s">
        <v>37</v>
      </c>
    </row>
    <row r="886" spans="1:12">
      <c r="A886" s="30" t="s">
        <v>1835</v>
      </c>
      <c r="B886" s="26" t="s">
        <v>319</v>
      </c>
      <c r="C886" s="26" t="s">
        <v>1836</v>
      </c>
      <c r="D886" s="26" t="s">
        <v>41</v>
      </c>
      <c r="E886" s="26" t="s">
        <v>58</v>
      </c>
      <c r="F886" s="27">
        <v>21261.38</v>
      </c>
      <c r="G886" s="12">
        <v>3</v>
      </c>
      <c r="H886" s="13">
        <v>45325</v>
      </c>
      <c r="I886" s="26" t="s">
        <v>62</v>
      </c>
      <c r="J886" s="26" t="s">
        <v>17</v>
      </c>
      <c r="K886" s="26" t="s">
        <v>85</v>
      </c>
      <c r="L886" s="32" t="s">
        <v>18</v>
      </c>
    </row>
    <row r="887" spans="1:12">
      <c r="A887" s="30" t="s">
        <v>1837</v>
      </c>
      <c r="B887" s="26" t="s">
        <v>67</v>
      </c>
      <c r="C887" s="26" t="s">
        <v>1732</v>
      </c>
      <c r="D887" s="26" t="s">
        <v>48</v>
      </c>
      <c r="E887" s="26" t="s">
        <v>42</v>
      </c>
      <c r="F887" s="27">
        <v>61009.24</v>
      </c>
      <c r="G887" s="12">
        <v>4</v>
      </c>
      <c r="H887" s="13">
        <v>45876</v>
      </c>
      <c r="I887" s="26" t="s">
        <v>54</v>
      </c>
      <c r="J887" s="26" t="s">
        <v>17</v>
      </c>
      <c r="K887" s="26" t="s">
        <v>36</v>
      </c>
      <c r="L887" s="32" t="s">
        <v>18</v>
      </c>
    </row>
    <row r="888" spans="1:12">
      <c r="A888" s="30" t="s">
        <v>1838</v>
      </c>
      <c r="B888" s="26" t="s">
        <v>465</v>
      </c>
      <c r="C888" s="26" t="s">
        <v>1346</v>
      </c>
      <c r="D888" s="26" t="s">
        <v>61</v>
      </c>
      <c r="E888" s="26" t="s">
        <v>42</v>
      </c>
      <c r="F888" s="27">
        <v>5763.57</v>
      </c>
      <c r="G888" s="12">
        <v>4</v>
      </c>
      <c r="H888" s="13">
        <v>45794</v>
      </c>
      <c r="I888" s="26" t="s">
        <v>92</v>
      </c>
      <c r="J888" s="26" t="s">
        <v>17</v>
      </c>
      <c r="K888" s="26" t="s">
        <v>36</v>
      </c>
      <c r="L888" s="32" t="s">
        <v>25</v>
      </c>
    </row>
    <row r="889" spans="1:12">
      <c r="A889" s="30" t="s">
        <v>1839</v>
      </c>
      <c r="B889" s="26" t="s">
        <v>336</v>
      </c>
      <c r="C889" s="26" t="s">
        <v>903</v>
      </c>
      <c r="D889" s="26" t="s">
        <v>15</v>
      </c>
      <c r="E889" s="26" t="s">
        <v>42</v>
      </c>
      <c r="F889" s="27">
        <v>71689.91</v>
      </c>
      <c r="G889" s="12">
        <v>4</v>
      </c>
      <c r="H889" s="13">
        <v>45251</v>
      </c>
      <c r="I889" s="26" t="s">
        <v>54</v>
      </c>
      <c r="J889" s="26" t="s">
        <v>17</v>
      </c>
      <c r="K889" s="26" t="s">
        <v>36</v>
      </c>
      <c r="L889" s="32" t="s">
        <v>44</v>
      </c>
    </row>
    <row r="890" spans="1:12">
      <c r="A890" s="30" t="s">
        <v>1840</v>
      </c>
      <c r="B890" s="26" t="s">
        <v>234</v>
      </c>
      <c r="C890" s="26" t="s">
        <v>1841</v>
      </c>
      <c r="D890" s="26" t="s">
        <v>29</v>
      </c>
      <c r="E890" s="26" t="s">
        <v>58</v>
      </c>
      <c r="F890" s="27">
        <v>77164.08</v>
      </c>
      <c r="G890" s="12">
        <v>5</v>
      </c>
      <c r="H890" s="13">
        <v>45717</v>
      </c>
      <c r="I890" s="26" t="s">
        <v>62</v>
      </c>
      <c r="J890" s="26" t="s">
        <v>17</v>
      </c>
      <c r="K890" s="26" t="s">
        <v>55</v>
      </c>
      <c r="L890" s="32" t="s">
        <v>37</v>
      </c>
    </row>
    <row r="891" spans="1:12">
      <c r="A891" s="30" t="s">
        <v>1842</v>
      </c>
      <c r="B891" s="26" t="s">
        <v>275</v>
      </c>
      <c r="C891" s="26" t="s">
        <v>1843</v>
      </c>
      <c r="D891" s="26" t="s">
        <v>15</v>
      </c>
      <c r="E891" s="26" t="s">
        <v>42</v>
      </c>
      <c r="F891" s="27">
        <v>57676.06</v>
      </c>
      <c r="G891" s="12">
        <v>5</v>
      </c>
      <c r="H891" s="13">
        <v>45753</v>
      </c>
      <c r="I891" s="26" t="s">
        <v>43</v>
      </c>
      <c r="J891" s="26" t="s">
        <v>17</v>
      </c>
      <c r="K891" s="26" t="s">
        <v>55</v>
      </c>
      <c r="L891" s="32" t="s">
        <v>18</v>
      </c>
    </row>
    <row r="892" spans="1:12">
      <c r="A892" s="30" t="s">
        <v>1844</v>
      </c>
      <c r="B892" s="26" t="s">
        <v>74</v>
      </c>
      <c r="C892" s="26" t="s">
        <v>1164</v>
      </c>
      <c r="D892" s="26" t="s">
        <v>78</v>
      </c>
      <c r="E892" s="26" t="s">
        <v>42</v>
      </c>
      <c r="F892" s="27">
        <v>11010.7</v>
      </c>
      <c r="G892" s="12">
        <v>2</v>
      </c>
      <c r="H892" s="13">
        <v>45100</v>
      </c>
      <c r="I892" s="26" t="s">
        <v>92</v>
      </c>
      <c r="J892" s="26" t="s">
        <v>17</v>
      </c>
      <c r="K892" s="26" t="s">
        <v>36</v>
      </c>
      <c r="L892" s="32" t="s">
        <v>18</v>
      </c>
    </row>
    <row r="893" spans="1:12">
      <c r="A893" s="30" t="s">
        <v>1845</v>
      </c>
      <c r="B893" s="26" t="s">
        <v>569</v>
      </c>
      <c r="C893" s="26" t="s">
        <v>1846</v>
      </c>
      <c r="D893" s="26" t="s">
        <v>41</v>
      </c>
      <c r="E893" s="26" t="s">
        <v>42</v>
      </c>
      <c r="F893" s="27">
        <v>73132.240000000005</v>
      </c>
      <c r="G893" s="12">
        <v>5</v>
      </c>
      <c r="H893" s="13">
        <v>45485</v>
      </c>
      <c r="I893" s="26" t="s">
        <v>54</v>
      </c>
      <c r="J893" s="26" t="s">
        <v>17</v>
      </c>
      <c r="K893" s="26" t="s">
        <v>36</v>
      </c>
      <c r="L893" s="32" t="s">
        <v>25</v>
      </c>
    </row>
    <row r="894" spans="1:12">
      <c r="A894" s="30" t="s">
        <v>1847</v>
      </c>
      <c r="B894" s="26" t="s">
        <v>104</v>
      </c>
      <c r="C894" s="26" t="s">
        <v>1848</v>
      </c>
      <c r="D894" s="26" t="s">
        <v>61</v>
      </c>
      <c r="E894" s="26" t="s">
        <v>58</v>
      </c>
      <c r="F894" s="27">
        <v>39394.839999999997</v>
      </c>
      <c r="G894" s="12">
        <v>3</v>
      </c>
      <c r="H894" s="13">
        <v>45969</v>
      </c>
      <c r="I894" s="26" t="s">
        <v>92</v>
      </c>
      <c r="J894" s="26" t="s">
        <v>17</v>
      </c>
      <c r="K894" s="26" t="s">
        <v>36</v>
      </c>
      <c r="L894" s="32" t="s">
        <v>37</v>
      </c>
    </row>
    <row r="895" spans="1:12">
      <c r="A895" s="30" t="s">
        <v>1849</v>
      </c>
      <c r="B895" s="26" t="s">
        <v>381</v>
      </c>
      <c r="C895" s="26" t="s">
        <v>1375</v>
      </c>
      <c r="D895" s="26" t="s">
        <v>119</v>
      </c>
      <c r="E895" s="26" t="s">
        <v>42</v>
      </c>
      <c r="F895" s="27">
        <v>33655.26</v>
      </c>
      <c r="G895" s="12">
        <v>4</v>
      </c>
      <c r="H895" s="13">
        <v>45344</v>
      </c>
      <c r="I895" s="26" t="s">
        <v>30</v>
      </c>
      <c r="J895" s="26" t="s">
        <v>17</v>
      </c>
      <c r="K895" s="26" t="s">
        <v>55</v>
      </c>
      <c r="L895" s="32" t="s">
        <v>18</v>
      </c>
    </row>
    <row r="896" spans="1:12">
      <c r="A896" s="30" t="s">
        <v>1850</v>
      </c>
      <c r="B896" s="26" t="s">
        <v>94</v>
      </c>
      <c r="C896" s="26" t="s">
        <v>1851</v>
      </c>
      <c r="D896" s="26" t="s">
        <v>78</v>
      </c>
      <c r="E896" s="26" t="s">
        <v>42</v>
      </c>
      <c r="F896" s="27">
        <v>69567.59</v>
      </c>
      <c r="G896" s="12">
        <v>5</v>
      </c>
      <c r="H896" s="13">
        <v>45524</v>
      </c>
      <c r="I896" s="26" t="s">
        <v>49</v>
      </c>
      <c r="J896" s="26" t="s">
        <v>17</v>
      </c>
      <c r="K896" s="26" t="s">
        <v>24</v>
      </c>
      <c r="L896" s="32" t="s">
        <v>18</v>
      </c>
    </row>
    <row r="897" spans="1:12">
      <c r="A897" s="30" t="s">
        <v>1852</v>
      </c>
      <c r="B897" s="26" t="s">
        <v>97</v>
      </c>
      <c r="C897" s="26" t="s">
        <v>1853</v>
      </c>
      <c r="D897" s="26" t="s">
        <v>78</v>
      </c>
      <c r="E897" s="26" t="s">
        <v>42</v>
      </c>
      <c r="F897" s="27">
        <v>12031.02</v>
      </c>
      <c r="G897" s="12">
        <v>2</v>
      </c>
      <c r="H897" s="13">
        <v>45415</v>
      </c>
      <c r="I897" s="26" t="s">
        <v>49</v>
      </c>
      <c r="J897" s="26" t="s">
        <v>17</v>
      </c>
      <c r="K897" s="26" t="s">
        <v>36</v>
      </c>
      <c r="L897" s="32" t="s">
        <v>31</v>
      </c>
    </row>
    <row r="898" spans="1:12">
      <c r="A898" s="30" t="s">
        <v>1854</v>
      </c>
      <c r="B898" s="26" t="s">
        <v>152</v>
      </c>
      <c r="C898" s="26" t="s">
        <v>210</v>
      </c>
      <c r="D898" s="26" t="s">
        <v>41</v>
      </c>
      <c r="E898" s="26" t="s">
        <v>58</v>
      </c>
      <c r="F898" s="27">
        <v>68850.16</v>
      </c>
      <c r="G898" s="12">
        <v>4</v>
      </c>
      <c r="H898" s="13">
        <v>45376</v>
      </c>
      <c r="I898" s="26" t="s">
        <v>43</v>
      </c>
      <c r="J898" s="26" t="s">
        <v>17</v>
      </c>
      <c r="K898" s="26" t="s">
        <v>85</v>
      </c>
      <c r="L898" s="32" t="s">
        <v>18</v>
      </c>
    </row>
    <row r="899" spans="1:12">
      <c r="A899" s="30" t="s">
        <v>1855</v>
      </c>
      <c r="B899" s="26" t="s">
        <v>94</v>
      </c>
      <c r="C899" s="26" t="s">
        <v>1856</v>
      </c>
      <c r="D899" s="26" t="s">
        <v>22</v>
      </c>
      <c r="E899" s="26" t="s">
        <v>16</v>
      </c>
      <c r="F899" s="27">
        <v>55358.41</v>
      </c>
      <c r="G899" s="12">
        <v>5</v>
      </c>
      <c r="H899" s="13">
        <v>45676</v>
      </c>
      <c r="I899" s="26" t="s">
        <v>23</v>
      </c>
      <c r="J899" s="26" t="s">
        <v>17</v>
      </c>
      <c r="K899" s="26" t="s">
        <v>6820</v>
      </c>
      <c r="L899" s="32" t="s">
        <v>44</v>
      </c>
    </row>
    <row r="900" spans="1:12">
      <c r="A900" s="30" t="s">
        <v>1857</v>
      </c>
      <c r="B900" s="26" t="s">
        <v>207</v>
      </c>
      <c r="C900" s="26" t="s">
        <v>1858</v>
      </c>
      <c r="D900" s="26" t="s">
        <v>29</v>
      </c>
      <c r="E900" s="26" t="s">
        <v>42</v>
      </c>
      <c r="F900" s="27">
        <v>64846.78</v>
      </c>
      <c r="G900" s="12">
        <v>2</v>
      </c>
      <c r="H900" s="13">
        <v>45324</v>
      </c>
      <c r="I900" s="26" t="s">
        <v>43</v>
      </c>
      <c r="J900" s="26" t="s">
        <v>17</v>
      </c>
      <c r="K900" s="26" t="s">
        <v>55</v>
      </c>
      <c r="L900" s="32" t="s">
        <v>25</v>
      </c>
    </row>
    <row r="901" spans="1:12">
      <c r="A901" s="30" t="s">
        <v>1859</v>
      </c>
      <c r="B901" s="26" t="s">
        <v>13</v>
      </c>
      <c r="C901" s="26" t="s">
        <v>1608</v>
      </c>
      <c r="D901" s="26" t="s">
        <v>119</v>
      </c>
      <c r="E901" s="26" t="s">
        <v>16</v>
      </c>
      <c r="F901" s="27">
        <v>56991.03</v>
      </c>
      <c r="G901" s="12">
        <v>3</v>
      </c>
      <c r="H901" s="13">
        <v>45975</v>
      </c>
      <c r="I901" s="26" t="s">
        <v>30</v>
      </c>
      <c r="J901" s="26" t="s">
        <v>17</v>
      </c>
      <c r="K901" s="26" t="s">
        <v>24</v>
      </c>
      <c r="L901" s="32" t="s">
        <v>25</v>
      </c>
    </row>
    <row r="902" spans="1:12">
      <c r="A902" s="30" t="s">
        <v>1860</v>
      </c>
      <c r="B902" s="26" t="s">
        <v>923</v>
      </c>
      <c r="C902" s="26" t="s">
        <v>1861</v>
      </c>
      <c r="D902" s="26" t="s">
        <v>22</v>
      </c>
      <c r="E902" s="26" t="s">
        <v>58</v>
      </c>
      <c r="F902" s="27">
        <v>23335.45</v>
      </c>
      <c r="G902" s="12">
        <v>4</v>
      </c>
      <c r="H902" s="13">
        <v>45302</v>
      </c>
      <c r="I902" s="26" t="s">
        <v>35</v>
      </c>
      <c r="J902" s="26" t="s">
        <v>17</v>
      </c>
      <c r="K902" s="26" t="s">
        <v>55</v>
      </c>
      <c r="L902" s="32" t="s">
        <v>25</v>
      </c>
    </row>
    <row r="903" spans="1:12">
      <c r="A903" s="30" t="s">
        <v>1862</v>
      </c>
      <c r="B903" s="26" t="s">
        <v>104</v>
      </c>
      <c r="C903" s="26" t="s">
        <v>769</v>
      </c>
      <c r="D903" s="26" t="s">
        <v>78</v>
      </c>
      <c r="E903" s="26" t="s">
        <v>42</v>
      </c>
      <c r="F903" s="27">
        <v>73426.09</v>
      </c>
      <c r="G903" s="12">
        <v>3</v>
      </c>
      <c r="H903" s="13">
        <v>45324</v>
      </c>
      <c r="I903" s="26" t="s">
        <v>92</v>
      </c>
      <c r="J903" s="26" t="s">
        <v>17</v>
      </c>
      <c r="K903" s="26" t="s">
        <v>36</v>
      </c>
      <c r="L903" s="32" t="s">
        <v>18</v>
      </c>
    </row>
    <row r="904" spans="1:12">
      <c r="A904" s="30" t="s">
        <v>1863</v>
      </c>
      <c r="B904" s="26" t="s">
        <v>149</v>
      </c>
      <c r="C904" s="26" t="s">
        <v>1864</v>
      </c>
      <c r="D904" s="26" t="s">
        <v>53</v>
      </c>
      <c r="E904" s="26" t="s">
        <v>42</v>
      </c>
      <c r="F904" s="27">
        <v>57071.79</v>
      </c>
      <c r="G904" s="12">
        <v>4</v>
      </c>
      <c r="H904" s="13">
        <v>45505</v>
      </c>
      <c r="I904" s="26" t="s">
        <v>23</v>
      </c>
      <c r="J904" s="26" t="s">
        <v>17</v>
      </c>
      <c r="K904" s="26" t="s">
        <v>6820</v>
      </c>
      <c r="L904" s="32" t="s">
        <v>31</v>
      </c>
    </row>
    <row r="905" spans="1:12">
      <c r="A905" s="30" t="s">
        <v>1865</v>
      </c>
      <c r="B905" s="26" t="s">
        <v>146</v>
      </c>
      <c r="C905" s="26" t="s">
        <v>934</v>
      </c>
      <c r="D905" s="26" t="s">
        <v>22</v>
      </c>
      <c r="E905" s="26" t="s">
        <v>42</v>
      </c>
      <c r="F905" s="27">
        <v>65544.67</v>
      </c>
      <c r="G905" s="12">
        <v>4</v>
      </c>
      <c r="H905" s="13">
        <v>44969</v>
      </c>
      <c r="I905" s="26" t="s">
        <v>35</v>
      </c>
      <c r="J905" s="26" t="s">
        <v>17</v>
      </c>
      <c r="K905" s="26" t="s">
        <v>85</v>
      </c>
      <c r="L905" s="32" t="s">
        <v>44</v>
      </c>
    </row>
    <row r="906" spans="1:12">
      <c r="A906" s="30" t="s">
        <v>1866</v>
      </c>
      <c r="B906" s="26" t="s">
        <v>225</v>
      </c>
      <c r="C906" s="26" t="s">
        <v>1867</v>
      </c>
      <c r="D906" s="26" t="s">
        <v>22</v>
      </c>
      <c r="E906" s="26" t="s">
        <v>42</v>
      </c>
      <c r="F906" s="27">
        <v>14271.33</v>
      </c>
      <c r="G906" s="12">
        <v>4</v>
      </c>
      <c r="H906" s="13">
        <v>45540</v>
      </c>
      <c r="I906" s="26" t="s">
        <v>54</v>
      </c>
      <c r="J906" s="26" t="s">
        <v>17</v>
      </c>
      <c r="K906" s="26" t="s">
        <v>24</v>
      </c>
      <c r="L906" s="32" t="s">
        <v>31</v>
      </c>
    </row>
    <row r="907" spans="1:12">
      <c r="A907" s="30" t="s">
        <v>1868</v>
      </c>
      <c r="B907" s="26" t="s">
        <v>64</v>
      </c>
      <c r="C907" s="26" t="s">
        <v>1869</v>
      </c>
      <c r="D907" s="26" t="s">
        <v>61</v>
      </c>
      <c r="E907" s="26" t="s">
        <v>58</v>
      </c>
      <c r="F907" s="27">
        <v>65705.72</v>
      </c>
      <c r="G907" s="12">
        <v>2</v>
      </c>
      <c r="H907" s="13">
        <v>45030</v>
      </c>
      <c r="I907" s="26" t="s">
        <v>23</v>
      </c>
      <c r="J907" s="26" t="s">
        <v>17</v>
      </c>
      <c r="K907" s="26" t="s">
        <v>85</v>
      </c>
      <c r="L907" s="32" t="s">
        <v>37</v>
      </c>
    </row>
    <row r="908" spans="1:12">
      <c r="A908" s="30" t="s">
        <v>1870</v>
      </c>
      <c r="B908" s="26" t="s">
        <v>256</v>
      </c>
      <c r="C908" s="26" t="s">
        <v>1871</v>
      </c>
      <c r="D908" s="26" t="s">
        <v>15</v>
      </c>
      <c r="E908" s="26" t="s">
        <v>42</v>
      </c>
      <c r="F908" s="27">
        <v>68570.77</v>
      </c>
      <c r="G908" s="12">
        <v>4</v>
      </c>
      <c r="H908" s="13">
        <v>45530</v>
      </c>
      <c r="I908" s="26" t="s">
        <v>35</v>
      </c>
      <c r="J908" s="26" t="s">
        <v>17</v>
      </c>
      <c r="K908" s="26" t="s">
        <v>6820</v>
      </c>
      <c r="L908" s="32" t="s">
        <v>31</v>
      </c>
    </row>
    <row r="909" spans="1:12">
      <c r="A909" s="30" t="s">
        <v>1872</v>
      </c>
      <c r="B909" s="26" t="s">
        <v>39</v>
      </c>
      <c r="C909" s="26" t="s">
        <v>1873</v>
      </c>
      <c r="D909" s="26" t="s">
        <v>48</v>
      </c>
      <c r="E909" s="26" t="s">
        <v>42</v>
      </c>
      <c r="F909" s="27">
        <v>41059.919999999998</v>
      </c>
      <c r="G909" s="12">
        <v>4</v>
      </c>
      <c r="H909" s="13">
        <v>45735</v>
      </c>
      <c r="I909" s="26" t="s">
        <v>54</v>
      </c>
      <c r="J909" s="26" t="s">
        <v>17</v>
      </c>
      <c r="K909" s="26" t="s">
        <v>6820</v>
      </c>
      <c r="L909" s="32" t="s">
        <v>31</v>
      </c>
    </row>
    <row r="910" spans="1:12">
      <c r="A910" s="30" t="s">
        <v>1874</v>
      </c>
      <c r="B910" s="26" t="s">
        <v>406</v>
      </c>
      <c r="C910" s="26" t="s">
        <v>1875</v>
      </c>
      <c r="D910" s="26" t="s">
        <v>15</v>
      </c>
      <c r="E910" s="26" t="s">
        <v>42</v>
      </c>
      <c r="F910" s="27">
        <v>59313.16</v>
      </c>
      <c r="G910" s="12">
        <v>2</v>
      </c>
      <c r="H910" s="13">
        <v>44930</v>
      </c>
      <c r="I910" s="26" t="s">
        <v>54</v>
      </c>
      <c r="J910" s="26" t="s">
        <v>17</v>
      </c>
      <c r="K910" s="26" t="s">
        <v>55</v>
      </c>
      <c r="L910" s="32" t="s">
        <v>31</v>
      </c>
    </row>
    <row r="911" spans="1:12">
      <c r="A911" s="30" t="s">
        <v>1876</v>
      </c>
      <c r="B911" s="26" t="s">
        <v>164</v>
      </c>
      <c r="C911" s="26" t="s">
        <v>1877</v>
      </c>
      <c r="D911" s="26" t="s">
        <v>15</v>
      </c>
      <c r="E911" s="26" t="s">
        <v>42</v>
      </c>
      <c r="F911" s="27">
        <v>33574.199999999997</v>
      </c>
      <c r="G911" s="12">
        <v>3</v>
      </c>
      <c r="H911" s="13">
        <v>45805</v>
      </c>
      <c r="I911" s="26" t="s">
        <v>35</v>
      </c>
      <c r="J911" s="26" t="s">
        <v>17</v>
      </c>
      <c r="K911" s="26" t="s">
        <v>24</v>
      </c>
      <c r="L911" s="32" t="s">
        <v>31</v>
      </c>
    </row>
    <row r="912" spans="1:12">
      <c r="A912" s="30" t="s">
        <v>1878</v>
      </c>
      <c r="B912" s="26" t="s">
        <v>381</v>
      </c>
      <c r="C912" s="26" t="s">
        <v>1879</v>
      </c>
      <c r="D912" s="26" t="s">
        <v>119</v>
      </c>
      <c r="E912" s="26" t="s">
        <v>42</v>
      </c>
      <c r="F912" s="27">
        <v>53961.9</v>
      </c>
      <c r="G912" s="12">
        <v>4</v>
      </c>
      <c r="H912" s="13">
        <v>45152</v>
      </c>
      <c r="I912" s="26" t="s">
        <v>92</v>
      </c>
      <c r="J912" s="26" t="s">
        <v>17</v>
      </c>
      <c r="K912" s="26" t="s">
        <v>36</v>
      </c>
      <c r="L912" s="32" t="s">
        <v>18</v>
      </c>
    </row>
    <row r="913" spans="1:12">
      <c r="A913" s="30" t="s">
        <v>1880</v>
      </c>
      <c r="B913" s="26" t="s">
        <v>307</v>
      </c>
      <c r="C913" s="26" t="s">
        <v>1881</v>
      </c>
      <c r="D913" s="26" t="s">
        <v>117</v>
      </c>
      <c r="E913" s="26" t="s">
        <v>16</v>
      </c>
      <c r="F913" s="27">
        <v>23465.45</v>
      </c>
      <c r="G913" s="12">
        <v>3</v>
      </c>
      <c r="H913" s="13">
        <v>45342</v>
      </c>
      <c r="I913" s="26" t="s">
        <v>43</v>
      </c>
      <c r="J913" s="26" t="s">
        <v>17</v>
      </c>
      <c r="K913" s="26" t="s">
        <v>55</v>
      </c>
      <c r="L913" s="32" t="s">
        <v>37</v>
      </c>
    </row>
    <row r="914" spans="1:12">
      <c r="A914" s="30" t="s">
        <v>1882</v>
      </c>
      <c r="B914" s="26" t="s">
        <v>344</v>
      </c>
      <c r="C914" s="26" t="s">
        <v>1883</v>
      </c>
      <c r="D914" s="26" t="s">
        <v>61</v>
      </c>
      <c r="E914" s="26" t="s">
        <v>42</v>
      </c>
      <c r="F914" s="27">
        <v>59192.02</v>
      </c>
      <c r="G914" s="12">
        <v>2</v>
      </c>
      <c r="H914" s="13">
        <v>45622</v>
      </c>
      <c r="I914" s="26" t="s">
        <v>43</v>
      </c>
      <c r="J914" s="26" t="s">
        <v>17</v>
      </c>
      <c r="K914" s="26" t="s">
        <v>24</v>
      </c>
      <c r="L914" s="32" t="s">
        <v>44</v>
      </c>
    </row>
    <row r="915" spans="1:12">
      <c r="A915" s="30" t="s">
        <v>1884</v>
      </c>
      <c r="B915" s="26" t="s">
        <v>176</v>
      </c>
      <c r="C915" s="26" t="s">
        <v>1293</v>
      </c>
      <c r="D915" s="26" t="s">
        <v>78</v>
      </c>
      <c r="E915" s="26" t="s">
        <v>58</v>
      </c>
      <c r="F915" s="27">
        <v>3609.84</v>
      </c>
      <c r="G915" s="12">
        <v>1</v>
      </c>
      <c r="H915" s="13">
        <v>45088</v>
      </c>
      <c r="I915" s="26" t="s">
        <v>49</v>
      </c>
      <c r="J915" s="26" t="s">
        <v>17</v>
      </c>
      <c r="K915" s="26" t="s">
        <v>24</v>
      </c>
      <c r="L915" s="32" t="s">
        <v>18</v>
      </c>
    </row>
    <row r="916" spans="1:12">
      <c r="A916" s="30" t="s">
        <v>1885</v>
      </c>
      <c r="B916" s="26" t="s">
        <v>490</v>
      </c>
      <c r="C916" s="26" t="s">
        <v>418</v>
      </c>
      <c r="D916" s="26" t="s">
        <v>61</v>
      </c>
      <c r="E916" s="26" t="s">
        <v>42</v>
      </c>
      <c r="F916" s="27">
        <v>75111.360000000001</v>
      </c>
      <c r="G916" s="12">
        <v>4</v>
      </c>
      <c r="H916" s="13">
        <v>45953</v>
      </c>
      <c r="I916" s="26" t="s">
        <v>23</v>
      </c>
      <c r="J916" s="26" t="s">
        <v>17</v>
      </c>
      <c r="K916" s="26" t="s">
        <v>36</v>
      </c>
      <c r="L916" s="32" t="s">
        <v>25</v>
      </c>
    </row>
    <row r="917" spans="1:12">
      <c r="A917" s="30" t="s">
        <v>1886</v>
      </c>
      <c r="B917" s="26" t="s">
        <v>460</v>
      </c>
      <c r="C917" s="26" t="s">
        <v>1887</v>
      </c>
      <c r="D917" s="26" t="s">
        <v>48</v>
      </c>
      <c r="E917" s="26" t="s">
        <v>42</v>
      </c>
      <c r="F917" s="27">
        <v>64933.58</v>
      </c>
      <c r="G917" s="12">
        <v>3</v>
      </c>
      <c r="H917" s="13">
        <v>45544</v>
      </c>
      <c r="I917" s="26" t="s">
        <v>49</v>
      </c>
      <c r="J917" s="26" t="s">
        <v>17</v>
      </c>
      <c r="K917" s="26" t="s">
        <v>85</v>
      </c>
      <c r="L917" s="32" t="s">
        <v>37</v>
      </c>
    </row>
    <row r="918" spans="1:12">
      <c r="A918" s="30" t="s">
        <v>1888</v>
      </c>
      <c r="B918" s="26" t="s">
        <v>476</v>
      </c>
      <c r="C918" s="26" t="s">
        <v>1889</v>
      </c>
      <c r="D918" s="26" t="s">
        <v>15</v>
      </c>
      <c r="E918" s="26" t="s">
        <v>42</v>
      </c>
      <c r="F918" s="27">
        <v>19652.05</v>
      </c>
      <c r="G918" s="12">
        <v>4</v>
      </c>
      <c r="H918" s="13">
        <v>45734</v>
      </c>
      <c r="I918" s="26" t="s">
        <v>35</v>
      </c>
      <c r="J918" s="26" t="s">
        <v>17</v>
      </c>
      <c r="K918" s="26" t="s">
        <v>36</v>
      </c>
      <c r="L918" s="32" t="s">
        <v>18</v>
      </c>
    </row>
    <row r="919" spans="1:12">
      <c r="A919" s="30" t="s">
        <v>1890</v>
      </c>
      <c r="B919" s="26" t="s">
        <v>135</v>
      </c>
      <c r="C919" s="26" t="s">
        <v>1891</v>
      </c>
      <c r="D919" s="26" t="s">
        <v>29</v>
      </c>
      <c r="E919" s="26" t="s">
        <v>58</v>
      </c>
      <c r="F919" s="27">
        <v>1353.55</v>
      </c>
      <c r="G919" s="12">
        <v>5</v>
      </c>
      <c r="H919" s="13">
        <v>45492</v>
      </c>
      <c r="I919" s="26" t="s">
        <v>30</v>
      </c>
      <c r="J919" s="26" t="s">
        <v>17</v>
      </c>
      <c r="K919" s="26" t="s">
        <v>85</v>
      </c>
      <c r="L919" s="32" t="s">
        <v>44</v>
      </c>
    </row>
    <row r="920" spans="1:12">
      <c r="A920" s="30" t="s">
        <v>1892</v>
      </c>
      <c r="B920" s="26" t="s">
        <v>336</v>
      </c>
      <c r="C920" s="26" t="s">
        <v>1893</v>
      </c>
      <c r="D920" s="26" t="s">
        <v>48</v>
      </c>
      <c r="E920" s="26" t="s">
        <v>16</v>
      </c>
      <c r="F920" s="27">
        <v>7770.1</v>
      </c>
      <c r="G920" s="12">
        <v>5</v>
      </c>
      <c r="H920" s="13">
        <v>45268</v>
      </c>
      <c r="I920" s="26" t="s">
        <v>23</v>
      </c>
      <c r="J920" s="26" t="s">
        <v>17</v>
      </c>
      <c r="K920" s="26" t="s">
        <v>36</v>
      </c>
      <c r="L920" s="32" t="s">
        <v>31</v>
      </c>
    </row>
    <row r="921" spans="1:12">
      <c r="A921" s="30" t="s">
        <v>1894</v>
      </c>
      <c r="B921" s="26" t="s">
        <v>207</v>
      </c>
      <c r="C921" s="26" t="s">
        <v>1895</v>
      </c>
      <c r="D921" s="26" t="s">
        <v>53</v>
      </c>
      <c r="E921" s="26" t="s">
        <v>58</v>
      </c>
      <c r="F921" s="27">
        <v>43766.68</v>
      </c>
      <c r="G921" s="12">
        <v>5</v>
      </c>
      <c r="H921" s="13">
        <v>45744</v>
      </c>
      <c r="I921" s="26" t="s">
        <v>23</v>
      </c>
      <c r="J921" s="26" t="s">
        <v>17</v>
      </c>
      <c r="K921" s="26" t="s">
        <v>36</v>
      </c>
      <c r="L921" s="32" t="s">
        <v>44</v>
      </c>
    </row>
    <row r="922" spans="1:12">
      <c r="A922" s="30" t="s">
        <v>1896</v>
      </c>
      <c r="B922" s="26" t="s">
        <v>724</v>
      </c>
      <c r="C922" s="26" t="s">
        <v>1897</v>
      </c>
      <c r="D922" s="26" t="s">
        <v>78</v>
      </c>
      <c r="E922" s="26" t="s">
        <v>58</v>
      </c>
      <c r="F922" s="27">
        <v>57143.93</v>
      </c>
      <c r="G922" s="12">
        <v>1</v>
      </c>
      <c r="H922" s="13">
        <v>45332</v>
      </c>
      <c r="I922" s="26" t="s">
        <v>30</v>
      </c>
      <c r="J922" s="26" t="s">
        <v>17</v>
      </c>
      <c r="K922" s="26" t="s">
        <v>6820</v>
      </c>
      <c r="L922" s="32" t="s">
        <v>44</v>
      </c>
    </row>
    <row r="923" spans="1:12">
      <c r="A923" s="30" t="s">
        <v>1898</v>
      </c>
      <c r="B923" s="26" t="s">
        <v>13</v>
      </c>
      <c r="C923" s="26" t="s">
        <v>1899</v>
      </c>
      <c r="D923" s="26" t="s">
        <v>61</v>
      </c>
      <c r="E923" s="26" t="s">
        <v>42</v>
      </c>
      <c r="F923" s="27">
        <v>41695.589999999997</v>
      </c>
      <c r="G923" s="12">
        <v>4</v>
      </c>
      <c r="H923" s="13">
        <v>44953</v>
      </c>
      <c r="I923" s="26" t="s">
        <v>35</v>
      </c>
      <c r="J923" s="26" t="s">
        <v>17</v>
      </c>
      <c r="K923" s="26" t="s">
        <v>55</v>
      </c>
      <c r="L923" s="32" t="s">
        <v>44</v>
      </c>
    </row>
    <row r="924" spans="1:12">
      <c r="A924" s="30" t="s">
        <v>1900</v>
      </c>
      <c r="B924" s="26" t="s">
        <v>123</v>
      </c>
      <c r="C924" s="26" t="s">
        <v>1901</v>
      </c>
      <c r="D924" s="26" t="s">
        <v>48</v>
      </c>
      <c r="E924" s="26" t="s">
        <v>42</v>
      </c>
      <c r="F924" s="27">
        <v>30059.7</v>
      </c>
      <c r="G924" s="12">
        <v>1</v>
      </c>
      <c r="H924" s="13">
        <v>45451</v>
      </c>
      <c r="I924" s="26" t="s">
        <v>54</v>
      </c>
      <c r="J924" s="26" t="s">
        <v>17</v>
      </c>
      <c r="K924" s="26" t="s">
        <v>85</v>
      </c>
      <c r="L924" s="32" t="s">
        <v>25</v>
      </c>
    </row>
    <row r="925" spans="1:12">
      <c r="A925" s="30" t="s">
        <v>1902</v>
      </c>
      <c r="B925" s="26" t="s">
        <v>590</v>
      </c>
      <c r="C925" s="26" t="s">
        <v>1148</v>
      </c>
      <c r="D925" s="26" t="s">
        <v>119</v>
      </c>
      <c r="E925" s="26" t="s">
        <v>42</v>
      </c>
      <c r="F925" s="27">
        <v>26251.360000000001</v>
      </c>
      <c r="G925" s="12">
        <v>2</v>
      </c>
      <c r="H925" s="13">
        <v>45594</v>
      </c>
      <c r="I925" s="26" t="s">
        <v>23</v>
      </c>
      <c r="J925" s="26" t="s">
        <v>17</v>
      </c>
      <c r="K925" s="26" t="s">
        <v>85</v>
      </c>
      <c r="L925" s="32" t="s">
        <v>18</v>
      </c>
    </row>
    <row r="926" spans="1:12">
      <c r="A926" s="30" t="s">
        <v>1904</v>
      </c>
      <c r="B926" s="26" t="s">
        <v>244</v>
      </c>
      <c r="C926" s="26" t="s">
        <v>1905</v>
      </c>
      <c r="D926" s="26" t="s">
        <v>117</v>
      </c>
      <c r="E926" s="26" t="s">
        <v>16</v>
      </c>
      <c r="F926" s="27">
        <v>31896.98</v>
      </c>
      <c r="G926" s="12">
        <v>5</v>
      </c>
      <c r="H926" s="13">
        <v>45452</v>
      </c>
      <c r="I926" s="26" t="s">
        <v>35</v>
      </c>
      <c r="J926" s="26" t="s">
        <v>17</v>
      </c>
      <c r="K926" s="26" t="s">
        <v>6820</v>
      </c>
      <c r="L926" s="32" t="s">
        <v>25</v>
      </c>
    </row>
    <row r="927" spans="1:12">
      <c r="A927" s="30" t="s">
        <v>1906</v>
      </c>
      <c r="B927" s="26" t="s">
        <v>275</v>
      </c>
      <c r="C927" s="26" t="s">
        <v>212</v>
      </c>
      <c r="D927" s="26" t="s">
        <v>53</v>
      </c>
      <c r="E927" s="26" t="s">
        <v>58</v>
      </c>
      <c r="F927" s="27">
        <v>3385.76</v>
      </c>
      <c r="G927" s="12">
        <v>3</v>
      </c>
      <c r="H927" s="13">
        <v>45811</v>
      </c>
      <c r="I927" s="26" t="s">
        <v>35</v>
      </c>
      <c r="J927" s="26" t="s">
        <v>17</v>
      </c>
      <c r="K927" s="26" t="s">
        <v>85</v>
      </c>
      <c r="L927" s="32" t="s">
        <v>18</v>
      </c>
    </row>
    <row r="928" spans="1:12">
      <c r="A928" s="30" t="s">
        <v>1907</v>
      </c>
      <c r="B928" s="26" t="s">
        <v>187</v>
      </c>
      <c r="C928" s="26" t="s">
        <v>588</v>
      </c>
      <c r="D928" s="26" t="s">
        <v>48</v>
      </c>
      <c r="E928" s="26" t="s">
        <v>42</v>
      </c>
      <c r="F928" s="27">
        <v>74730.14</v>
      </c>
      <c r="G928" s="12">
        <v>3</v>
      </c>
      <c r="H928" s="13">
        <v>45980</v>
      </c>
      <c r="I928" s="26" t="s">
        <v>92</v>
      </c>
      <c r="J928" s="26" t="s">
        <v>17</v>
      </c>
      <c r="K928" s="26" t="s">
        <v>55</v>
      </c>
      <c r="L928" s="32" t="s">
        <v>37</v>
      </c>
    </row>
    <row r="929" spans="1:12">
      <c r="A929" s="30" t="s">
        <v>1908</v>
      </c>
      <c r="B929" s="26" t="s">
        <v>406</v>
      </c>
      <c r="C929" s="26" t="s">
        <v>1598</v>
      </c>
      <c r="D929" s="26" t="s">
        <v>53</v>
      </c>
      <c r="E929" s="26" t="s">
        <v>42</v>
      </c>
      <c r="F929" s="27">
        <v>56697.21</v>
      </c>
      <c r="G929" s="12">
        <v>1</v>
      </c>
      <c r="H929" s="13">
        <v>45729</v>
      </c>
      <c r="I929" s="26" t="s">
        <v>23</v>
      </c>
      <c r="J929" s="26" t="s">
        <v>17</v>
      </c>
      <c r="K929" s="26" t="s">
        <v>55</v>
      </c>
      <c r="L929" s="32" t="s">
        <v>18</v>
      </c>
    </row>
    <row r="930" spans="1:12">
      <c r="A930" s="30" t="s">
        <v>1909</v>
      </c>
      <c r="B930" s="26" t="s">
        <v>113</v>
      </c>
      <c r="C930" s="26" t="s">
        <v>779</v>
      </c>
      <c r="D930" s="26" t="s">
        <v>117</v>
      </c>
      <c r="E930" s="26" t="s">
        <v>42</v>
      </c>
      <c r="F930" s="27">
        <v>72122.53</v>
      </c>
      <c r="G930" s="12">
        <v>4</v>
      </c>
      <c r="H930" s="13">
        <v>45597</v>
      </c>
      <c r="I930" s="26" t="s">
        <v>35</v>
      </c>
      <c r="J930" s="26" t="s">
        <v>17</v>
      </c>
      <c r="K930" s="26" t="s">
        <v>55</v>
      </c>
      <c r="L930" s="32" t="s">
        <v>25</v>
      </c>
    </row>
    <row r="931" spans="1:12">
      <c r="A931" s="30" t="s">
        <v>1910</v>
      </c>
      <c r="B931" s="26" t="s">
        <v>590</v>
      </c>
      <c r="C931" s="26" t="s">
        <v>1911</v>
      </c>
      <c r="D931" s="26" t="s">
        <v>117</v>
      </c>
      <c r="E931" s="26" t="s">
        <v>42</v>
      </c>
      <c r="F931" s="27">
        <v>57212.23</v>
      </c>
      <c r="G931" s="12">
        <v>2</v>
      </c>
      <c r="H931" s="13">
        <v>45640</v>
      </c>
      <c r="I931" s="26" t="s">
        <v>43</v>
      </c>
      <c r="J931" s="26" t="s">
        <v>17</v>
      </c>
      <c r="K931" s="26" t="s">
        <v>6820</v>
      </c>
      <c r="L931" s="32" t="s">
        <v>37</v>
      </c>
    </row>
    <row r="932" spans="1:12">
      <c r="A932" s="30" t="s">
        <v>1912</v>
      </c>
      <c r="B932" s="26" t="s">
        <v>470</v>
      </c>
      <c r="C932" s="26" t="s">
        <v>1044</v>
      </c>
      <c r="D932" s="26" t="s">
        <v>119</v>
      </c>
      <c r="E932" s="26" t="s">
        <v>42</v>
      </c>
      <c r="F932" s="27">
        <v>59521.55</v>
      </c>
      <c r="G932" s="12">
        <v>1</v>
      </c>
      <c r="H932" s="13">
        <v>45029</v>
      </c>
      <c r="I932" s="26" t="s">
        <v>35</v>
      </c>
      <c r="J932" s="26" t="s">
        <v>17</v>
      </c>
      <c r="K932" s="26" t="s">
        <v>85</v>
      </c>
      <c r="L932" s="32" t="s">
        <v>31</v>
      </c>
    </row>
    <row r="933" spans="1:12">
      <c r="A933" s="30" t="s">
        <v>1913</v>
      </c>
      <c r="B933" s="26" t="s">
        <v>164</v>
      </c>
      <c r="C933" s="26" t="s">
        <v>1051</v>
      </c>
      <c r="D933" s="26" t="s">
        <v>29</v>
      </c>
      <c r="E933" s="26" t="s">
        <v>42</v>
      </c>
      <c r="F933" s="27">
        <v>23876.16</v>
      </c>
      <c r="G933" s="12">
        <v>5</v>
      </c>
      <c r="H933" s="13">
        <v>45339</v>
      </c>
      <c r="I933" s="26" t="s">
        <v>49</v>
      </c>
      <c r="J933" s="26" t="s">
        <v>17</v>
      </c>
      <c r="K933" s="26" t="s">
        <v>6820</v>
      </c>
      <c r="L933" s="32" t="s">
        <v>37</v>
      </c>
    </row>
    <row r="934" spans="1:12">
      <c r="A934" s="30" t="s">
        <v>1914</v>
      </c>
      <c r="B934" s="26" t="s">
        <v>256</v>
      </c>
      <c r="C934" s="26" t="s">
        <v>1915</v>
      </c>
      <c r="D934" s="26" t="s">
        <v>117</v>
      </c>
      <c r="E934" s="26" t="s">
        <v>42</v>
      </c>
      <c r="F934" s="27">
        <v>4198.75</v>
      </c>
      <c r="G934" s="12">
        <v>5</v>
      </c>
      <c r="H934" s="13">
        <v>45579</v>
      </c>
      <c r="I934" s="26" t="s">
        <v>62</v>
      </c>
      <c r="J934" s="26" t="s">
        <v>17</v>
      </c>
      <c r="K934" s="26" t="s">
        <v>55</v>
      </c>
      <c r="L934" s="32" t="s">
        <v>18</v>
      </c>
    </row>
    <row r="935" spans="1:12">
      <c r="A935" s="30" t="s">
        <v>1916</v>
      </c>
      <c r="B935" s="26" t="s">
        <v>104</v>
      </c>
      <c r="C935" s="26" t="s">
        <v>791</v>
      </c>
      <c r="D935" s="26" t="s">
        <v>29</v>
      </c>
      <c r="E935" s="26" t="s">
        <v>58</v>
      </c>
      <c r="F935" s="27">
        <v>35256.15</v>
      </c>
      <c r="G935" s="12">
        <v>5</v>
      </c>
      <c r="H935" s="13">
        <v>45606</v>
      </c>
      <c r="I935" s="26" t="s">
        <v>30</v>
      </c>
      <c r="J935" s="26" t="s">
        <v>17</v>
      </c>
      <c r="K935" s="26" t="s">
        <v>85</v>
      </c>
      <c r="L935" s="32" t="s">
        <v>44</v>
      </c>
    </row>
    <row r="936" spans="1:12">
      <c r="A936" s="30" t="s">
        <v>1917</v>
      </c>
      <c r="B936" s="26" t="s">
        <v>336</v>
      </c>
      <c r="C936" s="26" t="s">
        <v>1918</v>
      </c>
      <c r="D936" s="26" t="s">
        <v>53</v>
      </c>
      <c r="E936" s="26" t="s">
        <v>42</v>
      </c>
      <c r="F936" s="27">
        <v>57511.87</v>
      </c>
      <c r="G936" s="12">
        <v>4</v>
      </c>
      <c r="H936" s="13">
        <v>45253</v>
      </c>
      <c r="I936" s="26" t="s">
        <v>43</v>
      </c>
      <c r="J936" s="26" t="s">
        <v>17</v>
      </c>
      <c r="K936" s="26" t="s">
        <v>55</v>
      </c>
      <c r="L936" s="32" t="s">
        <v>31</v>
      </c>
    </row>
    <row r="937" spans="1:12">
      <c r="A937" s="30" t="s">
        <v>1919</v>
      </c>
      <c r="B937" s="26" t="s">
        <v>500</v>
      </c>
      <c r="C937" s="26" t="s">
        <v>1920</v>
      </c>
      <c r="D937" s="26" t="s">
        <v>78</v>
      </c>
      <c r="E937" s="26" t="s">
        <v>16</v>
      </c>
      <c r="F937" s="27">
        <v>31930.11</v>
      </c>
      <c r="G937" s="12">
        <v>3</v>
      </c>
      <c r="H937" s="13">
        <v>45944</v>
      </c>
      <c r="I937" s="26" t="s">
        <v>92</v>
      </c>
      <c r="J937" s="26" t="s">
        <v>17</v>
      </c>
      <c r="K937" s="26" t="s">
        <v>24</v>
      </c>
      <c r="L937" s="32" t="s">
        <v>18</v>
      </c>
    </row>
    <row r="938" spans="1:12">
      <c r="A938" s="30" t="s">
        <v>1921</v>
      </c>
      <c r="B938" s="26" t="s">
        <v>362</v>
      </c>
      <c r="C938" s="26" t="s">
        <v>1922</v>
      </c>
      <c r="D938" s="26" t="s">
        <v>53</v>
      </c>
      <c r="E938" s="26" t="s">
        <v>58</v>
      </c>
      <c r="F938" s="27">
        <v>34979.46</v>
      </c>
      <c r="G938" s="12">
        <v>4</v>
      </c>
      <c r="H938" s="13">
        <v>45124</v>
      </c>
      <c r="I938" s="26" t="s">
        <v>62</v>
      </c>
      <c r="J938" s="26" t="s">
        <v>17</v>
      </c>
      <c r="K938" s="26" t="s">
        <v>6820</v>
      </c>
      <c r="L938" s="32" t="s">
        <v>18</v>
      </c>
    </row>
    <row r="939" spans="1:12">
      <c r="A939" s="30" t="s">
        <v>1923</v>
      </c>
      <c r="B939" s="26" t="s">
        <v>344</v>
      </c>
      <c r="C939" s="26" t="s">
        <v>1924</v>
      </c>
      <c r="D939" s="26" t="s">
        <v>15</v>
      </c>
      <c r="E939" s="26" t="s">
        <v>58</v>
      </c>
      <c r="F939" s="27">
        <v>27572.5</v>
      </c>
      <c r="G939" s="12">
        <v>1</v>
      </c>
      <c r="H939" s="13">
        <v>45946</v>
      </c>
      <c r="I939" s="26" t="s">
        <v>30</v>
      </c>
      <c r="J939" s="26" t="s">
        <v>17</v>
      </c>
      <c r="K939" s="26" t="s">
        <v>55</v>
      </c>
      <c r="L939" s="32" t="s">
        <v>18</v>
      </c>
    </row>
    <row r="940" spans="1:12">
      <c r="A940" s="30" t="s">
        <v>1925</v>
      </c>
      <c r="B940" s="26" t="s">
        <v>390</v>
      </c>
      <c r="C940" s="26" t="s">
        <v>1926</v>
      </c>
      <c r="D940" s="26" t="s">
        <v>61</v>
      </c>
      <c r="E940" s="26" t="s">
        <v>42</v>
      </c>
      <c r="F940" s="27">
        <v>57798.07</v>
      </c>
      <c r="G940" s="12">
        <v>2</v>
      </c>
      <c r="H940" s="13">
        <v>45445</v>
      </c>
      <c r="I940" s="26" t="s">
        <v>23</v>
      </c>
      <c r="J940" s="26" t="s">
        <v>17</v>
      </c>
      <c r="K940" s="26" t="s">
        <v>36</v>
      </c>
      <c r="L940" s="32" t="s">
        <v>37</v>
      </c>
    </row>
    <row r="941" spans="1:12">
      <c r="A941" s="30" t="s">
        <v>1927</v>
      </c>
      <c r="B941" s="26" t="s">
        <v>304</v>
      </c>
      <c r="C941" s="26" t="s">
        <v>1928</v>
      </c>
      <c r="D941" s="26" t="s">
        <v>48</v>
      </c>
      <c r="E941" s="26" t="s">
        <v>42</v>
      </c>
      <c r="F941" s="27">
        <v>29973.96</v>
      </c>
      <c r="G941" s="12">
        <v>5</v>
      </c>
      <c r="H941" s="13">
        <v>46008</v>
      </c>
      <c r="I941" s="26" t="s">
        <v>43</v>
      </c>
      <c r="J941" s="26" t="s">
        <v>17</v>
      </c>
      <c r="K941" s="26" t="s">
        <v>85</v>
      </c>
      <c r="L941" s="32" t="s">
        <v>31</v>
      </c>
    </row>
    <row r="942" spans="1:12">
      <c r="A942" s="30" t="s">
        <v>1929</v>
      </c>
      <c r="B942" s="26" t="s">
        <v>1020</v>
      </c>
      <c r="C942" s="26" t="s">
        <v>960</v>
      </c>
      <c r="D942" s="26" t="s">
        <v>53</v>
      </c>
      <c r="E942" s="26" t="s">
        <v>58</v>
      </c>
      <c r="F942" s="27">
        <v>52362.18</v>
      </c>
      <c r="G942" s="12">
        <v>3</v>
      </c>
      <c r="H942" s="13">
        <v>45084</v>
      </c>
      <c r="I942" s="26" t="s">
        <v>49</v>
      </c>
      <c r="J942" s="26" t="s">
        <v>17</v>
      </c>
      <c r="K942" s="26" t="s">
        <v>85</v>
      </c>
      <c r="L942" s="32" t="s">
        <v>37</v>
      </c>
    </row>
    <row r="943" spans="1:12">
      <c r="A943" s="30" t="s">
        <v>1930</v>
      </c>
      <c r="B943" s="26" t="s">
        <v>476</v>
      </c>
      <c r="C943" s="26" t="s">
        <v>1931</v>
      </c>
      <c r="D943" s="26" t="s">
        <v>29</v>
      </c>
      <c r="E943" s="26" t="s">
        <v>16</v>
      </c>
      <c r="F943" s="27">
        <v>46645.25</v>
      </c>
      <c r="G943" s="12">
        <v>3</v>
      </c>
      <c r="H943" s="13">
        <v>44934</v>
      </c>
      <c r="I943" s="26" t="s">
        <v>35</v>
      </c>
      <c r="J943" s="26" t="s">
        <v>17</v>
      </c>
      <c r="K943" s="26" t="s">
        <v>55</v>
      </c>
      <c r="L943" s="32" t="s">
        <v>44</v>
      </c>
    </row>
    <row r="944" spans="1:12">
      <c r="A944" s="30" t="s">
        <v>1932</v>
      </c>
      <c r="B944" s="26" t="s">
        <v>336</v>
      </c>
      <c r="C944" s="26" t="s">
        <v>52</v>
      </c>
      <c r="D944" s="26" t="s">
        <v>117</v>
      </c>
      <c r="E944" s="26" t="s">
        <v>42</v>
      </c>
      <c r="F944" s="27">
        <v>62961.15</v>
      </c>
      <c r="G944" s="12">
        <v>3</v>
      </c>
      <c r="H944" s="13">
        <v>45812</v>
      </c>
      <c r="I944" s="26" t="s">
        <v>23</v>
      </c>
      <c r="J944" s="26" t="s">
        <v>17</v>
      </c>
      <c r="K944" s="26" t="s">
        <v>36</v>
      </c>
      <c r="L944" s="32" t="s">
        <v>25</v>
      </c>
    </row>
    <row r="945" spans="1:12">
      <c r="A945" s="30" t="s">
        <v>1933</v>
      </c>
      <c r="B945" s="26" t="s">
        <v>329</v>
      </c>
      <c r="C945" s="26" t="s">
        <v>1934</v>
      </c>
      <c r="D945" s="26" t="s">
        <v>15</v>
      </c>
      <c r="E945" s="26" t="s">
        <v>42</v>
      </c>
      <c r="F945" s="27">
        <v>23909.73</v>
      </c>
      <c r="G945" s="12">
        <v>1</v>
      </c>
      <c r="H945" s="13">
        <v>45672</v>
      </c>
      <c r="I945" s="26" t="s">
        <v>54</v>
      </c>
      <c r="J945" s="26" t="s">
        <v>17</v>
      </c>
      <c r="K945" s="26" t="s">
        <v>85</v>
      </c>
      <c r="L945" s="32" t="s">
        <v>44</v>
      </c>
    </row>
    <row r="946" spans="1:12">
      <c r="A946" s="30" t="s">
        <v>1936</v>
      </c>
      <c r="B946" s="26" t="s">
        <v>69</v>
      </c>
      <c r="C946" s="26" t="s">
        <v>1937</v>
      </c>
      <c r="D946" s="26" t="s">
        <v>41</v>
      </c>
      <c r="E946" s="26" t="s">
        <v>42</v>
      </c>
      <c r="F946" s="27">
        <v>64121.8</v>
      </c>
      <c r="G946" s="12">
        <v>1</v>
      </c>
      <c r="H946" s="13">
        <v>45889</v>
      </c>
      <c r="I946" s="26" t="s">
        <v>23</v>
      </c>
      <c r="J946" s="26" t="s">
        <v>17</v>
      </c>
      <c r="K946" s="26" t="s">
        <v>55</v>
      </c>
      <c r="L946" s="32" t="s">
        <v>18</v>
      </c>
    </row>
    <row r="947" spans="1:12">
      <c r="A947" s="30" t="s">
        <v>1938</v>
      </c>
      <c r="B947" s="26" t="s">
        <v>292</v>
      </c>
      <c r="C947" s="26" t="s">
        <v>1939</v>
      </c>
      <c r="D947" s="26" t="s">
        <v>48</v>
      </c>
      <c r="E947" s="26" t="s">
        <v>42</v>
      </c>
      <c r="F947" s="27">
        <v>42238.73</v>
      </c>
      <c r="G947" s="12">
        <v>5</v>
      </c>
      <c r="H947" s="13">
        <v>45410</v>
      </c>
      <c r="I947" s="26" t="s">
        <v>23</v>
      </c>
      <c r="J947" s="26" t="s">
        <v>17</v>
      </c>
      <c r="K947" s="26" t="s">
        <v>6820</v>
      </c>
      <c r="L947" s="32" t="s">
        <v>18</v>
      </c>
    </row>
    <row r="948" spans="1:12">
      <c r="A948" s="30" t="s">
        <v>1940</v>
      </c>
      <c r="B948" s="26" t="s">
        <v>146</v>
      </c>
      <c r="C948" s="26" t="s">
        <v>1941</v>
      </c>
      <c r="D948" s="26" t="s">
        <v>22</v>
      </c>
      <c r="E948" s="26" t="s">
        <v>58</v>
      </c>
      <c r="F948" s="27">
        <v>5275.08</v>
      </c>
      <c r="G948" s="12">
        <v>3</v>
      </c>
      <c r="H948" s="13">
        <v>44954</v>
      </c>
      <c r="I948" s="26" t="s">
        <v>54</v>
      </c>
      <c r="J948" s="26" t="s">
        <v>17</v>
      </c>
      <c r="K948" s="26" t="s">
        <v>36</v>
      </c>
      <c r="L948" s="32" t="s">
        <v>44</v>
      </c>
    </row>
    <row r="949" spans="1:12">
      <c r="A949" s="30" t="s">
        <v>1942</v>
      </c>
      <c r="B949" s="26" t="s">
        <v>923</v>
      </c>
      <c r="C949" s="26" t="s">
        <v>1893</v>
      </c>
      <c r="D949" s="26" t="s">
        <v>29</v>
      </c>
      <c r="E949" s="26" t="s">
        <v>42</v>
      </c>
      <c r="F949" s="27">
        <v>63372.78</v>
      </c>
      <c r="G949" s="12">
        <v>3</v>
      </c>
      <c r="H949" s="13">
        <v>45782</v>
      </c>
      <c r="I949" s="26" t="s">
        <v>62</v>
      </c>
      <c r="J949" s="26" t="s">
        <v>17</v>
      </c>
      <c r="K949" s="26" t="s">
        <v>24</v>
      </c>
      <c r="L949" s="32" t="s">
        <v>37</v>
      </c>
    </row>
    <row r="950" spans="1:12">
      <c r="A950" s="30" t="s">
        <v>1943</v>
      </c>
      <c r="B950" s="26" t="s">
        <v>104</v>
      </c>
      <c r="C950" s="26" t="s">
        <v>1944</v>
      </c>
      <c r="D950" s="26" t="s">
        <v>117</v>
      </c>
      <c r="E950" s="26" t="s">
        <v>42</v>
      </c>
      <c r="F950" s="27">
        <v>8312.57</v>
      </c>
      <c r="G950" s="12">
        <v>1</v>
      </c>
      <c r="H950" s="13">
        <v>45427</v>
      </c>
      <c r="I950" s="26" t="s">
        <v>49</v>
      </c>
      <c r="J950" s="26" t="s">
        <v>17</v>
      </c>
      <c r="K950" s="26" t="s">
        <v>36</v>
      </c>
      <c r="L950" s="32" t="s">
        <v>18</v>
      </c>
    </row>
    <row r="951" spans="1:12">
      <c r="A951" s="30" t="s">
        <v>1945</v>
      </c>
      <c r="B951" s="26" t="s">
        <v>251</v>
      </c>
      <c r="C951" s="26" t="s">
        <v>1946</v>
      </c>
      <c r="D951" s="26" t="s">
        <v>61</v>
      </c>
      <c r="E951" s="26" t="s">
        <v>58</v>
      </c>
      <c r="F951" s="27">
        <v>35216.85</v>
      </c>
      <c r="G951" s="12">
        <v>1</v>
      </c>
      <c r="H951" s="13">
        <v>45488</v>
      </c>
      <c r="I951" s="26" t="s">
        <v>49</v>
      </c>
      <c r="J951" s="26" t="s">
        <v>17</v>
      </c>
      <c r="K951" s="26" t="s">
        <v>85</v>
      </c>
      <c r="L951" s="32" t="s">
        <v>31</v>
      </c>
    </row>
    <row r="952" spans="1:12">
      <c r="A952" s="30" t="s">
        <v>1947</v>
      </c>
      <c r="B952" s="26" t="s">
        <v>180</v>
      </c>
      <c r="C952" s="26" t="s">
        <v>1948</v>
      </c>
      <c r="D952" s="26" t="s">
        <v>53</v>
      </c>
      <c r="E952" s="26" t="s">
        <v>42</v>
      </c>
      <c r="F952" s="27">
        <v>62194.559999999998</v>
      </c>
      <c r="G952" s="12">
        <v>2</v>
      </c>
      <c r="H952" s="13">
        <v>45323</v>
      </c>
      <c r="I952" s="26" t="s">
        <v>54</v>
      </c>
      <c r="J952" s="26" t="s">
        <v>17</v>
      </c>
      <c r="K952" s="26" t="s">
        <v>6820</v>
      </c>
      <c r="L952" s="32" t="s">
        <v>37</v>
      </c>
    </row>
    <row r="953" spans="1:12">
      <c r="A953" s="30" t="s">
        <v>1949</v>
      </c>
      <c r="B953" s="26" t="s">
        <v>470</v>
      </c>
      <c r="C953" s="26" t="s">
        <v>435</v>
      </c>
      <c r="D953" s="26" t="s">
        <v>117</v>
      </c>
      <c r="E953" s="26" t="s">
        <v>58</v>
      </c>
      <c r="F953" s="27">
        <v>64716.9</v>
      </c>
      <c r="G953" s="12">
        <v>4</v>
      </c>
      <c r="H953" s="13">
        <v>44997</v>
      </c>
      <c r="I953" s="26" t="s">
        <v>54</v>
      </c>
      <c r="J953" s="26" t="s">
        <v>17</v>
      </c>
      <c r="K953" s="26" t="s">
        <v>36</v>
      </c>
      <c r="L953" s="32" t="s">
        <v>18</v>
      </c>
    </row>
    <row r="954" spans="1:12">
      <c r="A954" s="30" t="s">
        <v>1950</v>
      </c>
      <c r="B954" s="26" t="s">
        <v>39</v>
      </c>
      <c r="C954" s="26" t="s">
        <v>1951</v>
      </c>
      <c r="D954" s="26" t="s">
        <v>48</v>
      </c>
      <c r="E954" s="26" t="s">
        <v>42</v>
      </c>
      <c r="F954" s="27">
        <v>74168.070000000007</v>
      </c>
      <c r="G954" s="12">
        <v>3</v>
      </c>
      <c r="H954" s="13">
        <v>45705</v>
      </c>
      <c r="I954" s="26" t="s">
        <v>92</v>
      </c>
      <c r="J954" s="26" t="s">
        <v>17</v>
      </c>
      <c r="K954" s="26" t="s">
        <v>36</v>
      </c>
      <c r="L954" s="32" t="s">
        <v>18</v>
      </c>
    </row>
    <row r="955" spans="1:12">
      <c r="A955" s="30" t="s">
        <v>1952</v>
      </c>
      <c r="B955" s="26" t="s">
        <v>123</v>
      </c>
      <c r="C955" s="26" t="s">
        <v>1953</v>
      </c>
      <c r="D955" s="26" t="s">
        <v>15</v>
      </c>
      <c r="E955" s="26" t="s">
        <v>42</v>
      </c>
      <c r="F955" s="27">
        <v>29949.08</v>
      </c>
      <c r="G955" s="12">
        <v>1</v>
      </c>
      <c r="H955" s="13">
        <v>45989</v>
      </c>
      <c r="I955" s="26" t="s">
        <v>35</v>
      </c>
      <c r="J955" s="26" t="s">
        <v>17</v>
      </c>
      <c r="K955" s="26" t="s">
        <v>6820</v>
      </c>
      <c r="L955" s="32" t="s">
        <v>44</v>
      </c>
    </row>
    <row r="956" spans="1:12">
      <c r="A956" s="30" t="s">
        <v>1954</v>
      </c>
      <c r="B956" s="26" t="s">
        <v>352</v>
      </c>
      <c r="C956" s="26" t="s">
        <v>1955</v>
      </c>
      <c r="D956" s="26" t="s">
        <v>41</v>
      </c>
      <c r="E956" s="26" t="s">
        <v>42</v>
      </c>
      <c r="F956" s="27">
        <v>53132.05</v>
      </c>
      <c r="G956" s="12">
        <v>3</v>
      </c>
      <c r="H956" s="13">
        <v>46006</v>
      </c>
      <c r="I956" s="26" t="s">
        <v>23</v>
      </c>
      <c r="J956" s="26" t="s">
        <v>17</v>
      </c>
      <c r="K956" s="26" t="s">
        <v>36</v>
      </c>
      <c r="L956" s="32" t="s">
        <v>37</v>
      </c>
    </row>
    <row r="957" spans="1:12">
      <c r="A957" s="30" t="s">
        <v>1957</v>
      </c>
      <c r="B957" s="26" t="s">
        <v>357</v>
      </c>
      <c r="C957" s="26" t="s">
        <v>287</v>
      </c>
      <c r="D957" s="26" t="s">
        <v>78</v>
      </c>
      <c r="E957" s="26" t="s">
        <v>42</v>
      </c>
      <c r="F957" s="27">
        <v>23357.759999999998</v>
      </c>
      <c r="G957" s="12">
        <v>5</v>
      </c>
      <c r="H957" s="13">
        <v>45123</v>
      </c>
      <c r="I957" s="26" t="s">
        <v>92</v>
      </c>
      <c r="J957" s="26" t="s">
        <v>17</v>
      </c>
      <c r="K957" s="26" t="s">
        <v>24</v>
      </c>
      <c r="L957" s="32" t="s">
        <v>25</v>
      </c>
    </row>
    <row r="958" spans="1:12">
      <c r="A958" s="30" t="s">
        <v>1958</v>
      </c>
      <c r="B958" s="26" t="s">
        <v>957</v>
      </c>
      <c r="C958" s="26" t="s">
        <v>1959</v>
      </c>
      <c r="D958" s="26" t="s">
        <v>29</v>
      </c>
      <c r="E958" s="26" t="s">
        <v>58</v>
      </c>
      <c r="F958" s="27">
        <v>24607.58</v>
      </c>
      <c r="G958" s="12">
        <v>5</v>
      </c>
      <c r="H958" s="13">
        <v>45769</v>
      </c>
      <c r="I958" s="26" t="s">
        <v>43</v>
      </c>
      <c r="J958" s="26" t="s">
        <v>17</v>
      </c>
      <c r="K958" s="26" t="s">
        <v>36</v>
      </c>
      <c r="L958" s="32" t="s">
        <v>31</v>
      </c>
    </row>
    <row r="959" spans="1:12">
      <c r="A959" s="30" t="s">
        <v>1960</v>
      </c>
      <c r="B959" s="26" t="s">
        <v>476</v>
      </c>
      <c r="C959" s="26" t="s">
        <v>1807</v>
      </c>
      <c r="D959" s="26" t="s">
        <v>41</v>
      </c>
      <c r="E959" s="26" t="s">
        <v>58</v>
      </c>
      <c r="F959" s="27">
        <v>900.32</v>
      </c>
      <c r="G959" s="12">
        <v>3</v>
      </c>
      <c r="H959" s="13">
        <v>45751</v>
      </c>
      <c r="I959" s="26" t="s">
        <v>43</v>
      </c>
      <c r="J959" s="26" t="s">
        <v>17</v>
      </c>
      <c r="K959" s="26" t="s">
        <v>55</v>
      </c>
      <c r="L959" s="32" t="s">
        <v>18</v>
      </c>
    </row>
    <row r="960" spans="1:12">
      <c r="A960" s="30" t="s">
        <v>1961</v>
      </c>
      <c r="B960" s="26" t="s">
        <v>130</v>
      </c>
      <c r="C960" s="26" t="s">
        <v>1962</v>
      </c>
      <c r="D960" s="26" t="s">
        <v>117</v>
      </c>
      <c r="E960" s="26" t="s">
        <v>16</v>
      </c>
      <c r="F960" s="27">
        <v>52426.99</v>
      </c>
      <c r="G960" s="12">
        <v>4</v>
      </c>
      <c r="H960" s="13">
        <v>45560</v>
      </c>
      <c r="I960" s="26" t="s">
        <v>54</v>
      </c>
      <c r="J960" s="26" t="s">
        <v>17</v>
      </c>
      <c r="K960" s="26" t="s">
        <v>55</v>
      </c>
      <c r="L960" s="32" t="s">
        <v>18</v>
      </c>
    </row>
    <row r="961" spans="1:12">
      <c r="A961" s="30" t="s">
        <v>1963</v>
      </c>
      <c r="B961" s="26" t="s">
        <v>101</v>
      </c>
      <c r="C961" s="26" t="s">
        <v>1964</v>
      </c>
      <c r="D961" s="26" t="s">
        <v>29</v>
      </c>
      <c r="E961" s="26" t="s">
        <v>42</v>
      </c>
      <c r="F961" s="27">
        <v>61489.62</v>
      </c>
      <c r="G961" s="12">
        <v>5</v>
      </c>
      <c r="H961" s="13">
        <v>45177</v>
      </c>
      <c r="I961" s="26" t="s">
        <v>30</v>
      </c>
      <c r="J961" s="26" t="s">
        <v>17</v>
      </c>
      <c r="K961" s="26" t="s">
        <v>55</v>
      </c>
      <c r="L961" s="32" t="s">
        <v>44</v>
      </c>
    </row>
    <row r="962" spans="1:12">
      <c r="A962" s="30" t="s">
        <v>1965</v>
      </c>
      <c r="B962" s="26" t="s">
        <v>135</v>
      </c>
      <c r="C962" s="26" t="s">
        <v>1966</v>
      </c>
      <c r="D962" s="26" t="s">
        <v>78</v>
      </c>
      <c r="E962" s="26" t="s">
        <v>42</v>
      </c>
      <c r="F962" s="27">
        <v>73183.22</v>
      </c>
      <c r="G962" s="12">
        <v>5</v>
      </c>
      <c r="H962" s="13">
        <v>45834</v>
      </c>
      <c r="I962" s="26" t="s">
        <v>43</v>
      </c>
      <c r="J962" s="26" t="s">
        <v>17</v>
      </c>
      <c r="K962" s="26" t="s">
        <v>85</v>
      </c>
      <c r="L962" s="32" t="s">
        <v>44</v>
      </c>
    </row>
    <row r="963" spans="1:12">
      <c r="A963" s="30" t="s">
        <v>1967</v>
      </c>
      <c r="B963" s="26" t="s">
        <v>653</v>
      </c>
      <c r="C963" s="26" t="s">
        <v>1968</v>
      </c>
      <c r="D963" s="26" t="s">
        <v>117</v>
      </c>
      <c r="E963" s="26" t="s">
        <v>58</v>
      </c>
      <c r="F963" s="27">
        <v>54565.56</v>
      </c>
      <c r="G963" s="12">
        <v>2</v>
      </c>
      <c r="H963" s="13">
        <v>45756</v>
      </c>
      <c r="I963" s="26" t="s">
        <v>62</v>
      </c>
      <c r="J963" s="26" t="s">
        <v>17</v>
      </c>
      <c r="K963" s="26" t="s">
        <v>55</v>
      </c>
      <c r="L963" s="32" t="s">
        <v>18</v>
      </c>
    </row>
    <row r="964" spans="1:12">
      <c r="A964" s="30" t="s">
        <v>1969</v>
      </c>
      <c r="B964" s="26" t="s">
        <v>225</v>
      </c>
      <c r="C964" s="26" t="s">
        <v>1970</v>
      </c>
      <c r="D964" s="26" t="s">
        <v>41</v>
      </c>
      <c r="E964" s="26" t="s">
        <v>42</v>
      </c>
      <c r="F964" s="27">
        <v>67416.710000000006</v>
      </c>
      <c r="G964" s="12">
        <v>4</v>
      </c>
      <c r="H964" s="13">
        <v>45086</v>
      </c>
      <c r="I964" s="26" t="s">
        <v>30</v>
      </c>
      <c r="J964" s="26" t="s">
        <v>17</v>
      </c>
      <c r="K964" s="26" t="s">
        <v>6820</v>
      </c>
      <c r="L964" s="32" t="s">
        <v>44</v>
      </c>
    </row>
    <row r="965" spans="1:12">
      <c r="A965" s="30" t="s">
        <v>1971</v>
      </c>
      <c r="B965" s="26" t="s">
        <v>316</v>
      </c>
      <c r="C965" s="26" t="s">
        <v>1972</v>
      </c>
      <c r="D965" s="26" t="s">
        <v>48</v>
      </c>
      <c r="E965" s="26" t="s">
        <v>58</v>
      </c>
      <c r="F965" s="27">
        <v>54854.74</v>
      </c>
      <c r="G965" s="12">
        <v>1</v>
      </c>
      <c r="H965" s="13">
        <v>45506</v>
      </c>
      <c r="I965" s="26" t="s">
        <v>35</v>
      </c>
      <c r="J965" s="26" t="s">
        <v>17</v>
      </c>
      <c r="K965" s="26" t="s">
        <v>55</v>
      </c>
      <c r="L965" s="32" t="s">
        <v>44</v>
      </c>
    </row>
    <row r="966" spans="1:12">
      <c r="A966" s="30" t="s">
        <v>1973</v>
      </c>
      <c r="B966" s="26" t="s">
        <v>470</v>
      </c>
      <c r="C966" s="26" t="s">
        <v>1974</v>
      </c>
      <c r="D966" s="26" t="s">
        <v>48</v>
      </c>
      <c r="E966" s="26" t="s">
        <v>58</v>
      </c>
      <c r="F966" s="27">
        <v>18214.37</v>
      </c>
      <c r="G966" s="12">
        <v>5</v>
      </c>
      <c r="H966" s="13">
        <v>45449</v>
      </c>
      <c r="I966" s="26" t="s">
        <v>49</v>
      </c>
      <c r="J966" s="26" t="s">
        <v>17</v>
      </c>
      <c r="K966" s="26" t="s">
        <v>24</v>
      </c>
      <c r="L966" s="32" t="s">
        <v>37</v>
      </c>
    </row>
    <row r="967" spans="1:12">
      <c r="A967" s="30" t="s">
        <v>1975</v>
      </c>
      <c r="B967" s="26" t="s">
        <v>476</v>
      </c>
      <c r="C967" s="26" t="s">
        <v>1955</v>
      </c>
      <c r="D967" s="26" t="s">
        <v>61</v>
      </c>
      <c r="E967" s="26" t="s">
        <v>42</v>
      </c>
      <c r="F967" s="27">
        <v>74423.91</v>
      </c>
      <c r="G967" s="12">
        <v>3</v>
      </c>
      <c r="H967" s="13">
        <v>45130</v>
      </c>
      <c r="I967" s="26" t="s">
        <v>54</v>
      </c>
      <c r="J967" s="26" t="s">
        <v>17</v>
      </c>
      <c r="K967" s="26" t="s">
        <v>24</v>
      </c>
      <c r="L967" s="32" t="s">
        <v>18</v>
      </c>
    </row>
    <row r="968" spans="1:12">
      <c r="A968" s="30" t="s">
        <v>1976</v>
      </c>
      <c r="B968" s="26" t="s">
        <v>174</v>
      </c>
      <c r="C968" s="26" t="s">
        <v>1137</v>
      </c>
      <c r="D968" s="26" t="s">
        <v>41</v>
      </c>
      <c r="E968" s="26" t="s">
        <v>58</v>
      </c>
      <c r="F968" s="27">
        <v>45619.65</v>
      </c>
      <c r="G968" s="12">
        <v>2</v>
      </c>
      <c r="H968" s="13">
        <v>45381</v>
      </c>
      <c r="I968" s="26" t="s">
        <v>35</v>
      </c>
      <c r="J968" s="26" t="s">
        <v>17</v>
      </c>
      <c r="K968" s="26" t="s">
        <v>24</v>
      </c>
      <c r="L968" s="32" t="s">
        <v>37</v>
      </c>
    </row>
    <row r="969" spans="1:12">
      <c r="A969" s="30" t="s">
        <v>1977</v>
      </c>
      <c r="B969" s="26" t="s">
        <v>138</v>
      </c>
      <c r="C969" s="26" t="s">
        <v>1216</v>
      </c>
      <c r="D969" s="26" t="s">
        <v>48</v>
      </c>
      <c r="E969" s="26" t="s">
        <v>42</v>
      </c>
      <c r="F969" s="27">
        <v>75967.48</v>
      </c>
      <c r="G969" s="12">
        <v>3</v>
      </c>
      <c r="H969" s="13">
        <v>44986</v>
      </c>
      <c r="I969" s="26" t="s">
        <v>43</v>
      </c>
      <c r="J969" s="26" t="s">
        <v>17</v>
      </c>
      <c r="K969" s="26" t="s">
        <v>55</v>
      </c>
      <c r="L969" s="32" t="s">
        <v>18</v>
      </c>
    </row>
    <row r="970" spans="1:12">
      <c r="A970" s="30" t="s">
        <v>1978</v>
      </c>
      <c r="B970" s="26" t="s">
        <v>74</v>
      </c>
      <c r="C970" s="26" t="s">
        <v>1979</v>
      </c>
      <c r="D970" s="26" t="s">
        <v>29</v>
      </c>
      <c r="E970" s="26" t="s">
        <v>42</v>
      </c>
      <c r="F970" s="27">
        <v>63590.25</v>
      </c>
      <c r="G970" s="12">
        <v>5</v>
      </c>
      <c r="H970" s="13">
        <v>45585</v>
      </c>
      <c r="I970" s="26" t="s">
        <v>30</v>
      </c>
      <c r="J970" s="26" t="s">
        <v>17</v>
      </c>
      <c r="K970" s="26" t="s">
        <v>24</v>
      </c>
      <c r="L970" s="32" t="s">
        <v>44</v>
      </c>
    </row>
    <row r="971" spans="1:12">
      <c r="A971" s="30" t="s">
        <v>1980</v>
      </c>
      <c r="B971" s="26" t="s">
        <v>316</v>
      </c>
      <c r="C971" s="26" t="s">
        <v>1981</v>
      </c>
      <c r="D971" s="26" t="s">
        <v>22</v>
      </c>
      <c r="E971" s="26" t="s">
        <v>42</v>
      </c>
      <c r="F971" s="27">
        <v>46991.64</v>
      </c>
      <c r="G971" s="12">
        <v>4</v>
      </c>
      <c r="H971" s="13">
        <v>45413</v>
      </c>
      <c r="I971" s="26" t="s">
        <v>43</v>
      </c>
      <c r="J971" s="26" t="s">
        <v>17</v>
      </c>
      <c r="K971" s="26" t="s">
        <v>24</v>
      </c>
      <c r="L971" s="32" t="s">
        <v>44</v>
      </c>
    </row>
    <row r="972" spans="1:12">
      <c r="A972" s="30" t="s">
        <v>1982</v>
      </c>
      <c r="B972" s="26" t="s">
        <v>198</v>
      </c>
      <c r="C972" s="26" t="s">
        <v>1983</v>
      </c>
      <c r="D972" s="26" t="s">
        <v>15</v>
      </c>
      <c r="E972" s="26" t="s">
        <v>42</v>
      </c>
      <c r="F972" s="27">
        <v>77419</v>
      </c>
      <c r="G972" s="12">
        <v>5</v>
      </c>
      <c r="H972" s="13">
        <v>45877</v>
      </c>
      <c r="I972" s="26" t="s">
        <v>49</v>
      </c>
      <c r="J972" s="26" t="s">
        <v>17</v>
      </c>
      <c r="K972" s="26" t="s">
        <v>36</v>
      </c>
      <c r="L972" s="32" t="s">
        <v>31</v>
      </c>
    </row>
    <row r="973" spans="1:12">
      <c r="A973" s="30" t="s">
        <v>1984</v>
      </c>
      <c r="B973" s="26" t="s">
        <v>357</v>
      </c>
      <c r="C973" s="26" t="s">
        <v>1985</v>
      </c>
      <c r="D973" s="26" t="s">
        <v>61</v>
      </c>
      <c r="E973" s="26" t="s">
        <v>42</v>
      </c>
      <c r="F973" s="27">
        <v>53835.54</v>
      </c>
      <c r="G973" s="12">
        <v>4</v>
      </c>
      <c r="H973" s="13">
        <v>45592</v>
      </c>
      <c r="I973" s="26" t="s">
        <v>30</v>
      </c>
      <c r="J973" s="26" t="s">
        <v>17</v>
      </c>
      <c r="K973" s="26" t="s">
        <v>55</v>
      </c>
      <c r="L973" s="32" t="s">
        <v>37</v>
      </c>
    </row>
    <row r="974" spans="1:12">
      <c r="A974" s="30" t="s">
        <v>1986</v>
      </c>
      <c r="B974" s="26" t="s">
        <v>352</v>
      </c>
      <c r="C974" s="26" t="s">
        <v>1631</v>
      </c>
      <c r="D974" s="26" t="s">
        <v>78</v>
      </c>
      <c r="E974" s="26" t="s">
        <v>42</v>
      </c>
      <c r="F974" s="27">
        <v>26748.82</v>
      </c>
      <c r="G974" s="12">
        <v>3</v>
      </c>
      <c r="H974" s="13">
        <v>45542</v>
      </c>
      <c r="I974" s="26" t="s">
        <v>92</v>
      </c>
      <c r="J974" s="26" t="s">
        <v>17</v>
      </c>
      <c r="K974" s="26" t="s">
        <v>24</v>
      </c>
      <c r="L974" s="32" t="s">
        <v>25</v>
      </c>
    </row>
    <row r="975" spans="1:12">
      <c r="A975" s="30" t="s">
        <v>1987</v>
      </c>
      <c r="B975" s="26" t="s">
        <v>490</v>
      </c>
      <c r="C975" s="26" t="s">
        <v>893</v>
      </c>
      <c r="D975" s="26" t="s">
        <v>53</v>
      </c>
      <c r="E975" s="26" t="s">
        <v>16</v>
      </c>
      <c r="F975" s="27">
        <v>41106.959999999999</v>
      </c>
      <c r="G975" s="12">
        <v>5</v>
      </c>
      <c r="H975" s="13">
        <v>44930</v>
      </c>
      <c r="I975" s="26" t="s">
        <v>49</v>
      </c>
      <c r="J975" s="26" t="s">
        <v>17</v>
      </c>
      <c r="K975" s="26" t="s">
        <v>24</v>
      </c>
      <c r="L975" s="32" t="s">
        <v>18</v>
      </c>
    </row>
    <row r="976" spans="1:12">
      <c r="A976" s="30" t="s">
        <v>1988</v>
      </c>
      <c r="B976" s="26" t="s">
        <v>99</v>
      </c>
      <c r="C976" s="26" t="s">
        <v>1989</v>
      </c>
      <c r="D976" s="26" t="s">
        <v>119</v>
      </c>
      <c r="E976" s="26" t="s">
        <v>16</v>
      </c>
      <c r="F976" s="27">
        <v>43453.71</v>
      </c>
      <c r="G976" s="12">
        <v>3</v>
      </c>
      <c r="H976" s="13">
        <v>45827</v>
      </c>
      <c r="I976" s="26" t="s">
        <v>54</v>
      </c>
      <c r="J976" s="26" t="s">
        <v>17</v>
      </c>
      <c r="K976" s="26" t="s">
        <v>6820</v>
      </c>
      <c r="L976" s="32" t="s">
        <v>44</v>
      </c>
    </row>
    <row r="977" spans="1:12">
      <c r="A977" s="30" t="s">
        <v>1990</v>
      </c>
      <c r="B977" s="26" t="s">
        <v>115</v>
      </c>
      <c r="C977" s="26" t="s">
        <v>1409</v>
      </c>
      <c r="D977" s="26" t="s">
        <v>29</v>
      </c>
      <c r="E977" s="26" t="s">
        <v>42</v>
      </c>
      <c r="F977" s="27">
        <v>54169.13</v>
      </c>
      <c r="G977" s="12">
        <v>3</v>
      </c>
      <c r="H977" s="13">
        <v>45522</v>
      </c>
      <c r="I977" s="26" t="s">
        <v>62</v>
      </c>
      <c r="J977" s="26" t="s">
        <v>17</v>
      </c>
      <c r="K977" s="26" t="s">
        <v>36</v>
      </c>
      <c r="L977" s="32" t="s">
        <v>44</v>
      </c>
    </row>
    <row r="978" spans="1:12">
      <c r="A978" s="30" t="s">
        <v>1991</v>
      </c>
      <c r="B978" s="26" t="s">
        <v>463</v>
      </c>
      <c r="C978" s="26" t="s">
        <v>861</v>
      </c>
      <c r="D978" s="26" t="s">
        <v>117</v>
      </c>
      <c r="E978" s="26" t="s">
        <v>42</v>
      </c>
      <c r="F978" s="27">
        <v>73805.52</v>
      </c>
      <c r="G978" s="12">
        <v>4</v>
      </c>
      <c r="H978" s="13">
        <v>45552</v>
      </c>
      <c r="I978" s="26" t="s">
        <v>49</v>
      </c>
      <c r="J978" s="26" t="s">
        <v>17</v>
      </c>
      <c r="K978" s="26" t="s">
        <v>24</v>
      </c>
      <c r="L978" s="32" t="s">
        <v>25</v>
      </c>
    </row>
    <row r="979" spans="1:12">
      <c r="A979" s="30" t="s">
        <v>1992</v>
      </c>
      <c r="B979" s="26" t="s">
        <v>128</v>
      </c>
      <c r="C979" s="26" t="s">
        <v>1993</v>
      </c>
      <c r="D979" s="26" t="s">
        <v>119</v>
      </c>
      <c r="E979" s="26" t="s">
        <v>42</v>
      </c>
      <c r="F979" s="27">
        <v>8274.27</v>
      </c>
      <c r="G979" s="12">
        <v>2</v>
      </c>
      <c r="H979" s="13">
        <v>45796</v>
      </c>
      <c r="I979" s="26" t="s">
        <v>92</v>
      </c>
      <c r="J979" s="26" t="s">
        <v>17</v>
      </c>
      <c r="K979" s="26" t="s">
        <v>36</v>
      </c>
      <c r="L979" s="32" t="s">
        <v>18</v>
      </c>
    </row>
    <row r="980" spans="1:12">
      <c r="A980" s="30" t="s">
        <v>1994</v>
      </c>
      <c r="B980" s="26" t="s">
        <v>152</v>
      </c>
      <c r="C980" s="26" t="s">
        <v>1995</v>
      </c>
      <c r="D980" s="26" t="s">
        <v>53</v>
      </c>
      <c r="E980" s="26" t="s">
        <v>42</v>
      </c>
      <c r="F980" s="27">
        <v>22895.61</v>
      </c>
      <c r="G980" s="12">
        <v>4</v>
      </c>
      <c r="H980" s="13">
        <v>45408</v>
      </c>
      <c r="I980" s="26" t="s">
        <v>92</v>
      </c>
      <c r="J980" s="26" t="s">
        <v>17</v>
      </c>
      <c r="K980" s="26" t="s">
        <v>85</v>
      </c>
      <c r="L980" s="32" t="s">
        <v>18</v>
      </c>
    </row>
    <row r="981" spans="1:12">
      <c r="A981" s="30" t="s">
        <v>1996</v>
      </c>
      <c r="B981" s="26" t="s">
        <v>83</v>
      </c>
      <c r="C981" s="26" t="s">
        <v>781</v>
      </c>
      <c r="D981" s="26" t="s">
        <v>15</v>
      </c>
      <c r="E981" s="26" t="s">
        <v>16</v>
      </c>
      <c r="F981" s="27">
        <v>69148.86</v>
      </c>
      <c r="G981" s="12">
        <v>1</v>
      </c>
      <c r="H981" s="13">
        <v>45995</v>
      </c>
      <c r="I981" s="26" t="s">
        <v>43</v>
      </c>
      <c r="J981" s="26" t="s">
        <v>17</v>
      </c>
      <c r="K981" s="26" t="s">
        <v>6820</v>
      </c>
      <c r="L981" s="32" t="s">
        <v>18</v>
      </c>
    </row>
    <row r="982" spans="1:12">
      <c r="A982" s="30" t="s">
        <v>1997</v>
      </c>
      <c r="B982" s="26" t="s">
        <v>174</v>
      </c>
      <c r="C982" s="26" t="s">
        <v>1998</v>
      </c>
      <c r="D982" s="26" t="s">
        <v>119</v>
      </c>
      <c r="E982" s="26" t="s">
        <v>42</v>
      </c>
      <c r="F982" s="27">
        <v>5751.99</v>
      </c>
      <c r="G982" s="12">
        <v>5</v>
      </c>
      <c r="H982" s="13">
        <v>45548</v>
      </c>
      <c r="I982" s="26" t="s">
        <v>23</v>
      </c>
      <c r="J982" s="26" t="s">
        <v>17</v>
      </c>
      <c r="K982" s="26" t="s">
        <v>55</v>
      </c>
      <c r="L982" s="32" t="s">
        <v>25</v>
      </c>
    </row>
    <row r="983" spans="1:12">
      <c r="A983" s="30" t="s">
        <v>1999</v>
      </c>
      <c r="B983" s="26" t="s">
        <v>229</v>
      </c>
      <c r="C983" s="26" t="s">
        <v>65</v>
      </c>
      <c r="D983" s="26" t="s">
        <v>41</v>
      </c>
      <c r="E983" s="26" t="s">
        <v>42</v>
      </c>
      <c r="F983" s="27">
        <v>63612.31</v>
      </c>
      <c r="G983" s="12">
        <v>2</v>
      </c>
      <c r="H983" s="13">
        <v>45408</v>
      </c>
      <c r="I983" s="26" t="s">
        <v>62</v>
      </c>
      <c r="J983" s="26" t="s">
        <v>17</v>
      </c>
      <c r="K983" s="26" t="s">
        <v>85</v>
      </c>
      <c r="L983" s="32" t="s">
        <v>25</v>
      </c>
    </row>
    <row r="984" spans="1:12">
      <c r="A984" s="30" t="s">
        <v>2000</v>
      </c>
      <c r="B984" s="26" t="s">
        <v>143</v>
      </c>
      <c r="C984" s="26" t="s">
        <v>1823</v>
      </c>
      <c r="D984" s="26" t="s">
        <v>117</v>
      </c>
      <c r="E984" s="26" t="s">
        <v>42</v>
      </c>
      <c r="F984" s="27">
        <v>14481.82</v>
      </c>
      <c r="G984" s="12">
        <v>4</v>
      </c>
      <c r="H984" s="13">
        <v>45341</v>
      </c>
      <c r="I984" s="26" t="s">
        <v>30</v>
      </c>
      <c r="J984" s="26" t="s">
        <v>17</v>
      </c>
      <c r="K984" s="26" t="s">
        <v>36</v>
      </c>
      <c r="L984" s="32" t="s">
        <v>31</v>
      </c>
    </row>
    <row r="985" spans="1:12">
      <c r="A985" s="30" t="s">
        <v>2001</v>
      </c>
      <c r="B985" s="26" t="s">
        <v>27</v>
      </c>
      <c r="C985" s="26" t="s">
        <v>60</v>
      </c>
      <c r="D985" s="26" t="s">
        <v>117</v>
      </c>
      <c r="E985" s="26" t="s">
        <v>42</v>
      </c>
      <c r="F985" s="27">
        <v>58116.75</v>
      </c>
      <c r="G985" s="12">
        <v>3</v>
      </c>
      <c r="H985" s="13">
        <v>45514</v>
      </c>
      <c r="I985" s="26" t="s">
        <v>43</v>
      </c>
      <c r="J985" s="26" t="s">
        <v>17</v>
      </c>
      <c r="K985" s="26" t="s">
        <v>6820</v>
      </c>
      <c r="L985" s="32" t="s">
        <v>44</v>
      </c>
    </row>
    <row r="986" spans="1:12">
      <c r="A986" s="30" t="s">
        <v>2002</v>
      </c>
      <c r="B986" s="26" t="s">
        <v>244</v>
      </c>
      <c r="C986" s="26" t="s">
        <v>2003</v>
      </c>
      <c r="D986" s="26" t="s">
        <v>41</v>
      </c>
      <c r="E986" s="26" t="s">
        <v>58</v>
      </c>
      <c r="F986" s="27">
        <v>11531.99</v>
      </c>
      <c r="G986" s="12">
        <v>4</v>
      </c>
      <c r="H986" s="13">
        <v>45600</v>
      </c>
      <c r="I986" s="26" t="s">
        <v>30</v>
      </c>
      <c r="J986" s="26" t="s">
        <v>17</v>
      </c>
      <c r="K986" s="26" t="s">
        <v>85</v>
      </c>
      <c r="L986" s="32" t="s">
        <v>31</v>
      </c>
    </row>
    <row r="987" spans="1:12">
      <c r="A987" s="30" t="s">
        <v>2004</v>
      </c>
      <c r="B987" s="26" t="s">
        <v>344</v>
      </c>
      <c r="C987" s="26" t="s">
        <v>2005</v>
      </c>
      <c r="D987" s="26" t="s">
        <v>78</v>
      </c>
      <c r="E987" s="26" t="s">
        <v>16</v>
      </c>
      <c r="F987" s="27">
        <v>68457</v>
      </c>
      <c r="G987" s="12">
        <v>2</v>
      </c>
      <c r="H987" s="13">
        <v>45599</v>
      </c>
      <c r="I987" s="26" t="s">
        <v>92</v>
      </c>
      <c r="J987" s="26" t="s">
        <v>17</v>
      </c>
      <c r="K987" s="26" t="s">
        <v>85</v>
      </c>
      <c r="L987" s="32" t="s">
        <v>44</v>
      </c>
    </row>
    <row r="988" spans="1:12">
      <c r="A988" s="30" t="s">
        <v>2006</v>
      </c>
      <c r="B988" s="26" t="s">
        <v>329</v>
      </c>
      <c r="C988" s="26" t="s">
        <v>2007</v>
      </c>
      <c r="D988" s="26" t="s">
        <v>41</v>
      </c>
      <c r="E988" s="26" t="s">
        <v>42</v>
      </c>
      <c r="F988" s="27">
        <v>16041.29</v>
      </c>
      <c r="G988" s="12">
        <v>1</v>
      </c>
      <c r="H988" s="13">
        <v>45991</v>
      </c>
      <c r="I988" s="26" t="s">
        <v>62</v>
      </c>
      <c r="J988" s="26" t="s">
        <v>17</v>
      </c>
      <c r="K988" s="26" t="s">
        <v>36</v>
      </c>
      <c r="L988" s="32" t="s">
        <v>18</v>
      </c>
    </row>
    <row r="989" spans="1:12">
      <c r="A989" s="30" t="s">
        <v>2008</v>
      </c>
      <c r="B989" s="26" t="s">
        <v>176</v>
      </c>
      <c r="C989" s="26" t="s">
        <v>2009</v>
      </c>
      <c r="D989" s="26" t="s">
        <v>41</v>
      </c>
      <c r="E989" s="26" t="s">
        <v>42</v>
      </c>
      <c r="F989" s="27">
        <v>22678.11</v>
      </c>
      <c r="G989" s="12">
        <v>4</v>
      </c>
      <c r="H989" s="13">
        <v>45446</v>
      </c>
      <c r="I989" s="26" t="s">
        <v>23</v>
      </c>
      <c r="J989" s="26" t="s">
        <v>17</v>
      </c>
      <c r="K989" s="26" t="s">
        <v>6820</v>
      </c>
      <c r="L989" s="32" t="s">
        <v>31</v>
      </c>
    </row>
    <row r="990" spans="1:12">
      <c r="A990" s="30" t="s">
        <v>2010</v>
      </c>
      <c r="B990" s="26" t="s">
        <v>20</v>
      </c>
      <c r="C990" s="26" t="s">
        <v>2011</v>
      </c>
      <c r="D990" s="26" t="s">
        <v>41</v>
      </c>
      <c r="E990" s="26" t="s">
        <v>42</v>
      </c>
      <c r="F990" s="27">
        <v>44899.29</v>
      </c>
      <c r="G990" s="12">
        <v>2</v>
      </c>
      <c r="H990" s="13">
        <v>45554</v>
      </c>
      <c r="I990" s="26" t="s">
        <v>43</v>
      </c>
      <c r="J990" s="26" t="s">
        <v>17</v>
      </c>
      <c r="K990" s="26" t="s">
        <v>36</v>
      </c>
      <c r="L990" s="32" t="s">
        <v>37</v>
      </c>
    </row>
    <row r="991" spans="1:12">
      <c r="A991" s="30" t="s">
        <v>2012</v>
      </c>
      <c r="B991" s="26" t="s">
        <v>241</v>
      </c>
      <c r="C991" s="26" t="s">
        <v>2013</v>
      </c>
      <c r="D991" s="26" t="s">
        <v>29</v>
      </c>
      <c r="E991" s="26" t="s">
        <v>42</v>
      </c>
      <c r="F991" s="27">
        <v>35825.08</v>
      </c>
      <c r="G991" s="12">
        <v>4</v>
      </c>
      <c r="H991" s="13">
        <v>45477</v>
      </c>
      <c r="I991" s="26" t="s">
        <v>35</v>
      </c>
      <c r="J991" s="26" t="s">
        <v>17</v>
      </c>
      <c r="K991" s="26" t="s">
        <v>6820</v>
      </c>
      <c r="L991" s="32" t="s">
        <v>25</v>
      </c>
    </row>
    <row r="992" spans="1:12">
      <c r="A992" s="30" t="s">
        <v>2014</v>
      </c>
      <c r="B992" s="26" t="s">
        <v>94</v>
      </c>
      <c r="C992" s="26" t="s">
        <v>1279</v>
      </c>
      <c r="D992" s="26" t="s">
        <v>53</v>
      </c>
      <c r="E992" s="26" t="s">
        <v>42</v>
      </c>
      <c r="F992" s="27">
        <v>25306.11</v>
      </c>
      <c r="G992" s="12">
        <v>4</v>
      </c>
      <c r="H992" s="13">
        <v>45307</v>
      </c>
      <c r="I992" s="26" t="s">
        <v>35</v>
      </c>
      <c r="J992" s="26" t="s">
        <v>17</v>
      </c>
      <c r="K992" s="26" t="s">
        <v>36</v>
      </c>
      <c r="L992" s="32" t="s">
        <v>18</v>
      </c>
    </row>
    <row r="993" spans="1:12">
      <c r="A993" s="30" t="s">
        <v>2015</v>
      </c>
      <c r="B993" s="26" t="s">
        <v>437</v>
      </c>
      <c r="C993" s="26" t="s">
        <v>2016</v>
      </c>
      <c r="D993" s="26" t="s">
        <v>15</v>
      </c>
      <c r="E993" s="26" t="s">
        <v>16</v>
      </c>
      <c r="F993" s="27">
        <v>69578.210000000006</v>
      </c>
      <c r="G993" s="12">
        <v>5</v>
      </c>
      <c r="H993" s="13">
        <v>45764</v>
      </c>
      <c r="I993" s="26" t="s">
        <v>35</v>
      </c>
      <c r="J993" s="26" t="s">
        <v>17</v>
      </c>
      <c r="K993" s="26" t="s">
        <v>24</v>
      </c>
      <c r="L993" s="32" t="s">
        <v>37</v>
      </c>
    </row>
    <row r="994" spans="1:12">
      <c r="A994" s="30" t="s">
        <v>2017</v>
      </c>
      <c r="B994" s="26" t="s">
        <v>20</v>
      </c>
      <c r="C994" s="26" t="s">
        <v>214</v>
      </c>
      <c r="D994" s="26" t="s">
        <v>22</v>
      </c>
      <c r="E994" s="26" t="s">
        <v>42</v>
      </c>
      <c r="F994" s="27">
        <v>42222.03</v>
      </c>
      <c r="G994" s="12">
        <v>1</v>
      </c>
      <c r="H994" s="13">
        <v>45998</v>
      </c>
      <c r="I994" s="26" t="s">
        <v>49</v>
      </c>
      <c r="J994" s="26" t="s">
        <v>17</v>
      </c>
      <c r="K994" s="26" t="s">
        <v>55</v>
      </c>
      <c r="L994" s="32" t="s">
        <v>18</v>
      </c>
    </row>
    <row r="995" spans="1:12">
      <c r="A995" s="30" t="s">
        <v>2019</v>
      </c>
      <c r="B995" s="26" t="s">
        <v>460</v>
      </c>
      <c r="C995" s="26" t="s">
        <v>2020</v>
      </c>
      <c r="D995" s="26" t="s">
        <v>61</v>
      </c>
      <c r="E995" s="26" t="s">
        <v>58</v>
      </c>
      <c r="F995" s="27">
        <v>5601.1</v>
      </c>
      <c r="G995" s="12">
        <v>4</v>
      </c>
      <c r="H995" s="13">
        <v>45859</v>
      </c>
      <c r="I995" s="26" t="s">
        <v>30</v>
      </c>
      <c r="J995" s="26" t="s">
        <v>17</v>
      </c>
      <c r="K995" s="26" t="s">
        <v>6820</v>
      </c>
      <c r="L995" s="32" t="s">
        <v>25</v>
      </c>
    </row>
    <row r="996" spans="1:12">
      <c r="A996" s="30" t="s">
        <v>2021</v>
      </c>
      <c r="B996" s="26" t="s">
        <v>198</v>
      </c>
      <c r="C996" s="26" t="s">
        <v>676</v>
      </c>
      <c r="D996" s="26" t="s">
        <v>53</v>
      </c>
      <c r="E996" s="26" t="s">
        <v>42</v>
      </c>
      <c r="F996" s="27">
        <v>71192.740000000005</v>
      </c>
      <c r="G996" s="12">
        <v>1</v>
      </c>
      <c r="H996" s="13">
        <v>45323</v>
      </c>
      <c r="I996" s="26" t="s">
        <v>43</v>
      </c>
      <c r="J996" s="26" t="s">
        <v>17</v>
      </c>
      <c r="K996" s="26" t="s">
        <v>55</v>
      </c>
      <c r="L996" s="32" t="s">
        <v>44</v>
      </c>
    </row>
    <row r="997" spans="1:12">
      <c r="A997" s="30" t="s">
        <v>2022</v>
      </c>
      <c r="B997" s="26" t="s">
        <v>13</v>
      </c>
      <c r="C997" s="26" t="s">
        <v>2023</v>
      </c>
      <c r="D997" s="26" t="s">
        <v>22</v>
      </c>
      <c r="E997" s="26" t="s">
        <v>42</v>
      </c>
      <c r="F997" s="27">
        <v>38484.97</v>
      </c>
      <c r="G997" s="12">
        <v>3</v>
      </c>
      <c r="H997" s="13">
        <v>45002</v>
      </c>
      <c r="I997" s="26" t="s">
        <v>35</v>
      </c>
      <c r="J997" s="26" t="s">
        <v>17</v>
      </c>
      <c r="K997" s="26" t="s">
        <v>36</v>
      </c>
      <c r="L997" s="32" t="s">
        <v>18</v>
      </c>
    </row>
    <row r="998" spans="1:12">
      <c r="A998" s="30" t="s">
        <v>2024</v>
      </c>
      <c r="B998" s="26" t="s">
        <v>74</v>
      </c>
      <c r="C998" s="26" t="s">
        <v>2025</v>
      </c>
      <c r="D998" s="26" t="s">
        <v>61</v>
      </c>
      <c r="E998" s="26" t="s">
        <v>42</v>
      </c>
      <c r="F998" s="27">
        <v>6206.57</v>
      </c>
      <c r="G998" s="12">
        <v>4</v>
      </c>
      <c r="H998" s="13">
        <v>45805</v>
      </c>
      <c r="I998" s="26" t="s">
        <v>43</v>
      </c>
      <c r="J998" s="26" t="s">
        <v>17</v>
      </c>
      <c r="K998" s="26" t="s">
        <v>24</v>
      </c>
      <c r="L998" s="32" t="s">
        <v>18</v>
      </c>
    </row>
    <row r="999" spans="1:12">
      <c r="A999" s="30" t="s">
        <v>2026</v>
      </c>
      <c r="B999" s="26" t="s">
        <v>83</v>
      </c>
      <c r="C999" s="26" t="s">
        <v>84</v>
      </c>
      <c r="D999" s="26" t="s">
        <v>78</v>
      </c>
      <c r="E999" s="26" t="s">
        <v>42</v>
      </c>
      <c r="F999" s="27">
        <v>54488.480000000003</v>
      </c>
      <c r="G999" s="12">
        <v>1</v>
      </c>
      <c r="H999" s="13">
        <v>45429</v>
      </c>
      <c r="I999" s="26" t="s">
        <v>49</v>
      </c>
      <c r="J999" s="26" t="s">
        <v>17</v>
      </c>
      <c r="K999" s="26" t="s">
        <v>36</v>
      </c>
      <c r="L999" s="32" t="s">
        <v>25</v>
      </c>
    </row>
    <row r="1000" spans="1:12">
      <c r="A1000" s="30" t="s">
        <v>2027</v>
      </c>
      <c r="B1000" s="26" t="s">
        <v>476</v>
      </c>
      <c r="C1000" s="26" t="s">
        <v>891</v>
      </c>
      <c r="D1000" s="26" t="s">
        <v>53</v>
      </c>
      <c r="E1000" s="26" t="s">
        <v>16</v>
      </c>
      <c r="F1000" s="27">
        <v>20156.48</v>
      </c>
      <c r="G1000" s="12">
        <v>1</v>
      </c>
      <c r="H1000" s="13">
        <v>44978</v>
      </c>
      <c r="I1000" s="26" t="s">
        <v>54</v>
      </c>
      <c r="J1000" s="26" t="s">
        <v>17</v>
      </c>
      <c r="K1000" s="26" t="s">
        <v>85</v>
      </c>
      <c r="L1000" s="32" t="s">
        <v>44</v>
      </c>
    </row>
    <row r="1001" spans="1:12">
      <c r="A1001" s="30" t="s">
        <v>2028</v>
      </c>
      <c r="B1001" s="26" t="s">
        <v>123</v>
      </c>
      <c r="C1001" s="26" t="s">
        <v>2029</v>
      </c>
      <c r="D1001" s="26" t="s">
        <v>41</v>
      </c>
      <c r="E1001" s="26" t="s">
        <v>16</v>
      </c>
      <c r="F1001" s="27">
        <v>21680.23</v>
      </c>
      <c r="G1001" s="12">
        <v>1</v>
      </c>
      <c r="H1001" s="13">
        <v>45862</v>
      </c>
      <c r="I1001" s="26" t="s">
        <v>92</v>
      </c>
      <c r="J1001" s="26" t="s">
        <v>17</v>
      </c>
      <c r="K1001" s="26" t="s">
        <v>6820</v>
      </c>
      <c r="L1001" s="32" t="s">
        <v>18</v>
      </c>
    </row>
    <row r="1002" spans="1:12">
      <c r="A1002" s="30" t="s">
        <v>2030</v>
      </c>
      <c r="B1002" s="26" t="s">
        <v>221</v>
      </c>
      <c r="C1002" s="26" t="s">
        <v>2031</v>
      </c>
      <c r="D1002" s="26" t="s">
        <v>48</v>
      </c>
      <c r="E1002" s="26" t="s">
        <v>58</v>
      </c>
      <c r="F1002" s="27">
        <v>45913.760000000002</v>
      </c>
      <c r="G1002" s="12">
        <v>3</v>
      </c>
      <c r="H1002" s="13">
        <v>45986</v>
      </c>
      <c r="I1002" s="26" t="s">
        <v>43</v>
      </c>
      <c r="J1002" s="26" t="s">
        <v>17</v>
      </c>
      <c r="K1002" s="26" t="s">
        <v>24</v>
      </c>
      <c r="L1002" s="32" t="s">
        <v>18</v>
      </c>
    </row>
    <row r="1003" spans="1:12">
      <c r="A1003" s="30" t="s">
        <v>2032</v>
      </c>
      <c r="B1003" s="26" t="s">
        <v>476</v>
      </c>
      <c r="C1003" s="26" t="s">
        <v>232</v>
      </c>
      <c r="D1003" s="26" t="s">
        <v>117</v>
      </c>
      <c r="E1003" s="26" t="s">
        <v>42</v>
      </c>
      <c r="F1003" s="27">
        <v>4846.28</v>
      </c>
      <c r="G1003" s="12">
        <v>5</v>
      </c>
      <c r="H1003" s="13">
        <v>45323</v>
      </c>
      <c r="I1003" s="26" t="s">
        <v>54</v>
      </c>
      <c r="J1003" s="26" t="s">
        <v>17</v>
      </c>
      <c r="K1003" s="26" t="s">
        <v>36</v>
      </c>
      <c r="L1003" s="32" t="s">
        <v>31</v>
      </c>
    </row>
    <row r="1004" spans="1:12">
      <c r="A1004" s="30" t="s">
        <v>2033</v>
      </c>
      <c r="B1004" s="26" t="s">
        <v>176</v>
      </c>
      <c r="C1004" s="26" t="s">
        <v>2034</v>
      </c>
      <c r="D1004" s="26" t="s">
        <v>117</v>
      </c>
      <c r="E1004" s="26" t="s">
        <v>42</v>
      </c>
      <c r="F1004" s="27">
        <v>74188.14</v>
      </c>
      <c r="G1004" s="12">
        <v>4</v>
      </c>
      <c r="H1004" s="13">
        <v>45455</v>
      </c>
      <c r="I1004" s="26" t="s">
        <v>92</v>
      </c>
      <c r="J1004" s="26" t="s">
        <v>17</v>
      </c>
      <c r="K1004" s="26" t="s">
        <v>85</v>
      </c>
      <c r="L1004" s="32" t="s">
        <v>37</v>
      </c>
    </row>
    <row r="1005" spans="1:12">
      <c r="A1005" s="30" t="s">
        <v>2035</v>
      </c>
      <c r="B1005" s="26" t="s">
        <v>33</v>
      </c>
      <c r="C1005" s="26" t="s">
        <v>2036</v>
      </c>
      <c r="D1005" s="26" t="s">
        <v>78</v>
      </c>
      <c r="E1005" s="26" t="s">
        <v>16</v>
      </c>
      <c r="F1005" s="27">
        <v>44477.06</v>
      </c>
      <c r="G1005" s="12">
        <v>2</v>
      </c>
      <c r="H1005" s="13">
        <v>45459</v>
      </c>
      <c r="I1005" s="26" t="s">
        <v>23</v>
      </c>
      <c r="J1005" s="26" t="s">
        <v>17</v>
      </c>
      <c r="K1005" s="26" t="s">
        <v>24</v>
      </c>
      <c r="L1005" s="32" t="s">
        <v>25</v>
      </c>
    </row>
    <row r="1006" spans="1:12">
      <c r="A1006" s="30" t="s">
        <v>2037</v>
      </c>
      <c r="B1006" s="26" t="s">
        <v>437</v>
      </c>
      <c r="C1006" s="26" t="s">
        <v>1745</v>
      </c>
      <c r="D1006" s="26" t="s">
        <v>61</v>
      </c>
      <c r="E1006" s="26" t="s">
        <v>42</v>
      </c>
      <c r="F1006" s="27">
        <v>19492.68</v>
      </c>
      <c r="G1006" s="12">
        <v>2</v>
      </c>
      <c r="H1006" s="13">
        <v>45622</v>
      </c>
      <c r="I1006" s="26" t="s">
        <v>30</v>
      </c>
      <c r="J1006" s="26" t="s">
        <v>17</v>
      </c>
      <c r="K1006" s="26" t="s">
        <v>36</v>
      </c>
      <c r="L1006" s="32" t="s">
        <v>18</v>
      </c>
    </row>
    <row r="1007" spans="1:12">
      <c r="A1007" s="30" t="s">
        <v>2038</v>
      </c>
      <c r="B1007" s="26" t="s">
        <v>554</v>
      </c>
      <c r="C1007" s="26" t="s">
        <v>1232</v>
      </c>
      <c r="D1007" s="26" t="s">
        <v>119</v>
      </c>
      <c r="E1007" s="26" t="s">
        <v>42</v>
      </c>
      <c r="F1007" s="27">
        <v>65588.289999999994</v>
      </c>
      <c r="G1007" s="12">
        <v>2</v>
      </c>
      <c r="H1007" s="13">
        <v>45627</v>
      </c>
      <c r="I1007" s="26" t="s">
        <v>92</v>
      </c>
      <c r="J1007" s="26" t="s">
        <v>17</v>
      </c>
      <c r="K1007" s="26" t="s">
        <v>55</v>
      </c>
      <c r="L1007" s="32" t="s">
        <v>31</v>
      </c>
    </row>
    <row r="1008" spans="1:12">
      <c r="A1008" s="30" t="s">
        <v>2039</v>
      </c>
      <c r="B1008" s="26" t="s">
        <v>590</v>
      </c>
      <c r="C1008" s="26" t="s">
        <v>2040</v>
      </c>
      <c r="D1008" s="26" t="s">
        <v>78</v>
      </c>
      <c r="E1008" s="26" t="s">
        <v>42</v>
      </c>
      <c r="F1008" s="27">
        <v>36481.4</v>
      </c>
      <c r="G1008" s="12">
        <v>3</v>
      </c>
      <c r="H1008" s="13">
        <v>45726</v>
      </c>
      <c r="I1008" s="26" t="s">
        <v>49</v>
      </c>
      <c r="J1008" s="26" t="s">
        <v>17</v>
      </c>
      <c r="K1008" s="26" t="s">
        <v>55</v>
      </c>
      <c r="L1008" s="32" t="s">
        <v>18</v>
      </c>
    </row>
    <row r="1009" spans="1:12">
      <c r="A1009" s="30" t="s">
        <v>2042</v>
      </c>
      <c r="B1009" s="26" t="s">
        <v>225</v>
      </c>
      <c r="C1009" s="26" t="s">
        <v>2043</v>
      </c>
      <c r="D1009" s="26" t="s">
        <v>119</v>
      </c>
      <c r="E1009" s="26" t="s">
        <v>58</v>
      </c>
      <c r="F1009" s="27">
        <v>50997.8</v>
      </c>
      <c r="G1009" s="12">
        <v>5</v>
      </c>
      <c r="H1009" s="13">
        <v>45882</v>
      </c>
      <c r="I1009" s="26" t="s">
        <v>49</v>
      </c>
      <c r="J1009" s="26" t="s">
        <v>17</v>
      </c>
      <c r="K1009" s="26" t="s">
        <v>55</v>
      </c>
      <c r="L1009" s="32" t="s">
        <v>18</v>
      </c>
    </row>
    <row r="1010" spans="1:12">
      <c r="A1010" s="30" t="s">
        <v>2044</v>
      </c>
      <c r="B1010" s="26" t="s">
        <v>113</v>
      </c>
      <c r="C1010" s="26" t="s">
        <v>2045</v>
      </c>
      <c r="D1010" s="26" t="s">
        <v>29</v>
      </c>
      <c r="E1010" s="26" t="s">
        <v>42</v>
      </c>
      <c r="F1010" s="27">
        <v>67537.55</v>
      </c>
      <c r="G1010" s="12">
        <v>3</v>
      </c>
      <c r="H1010" s="13">
        <v>45739</v>
      </c>
      <c r="I1010" s="26" t="s">
        <v>43</v>
      </c>
      <c r="J1010" s="26" t="s">
        <v>17</v>
      </c>
      <c r="K1010" s="26" t="s">
        <v>24</v>
      </c>
      <c r="L1010" s="32" t="s">
        <v>25</v>
      </c>
    </row>
    <row r="1011" spans="1:12">
      <c r="A1011" s="30" t="s">
        <v>2046</v>
      </c>
      <c r="B1011" s="26" t="s">
        <v>146</v>
      </c>
      <c r="C1011" s="26" t="s">
        <v>2047</v>
      </c>
      <c r="D1011" s="26" t="s">
        <v>29</v>
      </c>
      <c r="E1011" s="26" t="s">
        <v>58</v>
      </c>
      <c r="F1011" s="27">
        <v>17077.689999999999</v>
      </c>
      <c r="G1011" s="12">
        <v>4</v>
      </c>
      <c r="H1011" s="13">
        <v>45672</v>
      </c>
      <c r="I1011" s="26" t="s">
        <v>30</v>
      </c>
      <c r="J1011" s="26" t="s">
        <v>17</v>
      </c>
      <c r="K1011" s="26" t="s">
        <v>85</v>
      </c>
      <c r="L1011" s="32" t="s">
        <v>44</v>
      </c>
    </row>
    <row r="1012" spans="1:12">
      <c r="A1012" s="30" t="s">
        <v>2048</v>
      </c>
      <c r="B1012" s="26" t="s">
        <v>157</v>
      </c>
      <c r="C1012" s="26" t="s">
        <v>2049</v>
      </c>
      <c r="D1012" s="26" t="s">
        <v>119</v>
      </c>
      <c r="E1012" s="26" t="s">
        <v>42</v>
      </c>
      <c r="F1012" s="27">
        <v>20774.13</v>
      </c>
      <c r="G1012" s="12">
        <v>3</v>
      </c>
      <c r="H1012" s="13">
        <v>45015</v>
      </c>
      <c r="I1012" s="26" t="s">
        <v>23</v>
      </c>
      <c r="J1012" s="26" t="s">
        <v>17</v>
      </c>
      <c r="K1012" s="26" t="s">
        <v>55</v>
      </c>
      <c r="L1012" s="32" t="s">
        <v>31</v>
      </c>
    </row>
    <row r="1013" spans="1:12">
      <c r="A1013" s="30" t="s">
        <v>2050</v>
      </c>
      <c r="B1013" s="26" t="s">
        <v>67</v>
      </c>
      <c r="C1013" s="26" t="s">
        <v>2051</v>
      </c>
      <c r="D1013" s="26" t="s">
        <v>15</v>
      </c>
      <c r="E1013" s="26" t="s">
        <v>58</v>
      </c>
      <c r="F1013" s="27">
        <v>41575.199999999997</v>
      </c>
      <c r="G1013" s="12">
        <v>1</v>
      </c>
      <c r="H1013" s="13">
        <v>44936</v>
      </c>
      <c r="I1013" s="26" t="s">
        <v>43</v>
      </c>
      <c r="J1013" s="26" t="s">
        <v>17</v>
      </c>
      <c r="K1013" s="26" t="s">
        <v>24</v>
      </c>
      <c r="L1013" s="32" t="s">
        <v>18</v>
      </c>
    </row>
    <row r="1014" spans="1:12">
      <c r="A1014" s="30" t="s">
        <v>2052</v>
      </c>
      <c r="B1014" s="26" t="s">
        <v>957</v>
      </c>
      <c r="C1014" s="26" t="s">
        <v>2053</v>
      </c>
      <c r="D1014" s="26" t="s">
        <v>53</v>
      </c>
      <c r="E1014" s="26" t="s">
        <v>58</v>
      </c>
      <c r="F1014" s="27">
        <v>29012.84</v>
      </c>
      <c r="G1014" s="12">
        <v>2</v>
      </c>
      <c r="H1014" s="13">
        <v>45154</v>
      </c>
      <c r="I1014" s="26" t="s">
        <v>43</v>
      </c>
      <c r="J1014" s="26" t="s">
        <v>17</v>
      </c>
      <c r="K1014" s="26" t="s">
        <v>85</v>
      </c>
      <c r="L1014" s="32" t="s">
        <v>31</v>
      </c>
    </row>
    <row r="1015" spans="1:12">
      <c r="A1015" s="30" t="s">
        <v>2054</v>
      </c>
      <c r="B1015" s="26" t="s">
        <v>121</v>
      </c>
      <c r="C1015" s="26" t="s">
        <v>2055</v>
      </c>
      <c r="D1015" s="26" t="s">
        <v>48</v>
      </c>
      <c r="E1015" s="26" t="s">
        <v>42</v>
      </c>
      <c r="F1015" s="27">
        <v>54897.09</v>
      </c>
      <c r="G1015" s="12">
        <v>2</v>
      </c>
      <c r="H1015" s="13">
        <v>45122</v>
      </c>
      <c r="I1015" s="26" t="s">
        <v>49</v>
      </c>
      <c r="J1015" s="26" t="s">
        <v>17</v>
      </c>
      <c r="K1015" s="26" t="s">
        <v>24</v>
      </c>
      <c r="L1015" s="32" t="s">
        <v>25</v>
      </c>
    </row>
    <row r="1016" spans="1:12">
      <c r="A1016" s="30" t="s">
        <v>2056</v>
      </c>
      <c r="B1016" s="26" t="s">
        <v>301</v>
      </c>
      <c r="C1016" s="26" t="s">
        <v>2057</v>
      </c>
      <c r="D1016" s="26" t="s">
        <v>53</v>
      </c>
      <c r="E1016" s="26" t="s">
        <v>42</v>
      </c>
      <c r="F1016" s="27">
        <v>22324.44</v>
      </c>
      <c r="G1016" s="12">
        <v>4</v>
      </c>
      <c r="H1016" s="13">
        <v>46010</v>
      </c>
      <c r="I1016" s="26" t="s">
        <v>54</v>
      </c>
      <c r="J1016" s="26" t="s">
        <v>17</v>
      </c>
      <c r="K1016" s="26" t="s">
        <v>36</v>
      </c>
      <c r="L1016" s="32" t="s">
        <v>18</v>
      </c>
    </row>
    <row r="1017" spans="1:12">
      <c r="A1017" s="30" t="s">
        <v>2058</v>
      </c>
      <c r="B1017" s="26" t="s">
        <v>923</v>
      </c>
      <c r="C1017" s="26" t="s">
        <v>2059</v>
      </c>
      <c r="D1017" s="26" t="s">
        <v>53</v>
      </c>
      <c r="E1017" s="26" t="s">
        <v>42</v>
      </c>
      <c r="F1017" s="27">
        <v>68140.67</v>
      </c>
      <c r="G1017" s="12">
        <v>1</v>
      </c>
      <c r="H1017" s="13">
        <v>45797</v>
      </c>
      <c r="I1017" s="26" t="s">
        <v>43</v>
      </c>
      <c r="J1017" s="26" t="s">
        <v>17</v>
      </c>
      <c r="K1017" s="26" t="s">
        <v>36</v>
      </c>
      <c r="L1017" s="32" t="s">
        <v>18</v>
      </c>
    </row>
    <row r="1018" spans="1:12">
      <c r="A1018" s="30" t="s">
        <v>2060</v>
      </c>
      <c r="B1018" s="26" t="s">
        <v>146</v>
      </c>
      <c r="C1018" s="26" t="s">
        <v>1598</v>
      </c>
      <c r="D1018" s="26" t="s">
        <v>48</v>
      </c>
      <c r="E1018" s="26" t="s">
        <v>42</v>
      </c>
      <c r="F1018" s="27">
        <v>66039.759999999995</v>
      </c>
      <c r="G1018" s="12">
        <v>3</v>
      </c>
      <c r="H1018" s="13">
        <v>45508</v>
      </c>
      <c r="I1018" s="26" t="s">
        <v>23</v>
      </c>
      <c r="J1018" s="26" t="s">
        <v>17</v>
      </c>
      <c r="K1018" s="26" t="s">
        <v>85</v>
      </c>
      <c r="L1018" s="32" t="s">
        <v>31</v>
      </c>
    </row>
    <row r="1019" spans="1:12">
      <c r="A1019" s="30" t="s">
        <v>2061</v>
      </c>
      <c r="B1019" s="26" t="s">
        <v>653</v>
      </c>
      <c r="C1019" s="26" t="s">
        <v>2062</v>
      </c>
      <c r="D1019" s="26" t="s">
        <v>22</v>
      </c>
      <c r="E1019" s="26" t="s">
        <v>42</v>
      </c>
      <c r="F1019" s="27">
        <v>6950.51</v>
      </c>
      <c r="G1019" s="12">
        <v>3</v>
      </c>
      <c r="H1019" s="13">
        <v>45379</v>
      </c>
      <c r="I1019" s="26" t="s">
        <v>62</v>
      </c>
      <c r="J1019" s="26" t="s">
        <v>17</v>
      </c>
      <c r="K1019" s="26" t="s">
        <v>36</v>
      </c>
      <c r="L1019" s="32" t="s">
        <v>18</v>
      </c>
    </row>
    <row r="1020" spans="1:12">
      <c r="A1020" s="30" t="s">
        <v>2063</v>
      </c>
      <c r="B1020" s="26" t="s">
        <v>476</v>
      </c>
      <c r="C1020" s="26" t="s">
        <v>846</v>
      </c>
      <c r="D1020" s="26" t="s">
        <v>15</v>
      </c>
      <c r="E1020" s="26" t="s">
        <v>42</v>
      </c>
      <c r="F1020" s="27">
        <v>32375.18</v>
      </c>
      <c r="G1020" s="12">
        <v>2</v>
      </c>
      <c r="H1020" s="13">
        <v>45719</v>
      </c>
      <c r="I1020" s="26" t="s">
        <v>30</v>
      </c>
      <c r="J1020" s="26" t="s">
        <v>17</v>
      </c>
      <c r="K1020" s="26" t="s">
        <v>55</v>
      </c>
      <c r="L1020" s="32" t="s">
        <v>25</v>
      </c>
    </row>
    <row r="1021" spans="1:12">
      <c r="A1021" s="30" t="s">
        <v>2064</v>
      </c>
      <c r="B1021" s="26" t="s">
        <v>251</v>
      </c>
      <c r="C1021" s="26" t="s">
        <v>2065</v>
      </c>
      <c r="D1021" s="26" t="s">
        <v>53</v>
      </c>
      <c r="E1021" s="26" t="s">
        <v>16</v>
      </c>
      <c r="F1021" s="27">
        <v>41867</v>
      </c>
      <c r="G1021" s="12">
        <v>3</v>
      </c>
      <c r="H1021" s="13">
        <v>45095</v>
      </c>
      <c r="I1021" s="26" t="s">
        <v>54</v>
      </c>
      <c r="J1021" s="26" t="s">
        <v>17</v>
      </c>
      <c r="K1021" s="26" t="s">
        <v>55</v>
      </c>
      <c r="L1021" s="32" t="s">
        <v>25</v>
      </c>
    </row>
    <row r="1022" spans="1:12">
      <c r="A1022" s="30" t="s">
        <v>2066</v>
      </c>
      <c r="B1022" s="26" t="s">
        <v>420</v>
      </c>
      <c r="C1022" s="26" t="s">
        <v>350</v>
      </c>
      <c r="D1022" s="26" t="s">
        <v>48</v>
      </c>
      <c r="E1022" s="26" t="s">
        <v>58</v>
      </c>
      <c r="F1022" s="27">
        <v>5395.31</v>
      </c>
      <c r="G1022" s="12">
        <v>2</v>
      </c>
      <c r="H1022" s="13">
        <v>45871</v>
      </c>
      <c r="I1022" s="26" t="s">
        <v>49</v>
      </c>
      <c r="J1022" s="26" t="s">
        <v>17</v>
      </c>
      <c r="K1022" s="26" t="s">
        <v>85</v>
      </c>
      <c r="L1022" s="32" t="s">
        <v>37</v>
      </c>
    </row>
    <row r="1023" spans="1:12">
      <c r="A1023" s="30" t="s">
        <v>2067</v>
      </c>
      <c r="B1023" s="26" t="s">
        <v>97</v>
      </c>
      <c r="C1023" s="26" t="s">
        <v>2068</v>
      </c>
      <c r="D1023" s="26" t="s">
        <v>22</v>
      </c>
      <c r="E1023" s="26" t="s">
        <v>16</v>
      </c>
      <c r="F1023" s="27">
        <v>7698.22</v>
      </c>
      <c r="G1023" s="12">
        <v>1</v>
      </c>
      <c r="H1023" s="13">
        <v>45674</v>
      </c>
      <c r="I1023" s="26" t="s">
        <v>43</v>
      </c>
      <c r="J1023" s="26" t="s">
        <v>17</v>
      </c>
      <c r="K1023" s="26" t="s">
        <v>6820</v>
      </c>
      <c r="L1023" s="32" t="s">
        <v>18</v>
      </c>
    </row>
    <row r="1024" spans="1:12">
      <c r="A1024" s="30" t="s">
        <v>2069</v>
      </c>
      <c r="B1024" s="26" t="s">
        <v>244</v>
      </c>
      <c r="C1024" s="26" t="s">
        <v>2070</v>
      </c>
      <c r="D1024" s="26" t="s">
        <v>15</v>
      </c>
      <c r="E1024" s="26" t="s">
        <v>42</v>
      </c>
      <c r="F1024" s="27">
        <v>25011.54</v>
      </c>
      <c r="G1024" s="12">
        <v>4</v>
      </c>
      <c r="H1024" s="13">
        <v>45479</v>
      </c>
      <c r="I1024" s="26" t="s">
        <v>43</v>
      </c>
      <c r="J1024" s="26" t="s">
        <v>17</v>
      </c>
      <c r="K1024" s="26" t="s">
        <v>85</v>
      </c>
      <c r="L1024" s="32" t="s">
        <v>37</v>
      </c>
    </row>
    <row r="1025" spans="1:12">
      <c r="A1025" s="30" t="s">
        <v>2071</v>
      </c>
      <c r="B1025" s="26" t="s">
        <v>590</v>
      </c>
      <c r="C1025" s="26" t="s">
        <v>1099</v>
      </c>
      <c r="D1025" s="26" t="s">
        <v>53</v>
      </c>
      <c r="E1025" s="26" t="s">
        <v>42</v>
      </c>
      <c r="F1025" s="27">
        <v>25807.17</v>
      </c>
      <c r="G1025" s="12">
        <v>2</v>
      </c>
      <c r="H1025" s="13">
        <v>45953</v>
      </c>
      <c r="I1025" s="26" t="s">
        <v>43</v>
      </c>
      <c r="J1025" s="26" t="s">
        <v>17</v>
      </c>
      <c r="K1025" s="26" t="s">
        <v>55</v>
      </c>
      <c r="L1025" s="32" t="s">
        <v>18</v>
      </c>
    </row>
    <row r="1026" spans="1:12">
      <c r="A1026" s="30" t="s">
        <v>2072</v>
      </c>
      <c r="B1026" s="26" t="s">
        <v>362</v>
      </c>
      <c r="C1026" s="26" t="s">
        <v>2073</v>
      </c>
      <c r="D1026" s="26" t="s">
        <v>48</v>
      </c>
      <c r="E1026" s="26" t="s">
        <v>16</v>
      </c>
      <c r="F1026" s="27">
        <v>58140.29</v>
      </c>
      <c r="G1026" s="12">
        <v>1</v>
      </c>
      <c r="H1026" s="13">
        <v>45661</v>
      </c>
      <c r="I1026" s="26" t="s">
        <v>30</v>
      </c>
      <c r="J1026" s="26" t="s">
        <v>17</v>
      </c>
      <c r="K1026" s="26" t="s">
        <v>55</v>
      </c>
      <c r="L1026" s="32" t="s">
        <v>44</v>
      </c>
    </row>
    <row r="1027" spans="1:12">
      <c r="A1027" s="30" t="s">
        <v>2074</v>
      </c>
      <c r="B1027" s="26" t="s">
        <v>234</v>
      </c>
      <c r="C1027" s="26" t="s">
        <v>2075</v>
      </c>
      <c r="D1027" s="26" t="s">
        <v>22</v>
      </c>
      <c r="E1027" s="26" t="s">
        <v>42</v>
      </c>
      <c r="F1027" s="27">
        <v>12087.21</v>
      </c>
      <c r="G1027" s="12">
        <v>5</v>
      </c>
      <c r="H1027" s="13">
        <v>44948</v>
      </c>
      <c r="I1027" s="26" t="s">
        <v>43</v>
      </c>
      <c r="J1027" s="26" t="s">
        <v>17</v>
      </c>
      <c r="K1027" s="26" t="s">
        <v>36</v>
      </c>
      <c r="L1027" s="32" t="s">
        <v>18</v>
      </c>
    </row>
    <row r="1028" spans="1:12">
      <c r="A1028" s="30" t="s">
        <v>2076</v>
      </c>
      <c r="B1028" s="26" t="s">
        <v>135</v>
      </c>
      <c r="C1028" s="26" t="s">
        <v>2077</v>
      </c>
      <c r="D1028" s="26" t="s">
        <v>22</v>
      </c>
      <c r="E1028" s="26" t="s">
        <v>42</v>
      </c>
      <c r="F1028" s="27">
        <v>49931.23</v>
      </c>
      <c r="G1028" s="12">
        <v>5</v>
      </c>
      <c r="H1028" s="13">
        <v>45218</v>
      </c>
      <c r="I1028" s="26" t="s">
        <v>62</v>
      </c>
      <c r="J1028" s="26" t="s">
        <v>17</v>
      </c>
      <c r="K1028" s="26" t="s">
        <v>36</v>
      </c>
      <c r="L1028" s="32" t="s">
        <v>18</v>
      </c>
    </row>
    <row r="1029" spans="1:12">
      <c r="A1029" s="30" t="s">
        <v>2078</v>
      </c>
      <c r="B1029" s="26" t="s">
        <v>923</v>
      </c>
      <c r="C1029" s="26" t="s">
        <v>2079</v>
      </c>
      <c r="D1029" s="26" t="s">
        <v>53</v>
      </c>
      <c r="E1029" s="26" t="s">
        <v>42</v>
      </c>
      <c r="F1029" s="27">
        <v>15038.64</v>
      </c>
      <c r="G1029" s="12">
        <v>5</v>
      </c>
      <c r="H1029" s="13">
        <v>45449</v>
      </c>
      <c r="I1029" s="26" t="s">
        <v>35</v>
      </c>
      <c r="J1029" s="26" t="s">
        <v>17</v>
      </c>
      <c r="K1029" s="26" t="s">
        <v>55</v>
      </c>
      <c r="L1029" s="32" t="s">
        <v>31</v>
      </c>
    </row>
    <row r="1030" spans="1:12">
      <c r="A1030" s="30" t="s">
        <v>2080</v>
      </c>
      <c r="B1030" s="26" t="s">
        <v>256</v>
      </c>
      <c r="C1030" s="26" t="s">
        <v>2081</v>
      </c>
      <c r="D1030" s="26" t="s">
        <v>117</v>
      </c>
      <c r="E1030" s="26" t="s">
        <v>42</v>
      </c>
      <c r="F1030" s="27">
        <v>50449.45</v>
      </c>
      <c r="G1030" s="12">
        <v>3</v>
      </c>
      <c r="H1030" s="13">
        <v>45627</v>
      </c>
      <c r="I1030" s="26" t="s">
        <v>30</v>
      </c>
      <c r="J1030" s="26" t="s">
        <v>17</v>
      </c>
      <c r="K1030" s="26" t="s">
        <v>6820</v>
      </c>
      <c r="L1030" s="32" t="s">
        <v>37</v>
      </c>
    </row>
    <row r="1031" spans="1:12">
      <c r="A1031" s="30" t="s">
        <v>2082</v>
      </c>
      <c r="B1031" s="26" t="s">
        <v>724</v>
      </c>
      <c r="C1031" s="26" t="s">
        <v>2083</v>
      </c>
      <c r="D1031" s="26" t="s">
        <v>48</v>
      </c>
      <c r="E1031" s="26" t="s">
        <v>58</v>
      </c>
      <c r="F1031" s="27">
        <v>42219.06</v>
      </c>
      <c r="G1031" s="12">
        <v>3</v>
      </c>
      <c r="H1031" s="13">
        <v>45291</v>
      </c>
      <c r="I1031" s="26" t="s">
        <v>62</v>
      </c>
      <c r="J1031" s="26" t="s">
        <v>17</v>
      </c>
      <c r="K1031" s="26" t="s">
        <v>6820</v>
      </c>
      <c r="L1031" s="32" t="s">
        <v>18</v>
      </c>
    </row>
    <row r="1032" spans="1:12">
      <c r="A1032" s="30" t="s">
        <v>2084</v>
      </c>
      <c r="B1032" s="26" t="s">
        <v>724</v>
      </c>
      <c r="C1032" s="26" t="s">
        <v>2085</v>
      </c>
      <c r="D1032" s="26" t="s">
        <v>22</v>
      </c>
      <c r="E1032" s="26" t="s">
        <v>42</v>
      </c>
      <c r="F1032" s="27">
        <v>37833.24</v>
      </c>
      <c r="G1032" s="12">
        <v>3</v>
      </c>
      <c r="H1032" s="13">
        <v>45869</v>
      </c>
      <c r="I1032" s="26" t="s">
        <v>49</v>
      </c>
      <c r="J1032" s="26" t="s">
        <v>17</v>
      </c>
      <c r="K1032" s="26" t="s">
        <v>55</v>
      </c>
      <c r="L1032" s="32" t="s">
        <v>18</v>
      </c>
    </row>
    <row r="1033" spans="1:12">
      <c r="A1033" s="30" t="s">
        <v>2086</v>
      </c>
      <c r="B1033" s="26" t="s">
        <v>473</v>
      </c>
      <c r="C1033" s="26" t="s">
        <v>1656</v>
      </c>
      <c r="D1033" s="26" t="s">
        <v>22</v>
      </c>
      <c r="E1033" s="26" t="s">
        <v>58</v>
      </c>
      <c r="F1033" s="27">
        <v>719.66</v>
      </c>
      <c r="G1033" s="12">
        <v>1</v>
      </c>
      <c r="H1033" s="13">
        <v>45807</v>
      </c>
      <c r="I1033" s="26" t="s">
        <v>23</v>
      </c>
      <c r="J1033" s="26" t="s">
        <v>17</v>
      </c>
      <c r="K1033" s="26" t="s">
        <v>36</v>
      </c>
      <c r="L1033" s="32" t="s">
        <v>37</v>
      </c>
    </row>
    <row r="1034" spans="1:12">
      <c r="A1034" s="30" t="s">
        <v>2087</v>
      </c>
      <c r="B1034" s="26" t="s">
        <v>234</v>
      </c>
      <c r="C1034" s="26" t="s">
        <v>2088</v>
      </c>
      <c r="D1034" s="26" t="s">
        <v>78</v>
      </c>
      <c r="E1034" s="26" t="s">
        <v>42</v>
      </c>
      <c r="F1034" s="27">
        <v>38126.5</v>
      </c>
      <c r="G1034" s="12">
        <v>5</v>
      </c>
      <c r="H1034" s="13">
        <v>45053</v>
      </c>
      <c r="I1034" s="26" t="s">
        <v>92</v>
      </c>
      <c r="J1034" s="26" t="s">
        <v>17</v>
      </c>
      <c r="K1034" s="26" t="s">
        <v>85</v>
      </c>
      <c r="L1034" s="32" t="s">
        <v>18</v>
      </c>
    </row>
    <row r="1035" spans="1:12">
      <c r="A1035" s="30" t="s">
        <v>2089</v>
      </c>
      <c r="B1035" s="26" t="s">
        <v>69</v>
      </c>
      <c r="C1035" s="26" t="s">
        <v>2090</v>
      </c>
      <c r="D1035" s="26" t="s">
        <v>117</v>
      </c>
      <c r="E1035" s="26" t="s">
        <v>42</v>
      </c>
      <c r="F1035" s="27">
        <v>4419.57</v>
      </c>
      <c r="G1035" s="12">
        <v>5</v>
      </c>
      <c r="H1035" s="13">
        <v>45041</v>
      </c>
      <c r="I1035" s="26" t="s">
        <v>62</v>
      </c>
      <c r="J1035" s="26" t="s">
        <v>17</v>
      </c>
      <c r="K1035" s="26" t="s">
        <v>36</v>
      </c>
      <c r="L1035" s="32" t="s">
        <v>18</v>
      </c>
    </row>
    <row r="1036" spans="1:12">
      <c r="A1036" s="30" t="s">
        <v>2091</v>
      </c>
      <c r="B1036" s="26" t="s">
        <v>241</v>
      </c>
      <c r="C1036" s="26" t="s">
        <v>2092</v>
      </c>
      <c r="D1036" s="26" t="s">
        <v>61</v>
      </c>
      <c r="E1036" s="26" t="s">
        <v>42</v>
      </c>
      <c r="F1036" s="27">
        <v>63278.54</v>
      </c>
      <c r="G1036" s="12">
        <v>5</v>
      </c>
      <c r="H1036" s="13">
        <v>45491</v>
      </c>
      <c r="I1036" s="26" t="s">
        <v>43</v>
      </c>
      <c r="J1036" s="26" t="s">
        <v>17</v>
      </c>
      <c r="K1036" s="26" t="s">
        <v>85</v>
      </c>
      <c r="L1036" s="32" t="s">
        <v>31</v>
      </c>
    </row>
    <row r="1037" spans="1:12">
      <c r="A1037" s="30" t="s">
        <v>2093</v>
      </c>
      <c r="B1037" s="26" t="s">
        <v>724</v>
      </c>
      <c r="C1037" s="26" t="s">
        <v>314</v>
      </c>
      <c r="D1037" s="26" t="s">
        <v>22</v>
      </c>
      <c r="E1037" s="26" t="s">
        <v>42</v>
      </c>
      <c r="F1037" s="27">
        <v>19789.349999999999</v>
      </c>
      <c r="G1037" s="12">
        <v>1</v>
      </c>
      <c r="H1037" s="13">
        <v>44948</v>
      </c>
      <c r="I1037" s="26" t="s">
        <v>62</v>
      </c>
      <c r="J1037" s="26" t="s">
        <v>17</v>
      </c>
      <c r="K1037" s="26" t="s">
        <v>24</v>
      </c>
      <c r="L1037" s="32" t="s">
        <v>44</v>
      </c>
    </row>
    <row r="1038" spans="1:12">
      <c r="A1038" s="30" t="s">
        <v>2094</v>
      </c>
      <c r="B1038" s="26" t="s">
        <v>244</v>
      </c>
      <c r="C1038" s="26" t="s">
        <v>2095</v>
      </c>
      <c r="D1038" s="26" t="s">
        <v>41</v>
      </c>
      <c r="E1038" s="26" t="s">
        <v>42</v>
      </c>
      <c r="F1038" s="27">
        <v>36408.550000000003</v>
      </c>
      <c r="G1038" s="12">
        <v>1</v>
      </c>
      <c r="H1038" s="13">
        <v>45964</v>
      </c>
      <c r="I1038" s="26" t="s">
        <v>54</v>
      </c>
      <c r="J1038" s="26" t="s">
        <v>17</v>
      </c>
      <c r="K1038" s="26" t="s">
        <v>6820</v>
      </c>
      <c r="L1038" s="32" t="s">
        <v>18</v>
      </c>
    </row>
    <row r="1039" spans="1:12">
      <c r="A1039" s="30" t="s">
        <v>2096</v>
      </c>
      <c r="B1039" s="26" t="s">
        <v>176</v>
      </c>
      <c r="C1039" s="26" t="s">
        <v>2097</v>
      </c>
      <c r="D1039" s="26" t="s">
        <v>117</v>
      </c>
      <c r="E1039" s="26" t="s">
        <v>58</v>
      </c>
      <c r="F1039" s="27">
        <v>30918.05</v>
      </c>
      <c r="G1039" s="12">
        <v>4</v>
      </c>
      <c r="H1039" s="13">
        <v>45892</v>
      </c>
      <c r="I1039" s="26" t="s">
        <v>62</v>
      </c>
      <c r="J1039" s="26" t="s">
        <v>17</v>
      </c>
      <c r="K1039" s="26" t="s">
        <v>85</v>
      </c>
      <c r="L1039" s="32" t="s">
        <v>18</v>
      </c>
    </row>
    <row r="1040" spans="1:12">
      <c r="A1040" s="30" t="s">
        <v>2098</v>
      </c>
      <c r="B1040" s="26" t="s">
        <v>174</v>
      </c>
      <c r="C1040" s="26" t="s">
        <v>2099</v>
      </c>
      <c r="D1040" s="26" t="s">
        <v>41</v>
      </c>
      <c r="E1040" s="26" t="s">
        <v>42</v>
      </c>
      <c r="F1040" s="27">
        <v>28871.62</v>
      </c>
      <c r="G1040" s="12">
        <v>1</v>
      </c>
      <c r="H1040" s="13">
        <v>45957</v>
      </c>
      <c r="I1040" s="26" t="s">
        <v>49</v>
      </c>
      <c r="J1040" s="26" t="s">
        <v>17</v>
      </c>
      <c r="K1040" s="26" t="s">
        <v>36</v>
      </c>
      <c r="L1040" s="32" t="s">
        <v>44</v>
      </c>
    </row>
    <row r="1041" spans="1:12">
      <c r="A1041" s="30" t="s">
        <v>2100</v>
      </c>
      <c r="B1041" s="26" t="s">
        <v>773</v>
      </c>
      <c r="C1041" s="26" t="s">
        <v>2101</v>
      </c>
      <c r="D1041" s="26" t="s">
        <v>61</v>
      </c>
      <c r="E1041" s="26" t="s">
        <v>42</v>
      </c>
      <c r="F1041" s="27">
        <v>37355.08</v>
      </c>
      <c r="G1041" s="12">
        <v>1</v>
      </c>
      <c r="H1041" s="13">
        <v>45213</v>
      </c>
      <c r="I1041" s="26" t="s">
        <v>43</v>
      </c>
      <c r="J1041" s="26" t="s">
        <v>17</v>
      </c>
      <c r="K1041" s="26" t="s">
        <v>6820</v>
      </c>
      <c r="L1041" s="32" t="s">
        <v>18</v>
      </c>
    </row>
    <row r="1042" spans="1:12">
      <c r="A1042" s="30" t="s">
        <v>2102</v>
      </c>
      <c r="B1042" s="26" t="s">
        <v>406</v>
      </c>
      <c r="C1042" s="26" t="s">
        <v>1493</v>
      </c>
      <c r="D1042" s="26" t="s">
        <v>22</v>
      </c>
      <c r="E1042" s="26" t="s">
        <v>42</v>
      </c>
      <c r="F1042" s="27">
        <v>3932.19</v>
      </c>
      <c r="G1042" s="12">
        <v>2</v>
      </c>
      <c r="H1042" s="13">
        <v>44950</v>
      </c>
      <c r="I1042" s="26" t="s">
        <v>49</v>
      </c>
      <c r="J1042" s="26" t="s">
        <v>17</v>
      </c>
      <c r="K1042" s="26" t="s">
        <v>24</v>
      </c>
      <c r="L1042" s="32" t="s">
        <v>37</v>
      </c>
    </row>
    <row r="1043" spans="1:12">
      <c r="A1043" s="30" t="s">
        <v>2103</v>
      </c>
      <c r="B1043" s="26" t="s">
        <v>423</v>
      </c>
      <c r="C1043" s="26" t="s">
        <v>2104</v>
      </c>
      <c r="D1043" s="26" t="s">
        <v>48</v>
      </c>
      <c r="E1043" s="26" t="s">
        <v>42</v>
      </c>
      <c r="F1043" s="27">
        <v>50648.39</v>
      </c>
      <c r="G1043" s="12">
        <v>1</v>
      </c>
      <c r="H1043" s="13">
        <v>45639</v>
      </c>
      <c r="I1043" s="26" t="s">
        <v>43</v>
      </c>
      <c r="J1043" s="26" t="s">
        <v>17</v>
      </c>
      <c r="K1043" s="26" t="s">
        <v>55</v>
      </c>
      <c r="L1043" s="32" t="s">
        <v>37</v>
      </c>
    </row>
    <row r="1044" spans="1:12">
      <c r="A1044" s="30" t="s">
        <v>2105</v>
      </c>
      <c r="B1044" s="26" t="s">
        <v>307</v>
      </c>
      <c r="C1044" s="26" t="s">
        <v>2106</v>
      </c>
      <c r="D1044" s="26" t="s">
        <v>41</v>
      </c>
      <c r="E1044" s="26" t="s">
        <v>42</v>
      </c>
      <c r="F1044" s="27">
        <v>16654.939999999999</v>
      </c>
      <c r="G1044" s="12">
        <v>3</v>
      </c>
      <c r="H1044" s="13">
        <v>45831</v>
      </c>
      <c r="I1044" s="26" t="s">
        <v>35</v>
      </c>
      <c r="J1044" s="26" t="s">
        <v>17</v>
      </c>
      <c r="K1044" s="26" t="s">
        <v>36</v>
      </c>
      <c r="L1044" s="32" t="s">
        <v>31</v>
      </c>
    </row>
    <row r="1045" spans="1:12">
      <c r="A1045" s="30" t="s">
        <v>2107</v>
      </c>
      <c r="B1045" s="26" t="s">
        <v>83</v>
      </c>
      <c r="C1045" s="26" t="s">
        <v>2108</v>
      </c>
      <c r="D1045" s="26" t="s">
        <v>53</v>
      </c>
      <c r="E1045" s="26" t="s">
        <v>42</v>
      </c>
      <c r="F1045" s="27">
        <v>78442.960000000006</v>
      </c>
      <c r="G1045" s="12">
        <v>5</v>
      </c>
      <c r="H1045" s="13">
        <v>45800</v>
      </c>
      <c r="I1045" s="26" t="s">
        <v>62</v>
      </c>
      <c r="J1045" s="26" t="s">
        <v>17</v>
      </c>
      <c r="K1045" s="26" t="s">
        <v>36</v>
      </c>
      <c r="L1045" s="32" t="s">
        <v>37</v>
      </c>
    </row>
    <row r="1046" spans="1:12">
      <c r="A1046" s="30" t="s">
        <v>2109</v>
      </c>
      <c r="B1046" s="26" t="s">
        <v>77</v>
      </c>
      <c r="C1046" s="26" t="s">
        <v>2110</v>
      </c>
      <c r="D1046" s="26" t="s">
        <v>119</v>
      </c>
      <c r="E1046" s="26" t="s">
        <v>16</v>
      </c>
      <c r="F1046" s="27">
        <v>42954.03</v>
      </c>
      <c r="G1046" s="12">
        <v>1</v>
      </c>
      <c r="H1046" s="13">
        <v>45019</v>
      </c>
      <c r="I1046" s="26" t="s">
        <v>43</v>
      </c>
      <c r="J1046" s="26" t="s">
        <v>17</v>
      </c>
      <c r="K1046" s="26" t="s">
        <v>85</v>
      </c>
      <c r="L1046" s="32" t="s">
        <v>18</v>
      </c>
    </row>
    <row r="1047" spans="1:12">
      <c r="A1047" s="30" t="s">
        <v>2111</v>
      </c>
      <c r="B1047" s="26" t="s">
        <v>476</v>
      </c>
      <c r="C1047" s="26" t="s">
        <v>1190</v>
      </c>
      <c r="D1047" s="26" t="s">
        <v>22</v>
      </c>
      <c r="E1047" s="26" t="s">
        <v>16</v>
      </c>
      <c r="F1047" s="27">
        <v>58315.22</v>
      </c>
      <c r="G1047" s="12">
        <v>4</v>
      </c>
      <c r="H1047" s="13">
        <v>45238</v>
      </c>
      <c r="I1047" s="26" t="s">
        <v>35</v>
      </c>
      <c r="J1047" s="26" t="s">
        <v>17</v>
      </c>
      <c r="K1047" s="26" t="s">
        <v>36</v>
      </c>
      <c r="L1047" s="32" t="s">
        <v>25</v>
      </c>
    </row>
    <row r="1048" spans="1:12">
      <c r="A1048" s="30" t="s">
        <v>2112</v>
      </c>
      <c r="B1048" s="26" t="s">
        <v>223</v>
      </c>
      <c r="C1048" s="26" t="s">
        <v>2113</v>
      </c>
      <c r="D1048" s="26" t="s">
        <v>78</v>
      </c>
      <c r="E1048" s="26" t="s">
        <v>16</v>
      </c>
      <c r="F1048" s="27">
        <v>46291.7</v>
      </c>
      <c r="G1048" s="12">
        <v>2</v>
      </c>
      <c r="H1048" s="13">
        <v>45252</v>
      </c>
      <c r="I1048" s="26" t="s">
        <v>54</v>
      </c>
      <c r="J1048" s="26" t="s">
        <v>17</v>
      </c>
      <c r="K1048" s="26" t="s">
        <v>36</v>
      </c>
      <c r="L1048" s="32" t="s">
        <v>37</v>
      </c>
    </row>
    <row r="1049" spans="1:12">
      <c r="A1049" s="30" t="s">
        <v>2114</v>
      </c>
      <c r="B1049" s="26" t="s">
        <v>174</v>
      </c>
      <c r="C1049" s="26" t="s">
        <v>1413</v>
      </c>
      <c r="D1049" s="26" t="s">
        <v>29</v>
      </c>
      <c r="E1049" s="26" t="s">
        <v>42</v>
      </c>
      <c r="F1049" s="27">
        <v>66904.800000000003</v>
      </c>
      <c r="G1049" s="12">
        <v>2</v>
      </c>
      <c r="H1049" s="13">
        <v>46020</v>
      </c>
      <c r="I1049" s="26" t="s">
        <v>54</v>
      </c>
      <c r="J1049" s="26" t="s">
        <v>17</v>
      </c>
      <c r="K1049" s="26" t="s">
        <v>85</v>
      </c>
      <c r="L1049" s="32" t="s">
        <v>37</v>
      </c>
    </row>
    <row r="1050" spans="1:12">
      <c r="A1050" s="30" t="s">
        <v>2115</v>
      </c>
      <c r="B1050" s="26" t="s">
        <v>244</v>
      </c>
      <c r="C1050" s="26" t="s">
        <v>2116</v>
      </c>
      <c r="D1050" s="26" t="s">
        <v>48</v>
      </c>
      <c r="E1050" s="26" t="s">
        <v>58</v>
      </c>
      <c r="F1050" s="27">
        <v>71075.679999999993</v>
      </c>
      <c r="G1050" s="12">
        <v>1</v>
      </c>
      <c r="H1050" s="13">
        <v>45156</v>
      </c>
      <c r="I1050" s="26" t="s">
        <v>43</v>
      </c>
      <c r="J1050" s="26" t="s">
        <v>17</v>
      </c>
      <c r="K1050" s="26" t="s">
        <v>55</v>
      </c>
      <c r="L1050" s="32" t="s">
        <v>44</v>
      </c>
    </row>
    <row r="1051" spans="1:12">
      <c r="A1051" s="30" t="s">
        <v>2117</v>
      </c>
      <c r="B1051" s="26" t="s">
        <v>923</v>
      </c>
      <c r="C1051" s="26" t="s">
        <v>1893</v>
      </c>
      <c r="D1051" s="26" t="s">
        <v>117</v>
      </c>
      <c r="E1051" s="26" t="s">
        <v>42</v>
      </c>
      <c r="F1051" s="27">
        <v>76131.08</v>
      </c>
      <c r="G1051" s="12">
        <v>5</v>
      </c>
      <c r="H1051" s="13">
        <v>45095</v>
      </c>
      <c r="I1051" s="26" t="s">
        <v>49</v>
      </c>
      <c r="J1051" s="26" t="s">
        <v>17</v>
      </c>
      <c r="K1051" s="26" t="s">
        <v>85</v>
      </c>
      <c r="L1051" s="32" t="s">
        <v>31</v>
      </c>
    </row>
    <row r="1052" spans="1:12">
      <c r="A1052" s="30" t="s">
        <v>2118</v>
      </c>
      <c r="B1052" s="26" t="s">
        <v>94</v>
      </c>
      <c r="C1052" s="26" t="s">
        <v>2119</v>
      </c>
      <c r="D1052" s="26" t="s">
        <v>15</v>
      </c>
      <c r="E1052" s="26" t="s">
        <v>58</v>
      </c>
      <c r="F1052" s="27">
        <v>40904.9</v>
      </c>
      <c r="G1052" s="12">
        <v>2</v>
      </c>
      <c r="H1052" s="13">
        <v>44975</v>
      </c>
      <c r="I1052" s="26" t="s">
        <v>35</v>
      </c>
      <c r="J1052" s="26" t="s">
        <v>17</v>
      </c>
      <c r="K1052" s="26" t="s">
        <v>24</v>
      </c>
      <c r="L1052" s="32" t="s">
        <v>31</v>
      </c>
    </row>
    <row r="1053" spans="1:12">
      <c r="A1053" s="30" t="s">
        <v>2120</v>
      </c>
      <c r="B1053" s="26" t="s">
        <v>94</v>
      </c>
      <c r="C1053" s="26" t="s">
        <v>588</v>
      </c>
      <c r="D1053" s="26" t="s">
        <v>117</v>
      </c>
      <c r="E1053" s="26" t="s">
        <v>42</v>
      </c>
      <c r="F1053" s="27">
        <v>67754.47</v>
      </c>
      <c r="G1053" s="12">
        <v>3</v>
      </c>
      <c r="H1053" s="13">
        <v>44929</v>
      </c>
      <c r="I1053" s="26" t="s">
        <v>62</v>
      </c>
      <c r="J1053" s="26" t="s">
        <v>17</v>
      </c>
      <c r="K1053" s="26" t="s">
        <v>85</v>
      </c>
      <c r="L1053" s="32" t="s">
        <v>44</v>
      </c>
    </row>
    <row r="1054" spans="1:12">
      <c r="A1054" s="30" t="s">
        <v>2121</v>
      </c>
      <c r="B1054" s="26" t="s">
        <v>115</v>
      </c>
      <c r="C1054" s="26" t="s">
        <v>1624</v>
      </c>
      <c r="D1054" s="26" t="s">
        <v>15</v>
      </c>
      <c r="E1054" s="26" t="s">
        <v>42</v>
      </c>
      <c r="F1054" s="27">
        <v>9671.36</v>
      </c>
      <c r="G1054" s="12">
        <v>5</v>
      </c>
      <c r="H1054" s="13">
        <v>45841</v>
      </c>
      <c r="I1054" s="26" t="s">
        <v>23</v>
      </c>
      <c r="J1054" s="26" t="s">
        <v>17</v>
      </c>
      <c r="K1054" s="26" t="s">
        <v>55</v>
      </c>
      <c r="L1054" s="32" t="s">
        <v>44</v>
      </c>
    </row>
    <row r="1055" spans="1:12">
      <c r="A1055" s="30" t="s">
        <v>2122</v>
      </c>
      <c r="B1055" s="26" t="s">
        <v>118</v>
      </c>
      <c r="C1055" s="26" t="s">
        <v>1871</v>
      </c>
      <c r="D1055" s="26" t="s">
        <v>22</v>
      </c>
      <c r="E1055" s="26" t="s">
        <v>42</v>
      </c>
      <c r="F1055" s="27">
        <v>23493.32</v>
      </c>
      <c r="G1055" s="12">
        <v>4</v>
      </c>
      <c r="H1055" s="13">
        <v>45728</v>
      </c>
      <c r="I1055" s="26" t="s">
        <v>62</v>
      </c>
      <c r="J1055" s="26" t="s">
        <v>17</v>
      </c>
      <c r="K1055" s="26" t="s">
        <v>36</v>
      </c>
      <c r="L1055" s="32" t="s">
        <v>25</v>
      </c>
    </row>
    <row r="1056" spans="1:12">
      <c r="A1056" s="30" t="s">
        <v>2123</v>
      </c>
      <c r="B1056" s="26" t="s">
        <v>184</v>
      </c>
      <c r="C1056" s="26" t="s">
        <v>2124</v>
      </c>
      <c r="D1056" s="26" t="s">
        <v>53</v>
      </c>
      <c r="E1056" s="26" t="s">
        <v>42</v>
      </c>
      <c r="F1056" s="27">
        <v>56909.599999999999</v>
      </c>
      <c r="G1056" s="12">
        <v>4</v>
      </c>
      <c r="H1056" s="13">
        <v>45959</v>
      </c>
      <c r="I1056" s="26" t="s">
        <v>30</v>
      </c>
      <c r="J1056" s="26" t="s">
        <v>17</v>
      </c>
      <c r="K1056" s="26" t="s">
        <v>55</v>
      </c>
      <c r="L1056" s="32" t="s">
        <v>31</v>
      </c>
    </row>
    <row r="1057" spans="1:12">
      <c r="A1057" s="30" t="s">
        <v>2125</v>
      </c>
      <c r="B1057" s="26" t="s">
        <v>762</v>
      </c>
      <c r="C1057" s="26" t="s">
        <v>2126</v>
      </c>
      <c r="D1057" s="26" t="s">
        <v>48</v>
      </c>
      <c r="E1057" s="26" t="s">
        <v>58</v>
      </c>
      <c r="F1057" s="27">
        <v>29540.27</v>
      </c>
      <c r="G1057" s="12">
        <v>5</v>
      </c>
      <c r="H1057" s="13">
        <v>45253</v>
      </c>
      <c r="I1057" s="26" t="s">
        <v>35</v>
      </c>
      <c r="J1057" s="26" t="s">
        <v>17</v>
      </c>
      <c r="K1057" s="26" t="s">
        <v>24</v>
      </c>
      <c r="L1057" s="32" t="s">
        <v>31</v>
      </c>
    </row>
    <row r="1058" spans="1:12">
      <c r="A1058" s="30" t="s">
        <v>2127</v>
      </c>
      <c r="B1058" s="26" t="s">
        <v>460</v>
      </c>
      <c r="C1058" s="26" t="s">
        <v>2128</v>
      </c>
      <c r="D1058" s="26" t="s">
        <v>61</v>
      </c>
      <c r="E1058" s="26" t="s">
        <v>16</v>
      </c>
      <c r="F1058" s="27">
        <v>14120.93</v>
      </c>
      <c r="G1058" s="12">
        <v>2</v>
      </c>
      <c r="H1058" s="13">
        <v>46016</v>
      </c>
      <c r="I1058" s="26" t="s">
        <v>92</v>
      </c>
      <c r="J1058" s="26" t="s">
        <v>17</v>
      </c>
      <c r="K1058" s="26" t="s">
        <v>24</v>
      </c>
      <c r="L1058" s="32" t="s">
        <v>25</v>
      </c>
    </row>
    <row r="1059" spans="1:12">
      <c r="A1059" s="30" t="s">
        <v>2129</v>
      </c>
      <c r="B1059" s="26" t="s">
        <v>221</v>
      </c>
      <c r="C1059" s="26" t="s">
        <v>1038</v>
      </c>
      <c r="D1059" s="26" t="s">
        <v>29</v>
      </c>
      <c r="E1059" s="26" t="s">
        <v>42</v>
      </c>
      <c r="F1059" s="27">
        <v>14726.26</v>
      </c>
      <c r="G1059" s="12">
        <v>2</v>
      </c>
      <c r="H1059" s="13">
        <v>45066</v>
      </c>
      <c r="I1059" s="26" t="s">
        <v>43</v>
      </c>
      <c r="J1059" s="26" t="s">
        <v>17</v>
      </c>
      <c r="K1059" s="26" t="s">
        <v>55</v>
      </c>
      <c r="L1059" s="32" t="s">
        <v>18</v>
      </c>
    </row>
    <row r="1060" spans="1:12">
      <c r="A1060" s="30" t="s">
        <v>2130</v>
      </c>
      <c r="B1060" s="26" t="s">
        <v>776</v>
      </c>
      <c r="C1060" s="26" t="s">
        <v>1284</v>
      </c>
      <c r="D1060" s="26" t="s">
        <v>15</v>
      </c>
      <c r="E1060" s="26" t="s">
        <v>42</v>
      </c>
      <c r="F1060" s="27">
        <v>74865.460000000006</v>
      </c>
      <c r="G1060" s="12">
        <v>2</v>
      </c>
      <c r="H1060" s="13">
        <v>45529</v>
      </c>
      <c r="I1060" s="26" t="s">
        <v>23</v>
      </c>
      <c r="J1060" s="26" t="s">
        <v>17</v>
      </c>
      <c r="K1060" s="26" t="s">
        <v>36</v>
      </c>
      <c r="L1060" s="32" t="s">
        <v>18</v>
      </c>
    </row>
    <row r="1061" spans="1:12">
      <c r="A1061" s="30" t="s">
        <v>2131</v>
      </c>
      <c r="B1061" s="26" t="s">
        <v>554</v>
      </c>
      <c r="C1061" s="26" t="s">
        <v>2132</v>
      </c>
      <c r="D1061" s="26" t="s">
        <v>53</v>
      </c>
      <c r="E1061" s="26" t="s">
        <v>42</v>
      </c>
      <c r="F1061" s="27">
        <v>6463.69</v>
      </c>
      <c r="G1061" s="12">
        <v>1</v>
      </c>
      <c r="H1061" s="13">
        <v>45313</v>
      </c>
      <c r="I1061" s="26" t="s">
        <v>92</v>
      </c>
      <c r="J1061" s="26" t="s">
        <v>17</v>
      </c>
      <c r="K1061" s="26" t="s">
        <v>85</v>
      </c>
      <c r="L1061" s="32" t="s">
        <v>44</v>
      </c>
    </row>
    <row r="1062" spans="1:12">
      <c r="A1062" s="30" t="s">
        <v>2133</v>
      </c>
      <c r="B1062" s="26" t="s">
        <v>476</v>
      </c>
      <c r="C1062" s="26" t="s">
        <v>2134</v>
      </c>
      <c r="D1062" s="26" t="s">
        <v>22</v>
      </c>
      <c r="E1062" s="26" t="s">
        <v>42</v>
      </c>
      <c r="F1062" s="27">
        <v>24803.71</v>
      </c>
      <c r="G1062" s="12">
        <v>3</v>
      </c>
      <c r="H1062" s="13">
        <v>45309</v>
      </c>
      <c r="I1062" s="26" t="s">
        <v>54</v>
      </c>
      <c r="J1062" s="26" t="s">
        <v>17</v>
      </c>
      <c r="K1062" s="26" t="s">
        <v>24</v>
      </c>
      <c r="L1062" s="32" t="s">
        <v>44</v>
      </c>
    </row>
    <row r="1063" spans="1:12">
      <c r="A1063" s="30" t="s">
        <v>2135</v>
      </c>
      <c r="B1063" s="26" t="s">
        <v>460</v>
      </c>
      <c r="C1063" s="26" t="s">
        <v>1966</v>
      </c>
      <c r="D1063" s="26" t="s">
        <v>41</v>
      </c>
      <c r="E1063" s="26" t="s">
        <v>16</v>
      </c>
      <c r="F1063" s="27">
        <v>63531.39</v>
      </c>
      <c r="G1063" s="12">
        <v>3</v>
      </c>
      <c r="H1063" s="13">
        <v>45595</v>
      </c>
      <c r="I1063" s="26" t="s">
        <v>62</v>
      </c>
      <c r="J1063" s="26" t="s">
        <v>17</v>
      </c>
      <c r="K1063" s="26" t="s">
        <v>36</v>
      </c>
      <c r="L1063" s="32" t="s">
        <v>44</v>
      </c>
    </row>
    <row r="1064" spans="1:12">
      <c r="A1064" s="30" t="s">
        <v>2136</v>
      </c>
      <c r="B1064" s="26" t="s">
        <v>71</v>
      </c>
      <c r="C1064" s="26" t="s">
        <v>767</v>
      </c>
      <c r="D1064" s="26" t="s">
        <v>119</v>
      </c>
      <c r="E1064" s="26" t="s">
        <v>42</v>
      </c>
      <c r="F1064" s="27">
        <v>3673.51</v>
      </c>
      <c r="G1064" s="12">
        <v>3</v>
      </c>
      <c r="H1064" s="13">
        <v>44937</v>
      </c>
      <c r="I1064" s="26" t="s">
        <v>62</v>
      </c>
      <c r="J1064" s="26" t="s">
        <v>17</v>
      </c>
      <c r="K1064" s="26" t="s">
        <v>24</v>
      </c>
      <c r="L1064" s="32" t="s">
        <v>44</v>
      </c>
    </row>
    <row r="1065" spans="1:12">
      <c r="A1065" s="30" t="s">
        <v>2137</v>
      </c>
      <c r="B1065" s="26" t="s">
        <v>473</v>
      </c>
      <c r="C1065" s="26" t="s">
        <v>2138</v>
      </c>
      <c r="D1065" s="26" t="s">
        <v>15</v>
      </c>
      <c r="E1065" s="26" t="s">
        <v>42</v>
      </c>
      <c r="F1065" s="27">
        <v>67615.37</v>
      </c>
      <c r="G1065" s="12">
        <v>3</v>
      </c>
      <c r="H1065" s="13">
        <v>45771</v>
      </c>
      <c r="I1065" s="26" t="s">
        <v>54</v>
      </c>
      <c r="J1065" s="26" t="s">
        <v>17</v>
      </c>
      <c r="K1065" s="26" t="s">
        <v>6820</v>
      </c>
      <c r="L1065" s="32" t="s">
        <v>44</v>
      </c>
    </row>
    <row r="1066" spans="1:12">
      <c r="A1066" s="30" t="s">
        <v>2139</v>
      </c>
      <c r="B1066" s="26" t="s">
        <v>460</v>
      </c>
      <c r="C1066" s="26" t="s">
        <v>1204</v>
      </c>
      <c r="D1066" s="26" t="s">
        <v>29</v>
      </c>
      <c r="E1066" s="26" t="s">
        <v>42</v>
      </c>
      <c r="F1066" s="27">
        <v>52630.12</v>
      </c>
      <c r="G1066" s="12">
        <v>1</v>
      </c>
      <c r="H1066" s="13">
        <v>45615</v>
      </c>
      <c r="I1066" s="26" t="s">
        <v>43</v>
      </c>
      <c r="J1066" s="26" t="s">
        <v>17</v>
      </c>
      <c r="K1066" s="26" t="s">
        <v>55</v>
      </c>
      <c r="L1066" s="32" t="s">
        <v>44</v>
      </c>
    </row>
    <row r="1067" spans="1:12">
      <c r="A1067" s="30" t="s">
        <v>2140</v>
      </c>
      <c r="B1067" s="26" t="s">
        <v>760</v>
      </c>
      <c r="C1067" s="26" t="s">
        <v>2141</v>
      </c>
      <c r="D1067" s="26" t="s">
        <v>61</v>
      </c>
      <c r="E1067" s="26" t="s">
        <v>42</v>
      </c>
      <c r="F1067" s="27">
        <v>74123.41</v>
      </c>
      <c r="G1067" s="12">
        <v>4</v>
      </c>
      <c r="H1067" s="13">
        <v>45054</v>
      </c>
      <c r="I1067" s="26" t="s">
        <v>62</v>
      </c>
      <c r="J1067" s="26" t="s">
        <v>17</v>
      </c>
      <c r="K1067" s="26" t="s">
        <v>55</v>
      </c>
      <c r="L1067" s="32" t="s">
        <v>44</v>
      </c>
    </row>
    <row r="1068" spans="1:12">
      <c r="A1068" s="30" t="s">
        <v>2142</v>
      </c>
      <c r="B1068" s="26" t="s">
        <v>298</v>
      </c>
      <c r="C1068" s="26" t="s">
        <v>1212</v>
      </c>
      <c r="D1068" s="26" t="s">
        <v>119</v>
      </c>
      <c r="E1068" s="26" t="s">
        <v>58</v>
      </c>
      <c r="F1068" s="27">
        <v>77097.69</v>
      </c>
      <c r="G1068" s="12">
        <v>5</v>
      </c>
      <c r="H1068" s="13">
        <v>44961</v>
      </c>
      <c r="I1068" s="26" t="s">
        <v>92</v>
      </c>
      <c r="J1068" s="26" t="s">
        <v>17</v>
      </c>
      <c r="K1068" s="26" t="s">
        <v>24</v>
      </c>
      <c r="L1068" s="32" t="s">
        <v>37</v>
      </c>
    </row>
    <row r="1069" spans="1:12">
      <c r="A1069" s="30" t="s">
        <v>2143</v>
      </c>
      <c r="B1069" s="26" t="s">
        <v>381</v>
      </c>
      <c r="C1069" s="26" t="s">
        <v>2144</v>
      </c>
      <c r="D1069" s="26" t="s">
        <v>78</v>
      </c>
      <c r="E1069" s="26" t="s">
        <v>42</v>
      </c>
      <c r="F1069" s="27">
        <v>64135.24</v>
      </c>
      <c r="G1069" s="12">
        <v>4</v>
      </c>
      <c r="H1069" s="13">
        <v>45043</v>
      </c>
      <c r="I1069" s="26" t="s">
        <v>35</v>
      </c>
      <c r="J1069" s="26" t="s">
        <v>17</v>
      </c>
      <c r="K1069" s="26" t="s">
        <v>55</v>
      </c>
      <c r="L1069" s="32" t="s">
        <v>25</v>
      </c>
    </row>
    <row r="1070" spans="1:12">
      <c r="A1070" s="30" t="s">
        <v>2145</v>
      </c>
      <c r="B1070" s="26" t="s">
        <v>381</v>
      </c>
      <c r="C1070" s="26" t="s">
        <v>2146</v>
      </c>
      <c r="D1070" s="26" t="s">
        <v>29</v>
      </c>
      <c r="E1070" s="26" t="s">
        <v>42</v>
      </c>
      <c r="F1070" s="27">
        <v>64525.919999999998</v>
      </c>
      <c r="G1070" s="12">
        <v>3</v>
      </c>
      <c r="H1070" s="13">
        <v>45458</v>
      </c>
      <c r="I1070" s="26" t="s">
        <v>49</v>
      </c>
      <c r="J1070" s="26" t="s">
        <v>17</v>
      </c>
      <c r="K1070" s="26" t="s">
        <v>55</v>
      </c>
      <c r="L1070" s="32" t="s">
        <v>31</v>
      </c>
    </row>
    <row r="1071" spans="1:12">
      <c r="A1071" s="30" t="s">
        <v>2147</v>
      </c>
      <c r="B1071" s="26" t="s">
        <v>107</v>
      </c>
      <c r="C1071" s="26" t="s">
        <v>2148</v>
      </c>
      <c r="D1071" s="26" t="s">
        <v>78</v>
      </c>
      <c r="E1071" s="26" t="s">
        <v>16</v>
      </c>
      <c r="F1071" s="27">
        <v>73819.850000000006</v>
      </c>
      <c r="G1071" s="12">
        <v>1</v>
      </c>
      <c r="H1071" s="13">
        <v>45250</v>
      </c>
      <c r="I1071" s="26" t="s">
        <v>54</v>
      </c>
      <c r="J1071" s="26" t="s">
        <v>17</v>
      </c>
      <c r="K1071" s="26" t="s">
        <v>55</v>
      </c>
      <c r="L1071" s="32" t="s">
        <v>18</v>
      </c>
    </row>
    <row r="1072" spans="1:12">
      <c r="A1072" s="30" t="s">
        <v>2149</v>
      </c>
      <c r="B1072" s="26" t="s">
        <v>90</v>
      </c>
      <c r="C1072" s="26" t="s">
        <v>210</v>
      </c>
      <c r="D1072" s="26" t="s">
        <v>117</v>
      </c>
      <c r="E1072" s="26" t="s">
        <v>42</v>
      </c>
      <c r="F1072" s="27">
        <v>31924.639999999999</v>
      </c>
      <c r="G1072" s="12">
        <v>3</v>
      </c>
      <c r="H1072" s="13">
        <v>45339</v>
      </c>
      <c r="I1072" s="26" t="s">
        <v>62</v>
      </c>
      <c r="J1072" s="26" t="s">
        <v>17</v>
      </c>
      <c r="K1072" s="26" t="s">
        <v>6820</v>
      </c>
      <c r="L1072" s="32" t="s">
        <v>44</v>
      </c>
    </row>
    <row r="1073" spans="1:12">
      <c r="A1073" s="30" t="s">
        <v>2150</v>
      </c>
      <c r="B1073" s="26" t="s">
        <v>80</v>
      </c>
      <c r="C1073" s="26" t="s">
        <v>2151</v>
      </c>
      <c r="D1073" s="26" t="s">
        <v>48</v>
      </c>
      <c r="E1073" s="26" t="s">
        <v>42</v>
      </c>
      <c r="F1073" s="27">
        <v>12840.78</v>
      </c>
      <c r="G1073" s="12">
        <v>3</v>
      </c>
      <c r="H1073" s="13">
        <v>45386</v>
      </c>
      <c r="I1073" s="26" t="s">
        <v>43</v>
      </c>
      <c r="J1073" s="26" t="s">
        <v>17</v>
      </c>
      <c r="K1073" s="26" t="s">
        <v>24</v>
      </c>
      <c r="L1073" s="32" t="s">
        <v>31</v>
      </c>
    </row>
    <row r="1074" spans="1:12">
      <c r="A1074" s="30" t="s">
        <v>2152</v>
      </c>
      <c r="B1074" s="26" t="s">
        <v>336</v>
      </c>
      <c r="C1074" s="26" t="s">
        <v>1979</v>
      </c>
      <c r="D1074" s="26" t="s">
        <v>29</v>
      </c>
      <c r="E1074" s="26" t="s">
        <v>42</v>
      </c>
      <c r="F1074" s="27">
        <v>36361.9</v>
      </c>
      <c r="G1074" s="12">
        <v>1</v>
      </c>
      <c r="H1074" s="13">
        <v>45500</v>
      </c>
      <c r="I1074" s="26" t="s">
        <v>23</v>
      </c>
      <c r="J1074" s="26" t="s">
        <v>17</v>
      </c>
      <c r="K1074" s="26" t="s">
        <v>55</v>
      </c>
      <c r="L1074" s="32" t="s">
        <v>37</v>
      </c>
    </row>
    <row r="1075" spans="1:12">
      <c r="A1075" s="30" t="s">
        <v>2153</v>
      </c>
      <c r="B1075" s="26" t="s">
        <v>225</v>
      </c>
      <c r="C1075" s="26" t="s">
        <v>2154</v>
      </c>
      <c r="D1075" s="26" t="s">
        <v>22</v>
      </c>
      <c r="E1075" s="26" t="s">
        <v>58</v>
      </c>
      <c r="F1075" s="27">
        <v>38644</v>
      </c>
      <c r="G1075" s="12">
        <v>1</v>
      </c>
      <c r="H1075" s="13">
        <v>45004</v>
      </c>
      <c r="I1075" s="26" t="s">
        <v>54</v>
      </c>
      <c r="J1075" s="26" t="s">
        <v>17</v>
      </c>
      <c r="K1075" s="26" t="s">
        <v>24</v>
      </c>
      <c r="L1075" s="32" t="s">
        <v>25</v>
      </c>
    </row>
    <row r="1076" spans="1:12">
      <c r="A1076" s="30" t="s">
        <v>2155</v>
      </c>
      <c r="B1076" s="26" t="s">
        <v>316</v>
      </c>
      <c r="C1076" s="26" t="s">
        <v>1714</v>
      </c>
      <c r="D1076" s="26" t="s">
        <v>41</v>
      </c>
      <c r="E1076" s="26" t="s">
        <v>42</v>
      </c>
      <c r="F1076" s="27">
        <v>66148.92</v>
      </c>
      <c r="G1076" s="12">
        <v>3</v>
      </c>
      <c r="H1076" s="13">
        <v>45009</v>
      </c>
      <c r="I1076" s="26" t="s">
        <v>49</v>
      </c>
      <c r="J1076" s="26" t="s">
        <v>17</v>
      </c>
      <c r="K1076" s="26" t="s">
        <v>24</v>
      </c>
      <c r="L1076" s="32" t="s">
        <v>37</v>
      </c>
    </row>
    <row r="1077" spans="1:12">
      <c r="A1077" s="30" t="s">
        <v>2157</v>
      </c>
      <c r="B1077" s="26" t="s">
        <v>426</v>
      </c>
      <c r="C1077" s="26" t="s">
        <v>2158</v>
      </c>
      <c r="D1077" s="26" t="s">
        <v>53</v>
      </c>
      <c r="E1077" s="26" t="s">
        <v>42</v>
      </c>
      <c r="F1077" s="27">
        <v>51197.07</v>
      </c>
      <c r="G1077" s="12">
        <v>1</v>
      </c>
      <c r="H1077" s="13">
        <v>45035</v>
      </c>
      <c r="I1077" s="26" t="s">
        <v>54</v>
      </c>
      <c r="J1077" s="26" t="s">
        <v>17</v>
      </c>
      <c r="K1077" s="26" t="s">
        <v>85</v>
      </c>
      <c r="L1077" s="32" t="s">
        <v>37</v>
      </c>
    </row>
    <row r="1078" spans="1:12">
      <c r="A1078" s="30" t="s">
        <v>2159</v>
      </c>
      <c r="B1078" s="26" t="s">
        <v>653</v>
      </c>
      <c r="C1078" s="26" t="s">
        <v>1097</v>
      </c>
      <c r="D1078" s="26" t="s">
        <v>29</v>
      </c>
      <c r="E1078" s="26" t="s">
        <v>42</v>
      </c>
      <c r="F1078" s="27">
        <v>53541.05</v>
      </c>
      <c r="G1078" s="12">
        <v>5</v>
      </c>
      <c r="H1078" s="13">
        <v>45723</v>
      </c>
      <c r="I1078" s="26" t="s">
        <v>43</v>
      </c>
      <c r="J1078" s="26" t="s">
        <v>17</v>
      </c>
      <c r="K1078" s="26" t="s">
        <v>36</v>
      </c>
      <c r="L1078" s="32" t="s">
        <v>31</v>
      </c>
    </row>
    <row r="1079" spans="1:12">
      <c r="A1079" s="30" t="s">
        <v>2160</v>
      </c>
      <c r="B1079" s="26" t="s">
        <v>223</v>
      </c>
      <c r="C1079" s="26" t="s">
        <v>2161</v>
      </c>
      <c r="D1079" s="26" t="s">
        <v>48</v>
      </c>
      <c r="E1079" s="26" t="s">
        <v>42</v>
      </c>
      <c r="F1079" s="27">
        <v>35791.589999999997</v>
      </c>
      <c r="G1079" s="12">
        <v>4</v>
      </c>
      <c r="H1079" s="13">
        <v>46016</v>
      </c>
      <c r="I1079" s="26" t="s">
        <v>49</v>
      </c>
      <c r="J1079" s="26" t="s">
        <v>17</v>
      </c>
      <c r="K1079" s="26" t="s">
        <v>6820</v>
      </c>
      <c r="L1079" s="32" t="s">
        <v>31</v>
      </c>
    </row>
    <row r="1080" spans="1:12">
      <c r="A1080" s="30" t="s">
        <v>2162</v>
      </c>
      <c r="B1080" s="26" t="s">
        <v>178</v>
      </c>
      <c r="C1080" s="26" t="s">
        <v>2163</v>
      </c>
      <c r="D1080" s="26" t="s">
        <v>119</v>
      </c>
      <c r="E1080" s="26" t="s">
        <v>42</v>
      </c>
      <c r="F1080" s="27">
        <v>42869.4</v>
      </c>
      <c r="G1080" s="12">
        <v>3</v>
      </c>
      <c r="H1080" s="13">
        <v>45763</v>
      </c>
      <c r="I1080" s="26" t="s">
        <v>23</v>
      </c>
      <c r="J1080" s="26" t="s">
        <v>17</v>
      </c>
      <c r="K1080" s="26" t="s">
        <v>36</v>
      </c>
      <c r="L1080" s="32" t="s">
        <v>37</v>
      </c>
    </row>
    <row r="1081" spans="1:12">
      <c r="A1081" s="30" t="s">
        <v>2164</v>
      </c>
      <c r="B1081" s="26" t="s">
        <v>20</v>
      </c>
      <c r="C1081" s="26" t="s">
        <v>21</v>
      </c>
      <c r="D1081" s="26" t="s">
        <v>61</v>
      </c>
      <c r="E1081" s="26" t="s">
        <v>42</v>
      </c>
      <c r="F1081" s="27">
        <v>61740.77</v>
      </c>
      <c r="G1081" s="12">
        <v>2</v>
      </c>
      <c r="H1081" s="13">
        <v>45324</v>
      </c>
      <c r="I1081" s="26" t="s">
        <v>35</v>
      </c>
      <c r="J1081" s="26" t="s">
        <v>17</v>
      </c>
      <c r="K1081" s="26" t="s">
        <v>85</v>
      </c>
      <c r="L1081" s="32" t="s">
        <v>44</v>
      </c>
    </row>
    <row r="1082" spans="1:12">
      <c r="A1082" s="30" t="s">
        <v>2165</v>
      </c>
      <c r="B1082" s="26" t="s">
        <v>77</v>
      </c>
      <c r="C1082" s="26" t="s">
        <v>2166</v>
      </c>
      <c r="D1082" s="26" t="s">
        <v>117</v>
      </c>
      <c r="E1082" s="26" t="s">
        <v>16</v>
      </c>
      <c r="F1082" s="27">
        <v>26307.56</v>
      </c>
      <c r="G1082" s="12">
        <v>3</v>
      </c>
      <c r="H1082" s="13">
        <v>45169</v>
      </c>
      <c r="I1082" s="26" t="s">
        <v>30</v>
      </c>
      <c r="J1082" s="26" t="s">
        <v>17</v>
      </c>
      <c r="K1082" s="26" t="s">
        <v>6820</v>
      </c>
      <c r="L1082" s="32" t="s">
        <v>31</v>
      </c>
    </row>
    <row r="1083" spans="1:12">
      <c r="A1083" s="30" t="s">
        <v>2167</v>
      </c>
      <c r="B1083" s="26" t="s">
        <v>298</v>
      </c>
      <c r="C1083" s="26" t="s">
        <v>2168</v>
      </c>
      <c r="D1083" s="26" t="s">
        <v>78</v>
      </c>
      <c r="E1083" s="26" t="s">
        <v>58</v>
      </c>
      <c r="F1083" s="27">
        <v>63789.42</v>
      </c>
      <c r="G1083" s="12">
        <v>2</v>
      </c>
      <c r="H1083" s="13">
        <v>45519</v>
      </c>
      <c r="I1083" s="26" t="s">
        <v>35</v>
      </c>
      <c r="J1083" s="26" t="s">
        <v>17</v>
      </c>
      <c r="K1083" s="26" t="s">
        <v>36</v>
      </c>
      <c r="L1083" s="32" t="s">
        <v>37</v>
      </c>
    </row>
    <row r="1084" spans="1:12">
      <c r="A1084" s="30" t="s">
        <v>2169</v>
      </c>
      <c r="B1084" s="26" t="s">
        <v>420</v>
      </c>
      <c r="C1084" s="26" t="s">
        <v>2170</v>
      </c>
      <c r="D1084" s="26" t="s">
        <v>41</v>
      </c>
      <c r="E1084" s="26" t="s">
        <v>16</v>
      </c>
      <c r="F1084" s="27">
        <v>47576.27</v>
      </c>
      <c r="G1084" s="12">
        <v>5</v>
      </c>
      <c r="H1084" s="13">
        <v>44961</v>
      </c>
      <c r="I1084" s="26" t="s">
        <v>49</v>
      </c>
      <c r="J1084" s="26" t="s">
        <v>17</v>
      </c>
      <c r="K1084" s="26" t="s">
        <v>55</v>
      </c>
      <c r="L1084" s="32" t="s">
        <v>37</v>
      </c>
    </row>
    <row r="1085" spans="1:12">
      <c r="A1085" s="30" t="s">
        <v>2171</v>
      </c>
      <c r="B1085" s="26" t="s">
        <v>316</v>
      </c>
      <c r="C1085" s="26" t="s">
        <v>2172</v>
      </c>
      <c r="D1085" s="26" t="s">
        <v>41</v>
      </c>
      <c r="E1085" s="26" t="s">
        <v>16</v>
      </c>
      <c r="F1085" s="27">
        <v>37660.01</v>
      </c>
      <c r="G1085" s="12">
        <v>1</v>
      </c>
      <c r="H1085" s="13">
        <v>45032</v>
      </c>
      <c r="I1085" s="26" t="s">
        <v>43</v>
      </c>
      <c r="J1085" s="26" t="s">
        <v>17</v>
      </c>
      <c r="K1085" s="26" t="s">
        <v>6820</v>
      </c>
      <c r="L1085" s="32" t="s">
        <v>18</v>
      </c>
    </row>
    <row r="1086" spans="1:12">
      <c r="A1086" s="30" t="s">
        <v>2173</v>
      </c>
      <c r="B1086" s="26" t="s">
        <v>420</v>
      </c>
      <c r="C1086" s="26" t="s">
        <v>2174</v>
      </c>
      <c r="D1086" s="26" t="s">
        <v>15</v>
      </c>
      <c r="E1086" s="26" t="s">
        <v>42</v>
      </c>
      <c r="F1086" s="27">
        <v>15607.17</v>
      </c>
      <c r="G1086" s="12">
        <v>3</v>
      </c>
      <c r="H1086" s="13">
        <v>45986</v>
      </c>
      <c r="I1086" s="26" t="s">
        <v>30</v>
      </c>
      <c r="J1086" s="26" t="s">
        <v>17</v>
      </c>
      <c r="K1086" s="26" t="s">
        <v>6820</v>
      </c>
      <c r="L1086" s="32" t="s">
        <v>18</v>
      </c>
    </row>
    <row r="1087" spans="1:12">
      <c r="A1087" s="30" t="s">
        <v>2175</v>
      </c>
      <c r="B1087" s="26" t="s">
        <v>490</v>
      </c>
      <c r="C1087" s="26" t="s">
        <v>1821</v>
      </c>
      <c r="D1087" s="26" t="s">
        <v>61</v>
      </c>
      <c r="E1087" s="26" t="s">
        <v>58</v>
      </c>
      <c r="F1087" s="27">
        <v>36814.660000000003</v>
      </c>
      <c r="G1087" s="12">
        <v>4</v>
      </c>
      <c r="H1087" s="13">
        <v>45927</v>
      </c>
      <c r="I1087" s="26" t="s">
        <v>35</v>
      </c>
      <c r="J1087" s="26" t="s">
        <v>17</v>
      </c>
      <c r="K1087" s="26" t="s">
        <v>36</v>
      </c>
      <c r="L1087" s="32" t="s">
        <v>25</v>
      </c>
    </row>
    <row r="1088" spans="1:12">
      <c r="A1088" s="30" t="s">
        <v>2176</v>
      </c>
      <c r="B1088" s="26" t="s">
        <v>251</v>
      </c>
      <c r="C1088" s="26" t="s">
        <v>2177</v>
      </c>
      <c r="D1088" s="26" t="s">
        <v>117</v>
      </c>
      <c r="E1088" s="26" t="s">
        <v>42</v>
      </c>
      <c r="F1088" s="27">
        <v>21231.85</v>
      </c>
      <c r="G1088" s="12">
        <v>2</v>
      </c>
      <c r="H1088" s="13">
        <v>45414</v>
      </c>
      <c r="I1088" s="26" t="s">
        <v>30</v>
      </c>
      <c r="J1088" s="26" t="s">
        <v>17</v>
      </c>
      <c r="K1088" s="26" t="s">
        <v>6820</v>
      </c>
      <c r="L1088" s="32" t="s">
        <v>25</v>
      </c>
    </row>
    <row r="1089" spans="1:12">
      <c r="A1089" s="30" t="s">
        <v>2178</v>
      </c>
      <c r="B1089" s="26" t="s">
        <v>83</v>
      </c>
      <c r="C1089" s="26" t="s">
        <v>2179</v>
      </c>
      <c r="D1089" s="26" t="s">
        <v>119</v>
      </c>
      <c r="E1089" s="26" t="s">
        <v>42</v>
      </c>
      <c r="F1089" s="27">
        <v>48529.24</v>
      </c>
      <c r="G1089" s="12">
        <v>3</v>
      </c>
      <c r="H1089" s="13">
        <v>45238</v>
      </c>
      <c r="I1089" s="26" t="s">
        <v>92</v>
      </c>
      <c r="J1089" s="26" t="s">
        <v>17</v>
      </c>
      <c r="K1089" s="26" t="s">
        <v>6820</v>
      </c>
      <c r="L1089" s="32" t="s">
        <v>37</v>
      </c>
    </row>
    <row r="1090" spans="1:12">
      <c r="A1090" s="30" t="s">
        <v>2180</v>
      </c>
      <c r="B1090" s="26" t="s">
        <v>336</v>
      </c>
      <c r="C1090" s="26" t="s">
        <v>2181</v>
      </c>
      <c r="D1090" s="26" t="s">
        <v>29</v>
      </c>
      <c r="E1090" s="26" t="s">
        <v>42</v>
      </c>
      <c r="F1090" s="27">
        <v>72209.820000000007</v>
      </c>
      <c r="G1090" s="12">
        <v>3</v>
      </c>
      <c r="H1090" s="13">
        <v>45757</v>
      </c>
      <c r="I1090" s="26" t="s">
        <v>62</v>
      </c>
      <c r="J1090" s="26" t="s">
        <v>17</v>
      </c>
      <c r="K1090" s="26" t="s">
        <v>85</v>
      </c>
      <c r="L1090" s="32" t="s">
        <v>31</v>
      </c>
    </row>
    <row r="1091" spans="1:12">
      <c r="A1091" s="30" t="s">
        <v>2182</v>
      </c>
      <c r="B1091" s="26" t="s">
        <v>83</v>
      </c>
      <c r="C1091" s="26" t="s">
        <v>2183</v>
      </c>
      <c r="D1091" s="26" t="s">
        <v>15</v>
      </c>
      <c r="E1091" s="26" t="s">
        <v>42</v>
      </c>
      <c r="F1091" s="27">
        <v>48426.63</v>
      </c>
      <c r="G1091" s="12">
        <v>5</v>
      </c>
      <c r="H1091" s="13">
        <v>45296</v>
      </c>
      <c r="I1091" s="26" t="s">
        <v>30</v>
      </c>
      <c r="J1091" s="26" t="s">
        <v>17</v>
      </c>
      <c r="K1091" s="26" t="s">
        <v>85</v>
      </c>
      <c r="L1091" s="32" t="s">
        <v>18</v>
      </c>
    </row>
    <row r="1092" spans="1:12">
      <c r="A1092" s="30" t="s">
        <v>2184</v>
      </c>
      <c r="B1092" s="26" t="s">
        <v>760</v>
      </c>
      <c r="C1092" s="26" t="s">
        <v>1755</v>
      </c>
      <c r="D1092" s="26" t="s">
        <v>22</v>
      </c>
      <c r="E1092" s="26" t="s">
        <v>58</v>
      </c>
      <c r="F1092" s="27">
        <v>47966.48</v>
      </c>
      <c r="G1092" s="12">
        <v>4</v>
      </c>
      <c r="H1092" s="13">
        <v>45537</v>
      </c>
      <c r="I1092" s="26" t="s">
        <v>35</v>
      </c>
      <c r="J1092" s="26" t="s">
        <v>17</v>
      </c>
      <c r="K1092" s="26" t="s">
        <v>6820</v>
      </c>
      <c r="L1092" s="32" t="s">
        <v>18</v>
      </c>
    </row>
    <row r="1093" spans="1:12">
      <c r="A1093" s="30" t="s">
        <v>2185</v>
      </c>
      <c r="B1093" s="26" t="s">
        <v>295</v>
      </c>
      <c r="C1093" s="26" t="s">
        <v>2186</v>
      </c>
      <c r="D1093" s="26" t="s">
        <v>61</v>
      </c>
      <c r="E1093" s="26" t="s">
        <v>16</v>
      </c>
      <c r="F1093" s="27">
        <v>11039.4</v>
      </c>
      <c r="G1093" s="12">
        <v>5</v>
      </c>
      <c r="H1093" s="13">
        <v>45186</v>
      </c>
      <c r="I1093" s="26" t="s">
        <v>23</v>
      </c>
      <c r="J1093" s="26" t="s">
        <v>17</v>
      </c>
      <c r="K1093" s="26" t="s">
        <v>85</v>
      </c>
      <c r="L1093" s="32" t="s">
        <v>44</v>
      </c>
    </row>
    <row r="1094" spans="1:12">
      <c r="A1094" s="30" t="s">
        <v>2187</v>
      </c>
      <c r="B1094" s="26" t="s">
        <v>107</v>
      </c>
      <c r="C1094" s="26" t="s">
        <v>1628</v>
      </c>
      <c r="D1094" s="26" t="s">
        <v>29</v>
      </c>
      <c r="E1094" s="26" t="s">
        <v>42</v>
      </c>
      <c r="F1094" s="27">
        <v>60543.83</v>
      </c>
      <c r="G1094" s="12">
        <v>5</v>
      </c>
      <c r="H1094" s="13">
        <v>44953</v>
      </c>
      <c r="I1094" s="26" t="s">
        <v>62</v>
      </c>
      <c r="J1094" s="26" t="s">
        <v>17</v>
      </c>
      <c r="K1094" s="26" t="s">
        <v>36</v>
      </c>
      <c r="L1094" s="32" t="s">
        <v>37</v>
      </c>
    </row>
    <row r="1095" spans="1:12">
      <c r="A1095" s="30" t="s">
        <v>2188</v>
      </c>
      <c r="B1095" s="26" t="s">
        <v>101</v>
      </c>
      <c r="C1095" s="26" t="s">
        <v>2189</v>
      </c>
      <c r="D1095" s="26" t="s">
        <v>29</v>
      </c>
      <c r="E1095" s="26" t="s">
        <v>16</v>
      </c>
      <c r="F1095" s="27">
        <v>777.3</v>
      </c>
      <c r="G1095" s="12">
        <v>3</v>
      </c>
      <c r="H1095" s="13">
        <v>45740</v>
      </c>
      <c r="I1095" s="26" t="s">
        <v>23</v>
      </c>
      <c r="J1095" s="26" t="s">
        <v>17</v>
      </c>
      <c r="K1095" s="26" t="s">
        <v>24</v>
      </c>
      <c r="L1095" s="32" t="s">
        <v>18</v>
      </c>
    </row>
    <row r="1096" spans="1:12">
      <c r="A1096" s="30" t="s">
        <v>2190</v>
      </c>
      <c r="B1096" s="26" t="s">
        <v>101</v>
      </c>
      <c r="C1096" s="26" t="s">
        <v>2191</v>
      </c>
      <c r="D1096" s="26" t="s">
        <v>22</v>
      </c>
      <c r="E1096" s="26" t="s">
        <v>42</v>
      </c>
      <c r="F1096" s="27">
        <v>55314.879999999997</v>
      </c>
      <c r="G1096" s="12">
        <v>4</v>
      </c>
      <c r="H1096" s="13">
        <v>45439</v>
      </c>
      <c r="I1096" s="26" t="s">
        <v>92</v>
      </c>
      <c r="J1096" s="26" t="s">
        <v>17</v>
      </c>
      <c r="K1096" s="26" t="s">
        <v>6820</v>
      </c>
      <c r="L1096" s="32" t="s">
        <v>25</v>
      </c>
    </row>
    <row r="1097" spans="1:12">
      <c r="A1097" s="30" t="s">
        <v>2192</v>
      </c>
      <c r="B1097" s="26" t="s">
        <v>201</v>
      </c>
      <c r="C1097" s="26" t="s">
        <v>2193</v>
      </c>
      <c r="D1097" s="26" t="s">
        <v>119</v>
      </c>
      <c r="E1097" s="26" t="s">
        <v>42</v>
      </c>
      <c r="F1097" s="27">
        <v>10850.78</v>
      </c>
      <c r="G1097" s="12">
        <v>1</v>
      </c>
      <c r="H1097" s="13">
        <v>44929</v>
      </c>
      <c r="I1097" s="26" t="s">
        <v>23</v>
      </c>
      <c r="J1097" s="26" t="s">
        <v>17</v>
      </c>
      <c r="K1097" s="26" t="s">
        <v>6820</v>
      </c>
      <c r="L1097" s="32" t="s">
        <v>25</v>
      </c>
    </row>
    <row r="1098" spans="1:12">
      <c r="A1098" s="30" t="s">
        <v>2194</v>
      </c>
      <c r="B1098" s="26" t="s">
        <v>470</v>
      </c>
      <c r="C1098" s="26" t="s">
        <v>733</v>
      </c>
      <c r="D1098" s="26" t="s">
        <v>53</v>
      </c>
      <c r="E1098" s="26" t="s">
        <v>42</v>
      </c>
      <c r="F1098" s="27">
        <v>44203.66</v>
      </c>
      <c r="G1098" s="12">
        <v>1</v>
      </c>
      <c r="H1098" s="13">
        <v>45295</v>
      </c>
      <c r="I1098" s="26" t="s">
        <v>54</v>
      </c>
      <c r="J1098" s="26" t="s">
        <v>17</v>
      </c>
      <c r="K1098" s="26" t="s">
        <v>24</v>
      </c>
      <c r="L1098" s="32" t="s">
        <v>37</v>
      </c>
    </row>
    <row r="1099" spans="1:12">
      <c r="A1099" s="30" t="s">
        <v>2195</v>
      </c>
      <c r="B1099" s="26" t="s">
        <v>665</v>
      </c>
      <c r="C1099" s="26" t="s">
        <v>2196</v>
      </c>
      <c r="D1099" s="26" t="s">
        <v>117</v>
      </c>
      <c r="E1099" s="26" t="s">
        <v>58</v>
      </c>
      <c r="F1099" s="27">
        <v>18141.97</v>
      </c>
      <c r="G1099" s="12">
        <v>1</v>
      </c>
      <c r="H1099" s="13">
        <v>45678</v>
      </c>
      <c r="I1099" s="26" t="s">
        <v>54</v>
      </c>
      <c r="J1099" s="26" t="s">
        <v>17</v>
      </c>
      <c r="K1099" s="26" t="s">
        <v>24</v>
      </c>
      <c r="L1099" s="32" t="s">
        <v>44</v>
      </c>
    </row>
    <row r="1100" spans="1:12">
      <c r="A1100" s="30" t="s">
        <v>2197</v>
      </c>
      <c r="B1100" s="26" t="s">
        <v>46</v>
      </c>
      <c r="C1100" s="26" t="s">
        <v>2198</v>
      </c>
      <c r="D1100" s="26" t="s">
        <v>41</v>
      </c>
      <c r="E1100" s="26" t="s">
        <v>42</v>
      </c>
      <c r="F1100" s="27">
        <v>24197.35</v>
      </c>
      <c r="G1100" s="12">
        <v>1</v>
      </c>
      <c r="H1100" s="13">
        <v>45397</v>
      </c>
      <c r="I1100" s="26" t="s">
        <v>92</v>
      </c>
      <c r="J1100" s="26" t="s">
        <v>17</v>
      </c>
      <c r="K1100" s="26" t="s">
        <v>85</v>
      </c>
      <c r="L1100" s="32" t="s">
        <v>18</v>
      </c>
    </row>
    <row r="1101" spans="1:12">
      <c r="A1101" s="30" t="s">
        <v>2199</v>
      </c>
      <c r="B1101" s="26" t="s">
        <v>241</v>
      </c>
      <c r="C1101" s="26" t="s">
        <v>1297</v>
      </c>
      <c r="D1101" s="26" t="s">
        <v>53</v>
      </c>
      <c r="E1101" s="26" t="s">
        <v>16</v>
      </c>
      <c r="F1101" s="27">
        <v>50723.54</v>
      </c>
      <c r="G1101" s="12">
        <v>3</v>
      </c>
      <c r="H1101" s="13">
        <v>45857</v>
      </c>
      <c r="I1101" s="26" t="s">
        <v>43</v>
      </c>
      <c r="J1101" s="26" t="s">
        <v>17</v>
      </c>
      <c r="K1101" s="26" t="s">
        <v>55</v>
      </c>
      <c r="L1101" s="32" t="s">
        <v>31</v>
      </c>
    </row>
    <row r="1102" spans="1:12">
      <c r="A1102" s="30" t="s">
        <v>2200</v>
      </c>
      <c r="B1102" s="26" t="s">
        <v>584</v>
      </c>
      <c r="C1102" s="26" t="s">
        <v>2201</v>
      </c>
      <c r="D1102" s="26" t="s">
        <v>53</v>
      </c>
      <c r="E1102" s="26" t="s">
        <v>58</v>
      </c>
      <c r="F1102" s="27">
        <v>50534.36</v>
      </c>
      <c r="G1102" s="12">
        <v>2</v>
      </c>
      <c r="H1102" s="13">
        <v>45060</v>
      </c>
      <c r="I1102" s="26" t="s">
        <v>30</v>
      </c>
      <c r="J1102" s="26" t="s">
        <v>17</v>
      </c>
      <c r="K1102" s="26" t="s">
        <v>24</v>
      </c>
      <c r="L1102" s="32" t="s">
        <v>18</v>
      </c>
    </row>
    <row r="1103" spans="1:12">
      <c r="A1103" s="30" t="s">
        <v>2202</v>
      </c>
      <c r="B1103" s="26" t="s">
        <v>101</v>
      </c>
      <c r="C1103" s="26" t="s">
        <v>2138</v>
      </c>
      <c r="D1103" s="26" t="s">
        <v>29</v>
      </c>
      <c r="E1103" s="26" t="s">
        <v>42</v>
      </c>
      <c r="F1103" s="27">
        <v>52790.95</v>
      </c>
      <c r="G1103" s="12">
        <v>3</v>
      </c>
      <c r="H1103" s="13">
        <v>45817</v>
      </c>
      <c r="I1103" s="26" t="s">
        <v>43</v>
      </c>
      <c r="J1103" s="26" t="s">
        <v>17</v>
      </c>
      <c r="K1103" s="26" t="s">
        <v>85</v>
      </c>
      <c r="L1103" s="32" t="s">
        <v>37</v>
      </c>
    </row>
    <row r="1104" spans="1:12">
      <c r="A1104" s="30" t="s">
        <v>2203</v>
      </c>
      <c r="B1104" s="26" t="s">
        <v>204</v>
      </c>
      <c r="C1104" s="26" t="s">
        <v>2204</v>
      </c>
      <c r="D1104" s="26" t="s">
        <v>22</v>
      </c>
      <c r="E1104" s="26" t="s">
        <v>42</v>
      </c>
      <c r="F1104" s="27">
        <v>79250.289999999994</v>
      </c>
      <c r="G1104" s="12">
        <v>2</v>
      </c>
      <c r="H1104" s="13">
        <v>44950</v>
      </c>
      <c r="I1104" s="26" t="s">
        <v>92</v>
      </c>
      <c r="J1104" s="26" t="s">
        <v>17</v>
      </c>
      <c r="K1104" s="26" t="s">
        <v>85</v>
      </c>
      <c r="L1104" s="32" t="s">
        <v>31</v>
      </c>
    </row>
    <row r="1105" spans="1:12">
      <c r="A1105" s="30" t="s">
        <v>2205</v>
      </c>
      <c r="B1105" s="26" t="s">
        <v>261</v>
      </c>
      <c r="C1105" s="26" t="s">
        <v>1447</v>
      </c>
      <c r="D1105" s="26" t="s">
        <v>48</v>
      </c>
      <c r="E1105" s="26" t="s">
        <v>42</v>
      </c>
      <c r="F1105" s="27">
        <v>47636.36</v>
      </c>
      <c r="G1105" s="12">
        <v>5</v>
      </c>
      <c r="H1105" s="13">
        <v>45266</v>
      </c>
      <c r="I1105" s="26" t="s">
        <v>35</v>
      </c>
      <c r="J1105" s="26" t="s">
        <v>17</v>
      </c>
      <c r="K1105" s="26" t="s">
        <v>85</v>
      </c>
      <c r="L1105" s="32" t="s">
        <v>37</v>
      </c>
    </row>
    <row r="1106" spans="1:12">
      <c r="A1106" s="30" t="s">
        <v>2206</v>
      </c>
      <c r="B1106" s="26" t="s">
        <v>357</v>
      </c>
      <c r="C1106" s="26" t="s">
        <v>976</v>
      </c>
      <c r="D1106" s="26" t="s">
        <v>78</v>
      </c>
      <c r="E1106" s="26" t="s">
        <v>16</v>
      </c>
      <c r="F1106" s="27">
        <v>67483.009999999995</v>
      </c>
      <c r="G1106" s="12">
        <v>2</v>
      </c>
      <c r="H1106" s="13">
        <v>45012</v>
      </c>
      <c r="I1106" s="26" t="s">
        <v>35</v>
      </c>
      <c r="J1106" s="26" t="s">
        <v>17</v>
      </c>
      <c r="K1106" s="26" t="s">
        <v>85</v>
      </c>
      <c r="L1106" s="32" t="s">
        <v>25</v>
      </c>
    </row>
    <row r="1107" spans="1:12">
      <c r="A1107" s="30" t="s">
        <v>2207</v>
      </c>
      <c r="B1107" s="26" t="s">
        <v>437</v>
      </c>
      <c r="C1107" s="26" t="s">
        <v>2208</v>
      </c>
      <c r="D1107" s="26" t="s">
        <v>15</v>
      </c>
      <c r="E1107" s="26" t="s">
        <v>42</v>
      </c>
      <c r="F1107" s="27">
        <v>1299.54</v>
      </c>
      <c r="G1107" s="12">
        <v>5</v>
      </c>
      <c r="H1107" s="13">
        <v>45892</v>
      </c>
      <c r="I1107" s="26" t="s">
        <v>30</v>
      </c>
      <c r="J1107" s="26" t="s">
        <v>17</v>
      </c>
      <c r="K1107" s="26" t="s">
        <v>24</v>
      </c>
      <c r="L1107" s="32" t="s">
        <v>18</v>
      </c>
    </row>
    <row r="1108" spans="1:12">
      <c r="A1108" s="30" t="s">
        <v>2209</v>
      </c>
      <c r="B1108" s="26" t="s">
        <v>423</v>
      </c>
      <c r="C1108" s="26" t="s">
        <v>2210</v>
      </c>
      <c r="D1108" s="26" t="s">
        <v>78</v>
      </c>
      <c r="E1108" s="26" t="s">
        <v>16</v>
      </c>
      <c r="F1108" s="27">
        <v>48039.85</v>
      </c>
      <c r="G1108" s="12">
        <v>2</v>
      </c>
      <c r="H1108" s="13">
        <v>45737</v>
      </c>
      <c r="I1108" s="26" t="s">
        <v>54</v>
      </c>
      <c r="J1108" s="26" t="s">
        <v>17</v>
      </c>
      <c r="K1108" s="26" t="s">
        <v>85</v>
      </c>
      <c r="L1108" s="32" t="s">
        <v>18</v>
      </c>
    </row>
    <row r="1109" spans="1:12">
      <c r="A1109" s="30" t="s">
        <v>2211</v>
      </c>
      <c r="B1109" s="26" t="s">
        <v>256</v>
      </c>
      <c r="C1109" s="26" t="s">
        <v>598</v>
      </c>
      <c r="D1109" s="26" t="s">
        <v>117</v>
      </c>
      <c r="E1109" s="26" t="s">
        <v>42</v>
      </c>
      <c r="F1109" s="27">
        <v>39427.919999999998</v>
      </c>
      <c r="G1109" s="12">
        <v>2</v>
      </c>
      <c r="H1109" s="13">
        <v>45038</v>
      </c>
      <c r="I1109" s="26" t="s">
        <v>43</v>
      </c>
      <c r="J1109" s="26" t="s">
        <v>17</v>
      </c>
      <c r="K1109" s="26" t="s">
        <v>55</v>
      </c>
      <c r="L1109" s="32" t="s">
        <v>18</v>
      </c>
    </row>
    <row r="1110" spans="1:12">
      <c r="A1110" s="30" t="s">
        <v>2212</v>
      </c>
      <c r="B1110" s="26" t="s">
        <v>204</v>
      </c>
      <c r="C1110" s="26" t="s">
        <v>116</v>
      </c>
      <c r="D1110" s="26" t="s">
        <v>22</v>
      </c>
      <c r="E1110" s="26" t="s">
        <v>42</v>
      </c>
      <c r="F1110" s="27">
        <v>54908.32</v>
      </c>
      <c r="G1110" s="12">
        <v>4</v>
      </c>
      <c r="H1110" s="13">
        <v>45587</v>
      </c>
      <c r="I1110" s="26" t="s">
        <v>30</v>
      </c>
      <c r="J1110" s="26" t="s">
        <v>17</v>
      </c>
      <c r="K1110" s="26" t="s">
        <v>6820</v>
      </c>
      <c r="L1110" s="32" t="s">
        <v>18</v>
      </c>
    </row>
    <row r="1111" spans="1:12">
      <c r="A1111" s="30" t="s">
        <v>2213</v>
      </c>
      <c r="B1111" s="26" t="s">
        <v>207</v>
      </c>
      <c r="C1111" s="26" t="s">
        <v>2214</v>
      </c>
      <c r="D1111" s="26" t="s">
        <v>15</v>
      </c>
      <c r="E1111" s="26" t="s">
        <v>42</v>
      </c>
      <c r="F1111" s="27">
        <v>26529.18</v>
      </c>
      <c r="G1111" s="12">
        <v>3</v>
      </c>
      <c r="H1111" s="13">
        <v>45401</v>
      </c>
      <c r="I1111" s="26" t="s">
        <v>49</v>
      </c>
      <c r="J1111" s="26" t="s">
        <v>17</v>
      </c>
      <c r="K1111" s="26" t="s">
        <v>24</v>
      </c>
      <c r="L1111" s="32" t="s">
        <v>18</v>
      </c>
    </row>
    <row r="1112" spans="1:12">
      <c r="A1112" s="30" t="s">
        <v>2215</v>
      </c>
      <c r="B1112" s="26" t="s">
        <v>80</v>
      </c>
      <c r="C1112" s="26" t="s">
        <v>2216</v>
      </c>
      <c r="D1112" s="26" t="s">
        <v>78</v>
      </c>
      <c r="E1112" s="26" t="s">
        <v>42</v>
      </c>
      <c r="F1112" s="27">
        <v>79044.91</v>
      </c>
      <c r="G1112" s="12">
        <v>2</v>
      </c>
      <c r="H1112" s="13">
        <v>45660</v>
      </c>
      <c r="I1112" s="26" t="s">
        <v>35</v>
      </c>
      <c r="J1112" s="26" t="s">
        <v>17</v>
      </c>
      <c r="K1112" s="26" t="s">
        <v>24</v>
      </c>
      <c r="L1112" s="32" t="s">
        <v>25</v>
      </c>
    </row>
    <row r="1113" spans="1:12">
      <c r="A1113" s="30" t="s">
        <v>2217</v>
      </c>
      <c r="B1113" s="26" t="s">
        <v>180</v>
      </c>
      <c r="C1113" s="26" t="s">
        <v>2218</v>
      </c>
      <c r="D1113" s="26" t="s">
        <v>48</v>
      </c>
      <c r="E1113" s="26" t="s">
        <v>42</v>
      </c>
      <c r="F1113" s="27">
        <v>62291.92</v>
      </c>
      <c r="G1113" s="12">
        <v>4</v>
      </c>
      <c r="H1113" s="13">
        <v>45965</v>
      </c>
      <c r="I1113" s="26" t="s">
        <v>30</v>
      </c>
      <c r="J1113" s="26" t="s">
        <v>17</v>
      </c>
      <c r="K1113" s="26" t="s">
        <v>36</v>
      </c>
      <c r="L1113" s="32" t="s">
        <v>37</v>
      </c>
    </row>
    <row r="1114" spans="1:12">
      <c r="A1114" s="30" t="s">
        <v>2219</v>
      </c>
      <c r="B1114" s="26" t="s">
        <v>229</v>
      </c>
      <c r="C1114" s="26" t="s">
        <v>2220</v>
      </c>
      <c r="D1114" s="26" t="s">
        <v>48</v>
      </c>
      <c r="E1114" s="26" t="s">
        <v>42</v>
      </c>
      <c r="F1114" s="27">
        <v>23747.86</v>
      </c>
      <c r="G1114" s="12">
        <v>4</v>
      </c>
      <c r="H1114" s="13">
        <v>45936</v>
      </c>
      <c r="I1114" s="26" t="s">
        <v>43</v>
      </c>
      <c r="J1114" s="26" t="s">
        <v>17</v>
      </c>
      <c r="K1114" s="26" t="s">
        <v>55</v>
      </c>
      <c r="L1114" s="32" t="s">
        <v>37</v>
      </c>
    </row>
    <row r="1115" spans="1:12">
      <c r="A1115" s="30" t="s">
        <v>2221</v>
      </c>
      <c r="B1115" s="26" t="s">
        <v>77</v>
      </c>
      <c r="C1115" s="26" t="s">
        <v>2222</v>
      </c>
      <c r="D1115" s="26" t="s">
        <v>53</v>
      </c>
      <c r="E1115" s="26" t="s">
        <v>42</v>
      </c>
      <c r="F1115" s="27">
        <v>2581.27</v>
      </c>
      <c r="G1115" s="12">
        <v>4</v>
      </c>
      <c r="H1115" s="13">
        <v>45468</v>
      </c>
      <c r="I1115" s="26" t="s">
        <v>30</v>
      </c>
      <c r="J1115" s="26" t="s">
        <v>17</v>
      </c>
      <c r="K1115" s="26" t="s">
        <v>55</v>
      </c>
      <c r="L1115" s="32" t="s">
        <v>44</v>
      </c>
    </row>
    <row r="1116" spans="1:12">
      <c r="A1116" s="30" t="s">
        <v>2223</v>
      </c>
      <c r="B1116" s="26" t="s">
        <v>157</v>
      </c>
      <c r="C1116" s="26" t="s">
        <v>2224</v>
      </c>
      <c r="D1116" s="26" t="s">
        <v>22</v>
      </c>
      <c r="E1116" s="26" t="s">
        <v>42</v>
      </c>
      <c r="F1116" s="27">
        <v>24971.35</v>
      </c>
      <c r="G1116" s="12">
        <v>4</v>
      </c>
      <c r="H1116" s="13">
        <v>45680</v>
      </c>
      <c r="I1116" s="26" t="s">
        <v>43</v>
      </c>
      <c r="J1116" s="26" t="s">
        <v>17</v>
      </c>
      <c r="K1116" s="26" t="s">
        <v>6820</v>
      </c>
      <c r="L1116" s="32" t="s">
        <v>25</v>
      </c>
    </row>
    <row r="1117" spans="1:12">
      <c r="A1117" s="30" t="s">
        <v>2225</v>
      </c>
      <c r="B1117" s="26" t="s">
        <v>90</v>
      </c>
      <c r="C1117" s="26" t="s">
        <v>2226</v>
      </c>
      <c r="D1117" s="26" t="s">
        <v>15</v>
      </c>
      <c r="E1117" s="26" t="s">
        <v>42</v>
      </c>
      <c r="F1117" s="27">
        <v>7601.24</v>
      </c>
      <c r="G1117" s="12">
        <v>2</v>
      </c>
      <c r="H1117" s="13">
        <v>45240</v>
      </c>
      <c r="I1117" s="26" t="s">
        <v>23</v>
      </c>
      <c r="J1117" s="26" t="s">
        <v>17</v>
      </c>
      <c r="K1117" s="26" t="s">
        <v>85</v>
      </c>
      <c r="L1117" s="32" t="s">
        <v>31</v>
      </c>
    </row>
    <row r="1118" spans="1:12">
      <c r="A1118" s="30" t="s">
        <v>2227</v>
      </c>
      <c r="B1118" s="26" t="s">
        <v>313</v>
      </c>
      <c r="C1118" s="26" t="s">
        <v>1807</v>
      </c>
      <c r="D1118" s="26" t="s">
        <v>53</v>
      </c>
      <c r="E1118" s="26" t="s">
        <v>42</v>
      </c>
      <c r="F1118" s="27">
        <v>78113.08</v>
      </c>
      <c r="G1118" s="12">
        <v>5</v>
      </c>
      <c r="H1118" s="13">
        <v>45156</v>
      </c>
      <c r="I1118" s="26" t="s">
        <v>35</v>
      </c>
      <c r="J1118" s="26" t="s">
        <v>17</v>
      </c>
      <c r="K1118" s="26" t="s">
        <v>85</v>
      </c>
      <c r="L1118" s="32" t="s">
        <v>37</v>
      </c>
    </row>
    <row r="1119" spans="1:12">
      <c r="A1119" s="30" t="s">
        <v>2228</v>
      </c>
      <c r="B1119" s="26" t="s">
        <v>301</v>
      </c>
      <c r="C1119" s="26" t="s">
        <v>1442</v>
      </c>
      <c r="D1119" s="26" t="s">
        <v>117</v>
      </c>
      <c r="E1119" s="26" t="s">
        <v>42</v>
      </c>
      <c r="F1119" s="27">
        <v>37810.910000000003</v>
      </c>
      <c r="G1119" s="12">
        <v>2</v>
      </c>
      <c r="H1119" s="13">
        <v>45426</v>
      </c>
      <c r="I1119" s="26" t="s">
        <v>23</v>
      </c>
      <c r="J1119" s="26" t="s">
        <v>17</v>
      </c>
      <c r="K1119" s="26" t="s">
        <v>55</v>
      </c>
      <c r="L1119" s="32" t="s">
        <v>18</v>
      </c>
    </row>
    <row r="1120" spans="1:12">
      <c r="A1120" s="30" t="s">
        <v>2229</v>
      </c>
      <c r="B1120" s="26" t="s">
        <v>665</v>
      </c>
      <c r="C1120" s="26" t="s">
        <v>1447</v>
      </c>
      <c r="D1120" s="26" t="s">
        <v>29</v>
      </c>
      <c r="E1120" s="26" t="s">
        <v>16</v>
      </c>
      <c r="F1120" s="27">
        <v>34595.83</v>
      </c>
      <c r="G1120" s="12">
        <v>2</v>
      </c>
      <c r="H1120" s="13">
        <v>45646</v>
      </c>
      <c r="I1120" s="26" t="s">
        <v>62</v>
      </c>
      <c r="J1120" s="26" t="s">
        <v>17</v>
      </c>
      <c r="K1120" s="26" t="s">
        <v>24</v>
      </c>
      <c r="L1120" s="32" t="s">
        <v>25</v>
      </c>
    </row>
    <row r="1121" spans="1:12">
      <c r="A1121" s="30" t="s">
        <v>2230</v>
      </c>
      <c r="B1121" s="26" t="s">
        <v>500</v>
      </c>
      <c r="C1121" s="26" t="s">
        <v>501</v>
      </c>
      <c r="D1121" s="26" t="s">
        <v>41</v>
      </c>
      <c r="E1121" s="26" t="s">
        <v>16</v>
      </c>
      <c r="F1121" s="27">
        <v>72452.039999999994</v>
      </c>
      <c r="G1121" s="12">
        <v>4</v>
      </c>
      <c r="H1121" s="13">
        <v>45892</v>
      </c>
      <c r="I1121" s="26" t="s">
        <v>62</v>
      </c>
      <c r="J1121" s="26" t="s">
        <v>17</v>
      </c>
      <c r="K1121" s="26" t="s">
        <v>85</v>
      </c>
      <c r="L1121" s="32" t="s">
        <v>25</v>
      </c>
    </row>
    <row r="1122" spans="1:12">
      <c r="A1122" s="30" t="s">
        <v>2231</v>
      </c>
      <c r="B1122" s="26" t="s">
        <v>135</v>
      </c>
      <c r="C1122" s="26" t="s">
        <v>2232</v>
      </c>
      <c r="D1122" s="26" t="s">
        <v>61</v>
      </c>
      <c r="E1122" s="26" t="s">
        <v>42</v>
      </c>
      <c r="F1122" s="27">
        <v>37536.97</v>
      </c>
      <c r="G1122" s="12">
        <v>5</v>
      </c>
      <c r="H1122" s="13">
        <v>45904</v>
      </c>
      <c r="I1122" s="26" t="s">
        <v>49</v>
      </c>
      <c r="J1122" s="26" t="s">
        <v>17</v>
      </c>
      <c r="K1122" s="26" t="s">
        <v>55</v>
      </c>
      <c r="L1122" s="32" t="s">
        <v>37</v>
      </c>
    </row>
    <row r="1123" spans="1:12">
      <c r="A1123" s="30" t="s">
        <v>2233</v>
      </c>
      <c r="B1123" s="26" t="s">
        <v>590</v>
      </c>
      <c r="C1123" s="26" t="s">
        <v>501</v>
      </c>
      <c r="D1123" s="26" t="s">
        <v>22</v>
      </c>
      <c r="E1123" s="26" t="s">
        <v>42</v>
      </c>
      <c r="F1123" s="27">
        <v>73726.600000000006</v>
      </c>
      <c r="G1123" s="12">
        <v>2</v>
      </c>
      <c r="H1123" s="13">
        <v>46020</v>
      </c>
      <c r="I1123" s="26" t="s">
        <v>43</v>
      </c>
      <c r="J1123" s="26" t="s">
        <v>17</v>
      </c>
      <c r="K1123" s="26" t="s">
        <v>6820</v>
      </c>
      <c r="L1123" s="32" t="s">
        <v>25</v>
      </c>
    </row>
    <row r="1124" spans="1:12">
      <c r="A1124" s="30" t="s">
        <v>2234</v>
      </c>
      <c r="B1124" s="26" t="s">
        <v>645</v>
      </c>
      <c r="C1124" s="26" t="s">
        <v>2235</v>
      </c>
      <c r="D1124" s="26" t="s">
        <v>117</v>
      </c>
      <c r="E1124" s="26" t="s">
        <v>16</v>
      </c>
      <c r="F1124" s="27">
        <v>36535.08</v>
      </c>
      <c r="G1124" s="12">
        <v>3</v>
      </c>
      <c r="H1124" s="13">
        <v>45111</v>
      </c>
      <c r="I1124" s="26" t="s">
        <v>23</v>
      </c>
      <c r="J1124" s="26" t="s">
        <v>17</v>
      </c>
      <c r="K1124" s="26" t="s">
        <v>24</v>
      </c>
      <c r="L1124" s="32" t="s">
        <v>37</v>
      </c>
    </row>
    <row r="1125" spans="1:12">
      <c r="A1125" s="30" t="s">
        <v>2236</v>
      </c>
      <c r="B1125" s="26" t="s">
        <v>420</v>
      </c>
      <c r="C1125" s="26" t="s">
        <v>1775</v>
      </c>
      <c r="D1125" s="26" t="s">
        <v>29</v>
      </c>
      <c r="E1125" s="26" t="s">
        <v>16</v>
      </c>
      <c r="F1125" s="27">
        <v>26033.7</v>
      </c>
      <c r="G1125" s="12">
        <v>2</v>
      </c>
      <c r="H1125" s="13">
        <v>45253</v>
      </c>
      <c r="I1125" s="26" t="s">
        <v>92</v>
      </c>
      <c r="J1125" s="26" t="s">
        <v>17</v>
      </c>
      <c r="K1125" s="26" t="s">
        <v>24</v>
      </c>
      <c r="L1125" s="32" t="s">
        <v>37</v>
      </c>
    </row>
    <row r="1126" spans="1:12">
      <c r="A1126" s="30" t="s">
        <v>2237</v>
      </c>
      <c r="B1126" s="26" t="s">
        <v>569</v>
      </c>
      <c r="C1126" s="26" t="s">
        <v>2092</v>
      </c>
      <c r="D1126" s="26" t="s">
        <v>119</v>
      </c>
      <c r="E1126" s="26" t="s">
        <v>58</v>
      </c>
      <c r="F1126" s="27">
        <v>57902.35</v>
      </c>
      <c r="G1126" s="12">
        <v>4</v>
      </c>
      <c r="H1126" s="13">
        <v>45673</v>
      </c>
      <c r="I1126" s="26" t="s">
        <v>43</v>
      </c>
      <c r="J1126" s="26" t="s">
        <v>17</v>
      </c>
      <c r="K1126" s="26" t="s">
        <v>24</v>
      </c>
      <c r="L1126" s="32" t="s">
        <v>44</v>
      </c>
    </row>
    <row r="1127" spans="1:12">
      <c r="A1127" s="30" t="s">
        <v>2238</v>
      </c>
      <c r="B1127" s="26" t="s">
        <v>292</v>
      </c>
      <c r="C1127" s="26" t="s">
        <v>2239</v>
      </c>
      <c r="D1127" s="26" t="s">
        <v>61</v>
      </c>
      <c r="E1127" s="26" t="s">
        <v>42</v>
      </c>
      <c r="F1127" s="27">
        <v>75373.070000000007</v>
      </c>
      <c r="G1127" s="12">
        <v>3</v>
      </c>
      <c r="H1127" s="13">
        <v>45215</v>
      </c>
      <c r="I1127" s="26" t="s">
        <v>92</v>
      </c>
      <c r="J1127" s="26" t="s">
        <v>17</v>
      </c>
      <c r="K1127" s="26" t="s">
        <v>36</v>
      </c>
      <c r="L1127" s="32" t="s">
        <v>44</v>
      </c>
    </row>
    <row r="1128" spans="1:12">
      <c r="A1128" s="30" t="s">
        <v>2240</v>
      </c>
      <c r="B1128" s="26" t="s">
        <v>251</v>
      </c>
      <c r="C1128" s="26" t="s">
        <v>2241</v>
      </c>
      <c r="D1128" s="26" t="s">
        <v>119</v>
      </c>
      <c r="E1128" s="26" t="s">
        <v>58</v>
      </c>
      <c r="F1128" s="27">
        <v>65623.56</v>
      </c>
      <c r="G1128" s="12">
        <v>2</v>
      </c>
      <c r="H1128" s="13">
        <v>45506</v>
      </c>
      <c r="I1128" s="26" t="s">
        <v>43</v>
      </c>
      <c r="J1128" s="26" t="s">
        <v>17</v>
      </c>
      <c r="K1128" s="26" t="s">
        <v>55</v>
      </c>
      <c r="L1128" s="32" t="s">
        <v>37</v>
      </c>
    </row>
    <row r="1129" spans="1:12">
      <c r="A1129" s="30" t="s">
        <v>2242</v>
      </c>
      <c r="B1129" s="26" t="s">
        <v>167</v>
      </c>
      <c r="C1129" s="26" t="s">
        <v>2243</v>
      </c>
      <c r="D1129" s="26" t="s">
        <v>117</v>
      </c>
      <c r="E1129" s="26" t="s">
        <v>58</v>
      </c>
      <c r="F1129" s="27">
        <v>36658.83</v>
      </c>
      <c r="G1129" s="12">
        <v>1</v>
      </c>
      <c r="H1129" s="13">
        <v>45693</v>
      </c>
      <c r="I1129" s="26" t="s">
        <v>49</v>
      </c>
      <c r="J1129" s="26" t="s">
        <v>17</v>
      </c>
      <c r="K1129" s="26" t="s">
        <v>36</v>
      </c>
      <c r="L1129" s="32" t="s">
        <v>18</v>
      </c>
    </row>
    <row r="1130" spans="1:12">
      <c r="A1130" s="30" t="s">
        <v>2244</v>
      </c>
      <c r="B1130" s="26" t="s">
        <v>298</v>
      </c>
      <c r="C1130" s="26" t="s">
        <v>2245</v>
      </c>
      <c r="D1130" s="26" t="s">
        <v>78</v>
      </c>
      <c r="E1130" s="26" t="s">
        <v>42</v>
      </c>
      <c r="F1130" s="27">
        <v>50373.09</v>
      </c>
      <c r="G1130" s="12">
        <v>3</v>
      </c>
      <c r="H1130" s="13">
        <v>45448</v>
      </c>
      <c r="I1130" s="26" t="s">
        <v>49</v>
      </c>
      <c r="J1130" s="26" t="s">
        <v>17</v>
      </c>
      <c r="K1130" s="26" t="s">
        <v>24</v>
      </c>
      <c r="L1130" s="32" t="s">
        <v>44</v>
      </c>
    </row>
    <row r="1131" spans="1:12">
      <c r="A1131" s="30" t="s">
        <v>2246</v>
      </c>
      <c r="B1131" s="26" t="s">
        <v>126</v>
      </c>
      <c r="C1131" s="26" t="s">
        <v>909</v>
      </c>
      <c r="D1131" s="26" t="s">
        <v>78</v>
      </c>
      <c r="E1131" s="26" t="s">
        <v>42</v>
      </c>
      <c r="F1131" s="27">
        <v>58624.7</v>
      </c>
      <c r="G1131" s="12">
        <v>4</v>
      </c>
      <c r="H1131" s="13">
        <v>44986</v>
      </c>
      <c r="I1131" s="26" t="s">
        <v>30</v>
      </c>
      <c r="J1131" s="26" t="s">
        <v>17</v>
      </c>
      <c r="K1131" s="26" t="s">
        <v>6820</v>
      </c>
      <c r="L1131" s="32" t="s">
        <v>31</v>
      </c>
    </row>
    <row r="1132" spans="1:12">
      <c r="A1132" s="30" t="s">
        <v>2247</v>
      </c>
      <c r="B1132" s="26" t="s">
        <v>39</v>
      </c>
      <c r="C1132" s="26" t="s">
        <v>382</v>
      </c>
      <c r="D1132" s="26" t="s">
        <v>119</v>
      </c>
      <c r="E1132" s="26" t="s">
        <v>42</v>
      </c>
      <c r="F1132" s="27">
        <v>60696.02</v>
      </c>
      <c r="G1132" s="12">
        <v>4</v>
      </c>
      <c r="H1132" s="13">
        <v>45540</v>
      </c>
      <c r="I1132" s="26" t="s">
        <v>54</v>
      </c>
      <c r="J1132" s="26" t="s">
        <v>17</v>
      </c>
      <c r="K1132" s="26" t="s">
        <v>85</v>
      </c>
      <c r="L1132" s="32" t="s">
        <v>18</v>
      </c>
    </row>
    <row r="1133" spans="1:12">
      <c r="A1133" s="30" t="s">
        <v>2248</v>
      </c>
      <c r="B1133" s="26" t="s">
        <v>776</v>
      </c>
      <c r="C1133" s="26" t="s">
        <v>2249</v>
      </c>
      <c r="D1133" s="26" t="s">
        <v>78</v>
      </c>
      <c r="E1133" s="26" t="s">
        <v>16</v>
      </c>
      <c r="F1133" s="27">
        <v>33068.06</v>
      </c>
      <c r="G1133" s="12">
        <v>1</v>
      </c>
      <c r="H1133" s="13">
        <v>45304</v>
      </c>
      <c r="I1133" s="26" t="s">
        <v>23</v>
      </c>
      <c r="J1133" s="26" t="s">
        <v>17</v>
      </c>
      <c r="K1133" s="26" t="s">
        <v>6820</v>
      </c>
      <c r="L1133" s="32" t="s">
        <v>31</v>
      </c>
    </row>
    <row r="1134" spans="1:12">
      <c r="A1134" s="30" t="s">
        <v>2250</v>
      </c>
      <c r="B1134" s="26" t="s">
        <v>204</v>
      </c>
      <c r="C1134" s="26" t="s">
        <v>2251</v>
      </c>
      <c r="D1134" s="26" t="s">
        <v>22</v>
      </c>
      <c r="E1134" s="26" t="s">
        <v>42</v>
      </c>
      <c r="F1134" s="27">
        <v>14082.95</v>
      </c>
      <c r="G1134" s="12">
        <v>5</v>
      </c>
      <c r="H1134" s="13">
        <v>45234</v>
      </c>
      <c r="I1134" s="26" t="s">
        <v>43</v>
      </c>
      <c r="J1134" s="26" t="s">
        <v>17</v>
      </c>
      <c r="K1134" s="26" t="s">
        <v>24</v>
      </c>
      <c r="L1134" s="32" t="s">
        <v>25</v>
      </c>
    </row>
    <row r="1135" spans="1:12">
      <c r="A1135" s="30" t="s">
        <v>2252</v>
      </c>
      <c r="B1135" s="26" t="s">
        <v>665</v>
      </c>
      <c r="C1135" s="26" t="s">
        <v>290</v>
      </c>
      <c r="D1135" s="26" t="s">
        <v>117</v>
      </c>
      <c r="E1135" s="26" t="s">
        <v>42</v>
      </c>
      <c r="F1135" s="27">
        <v>51707.09</v>
      </c>
      <c r="G1135" s="12">
        <v>3</v>
      </c>
      <c r="H1135" s="13">
        <v>45121</v>
      </c>
      <c r="I1135" s="26" t="s">
        <v>43</v>
      </c>
      <c r="J1135" s="26" t="s">
        <v>17</v>
      </c>
      <c r="K1135" s="26" t="s">
        <v>85</v>
      </c>
      <c r="L1135" s="32" t="s">
        <v>18</v>
      </c>
    </row>
    <row r="1136" spans="1:12">
      <c r="A1136" s="30" t="s">
        <v>2253</v>
      </c>
      <c r="B1136" s="26" t="s">
        <v>762</v>
      </c>
      <c r="C1136" s="26" t="s">
        <v>2254</v>
      </c>
      <c r="D1136" s="26" t="s">
        <v>41</v>
      </c>
      <c r="E1136" s="26" t="s">
        <v>42</v>
      </c>
      <c r="F1136" s="27">
        <v>25123.33</v>
      </c>
      <c r="G1136" s="12">
        <v>4</v>
      </c>
      <c r="H1136" s="13">
        <v>45790</v>
      </c>
      <c r="I1136" s="26" t="s">
        <v>62</v>
      </c>
      <c r="J1136" s="26" t="s">
        <v>17</v>
      </c>
      <c r="K1136" s="26" t="s">
        <v>36</v>
      </c>
      <c r="L1136" s="32" t="s">
        <v>37</v>
      </c>
    </row>
    <row r="1137" spans="1:12">
      <c r="A1137" s="30" t="s">
        <v>2255</v>
      </c>
      <c r="B1137" s="26" t="s">
        <v>221</v>
      </c>
      <c r="C1137" s="26" t="s">
        <v>2256</v>
      </c>
      <c r="D1137" s="26" t="s">
        <v>29</v>
      </c>
      <c r="E1137" s="26" t="s">
        <v>16</v>
      </c>
      <c r="F1137" s="27">
        <v>38200.65</v>
      </c>
      <c r="G1137" s="12">
        <v>4</v>
      </c>
      <c r="H1137" s="13">
        <v>45665</v>
      </c>
      <c r="I1137" s="26" t="s">
        <v>54</v>
      </c>
      <c r="J1137" s="26" t="s">
        <v>17</v>
      </c>
      <c r="K1137" s="26" t="s">
        <v>55</v>
      </c>
      <c r="L1137" s="32" t="s">
        <v>44</v>
      </c>
    </row>
    <row r="1138" spans="1:12">
      <c r="A1138" s="30" t="s">
        <v>2257</v>
      </c>
      <c r="B1138" s="26" t="s">
        <v>465</v>
      </c>
      <c r="C1138" s="26" t="s">
        <v>1893</v>
      </c>
      <c r="D1138" s="26" t="s">
        <v>15</v>
      </c>
      <c r="E1138" s="26" t="s">
        <v>42</v>
      </c>
      <c r="F1138" s="27">
        <v>11469.69</v>
      </c>
      <c r="G1138" s="12">
        <v>3</v>
      </c>
      <c r="H1138" s="13">
        <v>45031</v>
      </c>
      <c r="I1138" s="26" t="s">
        <v>43</v>
      </c>
      <c r="J1138" s="26" t="s">
        <v>17</v>
      </c>
      <c r="K1138" s="26" t="s">
        <v>55</v>
      </c>
      <c r="L1138" s="32" t="s">
        <v>37</v>
      </c>
    </row>
    <row r="1139" spans="1:12">
      <c r="A1139" s="30" t="s">
        <v>2258</v>
      </c>
      <c r="B1139" s="26" t="s">
        <v>313</v>
      </c>
      <c r="C1139" s="26" t="s">
        <v>2259</v>
      </c>
      <c r="D1139" s="26" t="s">
        <v>78</v>
      </c>
      <c r="E1139" s="26" t="s">
        <v>16</v>
      </c>
      <c r="F1139" s="27">
        <v>5933.69</v>
      </c>
      <c r="G1139" s="12">
        <v>1</v>
      </c>
      <c r="H1139" s="13">
        <v>45077</v>
      </c>
      <c r="I1139" s="26" t="s">
        <v>43</v>
      </c>
      <c r="J1139" s="26" t="s">
        <v>17</v>
      </c>
      <c r="K1139" s="26" t="s">
        <v>85</v>
      </c>
      <c r="L1139" s="32" t="s">
        <v>37</v>
      </c>
    </row>
    <row r="1140" spans="1:12">
      <c r="A1140" s="30" t="s">
        <v>2260</v>
      </c>
      <c r="B1140" s="26" t="s">
        <v>126</v>
      </c>
      <c r="C1140" s="26" t="s">
        <v>712</v>
      </c>
      <c r="D1140" s="26" t="s">
        <v>41</v>
      </c>
      <c r="E1140" s="26" t="s">
        <v>42</v>
      </c>
      <c r="F1140" s="27">
        <v>77617.95</v>
      </c>
      <c r="G1140" s="12">
        <v>1</v>
      </c>
      <c r="H1140" s="13">
        <v>45580</v>
      </c>
      <c r="I1140" s="26" t="s">
        <v>54</v>
      </c>
      <c r="J1140" s="26" t="s">
        <v>17</v>
      </c>
      <c r="K1140" s="26" t="s">
        <v>24</v>
      </c>
      <c r="L1140" s="32" t="s">
        <v>18</v>
      </c>
    </row>
    <row r="1141" spans="1:12">
      <c r="A1141" s="30" t="s">
        <v>2261</v>
      </c>
      <c r="B1141" s="26" t="s">
        <v>490</v>
      </c>
      <c r="C1141" s="26" t="s">
        <v>2262</v>
      </c>
      <c r="D1141" s="26" t="s">
        <v>15</v>
      </c>
      <c r="E1141" s="26" t="s">
        <v>42</v>
      </c>
      <c r="F1141" s="27">
        <v>46720.66</v>
      </c>
      <c r="G1141" s="12">
        <v>5</v>
      </c>
      <c r="H1141" s="13">
        <v>45319</v>
      </c>
      <c r="I1141" s="26" t="s">
        <v>49</v>
      </c>
      <c r="J1141" s="26" t="s">
        <v>17</v>
      </c>
      <c r="K1141" s="26" t="s">
        <v>55</v>
      </c>
      <c r="L1141" s="32" t="s">
        <v>44</v>
      </c>
    </row>
    <row r="1142" spans="1:12">
      <c r="A1142" s="30" t="s">
        <v>2263</v>
      </c>
      <c r="B1142" s="26" t="s">
        <v>352</v>
      </c>
      <c r="C1142" s="26" t="s">
        <v>2264</v>
      </c>
      <c r="D1142" s="26" t="s">
        <v>117</v>
      </c>
      <c r="E1142" s="26" t="s">
        <v>58</v>
      </c>
      <c r="F1142" s="27">
        <v>44669.32</v>
      </c>
      <c r="G1142" s="12">
        <v>1</v>
      </c>
      <c r="H1142" s="13">
        <v>45919</v>
      </c>
      <c r="I1142" s="26" t="s">
        <v>49</v>
      </c>
      <c r="J1142" s="26" t="s">
        <v>17</v>
      </c>
      <c r="K1142" s="26" t="s">
        <v>24</v>
      </c>
      <c r="L1142" s="32" t="s">
        <v>44</v>
      </c>
    </row>
    <row r="1143" spans="1:12">
      <c r="A1143" s="30" t="s">
        <v>2265</v>
      </c>
      <c r="B1143" s="26" t="s">
        <v>957</v>
      </c>
      <c r="C1143" s="26" t="s">
        <v>2266</v>
      </c>
      <c r="D1143" s="26" t="s">
        <v>48</v>
      </c>
      <c r="E1143" s="26" t="s">
        <v>58</v>
      </c>
      <c r="F1143" s="27">
        <v>3764.56</v>
      </c>
      <c r="G1143" s="12">
        <v>2</v>
      </c>
      <c r="H1143" s="13">
        <v>45020</v>
      </c>
      <c r="I1143" s="26" t="s">
        <v>35</v>
      </c>
      <c r="J1143" s="26" t="s">
        <v>17</v>
      </c>
      <c r="K1143" s="26" t="s">
        <v>6820</v>
      </c>
      <c r="L1143" s="32" t="s">
        <v>37</v>
      </c>
    </row>
    <row r="1144" spans="1:12">
      <c r="A1144" s="30" t="s">
        <v>2267</v>
      </c>
      <c r="B1144" s="26" t="s">
        <v>198</v>
      </c>
      <c r="C1144" s="26" t="s">
        <v>2268</v>
      </c>
      <c r="D1144" s="26" t="s">
        <v>48</v>
      </c>
      <c r="E1144" s="26" t="s">
        <v>42</v>
      </c>
      <c r="F1144" s="27">
        <v>13360.34</v>
      </c>
      <c r="G1144" s="12">
        <v>4</v>
      </c>
      <c r="H1144" s="13">
        <v>45850</v>
      </c>
      <c r="I1144" s="26" t="s">
        <v>54</v>
      </c>
      <c r="J1144" s="26" t="s">
        <v>17</v>
      </c>
      <c r="K1144" s="26" t="s">
        <v>55</v>
      </c>
      <c r="L1144" s="32" t="s">
        <v>25</v>
      </c>
    </row>
    <row r="1145" spans="1:12">
      <c r="A1145" s="30" t="s">
        <v>2269</v>
      </c>
      <c r="B1145" s="26" t="s">
        <v>149</v>
      </c>
      <c r="C1145" s="26" t="s">
        <v>2270</v>
      </c>
      <c r="D1145" s="26" t="s">
        <v>53</v>
      </c>
      <c r="E1145" s="26" t="s">
        <v>42</v>
      </c>
      <c r="F1145" s="27">
        <v>32347.919999999998</v>
      </c>
      <c r="G1145" s="12">
        <v>3</v>
      </c>
      <c r="H1145" s="13">
        <v>45972</v>
      </c>
      <c r="I1145" s="26" t="s">
        <v>92</v>
      </c>
      <c r="J1145" s="26" t="s">
        <v>17</v>
      </c>
      <c r="K1145" s="26" t="s">
        <v>85</v>
      </c>
      <c r="L1145" s="32" t="s">
        <v>31</v>
      </c>
    </row>
    <row r="1146" spans="1:12">
      <c r="A1146" s="30" t="s">
        <v>2271</v>
      </c>
      <c r="B1146" s="26" t="s">
        <v>261</v>
      </c>
      <c r="C1146" s="26" t="s">
        <v>1759</v>
      </c>
      <c r="D1146" s="26" t="s">
        <v>48</v>
      </c>
      <c r="E1146" s="26" t="s">
        <v>16</v>
      </c>
      <c r="F1146" s="27">
        <v>7182.45</v>
      </c>
      <c r="G1146" s="12">
        <v>1</v>
      </c>
      <c r="H1146" s="13">
        <v>45835</v>
      </c>
      <c r="I1146" s="26" t="s">
        <v>54</v>
      </c>
      <c r="J1146" s="26" t="s">
        <v>17</v>
      </c>
      <c r="K1146" s="26" t="s">
        <v>55</v>
      </c>
      <c r="L1146" s="32" t="s">
        <v>37</v>
      </c>
    </row>
    <row r="1147" spans="1:12">
      <c r="A1147" s="30" t="s">
        <v>2272</v>
      </c>
      <c r="B1147" s="26" t="s">
        <v>74</v>
      </c>
      <c r="C1147" s="26" t="s">
        <v>702</v>
      </c>
      <c r="D1147" s="26" t="s">
        <v>119</v>
      </c>
      <c r="E1147" s="26" t="s">
        <v>42</v>
      </c>
      <c r="F1147" s="27">
        <v>2898.12</v>
      </c>
      <c r="G1147" s="12">
        <v>3</v>
      </c>
      <c r="H1147" s="13">
        <v>45383</v>
      </c>
      <c r="I1147" s="26" t="s">
        <v>54</v>
      </c>
      <c r="J1147" s="26" t="s">
        <v>17</v>
      </c>
      <c r="K1147" s="26" t="s">
        <v>55</v>
      </c>
      <c r="L1147" s="32" t="s">
        <v>44</v>
      </c>
    </row>
    <row r="1148" spans="1:12">
      <c r="A1148" s="30" t="s">
        <v>2273</v>
      </c>
      <c r="B1148" s="26" t="s">
        <v>184</v>
      </c>
      <c r="C1148" s="26" t="s">
        <v>1225</v>
      </c>
      <c r="D1148" s="26" t="s">
        <v>117</v>
      </c>
      <c r="E1148" s="26" t="s">
        <v>42</v>
      </c>
      <c r="F1148" s="27">
        <v>8256.31</v>
      </c>
      <c r="G1148" s="12">
        <v>1</v>
      </c>
      <c r="H1148" s="13">
        <v>45717</v>
      </c>
      <c r="I1148" s="26" t="s">
        <v>49</v>
      </c>
      <c r="J1148" s="26" t="s">
        <v>17</v>
      </c>
      <c r="K1148" s="26" t="s">
        <v>85</v>
      </c>
      <c r="L1148" s="32" t="s">
        <v>31</v>
      </c>
    </row>
    <row r="1149" spans="1:12">
      <c r="A1149" s="30" t="s">
        <v>2274</v>
      </c>
      <c r="B1149" s="26" t="s">
        <v>256</v>
      </c>
      <c r="C1149" s="26" t="s">
        <v>678</v>
      </c>
      <c r="D1149" s="26" t="s">
        <v>41</v>
      </c>
      <c r="E1149" s="26" t="s">
        <v>42</v>
      </c>
      <c r="F1149" s="27">
        <v>40199.33</v>
      </c>
      <c r="G1149" s="12">
        <v>4</v>
      </c>
      <c r="H1149" s="13">
        <v>45268</v>
      </c>
      <c r="I1149" s="26" t="s">
        <v>43</v>
      </c>
      <c r="J1149" s="26" t="s">
        <v>17</v>
      </c>
      <c r="K1149" s="26" t="s">
        <v>85</v>
      </c>
      <c r="L1149" s="32" t="s">
        <v>31</v>
      </c>
    </row>
    <row r="1150" spans="1:12">
      <c r="A1150" s="30" t="s">
        <v>2275</v>
      </c>
      <c r="B1150" s="26" t="s">
        <v>74</v>
      </c>
      <c r="C1150" s="26" t="s">
        <v>1346</v>
      </c>
      <c r="D1150" s="26" t="s">
        <v>53</v>
      </c>
      <c r="E1150" s="26" t="s">
        <v>16</v>
      </c>
      <c r="F1150" s="27">
        <v>16063.17</v>
      </c>
      <c r="G1150" s="12">
        <v>2</v>
      </c>
      <c r="H1150" s="13">
        <v>45338</v>
      </c>
      <c r="I1150" s="26" t="s">
        <v>49</v>
      </c>
      <c r="J1150" s="26" t="s">
        <v>17</v>
      </c>
      <c r="K1150" s="26" t="s">
        <v>85</v>
      </c>
      <c r="L1150" s="32" t="s">
        <v>37</v>
      </c>
    </row>
    <row r="1151" spans="1:12">
      <c r="A1151" s="30" t="s">
        <v>2276</v>
      </c>
      <c r="B1151" s="26" t="s">
        <v>988</v>
      </c>
      <c r="C1151" s="26" t="s">
        <v>2277</v>
      </c>
      <c r="D1151" s="26" t="s">
        <v>41</v>
      </c>
      <c r="E1151" s="26" t="s">
        <v>42</v>
      </c>
      <c r="F1151" s="27">
        <v>56660.33</v>
      </c>
      <c r="G1151" s="12">
        <v>1</v>
      </c>
      <c r="H1151" s="13">
        <v>45247</v>
      </c>
      <c r="I1151" s="26" t="s">
        <v>49</v>
      </c>
      <c r="J1151" s="26" t="s">
        <v>17</v>
      </c>
      <c r="K1151" s="26" t="s">
        <v>85</v>
      </c>
      <c r="L1151" s="32" t="s">
        <v>18</v>
      </c>
    </row>
    <row r="1152" spans="1:12">
      <c r="A1152" s="30" t="s">
        <v>2278</v>
      </c>
      <c r="B1152" s="26" t="s">
        <v>301</v>
      </c>
      <c r="C1152" s="26" t="s">
        <v>2279</v>
      </c>
      <c r="D1152" s="26" t="s">
        <v>117</v>
      </c>
      <c r="E1152" s="26" t="s">
        <v>58</v>
      </c>
      <c r="F1152" s="27">
        <v>73471.94</v>
      </c>
      <c r="G1152" s="12">
        <v>5</v>
      </c>
      <c r="H1152" s="13">
        <v>45931</v>
      </c>
      <c r="I1152" s="26" t="s">
        <v>35</v>
      </c>
      <c r="J1152" s="26" t="s">
        <v>17</v>
      </c>
      <c r="K1152" s="26" t="s">
        <v>55</v>
      </c>
      <c r="L1152" s="32" t="s">
        <v>37</v>
      </c>
    </row>
    <row r="1153" spans="1:12">
      <c r="A1153" s="30" t="s">
        <v>2280</v>
      </c>
      <c r="B1153" s="26" t="s">
        <v>473</v>
      </c>
      <c r="C1153" s="26" t="s">
        <v>2281</v>
      </c>
      <c r="D1153" s="26" t="s">
        <v>41</v>
      </c>
      <c r="E1153" s="26" t="s">
        <v>58</v>
      </c>
      <c r="F1153" s="27">
        <v>52759.68</v>
      </c>
      <c r="G1153" s="12">
        <v>3</v>
      </c>
      <c r="H1153" s="13">
        <v>44927</v>
      </c>
      <c r="I1153" s="26" t="s">
        <v>23</v>
      </c>
      <c r="J1153" s="26" t="s">
        <v>17</v>
      </c>
      <c r="K1153" s="26" t="s">
        <v>85</v>
      </c>
      <c r="L1153" s="32" t="s">
        <v>25</v>
      </c>
    </row>
    <row r="1154" spans="1:12">
      <c r="A1154" s="30" t="s">
        <v>2282</v>
      </c>
      <c r="B1154" s="26" t="s">
        <v>229</v>
      </c>
      <c r="C1154" s="26" t="s">
        <v>2283</v>
      </c>
      <c r="D1154" s="26" t="s">
        <v>119</v>
      </c>
      <c r="E1154" s="26" t="s">
        <v>42</v>
      </c>
      <c r="F1154" s="27">
        <v>38097.78</v>
      </c>
      <c r="G1154" s="12">
        <v>5</v>
      </c>
      <c r="H1154" s="13">
        <v>45863</v>
      </c>
      <c r="I1154" s="26" t="s">
        <v>43</v>
      </c>
      <c r="J1154" s="26" t="s">
        <v>17</v>
      </c>
      <c r="K1154" s="26" t="s">
        <v>24</v>
      </c>
      <c r="L1154" s="32" t="s">
        <v>18</v>
      </c>
    </row>
    <row r="1155" spans="1:12">
      <c r="A1155" s="30" t="s">
        <v>2284</v>
      </c>
      <c r="B1155" s="26" t="s">
        <v>304</v>
      </c>
      <c r="C1155" s="26" t="s">
        <v>1040</v>
      </c>
      <c r="D1155" s="26" t="s">
        <v>41</v>
      </c>
      <c r="E1155" s="26" t="s">
        <v>42</v>
      </c>
      <c r="F1155" s="27">
        <v>24816.55</v>
      </c>
      <c r="G1155" s="12">
        <v>2</v>
      </c>
      <c r="H1155" s="13">
        <v>45507</v>
      </c>
      <c r="I1155" s="26" t="s">
        <v>62</v>
      </c>
      <c r="J1155" s="26" t="s">
        <v>17</v>
      </c>
      <c r="K1155" s="26" t="s">
        <v>36</v>
      </c>
      <c r="L1155" s="32" t="s">
        <v>31</v>
      </c>
    </row>
    <row r="1156" spans="1:12">
      <c r="A1156" s="30" t="s">
        <v>2285</v>
      </c>
      <c r="B1156" s="26" t="s">
        <v>128</v>
      </c>
      <c r="C1156" s="26" t="s">
        <v>673</v>
      </c>
      <c r="D1156" s="26" t="s">
        <v>78</v>
      </c>
      <c r="E1156" s="26" t="s">
        <v>16</v>
      </c>
      <c r="F1156" s="27">
        <v>63454.75</v>
      </c>
      <c r="G1156" s="12">
        <v>3</v>
      </c>
      <c r="H1156" s="13">
        <v>44938</v>
      </c>
      <c r="I1156" s="26" t="s">
        <v>35</v>
      </c>
      <c r="J1156" s="26" t="s">
        <v>17</v>
      </c>
      <c r="K1156" s="26" t="s">
        <v>24</v>
      </c>
      <c r="L1156" s="32" t="s">
        <v>31</v>
      </c>
    </row>
    <row r="1157" spans="1:12">
      <c r="A1157" s="30" t="s">
        <v>2286</v>
      </c>
      <c r="B1157" s="26" t="s">
        <v>301</v>
      </c>
      <c r="C1157" s="26" t="s">
        <v>2287</v>
      </c>
      <c r="D1157" s="26" t="s">
        <v>41</v>
      </c>
      <c r="E1157" s="26" t="s">
        <v>16</v>
      </c>
      <c r="F1157" s="27">
        <v>50245.14</v>
      </c>
      <c r="G1157" s="12">
        <v>2</v>
      </c>
      <c r="H1157" s="13">
        <v>45675</v>
      </c>
      <c r="I1157" s="26" t="s">
        <v>92</v>
      </c>
      <c r="J1157" s="26" t="s">
        <v>17</v>
      </c>
      <c r="K1157" s="26" t="s">
        <v>55</v>
      </c>
      <c r="L1157" s="32" t="s">
        <v>18</v>
      </c>
    </row>
    <row r="1158" spans="1:12">
      <c r="A1158" s="30" t="s">
        <v>2288</v>
      </c>
      <c r="B1158" s="26" t="s">
        <v>423</v>
      </c>
      <c r="C1158" s="26" t="s">
        <v>1697</v>
      </c>
      <c r="D1158" s="26" t="s">
        <v>41</v>
      </c>
      <c r="E1158" s="26" t="s">
        <v>58</v>
      </c>
      <c r="F1158" s="27">
        <v>25241.599999999999</v>
      </c>
      <c r="G1158" s="12">
        <v>1</v>
      </c>
      <c r="H1158" s="13">
        <v>45963</v>
      </c>
      <c r="I1158" s="26" t="s">
        <v>62</v>
      </c>
      <c r="J1158" s="26" t="s">
        <v>17</v>
      </c>
      <c r="K1158" s="26" t="s">
        <v>36</v>
      </c>
      <c r="L1158" s="32" t="s">
        <v>25</v>
      </c>
    </row>
    <row r="1159" spans="1:12">
      <c r="A1159" s="30" t="s">
        <v>2289</v>
      </c>
      <c r="B1159" s="26" t="s">
        <v>584</v>
      </c>
      <c r="C1159" s="26" t="s">
        <v>2290</v>
      </c>
      <c r="D1159" s="26" t="s">
        <v>48</v>
      </c>
      <c r="E1159" s="26" t="s">
        <v>42</v>
      </c>
      <c r="F1159" s="27">
        <v>10679.54</v>
      </c>
      <c r="G1159" s="12">
        <v>5</v>
      </c>
      <c r="H1159" s="13">
        <v>44947</v>
      </c>
      <c r="I1159" s="26" t="s">
        <v>23</v>
      </c>
      <c r="J1159" s="26" t="s">
        <v>17</v>
      </c>
      <c r="K1159" s="26" t="s">
        <v>55</v>
      </c>
      <c r="L1159" s="32" t="s">
        <v>44</v>
      </c>
    </row>
    <row r="1160" spans="1:12">
      <c r="A1160" s="30" t="s">
        <v>2291</v>
      </c>
      <c r="B1160" s="26" t="s">
        <v>261</v>
      </c>
      <c r="C1160" s="26" t="s">
        <v>2292</v>
      </c>
      <c r="D1160" s="26" t="s">
        <v>41</v>
      </c>
      <c r="E1160" s="26" t="s">
        <v>16</v>
      </c>
      <c r="F1160" s="27">
        <v>24546.73</v>
      </c>
      <c r="G1160" s="12">
        <v>1</v>
      </c>
      <c r="H1160" s="13">
        <v>45264</v>
      </c>
      <c r="I1160" s="26" t="s">
        <v>49</v>
      </c>
      <c r="J1160" s="26" t="s">
        <v>17</v>
      </c>
      <c r="K1160" s="26" t="s">
        <v>55</v>
      </c>
      <c r="L1160" s="32" t="s">
        <v>37</v>
      </c>
    </row>
    <row r="1161" spans="1:12">
      <c r="A1161" s="30" t="s">
        <v>2293</v>
      </c>
      <c r="B1161" s="26" t="s">
        <v>118</v>
      </c>
      <c r="C1161" s="26" t="s">
        <v>2294</v>
      </c>
      <c r="D1161" s="26" t="s">
        <v>41</v>
      </c>
      <c r="E1161" s="26" t="s">
        <v>16</v>
      </c>
      <c r="F1161" s="27">
        <v>17845.87</v>
      </c>
      <c r="G1161" s="12">
        <v>5</v>
      </c>
      <c r="H1161" s="13">
        <v>45122</v>
      </c>
      <c r="I1161" s="26" t="s">
        <v>54</v>
      </c>
      <c r="J1161" s="26" t="s">
        <v>17</v>
      </c>
      <c r="K1161" s="26" t="s">
        <v>36</v>
      </c>
      <c r="L1161" s="32" t="s">
        <v>25</v>
      </c>
    </row>
    <row r="1162" spans="1:12">
      <c r="A1162" s="30" t="s">
        <v>2295</v>
      </c>
      <c r="B1162" s="26" t="s">
        <v>146</v>
      </c>
      <c r="C1162" s="26" t="s">
        <v>2296</v>
      </c>
      <c r="D1162" s="26" t="s">
        <v>119</v>
      </c>
      <c r="E1162" s="26" t="s">
        <v>42</v>
      </c>
      <c r="F1162" s="27">
        <v>60499.53</v>
      </c>
      <c r="G1162" s="12">
        <v>4</v>
      </c>
      <c r="H1162" s="13">
        <v>45118</v>
      </c>
      <c r="I1162" s="26" t="s">
        <v>43</v>
      </c>
      <c r="J1162" s="26" t="s">
        <v>17</v>
      </c>
      <c r="K1162" s="26" t="s">
        <v>55</v>
      </c>
      <c r="L1162" s="32" t="s">
        <v>18</v>
      </c>
    </row>
    <row r="1163" spans="1:12">
      <c r="A1163" s="30" t="s">
        <v>2297</v>
      </c>
      <c r="B1163" s="26" t="s">
        <v>415</v>
      </c>
      <c r="C1163" s="26" t="s">
        <v>943</v>
      </c>
      <c r="D1163" s="26" t="s">
        <v>15</v>
      </c>
      <c r="E1163" s="26" t="s">
        <v>42</v>
      </c>
      <c r="F1163" s="27">
        <v>37246.14</v>
      </c>
      <c r="G1163" s="12">
        <v>4</v>
      </c>
      <c r="H1163" s="13">
        <v>45045</v>
      </c>
      <c r="I1163" s="26" t="s">
        <v>92</v>
      </c>
      <c r="J1163" s="26" t="s">
        <v>17</v>
      </c>
      <c r="K1163" s="26" t="s">
        <v>24</v>
      </c>
      <c r="L1163" s="32" t="s">
        <v>37</v>
      </c>
    </row>
    <row r="1164" spans="1:12">
      <c r="A1164" s="30" t="s">
        <v>2298</v>
      </c>
      <c r="B1164" s="26" t="s">
        <v>77</v>
      </c>
      <c r="C1164" s="26" t="s">
        <v>2222</v>
      </c>
      <c r="D1164" s="26" t="s">
        <v>41</v>
      </c>
      <c r="E1164" s="26" t="s">
        <v>42</v>
      </c>
      <c r="F1164" s="27">
        <v>9253.34</v>
      </c>
      <c r="G1164" s="12">
        <v>3</v>
      </c>
      <c r="H1164" s="13">
        <v>44931</v>
      </c>
      <c r="I1164" s="26" t="s">
        <v>43</v>
      </c>
      <c r="J1164" s="26" t="s">
        <v>17</v>
      </c>
      <c r="K1164" s="26" t="s">
        <v>55</v>
      </c>
      <c r="L1164" s="32" t="s">
        <v>37</v>
      </c>
    </row>
    <row r="1165" spans="1:12">
      <c r="A1165" s="30" t="s">
        <v>2299</v>
      </c>
      <c r="B1165" s="26" t="s">
        <v>460</v>
      </c>
      <c r="C1165" s="26" t="s">
        <v>2300</v>
      </c>
      <c r="D1165" s="26" t="s">
        <v>61</v>
      </c>
      <c r="E1165" s="26" t="s">
        <v>16</v>
      </c>
      <c r="F1165" s="27">
        <v>21907.56</v>
      </c>
      <c r="G1165" s="12">
        <v>3</v>
      </c>
      <c r="H1165" s="13">
        <v>45035</v>
      </c>
      <c r="I1165" s="26" t="s">
        <v>92</v>
      </c>
      <c r="J1165" s="26" t="s">
        <v>17</v>
      </c>
      <c r="K1165" s="26" t="s">
        <v>85</v>
      </c>
      <c r="L1165" s="32" t="s">
        <v>18</v>
      </c>
    </row>
    <row r="1166" spans="1:12">
      <c r="A1166" s="30" t="s">
        <v>2301</v>
      </c>
      <c r="B1166" s="26" t="s">
        <v>167</v>
      </c>
      <c r="C1166" s="26" t="s">
        <v>2302</v>
      </c>
      <c r="D1166" s="26" t="s">
        <v>15</v>
      </c>
      <c r="E1166" s="26" t="s">
        <v>42</v>
      </c>
      <c r="F1166" s="27">
        <v>38263.25</v>
      </c>
      <c r="G1166" s="12">
        <v>2</v>
      </c>
      <c r="H1166" s="13">
        <v>45638</v>
      </c>
      <c r="I1166" s="26" t="s">
        <v>43</v>
      </c>
      <c r="J1166" s="26" t="s">
        <v>17</v>
      </c>
      <c r="K1166" s="26" t="s">
        <v>36</v>
      </c>
      <c r="L1166" s="32" t="s">
        <v>44</v>
      </c>
    </row>
    <row r="1167" spans="1:12">
      <c r="A1167" s="30" t="s">
        <v>2303</v>
      </c>
      <c r="B1167" s="26" t="s">
        <v>123</v>
      </c>
      <c r="C1167" s="26" t="s">
        <v>2055</v>
      </c>
      <c r="D1167" s="26" t="s">
        <v>29</v>
      </c>
      <c r="E1167" s="26" t="s">
        <v>42</v>
      </c>
      <c r="F1167" s="27">
        <v>13580.51</v>
      </c>
      <c r="G1167" s="12">
        <v>3</v>
      </c>
      <c r="H1167" s="13">
        <v>45714</v>
      </c>
      <c r="I1167" s="26" t="s">
        <v>43</v>
      </c>
      <c r="J1167" s="26" t="s">
        <v>17</v>
      </c>
      <c r="K1167" s="26" t="s">
        <v>85</v>
      </c>
      <c r="L1167" s="32" t="s">
        <v>37</v>
      </c>
    </row>
    <row r="1168" spans="1:12">
      <c r="A1168" s="30" t="s">
        <v>2304</v>
      </c>
      <c r="B1168" s="26" t="s">
        <v>357</v>
      </c>
      <c r="C1168" s="26" t="s">
        <v>1024</v>
      </c>
      <c r="D1168" s="26" t="s">
        <v>15</v>
      </c>
      <c r="E1168" s="26" t="s">
        <v>42</v>
      </c>
      <c r="F1168" s="27">
        <v>60630.89</v>
      </c>
      <c r="G1168" s="12">
        <v>4</v>
      </c>
      <c r="H1168" s="13">
        <v>45475</v>
      </c>
      <c r="I1168" s="26" t="s">
        <v>92</v>
      </c>
      <c r="J1168" s="26" t="s">
        <v>17</v>
      </c>
      <c r="K1168" s="26" t="s">
        <v>6820</v>
      </c>
      <c r="L1168" s="32" t="s">
        <v>25</v>
      </c>
    </row>
    <row r="1169" spans="1:12">
      <c r="A1169" s="30" t="s">
        <v>2305</v>
      </c>
      <c r="B1169" s="26" t="s">
        <v>244</v>
      </c>
      <c r="C1169" s="26" t="s">
        <v>1333</v>
      </c>
      <c r="D1169" s="26" t="s">
        <v>78</v>
      </c>
      <c r="E1169" s="26" t="s">
        <v>42</v>
      </c>
      <c r="F1169" s="27">
        <v>62788.54</v>
      </c>
      <c r="G1169" s="12">
        <v>4</v>
      </c>
      <c r="H1169" s="13">
        <v>45355</v>
      </c>
      <c r="I1169" s="26" t="s">
        <v>43</v>
      </c>
      <c r="J1169" s="26" t="s">
        <v>17</v>
      </c>
      <c r="K1169" s="26" t="s">
        <v>55</v>
      </c>
      <c r="L1169" s="32" t="s">
        <v>37</v>
      </c>
    </row>
    <row r="1170" spans="1:12">
      <c r="A1170" s="30" t="s">
        <v>2306</v>
      </c>
      <c r="B1170" s="26" t="s">
        <v>773</v>
      </c>
      <c r="C1170" s="26" t="s">
        <v>2307</v>
      </c>
      <c r="D1170" s="26" t="s">
        <v>41</v>
      </c>
      <c r="E1170" s="26" t="s">
        <v>42</v>
      </c>
      <c r="F1170" s="27">
        <v>44861.36</v>
      </c>
      <c r="G1170" s="12">
        <v>2</v>
      </c>
      <c r="H1170" s="13">
        <v>45300</v>
      </c>
      <c r="I1170" s="26" t="s">
        <v>62</v>
      </c>
      <c r="J1170" s="26" t="s">
        <v>17</v>
      </c>
      <c r="K1170" s="26" t="s">
        <v>6820</v>
      </c>
      <c r="L1170" s="32" t="s">
        <v>44</v>
      </c>
    </row>
    <row r="1171" spans="1:12">
      <c r="A1171" s="30" t="s">
        <v>2308</v>
      </c>
      <c r="B1171" s="26" t="s">
        <v>113</v>
      </c>
      <c r="C1171" s="26" t="s">
        <v>2309</v>
      </c>
      <c r="D1171" s="26" t="s">
        <v>22</v>
      </c>
      <c r="E1171" s="26" t="s">
        <v>42</v>
      </c>
      <c r="F1171" s="27">
        <v>1157.6500000000001</v>
      </c>
      <c r="G1171" s="12">
        <v>4</v>
      </c>
      <c r="H1171" s="13">
        <v>45404</v>
      </c>
      <c r="I1171" s="26" t="s">
        <v>23</v>
      </c>
      <c r="J1171" s="26" t="s">
        <v>17</v>
      </c>
      <c r="K1171" s="26" t="s">
        <v>36</v>
      </c>
      <c r="L1171" s="32" t="s">
        <v>37</v>
      </c>
    </row>
    <row r="1172" spans="1:12">
      <c r="A1172" s="30" t="s">
        <v>2310</v>
      </c>
      <c r="B1172" s="26" t="s">
        <v>645</v>
      </c>
      <c r="C1172" s="26" t="s">
        <v>1183</v>
      </c>
      <c r="D1172" s="26" t="s">
        <v>29</v>
      </c>
      <c r="E1172" s="26" t="s">
        <v>42</v>
      </c>
      <c r="F1172" s="27">
        <v>77557.34</v>
      </c>
      <c r="G1172" s="12">
        <v>5</v>
      </c>
      <c r="H1172" s="13">
        <v>45401</v>
      </c>
      <c r="I1172" s="26" t="s">
        <v>35</v>
      </c>
      <c r="J1172" s="26" t="s">
        <v>17</v>
      </c>
      <c r="K1172" s="26" t="s">
        <v>55</v>
      </c>
      <c r="L1172" s="32" t="s">
        <v>18</v>
      </c>
    </row>
    <row r="1173" spans="1:12">
      <c r="A1173" s="30" t="s">
        <v>2311</v>
      </c>
      <c r="B1173" s="26" t="s">
        <v>397</v>
      </c>
      <c r="C1173" s="26" t="s">
        <v>2312</v>
      </c>
      <c r="D1173" s="26" t="s">
        <v>22</v>
      </c>
      <c r="E1173" s="26" t="s">
        <v>42</v>
      </c>
      <c r="F1173" s="27">
        <v>26922.71</v>
      </c>
      <c r="G1173" s="12">
        <v>5</v>
      </c>
      <c r="H1173" s="13">
        <v>45872</v>
      </c>
      <c r="I1173" s="26" t="s">
        <v>23</v>
      </c>
      <c r="J1173" s="26" t="s">
        <v>17</v>
      </c>
      <c r="K1173" s="26" t="s">
        <v>55</v>
      </c>
      <c r="L1173" s="32" t="s">
        <v>18</v>
      </c>
    </row>
    <row r="1174" spans="1:12">
      <c r="A1174" s="30" t="s">
        <v>2313</v>
      </c>
      <c r="B1174" s="26" t="s">
        <v>500</v>
      </c>
      <c r="C1174" s="26" t="s">
        <v>2314</v>
      </c>
      <c r="D1174" s="26" t="s">
        <v>48</v>
      </c>
      <c r="E1174" s="26" t="s">
        <v>42</v>
      </c>
      <c r="F1174" s="27">
        <v>27584.71</v>
      </c>
      <c r="G1174" s="12">
        <v>3</v>
      </c>
      <c r="H1174" s="13">
        <v>45775</v>
      </c>
      <c r="I1174" s="26" t="s">
        <v>23</v>
      </c>
      <c r="J1174" s="26" t="s">
        <v>17</v>
      </c>
      <c r="K1174" s="26" t="s">
        <v>85</v>
      </c>
      <c r="L1174" s="32" t="s">
        <v>25</v>
      </c>
    </row>
    <row r="1175" spans="1:12">
      <c r="A1175" s="30" t="s">
        <v>2315</v>
      </c>
      <c r="B1175" s="26" t="s">
        <v>251</v>
      </c>
      <c r="C1175" s="26" t="s">
        <v>580</v>
      </c>
      <c r="D1175" s="26" t="s">
        <v>119</v>
      </c>
      <c r="E1175" s="26" t="s">
        <v>42</v>
      </c>
      <c r="F1175" s="27">
        <v>59458.36</v>
      </c>
      <c r="G1175" s="12">
        <v>5</v>
      </c>
      <c r="H1175" s="13">
        <v>45241</v>
      </c>
      <c r="I1175" s="26" t="s">
        <v>54</v>
      </c>
      <c r="J1175" s="26" t="s">
        <v>17</v>
      </c>
      <c r="K1175" s="26" t="s">
        <v>24</v>
      </c>
      <c r="L1175" s="32" t="s">
        <v>18</v>
      </c>
    </row>
    <row r="1176" spans="1:12">
      <c r="A1176" s="30" t="s">
        <v>2316</v>
      </c>
      <c r="B1176" s="26" t="s">
        <v>352</v>
      </c>
      <c r="C1176" s="26" t="s">
        <v>2317</v>
      </c>
      <c r="D1176" s="26" t="s">
        <v>119</v>
      </c>
      <c r="E1176" s="26" t="s">
        <v>42</v>
      </c>
      <c r="F1176" s="27">
        <v>58905.74</v>
      </c>
      <c r="G1176" s="12">
        <v>3</v>
      </c>
      <c r="H1176" s="13">
        <v>45454</v>
      </c>
      <c r="I1176" s="26" t="s">
        <v>62</v>
      </c>
      <c r="J1176" s="26" t="s">
        <v>17</v>
      </c>
      <c r="K1176" s="26" t="s">
        <v>85</v>
      </c>
      <c r="L1176" s="32" t="s">
        <v>37</v>
      </c>
    </row>
    <row r="1177" spans="1:12">
      <c r="A1177" s="30" t="s">
        <v>2318</v>
      </c>
      <c r="B1177" s="26" t="s">
        <v>90</v>
      </c>
      <c r="C1177" s="26" t="s">
        <v>1208</v>
      </c>
      <c r="D1177" s="26" t="s">
        <v>29</v>
      </c>
      <c r="E1177" s="26" t="s">
        <v>16</v>
      </c>
      <c r="F1177" s="27">
        <v>36240.99</v>
      </c>
      <c r="G1177" s="12">
        <v>3</v>
      </c>
      <c r="H1177" s="13">
        <v>45773</v>
      </c>
      <c r="I1177" s="26" t="s">
        <v>43</v>
      </c>
      <c r="J1177" s="26" t="s">
        <v>17</v>
      </c>
      <c r="K1177" s="26" t="s">
        <v>24</v>
      </c>
      <c r="L1177" s="32" t="s">
        <v>18</v>
      </c>
    </row>
    <row r="1178" spans="1:12">
      <c r="A1178" s="30" t="s">
        <v>2319</v>
      </c>
      <c r="B1178" s="26" t="s">
        <v>923</v>
      </c>
      <c r="C1178" s="26" t="s">
        <v>2320</v>
      </c>
      <c r="D1178" s="26" t="s">
        <v>15</v>
      </c>
      <c r="E1178" s="26" t="s">
        <v>42</v>
      </c>
      <c r="F1178" s="27">
        <v>73852.39</v>
      </c>
      <c r="G1178" s="12">
        <v>4</v>
      </c>
      <c r="H1178" s="13">
        <v>45355</v>
      </c>
      <c r="I1178" s="26" t="s">
        <v>23</v>
      </c>
      <c r="J1178" s="26" t="s">
        <v>17</v>
      </c>
      <c r="K1178" s="26" t="s">
        <v>6820</v>
      </c>
      <c r="L1178" s="32" t="s">
        <v>44</v>
      </c>
    </row>
    <row r="1179" spans="1:12">
      <c r="A1179" s="30" t="s">
        <v>2321</v>
      </c>
      <c r="B1179" s="26" t="s">
        <v>724</v>
      </c>
      <c r="C1179" s="26" t="s">
        <v>2322</v>
      </c>
      <c r="D1179" s="26" t="s">
        <v>15</v>
      </c>
      <c r="E1179" s="26" t="s">
        <v>42</v>
      </c>
      <c r="F1179" s="27">
        <v>48604.58</v>
      </c>
      <c r="G1179" s="12">
        <v>2</v>
      </c>
      <c r="H1179" s="13">
        <v>45920</v>
      </c>
      <c r="I1179" s="26" t="s">
        <v>62</v>
      </c>
      <c r="J1179" s="26" t="s">
        <v>17</v>
      </c>
      <c r="K1179" s="26" t="s">
        <v>55</v>
      </c>
      <c r="L1179" s="32" t="s">
        <v>31</v>
      </c>
    </row>
    <row r="1180" spans="1:12">
      <c r="A1180" s="30" t="s">
        <v>2323</v>
      </c>
      <c r="B1180" s="26" t="s">
        <v>295</v>
      </c>
      <c r="C1180" s="26" t="s">
        <v>2324</v>
      </c>
      <c r="D1180" s="26" t="s">
        <v>41</v>
      </c>
      <c r="E1180" s="26" t="s">
        <v>58</v>
      </c>
      <c r="F1180" s="27">
        <v>71486.12</v>
      </c>
      <c r="G1180" s="12">
        <v>4</v>
      </c>
      <c r="H1180" s="13">
        <v>45895</v>
      </c>
      <c r="I1180" s="26" t="s">
        <v>35</v>
      </c>
      <c r="J1180" s="26" t="s">
        <v>17</v>
      </c>
      <c r="K1180" s="26" t="s">
        <v>55</v>
      </c>
      <c r="L1180" s="32" t="s">
        <v>25</v>
      </c>
    </row>
    <row r="1181" spans="1:12">
      <c r="A1181" s="30" t="s">
        <v>2325</v>
      </c>
      <c r="B1181" s="26" t="s">
        <v>115</v>
      </c>
      <c r="C1181" s="26" t="s">
        <v>2326</v>
      </c>
      <c r="D1181" s="26" t="s">
        <v>119</v>
      </c>
      <c r="E1181" s="26" t="s">
        <v>58</v>
      </c>
      <c r="F1181" s="27">
        <v>61707.54</v>
      </c>
      <c r="G1181" s="12">
        <v>2</v>
      </c>
      <c r="H1181" s="13">
        <v>46006</v>
      </c>
      <c r="I1181" s="26" t="s">
        <v>43</v>
      </c>
      <c r="J1181" s="26" t="s">
        <v>17</v>
      </c>
      <c r="K1181" s="26" t="s">
        <v>6820</v>
      </c>
      <c r="L1181" s="32" t="s">
        <v>37</v>
      </c>
    </row>
    <row r="1182" spans="1:12">
      <c r="A1182" s="30" t="s">
        <v>2327</v>
      </c>
      <c r="B1182" s="26" t="s">
        <v>149</v>
      </c>
      <c r="C1182" s="26" t="s">
        <v>1405</v>
      </c>
      <c r="D1182" s="26" t="s">
        <v>29</v>
      </c>
      <c r="E1182" s="26" t="s">
        <v>42</v>
      </c>
      <c r="F1182" s="27">
        <v>9607.35</v>
      </c>
      <c r="G1182" s="12">
        <v>2</v>
      </c>
      <c r="H1182" s="13">
        <v>45331</v>
      </c>
      <c r="I1182" s="26" t="s">
        <v>92</v>
      </c>
      <c r="J1182" s="26" t="s">
        <v>17</v>
      </c>
      <c r="K1182" s="26" t="s">
        <v>6820</v>
      </c>
      <c r="L1182" s="32" t="s">
        <v>18</v>
      </c>
    </row>
    <row r="1183" spans="1:12">
      <c r="A1183" s="30" t="s">
        <v>2328</v>
      </c>
      <c r="B1183" s="26" t="s">
        <v>420</v>
      </c>
      <c r="C1183" s="26" t="s">
        <v>2329</v>
      </c>
      <c r="D1183" s="26" t="s">
        <v>15</v>
      </c>
      <c r="E1183" s="26" t="s">
        <v>42</v>
      </c>
      <c r="F1183" s="27">
        <v>40768.75</v>
      </c>
      <c r="G1183" s="12">
        <v>5</v>
      </c>
      <c r="H1183" s="13">
        <v>45764</v>
      </c>
      <c r="I1183" s="26" t="s">
        <v>35</v>
      </c>
      <c r="J1183" s="26" t="s">
        <v>17</v>
      </c>
      <c r="K1183" s="26" t="s">
        <v>55</v>
      </c>
      <c r="L1183" s="32" t="s">
        <v>18</v>
      </c>
    </row>
    <row r="1184" spans="1:12">
      <c r="A1184" s="30" t="s">
        <v>2330</v>
      </c>
      <c r="B1184" s="26" t="s">
        <v>381</v>
      </c>
      <c r="C1184" s="26" t="s">
        <v>744</v>
      </c>
      <c r="D1184" s="26" t="s">
        <v>119</v>
      </c>
      <c r="E1184" s="26" t="s">
        <v>42</v>
      </c>
      <c r="F1184" s="27">
        <v>45981.78</v>
      </c>
      <c r="G1184" s="12">
        <v>4</v>
      </c>
      <c r="H1184" s="13">
        <v>45521</v>
      </c>
      <c r="I1184" s="26" t="s">
        <v>30</v>
      </c>
      <c r="J1184" s="26" t="s">
        <v>17</v>
      </c>
      <c r="K1184" s="26" t="s">
        <v>55</v>
      </c>
      <c r="L1184" s="32" t="s">
        <v>44</v>
      </c>
    </row>
    <row r="1185" spans="1:12">
      <c r="A1185" s="30" t="s">
        <v>2331</v>
      </c>
      <c r="B1185" s="26" t="s">
        <v>319</v>
      </c>
      <c r="C1185" s="26" t="s">
        <v>2332</v>
      </c>
      <c r="D1185" s="26" t="s">
        <v>22</v>
      </c>
      <c r="E1185" s="26" t="s">
        <v>42</v>
      </c>
      <c r="F1185" s="27">
        <v>7620.74</v>
      </c>
      <c r="G1185" s="12">
        <v>3</v>
      </c>
      <c r="H1185" s="13">
        <v>45391</v>
      </c>
      <c r="I1185" s="26" t="s">
        <v>35</v>
      </c>
      <c r="J1185" s="26" t="s">
        <v>17</v>
      </c>
      <c r="K1185" s="26" t="s">
        <v>24</v>
      </c>
      <c r="L1185" s="32" t="s">
        <v>18</v>
      </c>
    </row>
    <row r="1186" spans="1:12">
      <c r="A1186" s="30" t="s">
        <v>2333</v>
      </c>
      <c r="B1186" s="26" t="s">
        <v>282</v>
      </c>
      <c r="C1186" s="26" t="s">
        <v>2334</v>
      </c>
      <c r="D1186" s="26" t="s">
        <v>78</v>
      </c>
      <c r="E1186" s="26" t="s">
        <v>16</v>
      </c>
      <c r="F1186" s="27">
        <v>3220.86</v>
      </c>
      <c r="G1186" s="12">
        <v>3</v>
      </c>
      <c r="H1186" s="13">
        <v>45270</v>
      </c>
      <c r="I1186" s="26" t="s">
        <v>54</v>
      </c>
      <c r="J1186" s="26" t="s">
        <v>17</v>
      </c>
      <c r="K1186" s="26" t="s">
        <v>36</v>
      </c>
      <c r="L1186" s="32" t="s">
        <v>31</v>
      </c>
    </row>
    <row r="1187" spans="1:12">
      <c r="A1187" s="30" t="s">
        <v>2335</v>
      </c>
      <c r="B1187" s="26" t="s">
        <v>71</v>
      </c>
      <c r="C1187" s="26" t="s">
        <v>2336</v>
      </c>
      <c r="D1187" s="26" t="s">
        <v>117</v>
      </c>
      <c r="E1187" s="26" t="s">
        <v>42</v>
      </c>
      <c r="F1187" s="27">
        <v>63070.5</v>
      </c>
      <c r="G1187" s="12">
        <v>1</v>
      </c>
      <c r="H1187" s="13">
        <v>45679</v>
      </c>
      <c r="I1187" s="26" t="s">
        <v>23</v>
      </c>
      <c r="J1187" s="26" t="s">
        <v>17</v>
      </c>
      <c r="K1187" s="26" t="s">
        <v>6820</v>
      </c>
      <c r="L1187" s="32" t="s">
        <v>44</v>
      </c>
    </row>
    <row r="1188" spans="1:12">
      <c r="A1188" s="30" t="s">
        <v>2337</v>
      </c>
      <c r="B1188" s="26" t="s">
        <v>121</v>
      </c>
      <c r="C1188" s="26" t="s">
        <v>2338</v>
      </c>
      <c r="D1188" s="26" t="s">
        <v>41</v>
      </c>
      <c r="E1188" s="26" t="s">
        <v>42</v>
      </c>
      <c r="F1188" s="27">
        <v>67228.479999999996</v>
      </c>
      <c r="G1188" s="12">
        <v>1</v>
      </c>
      <c r="H1188" s="13">
        <v>45282</v>
      </c>
      <c r="I1188" s="26" t="s">
        <v>35</v>
      </c>
      <c r="J1188" s="26" t="s">
        <v>17</v>
      </c>
      <c r="K1188" s="26" t="s">
        <v>36</v>
      </c>
      <c r="L1188" s="32" t="s">
        <v>25</v>
      </c>
    </row>
    <row r="1189" spans="1:12">
      <c r="A1189" s="30" t="s">
        <v>2339</v>
      </c>
      <c r="B1189" s="26" t="s">
        <v>923</v>
      </c>
      <c r="C1189" s="26" t="s">
        <v>1893</v>
      </c>
      <c r="D1189" s="26" t="s">
        <v>41</v>
      </c>
      <c r="E1189" s="26" t="s">
        <v>16</v>
      </c>
      <c r="F1189" s="27">
        <v>12967.25</v>
      </c>
      <c r="G1189" s="12">
        <v>3</v>
      </c>
      <c r="H1189" s="13">
        <v>45113</v>
      </c>
      <c r="I1189" s="26" t="s">
        <v>23</v>
      </c>
      <c r="J1189" s="26" t="s">
        <v>17</v>
      </c>
      <c r="K1189" s="26" t="s">
        <v>24</v>
      </c>
      <c r="L1189" s="32" t="s">
        <v>44</v>
      </c>
    </row>
    <row r="1190" spans="1:12">
      <c r="A1190" s="30" t="s">
        <v>2340</v>
      </c>
      <c r="B1190" s="26" t="s">
        <v>923</v>
      </c>
      <c r="C1190" s="26" t="s">
        <v>2341</v>
      </c>
      <c r="D1190" s="26" t="s">
        <v>61</v>
      </c>
      <c r="E1190" s="26" t="s">
        <v>42</v>
      </c>
      <c r="F1190" s="27">
        <v>58424.56</v>
      </c>
      <c r="G1190" s="12">
        <v>5</v>
      </c>
      <c r="H1190" s="13">
        <v>45739</v>
      </c>
      <c r="I1190" s="26" t="s">
        <v>43</v>
      </c>
      <c r="J1190" s="26" t="s">
        <v>17</v>
      </c>
      <c r="K1190" s="26" t="s">
        <v>85</v>
      </c>
      <c r="L1190" s="32" t="s">
        <v>18</v>
      </c>
    </row>
    <row r="1191" spans="1:12">
      <c r="A1191" s="30" t="s">
        <v>2342</v>
      </c>
      <c r="B1191" s="26" t="s">
        <v>174</v>
      </c>
      <c r="C1191" s="26" t="s">
        <v>2343</v>
      </c>
      <c r="D1191" s="26" t="s">
        <v>61</v>
      </c>
      <c r="E1191" s="26" t="s">
        <v>58</v>
      </c>
      <c r="F1191" s="27">
        <v>59389.02</v>
      </c>
      <c r="G1191" s="12">
        <v>3</v>
      </c>
      <c r="H1191" s="13">
        <v>45513</v>
      </c>
      <c r="I1191" s="26" t="s">
        <v>54</v>
      </c>
      <c r="J1191" s="26" t="s">
        <v>17</v>
      </c>
      <c r="K1191" s="26" t="s">
        <v>6820</v>
      </c>
      <c r="L1191" s="32" t="s">
        <v>25</v>
      </c>
    </row>
    <row r="1192" spans="1:12">
      <c r="A1192" s="30" t="s">
        <v>2344</v>
      </c>
      <c r="B1192" s="26" t="s">
        <v>146</v>
      </c>
      <c r="C1192" s="26" t="s">
        <v>2345</v>
      </c>
      <c r="D1192" s="26" t="s">
        <v>48</v>
      </c>
      <c r="E1192" s="26" t="s">
        <v>42</v>
      </c>
      <c r="F1192" s="27">
        <v>37198.92</v>
      </c>
      <c r="G1192" s="12">
        <v>4</v>
      </c>
      <c r="H1192" s="13">
        <v>45501</v>
      </c>
      <c r="I1192" s="26" t="s">
        <v>35</v>
      </c>
      <c r="J1192" s="26" t="s">
        <v>17</v>
      </c>
      <c r="K1192" s="26" t="s">
        <v>36</v>
      </c>
      <c r="L1192" s="32" t="s">
        <v>31</v>
      </c>
    </row>
    <row r="1193" spans="1:12">
      <c r="A1193" s="30" t="s">
        <v>2346</v>
      </c>
      <c r="B1193" s="26" t="s">
        <v>27</v>
      </c>
      <c r="C1193" s="26" t="s">
        <v>2347</v>
      </c>
      <c r="D1193" s="26" t="s">
        <v>48</v>
      </c>
      <c r="E1193" s="26" t="s">
        <v>42</v>
      </c>
      <c r="F1193" s="27">
        <v>24484.1</v>
      </c>
      <c r="G1193" s="12">
        <v>5</v>
      </c>
      <c r="H1193" s="13">
        <v>45370</v>
      </c>
      <c r="I1193" s="26" t="s">
        <v>30</v>
      </c>
      <c r="J1193" s="26" t="s">
        <v>17</v>
      </c>
      <c r="K1193" s="26" t="s">
        <v>24</v>
      </c>
      <c r="L1193" s="32" t="s">
        <v>18</v>
      </c>
    </row>
    <row r="1194" spans="1:12">
      <c r="A1194" s="30" t="s">
        <v>2348</v>
      </c>
      <c r="B1194" s="26" t="s">
        <v>149</v>
      </c>
      <c r="C1194" s="26" t="s">
        <v>1405</v>
      </c>
      <c r="D1194" s="26" t="s">
        <v>22</v>
      </c>
      <c r="E1194" s="26" t="s">
        <v>42</v>
      </c>
      <c r="F1194" s="27">
        <v>36495.730000000003</v>
      </c>
      <c r="G1194" s="12">
        <v>4</v>
      </c>
      <c r="H1194" s="13">
        <v>45825</v>
      </c>
      <c r="I1194" s="26" t="s">
        <v>49</v>
      </c>
      <c r="J1194" s="26" t="s">
        <v>17</v>
      </c>
      <c r="K1194" s="26" t="s">
        <v>24</v>
      </c>
      <c r="L1194" s="32" t="s">
        <v>31</v>
      </c>
    </row>
    <row r="1195" spans="1:12">
      <c r="A1195" s="30" t="s">
        <v>2349</v>
      </c>
      <c r="B1195" s="26" t="s">
        <v>344</v>
      </c>
      <c r="C1195" s="26" t="s">
        <v>2350</v>
      </c>
      <c r="D1195" s="26" t="s">
        <v>117</v>
      </c>
      <c r="E1195" s="26" t="s">
        <v>16</v>
      </c>
      <c r="F1195" s="27">
        <v>78263.41</v>
      </c>
      <c r="G1195" s="12">
        <v>2</v>
      </c>
      <c r="H1195" s="13">
        <v>45492</v>
      </c>
      <c r="I1195" s="26" t="s">
        <v>35</v>
      </c>
      <c r="J1195" s="26" t="s">
        <v>17</v>
      </c>
      <c r="K1195" s="26" t="s">
        <v>85</v>
      </c>
      <c r="L1195" s="32" t="s">
        <v>31</v>
      </c>
    </row>
    <row r="1196" spans="1:12">
      <c r="A1196" s="30" t="s">
        <v>2351</v>
      </c>
      <c r="B1196" s="26" t="s">
        <v>390</v>
      </c>
      <c r="C1196" s="26" t="s">
        <v>2352</v>
      </c>
      <c r="D1196" s="26" t="s">
        <v>15</v>
      </c>
      <c r="E1196" s="26" t="s">
        <v>16</v>
      </c>
      <c r="F1196" s="27">
        <v>24587.45</v>
      </c>
      <c r="G1196" s="12">
        <v>4</v>
      </c>
      <c r="H1196" s="13">
        <v>45610</v>
      </c>
      <c r="I1196" s="26" t="s">
        <v>54</v>
      </c>
      <c r="J1196" s="26" t="s">
        <v>17</v>
      </c>
      <c r="K1196" s="26" t="s">
        <v>55</v>
      </c>
      <c r="L1196" s="32" t="s">
        <v>37</v>
      </c>
    </row>
    <row r="1197" spans="1:12">
      <c r="A1197" s="30" t="s">
        <v>2353</v>
      </c>
      <c r="B1197" s="26" t="s">
        <v>653</v>
      </c>
      <c r="C1197" s="26" t="s">
        <v>2354</v>
      </c>
      <c r="D1197" s="26" t="s">
        <v>61</v>
      </c>
      <c r="E1197" s="26" t="s">
        <v>42</v>
      </c>
      <c r="F1197" s="27">
        <v>50134.31</v>
      </c>
      <c r="G1197" s="12">
        <v>4</v>
      </c>
      <c r="H1197" s="13">
        <v>45826</v>
      </c>
      <c r="I1197" s="26" t="s">
        <v>35</v>
      </c>
      <c r="J1197" s="26" t="s">
        <v>17</v>
      </c>
      <c r="K1197" s="26" t="s">
        <v>36</v>
      </c>
      <c r="L1197" s="32" t="s">
        <v>25</v>
      </c>
    </row>
    <row r="1198" spans="1:12">
      <c r="A1198" s="30" t="s">
        <v>2355</v>
      </c>
      <c r="B1198" s="26" t="s">
        <v>500</v>
      </c>
      <c r="C1198" s="26" t="s">
        <v>355</v>
      </c>
      <c r="D1198" s="26" t="s">
        <v>22</v>
      </c>
      <c r="E1198" s="26" t="s">
        <v>42</v>
      </c>
      <c r="F1198" s="27">
        <v>58864.42</v>
      </c>
      <c r="G1198" s="12">
        <v>1</v>
      </c>
      <c r="H1198" s="13">
        <v>45124</v>
      </c>
      <c r="I1198" s="26" t="s">
        <v>30</v>
      </c>
      <c r="J1198" s="26" t="s">
        <v>17</v>
      </c>
      <c r="K1198" s="26" t="s">
        <v>36</v>
      </c>
      <c r="L1198" s="32" t="s">
        <v>18</v>
      </c>
    </row>
    <row r="1199" spans="1:12">
      <c r="A1199" s="30" t="s">
        <v>2356</v>
      </c>
      <c r="B1199" s="26" t="s">
        <v>665</v>
      </c>
      <c r="C1199" s="26" t="s">
        <v>2357</v>
      </c>
      <c r="D1199" s="26" t="s">
        <v>15</v>
      </c>
      <c r="E1199" s="26" t="s">
        <v>58</v>
      </c>
      <c r="F1199" s="27">
        <v>22174.36</v>
      </c>
      <c r="G1199" s="12">
        <v>1</v>
      </c>
      <c r="H1199" s="13">
        <v>45266</v>
      </c>
      <c r="I1199" s="26" t="s">
        <v>30</v>
      </c>
      <c r="J1199" s="26" t="s">
        <v>17</v>
      </c>
      <c r="K1199" s="26" t="s">
        <v>55</v>
      </c>
      <c r="L1199" s="32" t="s">
        <v>44</v>
      </c>
    </row>
    <row r="1200" spans="1:12">
      <c r="A1200" s="30" t="s">
        <v>2358</v>
      </c>
      <c r="B1200" s="26" t="s">
        <v>190</v>
      </c>
      <c r="C1200" s="26" t="s">
        <v>1279</v>
      </c>
      <c r="D1200" s="26" t="s">
        <v>15</v>
      </c>
      <c r="E1200" s="26" t="s">
        <v>16</v>
      </c>
      <c r="F1200" s="27">
        <v>57626.96</v>
      </c>
      <c r="G1200" s="12">
        <v>2</v>
      </c>
      <c r="H1200" s="13">
        <v>45174</v>
      </c>
      <c r="I1200" s="26" t="s">
        <v>62</v>
      </c>
      <c r="J1200" s="26" t="s">
        <v>17</v>
      </c>
      <c r="K1200" s="26" t="s">
        <v>85</v>
      </c>
      <c r="L1200" s="32" t="s">
        <v>37</v>
      </c>
    </row>
    <row r="1201" spans="1:12">
      <c r="A1201" s="30" t="s">
        <v>2359</v>
      </c>
      <c r="B1201" s="26" t="s">
        <v>90</v>
      </c>
      <c r="C1201" s="26" t="s">
        <v>2360</v>
      </c>
      <c r="D1201" s="26" t="s">
        <v>41</v>
      </c>
      <c r="E1201" s="26" t="s">
        <v>16</v>
      </c>
      <c r="F1201" s="27">
        <v>46277.66</v>
      </c>
      <c r="G1201" s="12">
        <v>1</v>
      </c>
      <c r="H1201" s="13">
        <v>45210</v>
      </c>
      <c r="I1201" s="26" t="s">
        <v>35</v>
      </c>
      <c r="J1201" s="26" t="s">
        <v>17</v>
      </c>
      <c r="K1201" s="26" t="s">
        <v>24</v>
      </c>
      <c r="L1201" s="32" t="s">
        <v>44</v>
      </c>
    </row>
    <row r="1202" spans="1:12">
      <c r="A1202" s="30" t="s">
        <v>2361</v>
      </c>
      <c r="B1202" s="26" t="s">
        <v>347</v>
      </c>
      <c r="C1202" s="26" t="s">
        <v>528</v>
      </c>
      <c r="D1202" s="26" t="s">
        <v>119</v>
      </c>
      <c r="E1202" s="26" t="s">
        <v>58</v>
      </c>
      <c r="F1202" s="27">
        <v>4793.18</v>
      </c>
      <c r="G1202" s="12">
        <v>3</v>
      </c>
      <c r="H1202" s="13">
        <v>45669</v>
      </c>
      <c r="I1202" s="26" t="s">
        <v>43</v>
      </c>
      <c r="J1202" s="26" t="s">
        <v>17</v>
      </c>
      <c r="K1202" s="26" t="s">
        <v>85</v>
      </c>
      <c r="L1202" s="32" t="s">
        <v>31</v>
      </c>
    </row>
    <row r="1203" spans="1:12">
      <c r="A1203" s="30" t="s">
        <v>2362</v>
      </c>
      <c r="B1203" s="26" t="s">
        <v>167</v>
      </c>
      <c r="C1203" s="26" t="s">
        <v>2226</v>
      </c>
      <c r="D1203" s="26" t="s">
        <v>78</v>
      </c>
      <c r="E1203" s="26" t="s">
        <v>16</v>
      </c>
      <c r="F1203" s="27">
        <v>12722.39</v>
      </c>
      <c r="G1203" s="12">
        <v>3</v>
      </c>
      <c r="H1203" s="13">
        <v>44959</v>
      </c>
      <c r="I1203" s="26" t="s">
        <v>30</v>
      </c>
      <c r="J1203" s="26" t="s">
        <v>17</v>
      </c>
      <c r="K1203" s="26" t="s">
        <v>85</v>
      </c>
      <c r="L1203" s="32" t="s">
        <v>31</v>
      </c>
    </row>
    <row r="1204" spans="1:12">
      <c r="A1204" s="30" t="s">
        <v>2363</v>
      </c>
      <c r="B1204" s="26" t="s">
        <v>69</v>
      </c>
      <c r="C1204" s="26" t="s">
        <v>2364</v>
      </c>
      <c r="D1204" s="26" t="s">
        <v>61</v>
      </c>
      <c r="E1204" s="26" t="s">
        <v>42</v>
      </c>
      <c r="F1204" s="27">
        <v>10888.75</v>
      </c>
      <c r="G1204" s="12">
        <v>2</v>
      </c>
      <c r="H1204" s="13">
        <v>45453</v>
      </c>
      <c r="I1204" s="26" t="s">
        <v>62</v>
      </c>
      <c r="J1204" s="26" t="s">
        <v>17</v>
      </c>
      <c r="K1204" s="26" t="s">
        <v>85</v>
      </c>
      <c r="L1204" s="32" t="s">
        <v>31</v>
      </c>
    </row>
    <row r="1205" spans="1:12">
      <c r="A1205" s="30" t="s">
        <v>2365</v>
      </c>
      <c r="B1205" s="26" t="s">
        <v>157</v>
      </c>
      <c r="C1205" s="26" t="s">
        <v>2366</v>
      </c>
      <c r="D1205" s="26" t="s">
        <v>119</v>
      </c>
      <c r="E1205" s="26" t="s">
        <v>42</v>
      </c>
      <c r="F1205" s="27">
        <v>70059.02</v>
      </c>
      <c r="G1205" s="12">
        <v>4</v>
      </c>
      <c r="H1205" s="13">
        <v>45946</v>
      </c>
      <c r="I1205" s="26" t="s">
        <v>30</v>
      </c>
      <c r="J1205" s="26" t="s">
        <v>17</v>
      </c>
      <c r="K1205" s="26" t="s">
        <v>55</v>
      </c>
      <c r="L1205" s="32" t="s">
        <v>44</v>
      </c>
    </row>
    <row r="1206" spans="1:12">
      <c r="A1206" s="30" t="s">
        <v>2367</v>
      </c>
      <c r="B1206" s="26" t="s">
        <v>724</v>
      </c>
      <c r="C1206" s="26" t="s">
        <v>2368</v>
      </c>
      <c r="D1206" s="26" t="s">
        <v>119</v>
      </c>
      <c r="E1206" s="26" t="s">
        <v>58</v>
      </c>
      <c r="F1206" s="27">
        <v>57350.33</v>
      </c>
      <c r="G1206" s="12">
        <v>1</v>
      </c>
      <c r="H1206" s="13">
        <v>45461</v>
      </c>
      <c r="I1206" s="26" t="s">
        <v>54</v>
      </c>
      <c r="J1206" s="26" t="s">
        <v>17</v>
      </c>
      <c r="K1206" s="26" t="s">
        <v>55</v>
      </c>
      <c r="L1206" s="32" t="s">
        <v>18</v>
      </c>
    </row>
    <row r="1207" spans="1:12">
      <c r="A1207" s="30" t="s">
        <v>2369</v>
      </c>
      <c r="B1207" s="26" t="s">
        <v>123</v>
      </c>
      <c r="C1207" s="26" t="s">
        <v>1771</v>
      </c>
      <c r="D1207" s="26" t="s">
        <v>48</v>
      </c>
      <c r="E1207" s="26" t="s">
        <v>42</v>
      </c>
      <c r="F1207" s="27">
        <v>65809.23</v>
      </c>
      <c r="G1207" s="12">
        <v>3</v>
      </c>
      <c r="H1207" s="13">
        <v>45993</v>
      </c>
      <c r="I1207" s="26" t="s">
        <v>23</v>
      </c>
      <c r="J1207" s="26" t="s">
        <v>17</v>
      </c>
      <c r="K1207" s="26" t="s">
        <v>6820</v>
      </c>
      <c r="L1207" s="32" t="s">
        <v>44</v>
      </c>
    </row>
    <row r="1208" spans="1:12">
      <c r="A1208" s="30" t="s">
        <v>2370</v>
      </c>
      <c r="B1208" s="26" t="s">
        <v>760</v>
      </c>
      <c r="C1208" s="26" t="s">
        <v>172</v>
      </c>
      <c r="D1208" s="26" t="s">
        <v>29</v>
      </c>
      <c r="E1208" s="26" t="s">
        <v>42</v>
      </c>
      <c r="F1208" s="27">
        <v>71633.25</v>
      </c>
      <c r="G1208" s="12">
        <v>1</v>
      </c>
      <c r="H1208" s="13">
        <v>45818</v>
      </c>
      <c r="I1208" s="26" t="s">
        <v>92</v>
      </c>
      <c r="J1208" s="26" t="s">
        <v>17</v>
      </c>
      <c r="K1208" s="26" t="s">
        <v>55</v>
      </c>
      <c r="L1208" s="32" t="s">
        <v>37</v>
      </c>
    </row>
    <row r="1209" spans="1:12">
      <c r="A1209" s="30" t="s">
        <v>2371</v>
      </c>
      <c r="B1209" s="26" t="s">
        <v>67</v>
      </c>
      <c r="C1209" s="26" t="s">
        <v>2372</v>
      </c>
      <c r="D1209" s="26" t="s">
        <v>29</v>
      </c>
      <c r="E1209" s="26" t="s">
        <v>42</v>
      </c>
      <c r="F1209" s="27">
        <v>56331.26</v>
      </c>
      <c r="G1209" s="12">
        <v>1</v>
      </c>
      <c r="H1209" s="13">
        <v>45537</v>
      </c>
      <c r="I1209" s="26" t="s">
        <v>35</v>
      </c>
      <c r="J1209" s="26" t="s">
        <v>17</v>
      </c>
      <c r="K1209" s="26" t="s">
        <v>36</v>
      </c>
      <c r="L1209" s="32" t="s">
        <v>31</v>
      </c>
    </row>
    <row r="1210" spans="1:12">
      <c r="A1210" s="30" t="s">
        <v>2373</v>
      </c>
      <c r="B1210" s="26" t="s">
        <v>460</v>
      </c>
      <c r="C1210" s="26" t="s">
        <v>2374</v>
      </c>
      <c r="D1210" s="26" t="s">
        <v>117</v>
      </c>
      <c r="E1210" s="26" t="s">
        <v>42</v>
      </c>
      <c r="F1210" s="27">
        <v>137.81</v>
      </c>
      <c r="G1210" s="12">
        <v>3</v>
      </c>
      <c r="H1210" s="13">
        <v>45143</v>
      </c>
      <c r="I1210" s="26" t="s">
        <v>62</v>
      </c>
      <c r="J1210" s="26" t="s">
        <v>17</v>
      </c>
      <c r="K1210" s="26" t="s">
        <v>24</v>
      </c>
      <c r="L1210" s="32" t="s">
        <v>44</v>
      </c>
    </row>
    <row r="1211" spans="1:12">
      <c r="A1211" s="30" t="s">
        <v>2375</v>
      </c>
      <c r="B1211" s="26" t="s">
        <v>13</v>
      </c>
      <c r="C1211" s="26" t="s">
        <v>2376</v>
      </c>
      <c r="D1211" s="26" t="s">
        <v>78</v>
      </c>
      <c r="E1211" s="26" t="s">
        <v>42</v>
      </c>
      <c r="F1211" s="27">
        <v>43991.82</v>
      </c>
      <c r="G1211" s="12">
        <v>1</v>
      </c>
      <c r="H1211" s="13">
        <v>45132</v>
      </c>
      <c r="I1211" s="26" t="s">
        <v>30</v>
      </c>
      <c r="J1211" s="26" t="s">
        <v>17</v>
      </c>
      <c r="K1211" s="26" t="s">
        <v>24</v>
      </c>
      <c r="L1211" s="32" t="s">
        <v>18</v>
      </c>
    </row>
    <row r="1212" spans="1:12">
      <c r="A1212" s="30" t="s">
        <v>2377</v>
      </c>
      <c r="B1212" s="26" t="s">
        <v>268</v>
      </c>
      <c r="C1212" s="26" t="s">
        <v>2378</v>
      </c>
      <c r="D1212" s="26" t="s">
        <v>78</v>
      </c>
      <c r="E1212" s="26" t="s">
        <v>42</v>
      </c>
      <c r="F1212" s="27">
        <v>5411.26</v>
      </c>
      <c r="G1212" s="12">
        <v>5</v>
      </c>
      <c r="H1212" s="13">
        <v>45353</v>
      </c>
      <c r="I1212" s="26" t="s">
        <v>92</v>
      </c>
      <c r="J1212" s="26" t="s">
        <v>17</v>
      </c>
      <c r="K1212" s="26" t="s">
        <v>85</v>
      </c>
      <c r="L1212" s="32" t="s">
        <v>18</v>
      </c>
    </row>
    <row r="1213" spans="1:12">
      <c r="A1213" s="30" t="s">
        <v>2379</v>
      </c>
      <c r="B1213" s="26" t="s">
        <v>238</v>
      </c>
      <c r="C1213" s="26" t="s">
        <v>2141</v>
      </c>
      <c r="D1213" s="26" t="s">
        <v>61</v>
      </c>
      <c r="E1213" s="26" t="s">
        <v>42</v>
      </c>
      <c r="F1213" s="27">
        <v>19390.16</v>
      </c>
      <c r="G1213" s="12">
        <v>3</v>
      </c>
      <c r="H1213" s="13">
        <v>45402</v>
      </c>
      <c r="I1213" s="26" t="s">
        <v>92</v>
      </c>
      <c r="J1213" s="26" t="s">
        <v>17</v>
      </c>
      <c r="K1213" s="26" t="s">
        <v>55</v>
      </c>
      <c r="L1213" s="32" t="s">
        <v>37</v>
      </c>
    </row>
    <row r="1214" spans="1:12">
      <c r="A1214" s="30" t="s">
        <v>2380</v>
      </c>
      <c r="B1214" s="26" t="s">
        <v>490</v>
      </c>
      <c r="C1214" s="26" t="s">
        <v>2381</v>
      </c>
      <c r="D1214" s="26" t="s">
        <v>117</v>
      </c>
      <c r="E1214" s="26" t="s">
        <v>16</v>
      </c>
      <c r="F1214" s="27">
        <v>5840.22</v>
      </c>
      <c r="G1214" s="12">
        <v>1</v>
      </c>
      <c r="H1214" s="13">
        <v>45652</v>
      </c>
      <c r="I1214" s="26" t="s">
        <v>43</v>
      </c>
      <c r="J1214" s="26" t="s">
        <v>17</v>
      </c>
      <c r="K1214" s="26" t="s">
        <v>36</v>
      </c>
      <c r="L1214" s="32" t="s">
        <v>25</v>
      </c>
    </row>
    <row r="1215" spans="1:12">
      <c r="A1215" s="30" t="s">
        <v>2382</v>
      </c>
      <c r="B1215" s="26" t="s">
        <v>313</v>
      </c>
      <c r="C1215" s="26" t="s">
        <v>1206</v>
      </c>
      <c r="D1215" s="26" t="s">
        <v>22</v>
      </c>
      <c r="E1215" s="26" t="s">
        <v>58</v>
      </c>
      <c r="F1215" s="27">
        <v>43939.31</v>
      </c>
      <c r="G1215" s="12">
        <v>1</v>
      </c>
      <c r="H1215" s="13">
        <v>45162</v>
      </c>
      <c r="I1215" s="26" t="s">
        <v>92</v>
      </c>
      <c r="J1215" s="26" t="s">
        <v>17</v>
      </c>
      <c r="K1215" s="26" t="s">
        <v>6820</v>
      </c>
      <c r="L1215" s="32" t="s">
        <v>44</v>
      </c>
    </row>
    <row r="1216" spans="1:12">
      <c r="A1216" s="30" t="s">
        <v>2383</v>
      </c>
      <c r="B1216" s="26" t="s">
        <v>590</v>
      </c>
      <c r="C1216" s="26" t="s">
        <v>716</v>
      </c>
      <c r="D1216" s="26" t="s">
        <v>22</v>
      </c>
      <c r="E1216" s="26" t="s">
        <v>42</v>
      </c>
      <c r="F1216" s="27">
        <v>68597.509999999995</v>
      </c>
      <c r="G1216" s="12">
        <v>5</v>
      </c>
      <c r="H1216" s="13">
        <v>46007</v>
      </c>
      <c r="I1216" s="26" t="s">
        <v>35</v>
      </c>
      <c r="J1216" s="26" t="s">
        <v>17</v>
      </c>
      <c r="K1216" s="26" t="s">
        <v>85</v>
      </c>
      <c r="L1216" s="32" t="s">
        <v>18</v>
      </c>
    </row>
    <row r="1217" spans="1:12">
      <c r="A1217" s="30" t="s">
        <v>2384</v>
      </c>
      <c r="B1217" s="26" t="s">
        <v>463</v>
      </c>
      <c r="C1217" s="26" t="s">
        <v>2385</v>
      </c>
      <c r="D1217" s="26" t="s">
        <v>48</v>
      </c>
      <c r="E1217" s="26" t="s">
        <v>58</v>
      </c>
      <c r="F1217" s="27">
        <v>52582.38</v>
      </c>
      <c r="G1217" s="12">
        <v>2</v>
      </c>
      <c r="H1217" s="13">
        <v>45701</v>
      </c>
      <c r="I1217" s="26" t="s">
        <v>92</v>
      </c>
      <c r="J1217" s="26" t="s">
        <v>17</v>
      </c>
      <c r="K1217" s="26" t="s">
        <v>55</v>
      </c>
      <c r="L1217" s="32" t="s">
        <v>18</v>
      </c>
    </row>
    <row r="1218" spans="1:12">
      <c r="A1218" s="30" t="s">
        <v>2386</v>
      </c>
      <c r="B1218" s="26" t="s">
        <v>420</v>
      </c>
      <c r="C1218" s="26" t="s">
        <v>2387</v>
      </c>
      <c r="D1218" s="26" t="s">
        <v>119</v>
      </c>
      <c r="E1218" s="26" t="s">
        <v>58</v>
      </c>
      <c r="F1218" s="27">
        <v>47210.8</v>
      </c>
      <c r="G1218" s="12">
        <v>5</v>
      </c>
      <c r="H1218" s="13">
        <v>45447</v>
      </c>
      <c r="I1218" s="26" t="s">
        <v>54</v>
      </c>
      <c r="J1218" s="26" t="s">
        <v>17</v>
      </c>
      <c r="K1218" s="26" t="s">
        <v>24</v>
      </c>
      <c r="L1218" s="32" t="s">
        <v>37</v>
      </c>
    </row>
    <row r="1219" spans="1:12">
      <c r="A1219" s="30" t="s">
        <v>2388</v>
      </c>
      <c r="B1219" s="26" t="s">
        <v>352</v>
      </c>
      <c r="C1219" s="26" t="s">
        <v>2389</v>
      </c>
      <c r="D1219" s="26" t="s">
        <v>48</v>
      </c>
      <c r="E1219" s="26" t="s">
        <v>42</v>
      </c>
      <c r="F1219" s="27">
        <v>57136.19</v>
      </c>
      <c r="G1219" s="12">
        <v>3</v>
      </c>
      <c r="H1219" s="13">
        <v>45354</v>
      </c>
      <c r="I1219" s="26" t="s">
        <v>30</v>
      </c>
      <c r="J1219" s="26" t="s">
        <v>17</v>
      </c>
      <c r="K1219" s="26" t="s">
        <v>36</v>
      </c>
      <c r="L1219" s="32" t="s">
        <v>18</v>
      </c>
    </row>
    <row r="1220" spans="1:12">
      <c r="A1220" s="30" t="s">
        <v>2390</v>
      </c>
      <c r="B1220" s="26" t="s">
        <v>241</v>
      </c>
      <c r="C1220" s="26" t="s">
        <v>2391</v>
      </c>
      <c r="D1220" s="26" t="s">
        <v>22</v>
      </c>
      <c r="E1220" s="26" t="s">
        <v>16</v>
      </c>
      <c r="F1220" s="27">
        <v>19697.939999999999</v>
      </c>
      <c r="G1220" s="12">
        <v>3</v>
      </c>
      <c r="H1220" s="13">
        <v>45105</v>
      </c>
      <c r="I1220" s="26" t="s">
        <v>92</v>
      </c>
      <c r="J1220" s="26" t="s">
        <v>17</v>
      </c>
      <c r="K1220" s="26" t="s">
        <v>36</v>
      </c>
      <c r="L1220" s="32" t="s">
        <v>18</v>
      </c>
    </row>
    <row r="1221" spans="1:12">
      <c r="A1221" s="30" t="s">
        <v>2392</v>
      </c>
      <c r="B1221" s="26" t="s">
        <v>69</v>
      </c>
      <c r="C1221" s="26" t="s">
        <v>81</v>
      </c>
      <c r="D1221" s="26" t="s">
        <v>53</v>
      </c>
      <c r="E1221" s="26" t="s">
        <v>58</v>
      </c>
      <c r="F1221" s="27">
        <v>44126.76</v>
      </c>
      <c r="G1221" s="12">
        <v>1</v>
      </c>
      <c r="H1221" s="13">
        <v>45617</v>
      </c>
      <c r="I1221" s="26" t="s">
        <v>43</v>
      </c>
      <c r="J1221" s="26" t="s">
        <v>17</v>
      </c>
      <c r="K1221" s="26" t="s">
        <v>55</v>
      </c>
      <c r="L1221" s="32" t="s">
        <v>37</v>
      </c>
    </row>
    <row r="1222" spans="1:12">
      <c r="A1222" s="30" t="s">
        <v>2393</v>
      </c>
      <c r="B1222" s="26" t="s">
        <v>20</v>
      </c>
      <c r="C1222" s="26" t="s">
        <v>1080</v>
      </c>
      <c r="D1222" s="26" t="s">
        <v>22</v>
      </c>
      <c r="E1222" s="26" t="s">
        <v>42</v>
      </c>
      <c r="F1222" s="27">
        <v>35008.74</v>
      </c>
      <c r="G1222" s="12">
        <v>2</v>
      </c>
      <c r="H1222" s="13">
        <v>45808</v>
      </c>
      <c r="I1222" s="26" t="s">
        <v>30</v>
      </c>
      <c r="J1222" s="26" t="s">
        <v>17</v>
      </c>
      <c r="K1222" s="26" t="s">
        <v>85</v>
      </c>
      <c r="L1222" s="32" t="s">
        <v>37</v>
      </c>
    </row>
    <row r="1223" spans="1:12">
      <c r="A1223" s="30" t="s">
        <v>2394</v>
      </c>
      <c r="B1223" s="26" t="s">
        <v>178</v>
      </c>
      <c r="C1223" s="26" t="s">
        <v>2395</v>
      </c>
      <c r="D1223" s="26" t="s">
        <v>48</v>
      </c>
      <c r="E1223" s="26" t="s">
        <v>42</v>
      </c>
      <c r="F1223" s="27">
        <v>19374.11</v>
      </c>
      <c r="G1223" s="12">
        <v>1</v>
      </c>
      <c r="H1223" s="13">
        <v>45193</v>
      </c>
      <c r="I1223" s="26" t="s">
        <v>35</v>
      </c>
      <c r="J1223" s="26" t="s">
        <v>17</v>
      </c>
      <c r="K1223" s="26" t="s">
        <v>6820</v>
      </c>
      <c r="L1223" s="32" t="s">
        <v>44</v>
      </c>
    </row>
    <row r="1224" spans="1:12">
      <c r="A1224" s="30" t="s">
        <v>2396</v>
      </c>
      <c r="B1224" s="26" t="s">
        <v>329</v>
      </c>
      <c r="C1224" s="26" t="s">
        <v>2397</v>
      </c>
      <c r="D1224" s="26" t="s">
        <v>22</v>
      </c>
      <c r="E1224" s="26" t="s">
        <v>42</v>
      </c>
      <c r="F1224" s="27">
        <v>26503.279999999999</v>
      </c>
      <c r="G1224" s="12">
        <v>1</v>
      </c>
      <c r="H1224" s="13">
        <v>45530</v>
      </c>
      <c r="I1224" s="26" t="s">
        <v>23</v>
      </c>
      <c r="J1224" s="26" t="s">
        <v>17</v>
      </c>
      <c r="K1224" s="26" t="s">
        <v>85</v>
      </c>
      <c r="L1224" s="32" t="s">
        <v>31</v>
      </c>
    </row>
    <row r="1225" spans="1:12">
      <c r="A1225" s="30" t="s">
        <v>2398</v>
      </c>
      <c r="B1225" s="26" t="s">
        <v>83</v>
      </c>
      <c r="C1225" s="26" t="s">
        <v>976</v>
      </c>
      <c r="D1225" s="26" t="s">
        <v>117</v>
      </c>
      <c r="E1225" s="26" t="s">
        <v>58</v>
      </c>
      <c r="F1225" s="27">
        <v>44997.85</v>
      </c>
      <c r="G1225" s="12">
        <v>2</v>
      </c>
      <c r="H1225" s="13">
        <v>45228</v>
      </c>
      <c r="I1225" s="26" t="s">
        <v>54</v>
      </c>
      <c r="J1225" s="26" t="s">
        <v>17</v>
      </c>
      <c r="K1225" s="26" t="s">
        <v>85</v>
      </c>
      <c r="L1225" s="32" t="s">
        <v>18</v>
      </c>
    </row>
    <row r="1226" spans="1:12">
      <c r="A1226" s="30" t="s">
        <v>2399</v>
      </c>
      <c r="B1226" s="26" t="s">
        <v>724</v>
      </c>
      <c r="C1226" s="26" t="s">
        <v>334</v>
      </c>
      <c r="D1226" s="26" t="s">
        <v>117</v>
      </c>
      <c r="E1226" s="26" t="s">
        <v>42</v>
      </c>
      <c r="F1226" s="27">
        <v>40510.400000000001</v>
      </c>
      <c r="G1226" s="12">
        <v>3</v>
      </c>
      <c r="H1226" s="13">
        <v>45840</v>
      </c>
      <c r="I1226" s="26" t="s">
        <v>49</v>
      </c>
      <c r="J1226" s="26" t="s">
        <v>17</v>
      </c>
      <c r="K1226" s="26" t="s">
        <v>55</v>
      </c>
      <c r="L1226" s="32" t="s">
        <v>18</v>
      </c>
    </row>
    <row r="1227" spans="1:12">
      <c r="A1227" s="30" t="s">
        <v>2400</v>
      </c>
      <c r="B1227" s="26" t="s">
        <v>149</v>
      </c>
      <c r="C1227" s="26" t="s">
        <v>2401</v>
      </c>
      <c r="D1227" s="26" t="s">
        <v>29</v>
      </c>
      <c r="E1227" s="26" t="s">
        <v>42</v>
      </c>
      <c r="F1227" s="27">
        <v>13190.61</v>
      </c>
      <c r="G1227" s="12">
        <v>4</v>
      </c>
      <c r="H1227" s="13">
        <v>45960</v>
      </c>
      <c r="I1227" s="26" t="s">
        <v>92</v>
      </c>
      <c r="J1227" s="26" t="s">
        <v>17</v>
      </c>
      <c r="K1227" s="26" t="s">
        <v>85</v>
      </c>
      <c r="L1227" s="32" t="s">
        <v>37</v>
      </c>
    </row>
    <row r="1228" spans="1:12">
      <c r="A1228" s="30" t="s">
        <v>2402</v>
      </c>
      <c r="B1228" s="26" t="s">
        <v>352</v>
      </c>
      <c r="C1228" s="26" t="s">
        <v>2403</v>
      </c>
      <c r="D1228" s="26" t="s">
        <v>41</v>
      </c>
      <c r="E1228" s="26" t="s">
        <v>58</v>
      </c>
      <c r="F1228" s="27">
        <v>36716.14</v>
      </c>
      <c r="G1228" s="12">
        <v>4</v>
      </c>
      <c r="H1228" s="13">
        <v>45032</v>
      </c>
      <c r="I1228" s="26" t="s">
        <v>62</v>
      </c>
      <c r="J1228" s="26" t="s">
        <v>17</v>
      </c>
      <c r="K1228" s="26" t="s">
        <v>36</v>
      </c>
      <c r="L1228" s="32" t="s">
        <v>44</v>
      </c>
    </row>
    <row r="1229" spans="1:12">
      <c r="A1229" s="30" t="s">
        <v>2404</v>
      </c>
      <c r="B1229" s="26" t="s">
        <v>128</v>
      </c>
      <c r="C1229" s="26" t="s">
        <v>986</v>
      </c>
      <c r="D1229" s="26" t="s">
        <v>29</v>
      </c>
      <c r="E1229" s="26" t="s">
        <v>58</v>
      </c>
      <c r="F1229" s="27">
        <v>76473.58</v>
      </c>
      <c r="G1229" s="12">
        <v>5</v>
      </c>
      <c r="H1229" s="13">
        <v>45982</v>
      </c>
      <c r="I1229" s="26" t="s">
        <v>30</v>
      </c>
      <c r="J1229" s="26" t="s">
        <v>17</v>
      </c>
      <c r="K1229" s="26" t="s">
        <v>6820</v>
      </c>
      <c r="L1229" s="32" t="s">
        <v>31</v>
      </c>
    </row>
    <row r="1230" spans="1:12">
      <c r="A1230" s="30" t="s">
        <v>2405</v>
      </c>
      <c r="B1230" s="26" t="s">
        <v>64</v>
      </c>
      <c r="C1230" s="26" t="s">
        <v>2406</v>
      </c>
      <c r="D1230" s="26" t="s">
        <v>61</v>
      </c>
      <c r="E1230" s="26" t="s">
        <v>42</v>
      </c>
      <c r="F1230" s="27">
        <v>65830.3</v>
      </c>
      <c r="G1230" s="12">
        <v>3</v>
      </c>
      <c r="H1230" s="13">
        <v>45005</v>
      </c>
      <c r="I1230" s="26" t="s">
        <v>35</v>
      </c>
      <c r="J1230" s="26" t="s">
        <v>17</v>
      </c>
      <c r="K1230" s="26" t="s">
        <v>36</v>
      </c>
      <c r="L1230" s="32" t="s">
        <v>25</v>
      </c>
    </row>
    <row r="1231" spans="1:12">
      <c r="A1231" s="30" t="s">
        <v>2407</v>
      </c>
      <c r="B1231" s="26" t="s">
        <v>67</v>
      </c>
      <c r="C1231" s="26" t="s">
        <v>578</v>
      </c>
      <c r="D1231" s="26" t="s">
        <v>61</v>
      </c>
      <c r="E1231" s="26" t="s">
        <v>42</v>
      </c>
      <c r="F1231" s="27">
        <v>48680.72</v>
      </c>
      <c r="G1231" s="12">
        <v>5</v>
      </c>
      <c r="H1231" s="13">
        <v>44994</v>
      </c>
      <c r="I1231" s="26" t="s">
        <v>62</v>
      </c>
      <c r="J1231" s="26" t="s">
        <v>17</v>
      </c>
      <c r="K1231" s="26" t="s">
        <v>36</v>
      </c>
      <c r="L1231" s="32" t="s">
        <v>37</v>
      </c>
    </row>
    <row r="1232" spans="1:12">
      <c r="A1232" s="30" t="s">
        <v>2408</v>
      </c>
      <c r="B1232" s="26" t="s">
        <v>776</v>
      </c>
      <c r="C1232" s="26" t="s">
        <v>2409</v>
      </c>
      <c r="D1232" s="26" t="s">
        <v>22</v>
      </c>
      <c r="E1232" s="26" t="s">
        <v>42</v>
      </c>
      <c r="F1232" s="27">
        <v>64889.89</v>
      </c>
      <c r="G1232" s="12">
        <v>3</v>
      </c>
      <c r="H1232" s="13">
        <v>45165</v>
      </c>
      <c r="I1232" s="26" t="s">
        <v>43</v>
      </c>
      <c r="J1232" s="26" t="s">
        <v>17</v>
      </c>
      <c r="K1232" s="26" t="s">
        <v>24</v>
      </c>
      <c r="L1232" s="32" t="s">
        <v>31</v>
      </c>
    </row>
    <row r="1233" spans="1:12">
      <c r="A1233" s="30" t="s">
        <v>2410</v>
      </c>
      <c r="B1233" s="26" t="s">
        <v>381</v>
      </c>
      <c r="C1233" s="26" t="s">
        <v>2411</v>
      </c>
      <c r="D1233" s="26" t="s">
        <v>78</v>
      </c>
      <c r="E1233" s="26" t="s">
        <v>42</v>
      </c>
      <c r="F1233" s="27">
        <v>9611.44</v>
      </c>
      <c r="G1233" s="12">
        <v>4</v>
      </c>
      <c r="H1233" s="13">
        <v>45556</v>
      </c>
      <c r="I1233" s="26" t="s">
        <v>30</v>
      </c>
      <c r="J1233" s="26" t="s">
        <v>17</v>
      </c>
      <c r="K1233" s="26" t="s">
        <v>55</v>
      </c>
      <c r="L1233" s="32" t="s">
        <v>25</v>
      </c>
    </row>
    <row r="1234" spans="1:12">
      <c r="A1234" s="30" t="s">
        <v>2412</v>
      </c>
      <c r="B1234" s="26" t="s">
        <v>336</v>
      </c>
      <c r="C1234" s="26" t="s">
        <v>1062</v>
      </c>
      <c r="D1234" s="26" t="s">
        <v>61</v>
      </c>
      <c r="E1234" s="26" t="s">
        <v>58</v>
      </c>
      <c r="F1234" s="27">
        <v>15317.99</v>
      </c>
      <c r="G1234" s="12">
        <v>1</v>
      </c>
      <c r="H1234" s="13">
        <v>45190</v>
      </c>
      <c r="I1234" s="26" t="s">
        <v>92</v>
      </c>
      <c r="J1234" s="26" t="s">
        <v>17</v>
      </c>
      <c r="K1234" s="26" t="s">
        <v>85</v>
      </c>
      <c r="L1234" s="32" t="s">
        <v>44</v>
      </c>
    </row>
    <row r="1235" spans="1:12">
      <c r="A1235" s="30" t="s">
        <v>2413</v>
      </c>
      <c r="B1235" s="26" t="s">
        <v>90</v>
      </c>
      <c r="C1235" s="26" t="s">
        <v>2294</v>
      </c>
      <c r="D1235" s="26" t="s">
        <v>119</v>
      </c>
      <c r="E1235" s="26" t="s">
        <v>42</v>
      </c>
      <c r="F1235" s="27">
        <v>31208.04</v>
      </c>
      <c r="G1235" s="12">
        <v>1</v>
      </c>
      <c r="H1235" s="13">
        <v>45134</v>
      </c>
      <c r="I1235" s="26" t="s">
        <v>23</v>
      </c>
      <c r="J1235" s="26" t="s">
        <v>17</v>
      </c>
      <c r="K1235" s="26" t="s">
        <v>55</v>
      </c>
      <c r="L1235" s="32" t="s">
        <v>18</v>
      </c>
    </row>
    <row r="1236" spans="1:12">
      <c r="A1236" s="30" t="s">
        <v>2414</v>
      </c>
      <c r="B1236" s="26" t="s">
        <v>97</v>
      </c>
      <c r="C1236" s="26" t="s">
        <v>2415</v>
      </c>
      <c r="D1236" s="26" t="s">
        <v>29</v>
      </c>
      <c r="E1236" s="26" t="s">
        <v>42</v>
      </c>
      <c r="F1236" s="27">
        <v>45589.08</v>
      </c>
      <c r="G1236" s="12">
        <v>2</v>
      </c>
      <c r="H1236" s="13">
        <v>45677</v>
      </c>
      <c r="I1236" s="26" t="s">
        <v>92</v>
      </c>
      <c r="J1236" s="26" t="s">
        <v>17</v>
      </c>
      <c r="K1236" s="26" t="s">
        <v>85</v>
      </c>
      <c r="L1236" s="32" t="s">
        <v>25</v>
      </c>
    </row>
    <row r="1237" spans="1:12">
      <c r="A1237" s="30" t="s">
        <v>2416</v>
      </c>
      <c r="B1237" s="26" t="s">
        <v>94</v>
      </c>
      <c r="C1237" s="26" t="s">
        <v>2417</v>
      </c>
      <c r="D1237" s="26" t="s">
        <v>61</v>
      </c>
      <c r="E1237" s="26" t="s">
        <v>42</v>
      </c>
      <c r="F1237" s="27">
        <v>31932.560000000001</v>
      </c>
      <c r="G1237" s="12">
        <v>2</v>
      </c>
      <c r="H1237" s="13">
        <v>45666</v>
      </c>
      <c r="I1237" s="26" t="s">
        <v>43</v>
      </c>
      <c r="J1237" s="26" t="s">
        <v>17</v>
      </c>
      <c r="K1237" s="26" t="s">
        <v>24</v>
      </c>
      <c r="L1237" s="32" t="s">
        <v>37</v>
      </c>
    </row>
    <row r="1238" spans="1:12">
      <c r="A1238" s="30" t="s">
        <v>2418</v>
      </c>
      <c r="B1238" s="26" t="s">
        <v>178</v>
      </c>
      <c r="C1238" s="26" t="s">
        <v>2419</v>
      </c>
      <c r="D1238" s="26" t="s">
        <v>61</v>
      </c>
      <c r="E1238" s="26" t="s">
        <v>42</v>
      </c>
      <c r="F1238" s="27">
        <v>39335.82</v>
      </c>
      <c r="G1238" s="12">
        <v>3</v>
      </c>
      <c r="H1238" s="13">
        <v>45015</v>
      </c>
      <c r="I1238" s="26" t="s">
        <v>35</v>
      </c>
      <c r="J1238" s="26" t="s">
        <v>17</v>
      </c>
      <c r="K1238" s="26" t="s">
        <v>36</v>
      </c>
      <c r="L1238" s="32" t="s">
        <v>25</v>
      </c>
    </row>
    <row r="1239" spans="1:12">
      <c r="A1239" s="30" t="s">
        <v>2420</v>
      </c>
      <c r="B1239" s="26" t="s">
        <v>187</v>
      </c>
      <c r="C1239" s="26" t="s">
        <v>1502</v>
      </c>
      <c r="D1239" s="26" t="s">
        <v>22</v>
      </c>
      <c r="E1239" s="26" t="s">
        <v>42</v>
      </c>
      <c r="F1239" s="27">
        <v>51091.88</v>
      </c>
      <c r="G1239" s="12">
        <v>4</v>
      </c>
      <c r="H1239" s="13">
        <v>45374</v>
      </c>
      <c r="I1239" s="26" t="s">
        <v>23</v>
      </c>
      <c r="J1239" s="26" t="s">
        <v>17</v>
      </c>
      <c r="K1239" s="26" t="s">
        <v>6820</v>
      </c>
      <c r="L1239" s="32" t="s">
        <v>37</v>
      </c>
    </row>
    <row r="1240" spans="1:12">
      <c r="A1240" s="30" t="s">
        <v>2421</v>
      </c>
      <c r="B1240" s="26" t="s">
        <v>762</v>
      </c>
      <c r="C1240" s="26" t="s">
        <v>2422</v>
      </c>
      <c r="D1240" s="26" t="s">
        <v>78</v>
      </c>
      <c r="E1240" s="26" t="s">
        <v>58</v>
      </c>
      <c r="F1240" s="27">
        <v>70878.3</v>
      </c>
      <c r="G1240" s="12">
        <v>4</v>
      </c>
      <c r="H1240" s="13">
        <v>45744</v>
      </c>
      <c r="I1240" s="26" t="s">
        <v>62</v>
      </c>
      <c r="J1240" s="26" t="s">
        <v>17</v>
      </c>
      <c r="K1240" s="26" t="s">
        <v>24</v>
      </c>
      <c r="L1240" s="32" t="s">
        <v>18</v>
      </c>
    </row>
    <row r="1241" spans="1:12">
      <c r="A1241" s="30" t="s">
        <v>2423</v>
      </c>
      <c r="B1241" s="26" t="s">
        <v>344</v>
      </c>
      <c r="C1241" s="26" t="s">
        <v>2424</v>
      </c>
      <c r="D1241" s="26" t="s">
        <v>15</v>
      </c>
      <c r="E1241" s="26" t="s">
        <v>42</v>
      </c>
      <c r="F1241" s="27">
        <v>14241.59</v>
      </c>
      <c r="G1241" s="12">
        <v>1</v>
      </c>
      <c r="H1241" s="13">
        <v>45693</v>
      </c>
      <c r="I1241" s="26" t="s">
        <v>43</v>
      </c>
      <c r="J1241" s="26" t="s">
        <v>17</v>
      </c>
      <c r="K1241" s="26" t="s">
        <v>6820</v>
      </c>
      <c r="L1241" s="32" t="s">
        <v>25</v>
      </c>
    </row>
    <row r="1242" spans="1:12">
      <c r="A1242" s="30" t="s">
        <v>2425</v>
      </c>
      <c r="B1242" s="26" t="s">
        <v>390</v>
      </c>
      <c r="C1242" s="26" t="s">
        <v>2426</v>
      </c>
      <c r="D1242" s="26" t="s">
        <v>78</v>
      </c>
      <c r="E1242" s="26" t="s">
        <v>58</v>
      </c>
      <c r="F1242" s="27">
        <v>19533.830000000002</v>
      </c>
      <c r="G1242" s="12">
        <v>5</v>
      </c>
      <c r="H1242" s="13">
        <v>45414</v>
      </c>
      <c r="I1242" s="26" t="s">
        <v>23</v>
      </c>
      <c r="J1242" s="26" t="s">
        <v>17</v>
      </c>
      <c r="K1242" s="26" t="s">
        <v>36</v>
      </c>
      <c r="L1242" s="32" t="s">
        <v>18</v>
      </c>
    </row>
    <row r="1243" spans="1:12">
      <c r="A1243" s="30" t="s">
        <v>2427</v>
      </c>
      <c r="B1243" s="26" t="s">
        <v>77</v>
      </c>
      <c r="C1243" s="26" t="s">
        <v>2428</v>
      </c>
      <c r="D1243" s="26" t="s">
        <v>22</v>
      </c>
      <c r="E1243" s="26" t="s">
        <v>16</v>
      </c>
      <c r="F1243" s="27">
        <v>69402.559999999998</v>
      </c>
      <c r="G1243" s="12">
        <v>5</v>
      </c>
      <c r="H1243" s="13">
        <v>45727</v>
      </c>
      <c r="I1243" s="26" t="s">
        <v>62</v>
      </c>
      <c r="J1243" s="26" t="s">
        <v>17</v>
      </c>
      <c r="K1243" s="26" t="s">
        <v>24</v>
      </c>
      <c r="L1243" s="32" t="s">
        <v>44</v>
      </c>
    </row>
    <row r="1244" spans="1:12">
      <c r="A1244" s="30" t="s">
        <v>2429</v>
      </c>
      <c r="B1244" s="26" t="s">
        <v>760</v>
      </c>
      <c r="C1244" s="26" t="s">
        <v>2003</v>
      </c>
      <c r="D1244" s="26" t="s">
        <v>119</v>
      </c>
      <c r="E1244" s="26" t="s">
        <v>42</v>
      </c>
      <c r="F1244" s="27">
        <v>33873.97</v>
      </c>
      <c r="G1244" s="12">
        <v>1</v>
      </c>
      <c r="H1244" s="13">
        <v>45697</v>
      </c>
      <c r="I1244" s="26" t="s">
        <v>43</v>
      </c>
      <c r="J1244" s="26" t="s">
        <v>17</v>
      </c>
      <c r="K1244" s="26" t="s">
        <v>55</v>
      </c>
      <c r="L1244" s="32" t="s">
        <v>37</v>
      </c>
    </row>
    <row r="1245" spans="1:12">
      <c r="A1245" s="30" t="s">
        <v>2430</v>
      </c>
      <c r="B1245" s="26" t="s">
        <v>77</v>
      </c>
      <c r="C1245" s="26" t="s">
        <v>2431</v>
      </c>
      <c r="D1245" s="26" t="s">
        <v>117</v>
      </c>
      <c r="E1245" s="26" t="s">
        <v>42</v>
      </c>
      <c r="F1245" s="27">
        <v>36654.49</v>
      </c>
      <c r="G1245" s="12">
        <v>3</v>
      </c>
      <c r="H1245" s="13">
        <v>44987</v>
      </c>
      <c r="I1245" s="26" t="s">
        <v>54</v>
      </c>
      <c r="J1245" s="26" t="s">
        <v>17</v>
      </c>
      <c r="K1245" s="26" t="s">
        <v>6820</v>
      </c>
      <c r="L1245" s="32" t="s">
        <v>18</v>
      </c>
    </row>
    <row r="1246" spans="1:12">
      <c r="A1246" s="30" t="s">
        <v>2432</v>
      </c>
      <c r="B1246" s="26" t="s">
        <v>178</v>
      </c>
      <c r="C1246" s="26" t="s">
        <v>2433</v>
      </c>
      <c r="D1246" s="26" t="s">
        <v>119</v>
      </c>
      <c r="E1246" s="26" t="s">
        <v>42</v>
      </c>
      <c r="F1246" s="27">
        <v>4486.3100000000004</v>
      </c>
      <c r="G1246" s="12">
        <v>1</v>
      </c>
      <c r="H1246" s="13">
        <v>45589</v>
      </c>
      <c r="I1246" s="26" t="s">
        <v>35</v>
      </c>
      <c r="J1246" s="26" t="s">
        <v>17</v>
      </c>
      <c r="K1246" s="26" t="s">
        <v>6820</v>
      </c>
      <c r="L1246" s="32" t="s">
        <v>37</v>
      </c>
    </row>
    <row r="1247" spans="1:12">
      <c r="A1247" s="30" t="s">
        <v>2434</v>
      </c>
      <c r="B1247" s="26" t="s">
        <v>344</v>
      </c>
      <c r="C1247" s="26" t="s">
        <v>2435</v>
      </c>
      <c r="D1247" s="26" t="s">
        <v>117</v>
      </c>
      <c r="E1247" s="26" t="s">
        <v>42</v>
      </c>
      <c r="F1247" s="27">
        <v>23984.54</v>
      </c>
      <c r="G1247" s="12">
        <v>4</v>
      </c>
      <c r="H1247" s="13">
        <v>45096</v>
      </c>
      <c r="I1247" s="26" t="s">
        <v>92</v>
      </c>
      <c r="J1247" s="26" t="s">
        <v>17</v>
      </c>
      <c r="K1247" s="26" t="s">
        <v>36</v>
      </c>
      <c r="L1247" s="32" t="s">
        <v>18</v>
      </c>
    </row>
    <row r="1248" spans="1:12">
      <c r="A1248" s="30" t="s">
        <v>2436</v>
      </c>
      <c r="B1248" s="26" t="s">
        <v>381</v>
      </c>
      <c r="C1248" s="26" t="s">
        <v>1974</v>
      </c>
      <c r="D1248" s="26" t="s">
        <v>41</v>
      </c>
      <c r="E1248" s="26" t="s">
        <v>58</v>
      </c>
      <c r="F1248" s="27">
        <v>55890.080000000002</v>
      </c>
      <c r="G1248" s="12">
        <v>5</v>
      </c>
      <c r="H1248" s="13">
        <v>45421</v>
      </c>
      <c r="I1248" s="26" t="s">
        <v>62</v>
      </c>
      <c r="J1248" s="26" t="s">
        <v>17</v>
      </c>
      <c r="K1248" s="26" t="s">
        <v>85</v>
      </c>
      <c r="L1248" s="32" t="s">
        <v>18</v>
      </c>
    </row>
    <row r="1249" spans="1:12">
      <c r="A1249" s="30" t="s">
        <v>2437</v>
      </c>
      <c r="B1249" s="26" t="s">
        <v>241</v>
      </c>
      <c r="C1249" s="26" t="s">
        <v>544</v>
      </c>
      <c r="D1249" s="26" t="s">
        <v>78</v>
      </c>
      <c r="E1249" s="26" t="s">
        <v>42</v>
      </c>
      <c r="F1249" s="27">
        <v>20769.43</v>
      </c>
      <c r="G1249" s="12">
        <v>5</v>
      </c>
      <c r="H1249" s="13">
        <v>45886</v>
      </c>
      <c r="I1249" s="26" t="s">
        <v>54</v>
      </c>
      <c r="J1249" s="26" t="s">
        <v>17</v>
      </c>
      <c r="K1249" s="26" t="s">
        <v>55</v>
      </c>
      <c r="L1249" s="32" t="s">
        <v>31</v>
      </c>
    </row>
    <row r="1250" spans="1:12">
      <c r="A1250" s="30" t="s">
        <v>2438</v>
      </c>
      <c r="B1250" s="26" t="s">
        <v>339</v>
      </c>
      <c r="C1250" s="26" t="s">
        <v>2439</v>
      </c>
      <c r="D1250" s="26" t="s">
        <v>22</v>
      </c>
      <c r="E1250" s="26" t="s">
        <v>42</v>
      </c>
      <c r="F1250" s="27">
        <v>53059.75</v>
      </c>
      <c r="G1250" s="12">
        <v>2</v>
      </c>
      <c r="H1250" s="13">
        <v>45609</v>
      </c>
      <c r="I1250" s="26" t="s">
        <v>43</v>
      </c>
      <c r="J1250" s="26" t="s">
        <v>17</v>
      </c>
      <c r="K1250" s="26" t="s">
        <v>24</v>
      </c>
      <c r="L1250" s="32" t="s">
        <v>44</v>
      </c>
    </row>
    <row r="1251" spans="1:12">
      <c r="A1251" s="30" t="s">
        <v>2440</v>
      </c>
      <c r="B1251" s="26" t="s">
        <v>83</v>
      </c>
      <c r="C1251" s="26" t="s">
        <v>2441</v>
      </c>
      <c r="D1251" s="26" t="s">
        <v>53</v>
      </c>
      <c r="E1251" s="26" t="s">
        <v>58</v>
      </c>
      <c r="F1251" s="27">
        <v>63827.48</v>
      </c>
      <c r="G1251" s="12">
        <v>5</v>
      </c>
      <c r="H1251" s="13">
        <v>45880</v>
      </c>
      <c r="I1251" s="26" t="s">
        <v>54</v>
      </c>
      <c r="J1251" s="26" t="s">
        <v>17</v>
      </c>
      <c r="K1251" s="26" t="s">
        <v>55</v>
      </c>
      <c r="L1251" s="32" t="s">
        <v>37</v>
      </c>
    </row>
    <row r="1252" spans="1:12">
      <c r="A1252" s="30" t="s">
        <v>2442</v>
      </c>
      <c r="B1252" s="26" t="s">
        <v>107</v>
      </c>
      <c r="C1252" s="26" t="s">
        <v>2443</v>
      </c>
      <c r="D1252" s="26" t="s">
        <v>53</v>
      </c>
      <c r="E1252" s="26" t="s">
        <v>16</v>
      </c>
      <c r="F1252" s="27">
        <v>55575.97</v>
      </c>
      <c r="G1252" s="12">
        <v>5</v>
      </c>
      <c r="H1252" s="13">
        <v>45716</v>
      </c>
      <c r="I1252" s="26" t="s">
        <v>30</v>
      </c>
      <c r="J1252" s="26" t="s">
        <v>17</v>
      </c>
      <c r="K1252" s="26" t="s">
        <v>24</v>
      </c>
      <c r="L1252" s="32" t="s">
        <v>18</v>
      </c>
    </row>
    <row r="1253" spans="1:12">
      <c r="A1253" s="30" t="s">
        <v>2444</v>
      </c>
      <c r="B1253" s="26" t="s">
        <v>187</v>
      </c>
      <c r="C1253" s="26" t="s">
        <v>350</v>
      </c>
      <c r="D1253" s="26" t="s">
        <v>61</v>
      </c>
      <c r="E1253" s="26" t="s">
        <v>42</v>
      </c>
      <c r="F1253" s="27">
        <v>31898.44</v>
      </c>
      <c r="G1253" s="12">
        <v>3</v>
      </c>
      <c r="H1253" s="13">
        <v>45412</v>
      </c>
      <c r="I1253" s="26" t="s">
        <v>30</v>
      </c>
      <c r="J1253" s="26" t="s">
        <v>17</v>
      </c>
      <c r="K1253" s="26" t="s">
        <v>6820</v>
      </c>
      <c r="L1253" s="32" t="s">
        <v>18</v>
      </c>
    </row>
    <row r="1254" spans="1:12">
      <c r="A1254" s="30" t="s">
        <v>2445</v>
      </c>
      <c r="B1254" s="26" t="s">
        <v>415</v>
      </c>
      <c r="C1254" s="26" t="s">
        <v>1320</v>
      </c>
      <c r="D1254" s="26" t="s">
        <v>78</v>
      </c>
      <c r="E1254" s="26" t="s">
        <v>16</v>
      </c>
      <c r="F1254" s="27">
        <v>71415.66</v>
      </c>
      <c r="G1254" s="12">
        <v>1</v>
      </c>
      <c r="H1254" s="13">
        <v>45126</v>
      </c>
      <c r="I1254" s="26" t="s">
        <v>92</v>
      </c>
      <c r="J1254" s="26" t="s">
        <v>17</v>
      </c>
      <c r="K1254" s="26" t="s">
        <v>36</v>
      </c>
      <c r="L1254" s="32" t="s">
        <v>31</v>
      </c>
    </row>
    <row r="1255" spans="1:12">
      <c r="A1255" s="30" t="s">
        <v>2446</v>
      </c>
      <c r="B1255" s="26" t="s">
        <v>251</v>
      </c>
      <c r="C1255" s="26" t="s">
        <v>2447</v>
      </c>
      <c r="D1255" s="26" t="s">
        <v>29</v>
      </c>
      <c r="E1255" s="26" t="s">
        <v>42</v>
      </c>
      <c r="F1255" s="27">
        <v>72601.14</v>
      </c>
      <c r="G1255" s="12">
        <v>1</v>
      </c>
      <c r="H1255" s="13">
        <v>45035</v>
      </c>
      <c r="I1255" s="26" t="s">
        <v>62</v>
      </c>
      <c r="J1255" s="26" t="s">
        <v>17</v>
      </c>
      <c r="K1255" s="26" t="s">
        <v>24</v>
      </c>
      <c r="L1255" s="32" t="s">
        <v>31</v>
      </c>
    </row>
    <row r="1256" spans="1:12">
      <c r="A1256" s="30" t="s">
        <v>2448</v>
      </c>
      <c r="B1256" s="26" t="s">
        <v>645</v>
      </c>
      <c r="C1256" s="26" t="s">
        <v>2449</v>
      </c>
      <c r="D1256" s="26" t="s">
        <v>61</v>
      </c>
      <c r="E1256" s="26" t="s">
        <v>42</v>
      </c>
      <c r="F1256" s="27">
        <v>1351.77</v>
      </c>
      <c r="G1256" s="12">
        <v>2</v>
      </c>
      <c r="H1256" s="13">
        <v>45641</v>
      </c>
      <c r="I1256" s="26" t="s">
        <v>35</v>
      </c>
      <c r="J1256" s="26" t="s">
        <v>17</v>
      </c>
      <c r="K1256" s="26" t="s">
        <v>24</v>
      </c>
      <c r="L1256" s="32" t="s">
        <v>18</v>
      </c>
    </row>
    <row r="1257" spans="1:12">
      <c r="A1257" s="30" t="s">
        <v>2450</v>
      </c>
      <c r="B1257" s="26" t="s">
        <v>121</v>
      </c>
      <c r="C1257" s="26" t="s">
        <v>1200</v>
      </c>
      <c r="D1257" s="26" t="s">
        <v>53</v>
      </c>
      <c r="E1257" s="26" t="s">
        <v>42</v>
      </c>
      <c r="F1257" s="27">
        <v>68440.89</v>
      </c>
      <c r="G1257" s="12">
        <v>3</v>
      </c>
      <c r="H1257" s="13">
        <v>45239</v>
      </c>
      <c r="I1257" s="26" t="s">
        <v>92</v>
      </c>
      <c r="J1257" s="26" t="s">
        <v>17</v>
      </c>
      <c r="K1257" s="26" t="s">
        <v>55</v>
      </c>
      <c r="L1257" s="32" t="s">
        <v>44</v>
      </c>
    </row>
    <row r="1258" spans="1:12">
      <c r="A1258" s="30" t="s">
        <v>2451</v>
      </c>
      <c r="B1258" s="26" t="s">
        <v>190</v>
      </c>
      <c r="C1258" s="26" t="s">
        <v>2452</v>
      </c>
      <c r="D1258" s="26" t="s">
        <v>41</v>
      </c>
      <c r="E1258" s="26" t="s">
        <v>42</v>
      </c>
      <c r="F1258" s="27">
        <v>44422.71</v>
      </c>
      <c r="G1258" s="12">
        <v>5</v>
      </c>
      <c r="H1258" s="13">
        <v>45686</v>
      </c>
      <c r="I1258" s="26" t="s">
        <v>30</v>
      </c>
      <c r="J1258" s="26" t="s">
        <v>17</v>
      </c>
      <c r="K1258" s="26" t="s">
        <v>55</v>
      </c>
      <c r="L1258" s="32" t="s">
        <v>37</v>
      </c>
    </row>
    <row r="1259" spans="1:12">
      <c r="A1259" s="30" t="s">
        <v>2453</v>
      </c>
      <c r="B1259" s="26" t="s">
        <v>99</v>
      </c>
      <c r="C1259" s="26" t="s">
        <v>2454</v>
      </c>
      <c r="D1259" s="26" t="s">
        <v>119</v>
      </c>
      <c r="E1259" s="26" t="s">
        <v>58</v>
      </c>
      <c r="F1259" s="27">
        <v>67349.539999999994</v>
      </c>
      <c r="G1259" s="12">
        <v>1</v>
      </c>
      <c r="H1259" s="13">
        <v>44956</v>
      </c>
      <c r="I1259" s="26" t="s">
        <v>62</v>
      </c>
      <c r="J1259" s="26" t="s">
        <v>17</v>
      </c>
      <c r="K1259" s="26" t="s">
        <v>55</v>
      </c>
      <c r="L1259" s="32" t="s">
        <v>37</v>
      </c>
    </row>
    <row r="1260" spans="1:12">
      <c r="A1260" s="30" t="s">
        <v>2455</v>
      </c>
      <c r="B1260" s="26" t="s">
        <v>316</v>
      </c>
      <c r="C1260" s="26" t="s">
        <v>2456</v>
      </c>
      <c r="D1260" s="26" t="s">
        <v>119</v>
      </c>
      <c r="E1260" s="26" t="s">
        <v>42</v>
      </c>
      <c r="F1260" s="27">
        <v>75256.289999999994</v>
      </c>
      <c r="G1260" s="12">
        <v>4</v>
      </c>
      <c r="H1260" s="13">
        <v>45241</v>
      </c>
      <c r="I1260" s="26" t="s">
        <v>49</v>
      </c>
      <c r="J1260" s="26" t="s">
        <v>17</v>
      </c>
      <c r="K1260" s="26" t="s">
        <v>6820</v>
      </c>
      <c r="L1260" s="32" t="s">
        <v>31</v>
      </c>
    </row>
    <row r="1261" spans="1:12">
      <c r="A1261" s="30" t="s">
        <v>2457</v>
      </c>
      <c r="B1261" s="26" t="s">
        <v>336</v>
      </c>
      <c r="C1261" s="26" t="s">
        <v>371</v>
      </c>
      <c r="D1261" s="26" t="s">
        <v>41</v>
      </c>
      <c r="E1261" s="26" t="s">
        <v>42</v>
      </c>
      <c r="F1261" s="27">
        <v>75045.23</v>
      </c>
      <c r="G1261" s="12">
        <v>4</v>
      </c>
      <c r="H1261" s="13">
        <v>45285</v>
      </c>
      <c r="I1261" s="26" t="s">
        <v>30</v>
      </c>
      <c r="J1261" s="26" t="s">
        <v>17</v>
      </c>
      <c r="K1261" s="26" t="s">
        <v>85</v>
      </c>
      <c r="L1261" s="32" t="s">
        <v>25</v>
      </c>
    </row>
    <row r="1262" spans="1:12">
      <c r="A1262" s="30" t="s">
        <v>2458</v>
      </c>
      <c r="B1262" s="26" t="s">
        <v>46</v>
      </c>
      <c r="C1262" s="26" t="s">
        <v>2459</v>
      </c>
      <c r="D1262" s="26" t="s">
        <v>119</v>
      </c>
      <c r="E1262" s="26" t="s">
        <v>42</v>
      </c>
      <c r="F1262" s="27">
        <v>40641.43</v>
      </c>
      <c r="G1262" s="12">
        <v>1</v>
      </c>
      <c r="H1262" s="13">
        <v>45936</v>
      </c>
      <c r="I1262" s="26" t="s">
        <v>62</v>
      </c>
      <c r="J1262" s="26" t="s">
        <v>17</v>
      </c>
      <c r="K1262" s="26" t="s">
        <v>36</v>
      </c>
      <c r="L1262" s="32" t="s">
        <v>31</v>
      </c>
    </row>
    <row r="1263" spans="1:12">
      <c r="A1263" s="30" t="s">
        <v>2460</v>
      </c>
      <c r="B1263" s="26" t="s">
        <v>207</v>
      </c>
      <c r="C1263" s="26" t="s">
        <v>802</v>
      </c>
      <c r="D1263" s="26" t="s">
        <v>41</v>
      </c>
      <c r="E1263" s="26" t="s">
        <v>42</v>
      </c>
      <c r="F1263" s="27">
        <v>35008.86</v>
      </c>
      <c r="G1263" s="12">
        <v>5</v>
      </c>
      <c r="H1263" s="13">
        <v>45498</v>
      </c>
      <c r="I1263" s="26" t="s">
        <v>30</v>
      </c>
      <c r="J1263" s="26" t="s">
        <v>17</v>
      </c>
      <c r="K1263" s="26" t="s">
        <v>36</v>
      </c>
      <c r="L1263" s="32" t="s">
        <v>37</v>
      </c>
    </row>
    <row r="1264" spans="1:12">
      <c r="A1264" s="30" t="s">
        <v>2461</v>
      </c>
      <c r="B1264" s="26" t="s">
        <v>121</v>
      </c>
      <c r="C1264" s="26" t="s">
        <v>2204</v>
      </c>
      <c r="D1264" s="26" t="s">
        <v>117</v>
      </c>
      <c r="E1264" s="26" t="s">
        <v>42</v>
      </c>
      <c r="F1264" s="27">
        <v>51408.04</v>
      </c>
      <c r="G1264" s="12">
        <v>4</v>
      </c>
      <c r="H1264" s="13">
        <v>45898</v>
      </c>
      <c r="I1264" s="26" t="s">
        <v>49</v>
      </c>
      <c r="J1264" s="26" t="s">
        <v>17</v>
      </c>
      <c r="K1264" s="26" t="s">
        <v>55</v>
      </c>
      <c r="L1264" s="32" t="s">
        <v>44</v>
      </c>
    </row>
    <row r="1265" spans="1:12">
      <c r="A1265" s="30" t="s">
        <v>2462</v>
      </c>
      <c r="B1265" s="26" t="s">
        <v>776</v>
      </c>
      <c r="C1265" s="26" t="s">
        <v>2463</v>
      </c>
      <c r="D1265" s="26" t="s">
        <v>117</v>
      </c>
      <c r="E1265" s="26" t="s">
        <v>16</v>
      </c>
      <c r="F1265" s="27">
        <v>74805.38</v>
      </c>
      <c r="G1265" s="12">
        <v>3</v>
      </c>
      <c r="H1265" s="13">
        <v>45049</v>
      </c>
      <c r="I1265" s="26" t="s">
        <v>35</v>
      </c>
      <c r="J1265" s="26" t="s">
        <v>17</v>
      </c>
      <c r="K1265" s="26" t="s">
        <v>24</v>
      </c>
      <c r="L1265" s="32" t="s">
        <v>31</v>
      </c>
    </row>
    <row r="1266" spans="1:12">
      <c r="A1266" s="30" t="s">
        <v>2464</v>
      </c>
      <c r="B1266" s="26" t="s">
        <v>762</v>
      </c>
      <c r="C1266" s="26" t="s">
        <v>1148</v>
      </c>
      <c r="D1266" s="26" t="s">
        <v>117</v>
      </c>
      <c r="E1266" s="26" t="s">
        <v>58</v>
      </c>
      <c r="F1266" s="27">
        <v>45996.69</v>
      </c>
      <c r="G1266" s="12">
        <v>2</v>
      </c>
      <c r="H1266" s="13">
        <v>45521</v>
      </c>
      <c r="I1266" s="26" t="s">
        <v>49</v>
      </c>
      <c r="J1266" s="26" t="s">
        <v>17</v>
      </c>
      <c r="K1266" s="26" t="s">
        <v>55</v>
      </c>
      <c r="L1266" s="32" t="s">
        <v>37</v>
      </c>
    </row>
    <row r="1267" spans="1:12">
      <c r="A1267" s="30" t="s">
        <v>2465</v>
      </c>
      <c r="B1267" s="26" t="s">
        <v>653</v>
      </c>
      <c r="C1267" s="26" t="s">
        <v>2466</v>
      </c>
      <c r="D1267" s="26" t="s">
        <v>22</v>
      </c>
      <c r="E1267" s="26" t="s">
        <v>58</v>
      </c>
      <c r="F1267" s="27">
        <v>51339.89</v>
      </c>
      <c r="G1267" s="12">
        <v>2</v>
      </c>
      <c r="H1267" s="13">
        <v>45177</v>
      </c>
      <c r="I1267" s="26" t="s">
        <v>30</v>
      </c>
      <c r="J1267" s="26" t="s">
        <v>17</v>
      </c>
      <c r="K1267" s="26" t="s">
        <v>85</v>
      </c>
      <c r="L1267" s="32" t="s">
        <v>25</v>
      </c>
    </row>
    <row r="1268" spans="1:12">
      <c r="A1268" s="30" t="s">
        <v>2467</v>
      </c>
      <c r="B1268" s="26" t="s">
        <v>298</v>
      </c>
      <c r="C1268" s="26" t="s">
        <v>2468</v>
      </c>
      <c r="D1268" s="26" t="s">
        <v>53</v>
      </c>
      <c r="E1268" s="26" t="s">
        <v>42</v>
      </c>
      <c r="F1268" s="27">
        <v>38514.79</v>
      </c>
      <c r="G1268" s="12">
        <v>2</v>
      </c>
      <c r="H1268" s="13">
        <v>45064</v>
      </c>
      <c r="I1268" s="26" t="s">
        <v>43</v>
      </c>
      <c r="J1268" s="26" t="s">
        <v>17</v>
      </c>
      <c r="K1268" s="26" t="s">
        <v>6820</v>
      </c>
      <c r="L1268" s="32" t="s">
        <v>37</v>
      </c>
    </row>
    <row r="1269" spans="1:12">
      <c r="A1269" s="30" t="s">
        <v>2469</v>
      </c>
      <c r="B1269" s="26" t="s">
        <v>174</v>
      </c>
      <c r="C1269" s="26" t="s">
        <v>2470</v>
      </c>
      <c r="D1269" s="26" t="s">
        <v>119</v>
      </c>
      <c r="E1269" s="26" t="s">
        <v>42</v>
      </c>
      <c r="F1269" s="27">
        <v>43556.9</v>
      </c>
      <c r="G1269" s="12">
        <v>4</v>
      </c>
      <c r="H1269" s="13">
        <v>45797</v>
      </c>
      <c r="I1269" s="26" t="s">
        <v>43</v>
      </c>
      <c r="J1269" s="26" t="s">
        <v>17</v>
      </c>
      <c r="K1269" s="26" t="s">
        <v>6820</v>
      </c>
      <c r="L1269" s="32" t="s">
        <v>18</v>
      </c>
    </row>
    <row r="1270" spans="1:12">
      <c r="A1270" s="30" t="s">
        <v>2471</v>
      </c>
      <c r="B1270" s="26" t="s">
        <v>207</v>
      </c>
      <c r="C1270" s="26" t="s">
        <v>1467</v>
      </c>
      <c r="D1270" s="26" t="s">
        <v>15</v>
      </c>
      <c r="E1270" s="26" t="s">
        <v>58</v>
      </c>
      <c r="F1270" s="27">
        <v>28336.46</v>
      </c>
      <c r="G1270" s="12">
        <v>5</v>
      </c>
      <c r="H1270" s="13">
        <v>45585</v>
      </c>
      <c r="I1270" s="26" t="s">
        <v>49</v>
      </c>
      <c r="J1270" s="26" t="s">
        <v>17</v>
      </c>
      <c r="K1270" s="26" t="s">
        <v>36</v>
      </c>
      <c r="L1270" s="32" t="s">
        <v>31</v>
      </c>
    </row>
    <row r="1271" spans="1:12">
      <c r="A1271" s="30" t="s">
        <v>2472</v>
      </c>
      <c r="B1271" s="26" t="s">
        <v>118</v>
      </c>
      <c r="C1271" s="26" t="s">
        <v>393</v>
      </c>
      <c r="D1271" s="26" t="s">
        <v>117</v>
      </c>
      <c r="E1271" s="26" t="s">
        <v>58</v>
      </c>
      <c r="F1271" s="27">
        <v>36256.76</v>
      </c>
      <c r="G1271" s="12">
        <v>1</v>
      </c>
      <c r="H1271" s="13">
        <v>45030</v>
      </c>
      <c r="I1271" s="26" t="s">
        <v>43</v>
      </c>
      <c r="J1271" s="26" t="s">
        <v>17</v>
      </c>
      <c r="K1271" s="26" t="s">
        <v>36</v>
      </c>
      <c r="L1271" s="32" t="s">
        <v>37</v>
      </c>
    </row>
    <row r="1272" spans="1:12">
      <c r="A1272" s="30" t="s">
        <v>2473</v>
      </c>
      <c r="B1272" s="26" t="s">
        <v>164</v>
      </c>
      <c r="C1272" s="26" t="s">
        <v>2474</v>
      </c>
      <c r="D1272" s="26" t="s">
        <v>29</v>
      </c>
      <c r="E1272" s="26" t="s">
        <v>42</v>
      </c>
      <c r="F1272" s="27">
        <v>61028.99</v>
      </c>
      <c r="G1272" s="12">
        <v>4</v>
      </c>
      <c r="H1272" s="13">
        <v>45879</v>
      </c>
      <c r="I1272" s="26" t="s">
        <v>54</v>
      </c>
      <c r="J1272" s="26" t="s">
        <v>17</v>
      </c>
      <c r="K1272" s="26" t="s">
        <v>85</v>
      </c>
      <c r="L1272" s="32" t="s">
        <v>44</v>
      </c>
    </row>
    <row r="1273" spans="1:12">
      <c r="A1273" s="30" t="s">
        <v>2475</v>
      </c>
      <c r="B1273" s="26" t="s">
        <v>268</v>
      </c>
      <c r="C1273" s="26" t="s">
        <v>2431</v>
      </c>
      <c r="D1273" s="26" t="s">
        <v>78</v>
      </c>
      <c r="E1273" s="26" t="s">
        <v>42</v>
      </c>
      <c r="F1273" s="27">
        <v>69440.850000000006</v>
      </c>
      <c r="G1273" s="12">
        <v>3</v>
      </c>
      <c r="H1273" s="13">
        <v>45092</v>
      </c>
      <c r="I1273" s="26" t="s">
        <v>54</v>
      </c>
      <c r="J1273" s="26" t="s">
        <v>17</v>
      </c>
      <c r="K1273" s="26" t="s">
        <v>6820</v>
      </c>
      <c r="L1273" s="32" t="s">
        <v>31</v>
      </c>
    </row>
    <row r="1274" spans="1:12">
      <c r="A1274" s="30" t="s">
        <v>2476</v>
      </c>
      <c r="B1274" s="26" t="s">
        <v>397</v>
      </c>
      <c r="C1274" s="26" t="s">
        <v>1568</v>
      </c>
      <c r="D1274" s="26" t="s">
        <v>48</v>
      </c>
      <c r="E1274" s="26" t="s">
        <v>58</v>
      </c>
      <c r="F1274" s="27">
        <v>26362.33</v>
      </c>
      <c r="G1274" s="12">
        <v>1</v>
      </c>
      <c r="H1274" s="13">
        <v>45118</v>
      </c>
      <c r="I1274" s="26" t="s">
        <v>62</v>
      </c>
      <c r="J1274" s="26" t="s">
        <v>17</v>
      </c>
      <c r="K1274" s="26" t="s">
        <v>6820</v>
      </c>
      <c r="L1274" s="32" t="s">
        <v>31</v>
      </c>
    </row>
    <row r="1275" spans="1:12">
      <c r="A1275" s="30" t="s">
        <v>2477</v>
      </c>
      <c r="B1275" s="26" t="s">
        <v>113</v>
      </c>
      <c r="C1275" s="26" t="s">
        <v>127</v>
      </c>
      <c r="D1275" s="26" t="s">
        <v>119</v>
      </c>
      <c r="E1275" s="26" t="s">
        <v>42</v>
      </c>
      <c r="F1275" s="27">
        <v>68390.710000000006</v>
      </c>
      <c r="G1275" s="12">
        <v>3</v>
      </c>
      <c r="H1275" s="13">
        <v>45403</v>
      </c>
      <c r="I1275" s="26" t="s">
        <v>54</v>
      </c>
      <c r="J1275" s="26" t="s">
        <v>17</v>
      </c>
      <c r="K1275" s="26" t="s">
        <v>24</v>
      </c>
      <c r="L1275" s="32" t="s">
        <v>31</v>
      </c>
    </row>
    <row r="1276" spans="1:12">
      <c r="A1276" s="30" t="s">
        <v>2478</v>
      </c>
      <c r="B1276" s="26" t="s">
        <v>221</v>
      </c>
      <c r="C1276" s="26" t="s">
        <v>2479</v>
      </c>
      <c r="D1276" s="26" t="s">
        <v>119</v>
      </c>
      <c r="E1276" s="26" t="s">
        <v>42</v>
      </c>
      <c r="F1276" s="27">
        <v>15445.27</v>
      </c>
      <c r="G1276" s="12">
        <v>5</v>
      </c>
      <c r="H1276" s="13">
        <v>45902</v>
      </c>
      <c r="I1276" s="26" t="s">
        <v>43</v>
      </c>
      <c r="J1276" s="26" t="s">
        <v>17</v>
      </c>
      <c r="K1276" s="26" t="s">
        <v>85</v>
      </c>
      <c r="L1276" s="32" t="s">
        <v>37</v>
      </c>
    </row>
    <row r="1277" spans="1:12">
      <c r="A1277" s="30" t="s">
        <v>2480</v>
      </c>
      <c r="B1277" s="26" t="s">
        <v>143</v>
      </c>
      <c r="C1277" s="26" t="s">
        <v>1154</v>
      </c>
      <c r="D1277" s="26" t="s">
        <v>41</v>
      </c>
      <c r="E1277" s="26" t="s">
        <v>58</v>
      </c>
      <c r="F1277" s="27">
        <v>34190.85</v>
      </c>
      <c r="G1277" s="12">
        <v>5</v>
      </c>
      <c r="H1277" s="13">
        <v>45016</v>
      </c>
      <c r="I1277" s="26" t="s">
        <v>30</v>
      </c>
      <c r="J1277" s="26" t="s">
        <v>17</v>
      </c>
      <c r="K1277" s="26" t="s">
        <v>85</v>
      </c>
      <c r="L1277" s="32" t="s">
        <v>31</v>
      </c>
    </row>
    <row r="1278" spans="1:12">
      <c r="A1278" s="30" t="s">
        <v>2481</v>
      </c>
      <c r="B1278" s="26" t="s">
        <v>316</v>
      </c>
      <c r="C1278" s="26" t="s">
        <v>230</v>
      </c>
      <c r="D1278" s="26" t="s">
        <v>29</v>
      </c>
      <c r="E1278" s="26" t="s">
        <v>42</v>
      </c>
      <c r="F1278" s="27">
        <v>6194.65</v>
      </c>
      <c r="G1278" s="12">
        <v>5</v>
      </c>
      <c r="H1278" s="13">
        <v>45970</v>
      </c>
      <c r="I1278" s="26" t="s">
        <v>92</v>
      </c>
      <c r="J1278" s="26" t="s">
        <v>17</v>
      </c>
      <c r="K1278" s="26" t="s">
        <v>24</v>
      </c>
      <c r="L1278" s="32" t="s">
        <v>37</v>
      </c>
    </row>
    <row r="1279" spans="1:12">
      <c r="A1279" s="30" t="s">
        <v>2482</v>
      </c>
      <c r="B1279" s="26" t="s">
        <v>316</v>
      </c>
      <c r="C1279" s="26" t="s">
        <v>2483</v>
      </c>
      <c r="D1279" s="26" t="s">
        <v>117</v>
      </c>
      <c r="E1279" s="26" t="s">
        <v>16</v>
      </c>
      <c r="F1279" s="27">
        <v>48623.4</v>
      </c>
      <c r="G1279" s="12">
        <v>1</v>
      </c>
      <c r="H1279" s="13">
        <v>45499</v>
      </c>
      <c r="I1279" s="26" t="s">
        <v>23</v>
      </c>
      <c r="J1279" s="26" t="s">
        <v>17</v>
      </c>
      <c r="K1279" s="26" t="s">
        <v>85</v>
      </c>
      <c r="L1279" s="32" t="s">
        <v>37</v>
      </c>
    </row>
    <row r="1280" spans="1:12">
      <c r="A1280" s="30" t="s">
        <v>2484</v>
      </c>
      <c r="B1280" s="26" t="s">
        <v>157</v>
      </c>
      <c r="C1280" s="26" t="s">
        <v>2485</v>
      </c>
      <c r="D1280" s="26" t="s">
        <v>53</v>
      </c>
      <c r="E1280" s="26" t="s">
        <v>42</v>
      </c>
      <c r="F1280" s="27">
        <v>56342.879999999997</v>
      </c>
      <c r="G1280" s="12">
        <v>4</v>
      </c>
      <c r="H1280" s="13">
        <v>45554</v>
      </c>
      <c r="I1280" s="26" t="s">
        <v>49</v>
      </c>
      <c r="J1280" s="26" t="s">
        <v>17</v>
      </c>
      <c r="K1280" s="26" t="s">
        <v>55</v>
      </c>
      <c r="L1280" s="32" t="s">
        <v>18</v>
      </c>
    </row>
    <row r="1281" spans="1:12">
      <c r="A1281" s="30" t="s">
        <v>2486</v>
      </c>
      <c r="B1281" s="26" t="s">
        <v>490</v>
      </c>
      <c r="C1281" s="26" t="s">
        <v>2487</v>
      </c>
      <c r="D1281" s="26" t="s">
        <v>53</v>
      </c>
      <c r="E1281" s="26" t="s">
        <v>58</v>
      </c>
      <c r="F1281" s="27">
        <v>17383.28</v>
      </c>
      <c r="G1281" s="12">
        <v>4</v>
      </c>
      <c r="H1281" s="13">
        <v>45800</v>
      </c>
      <c r="I1281" s="26" t="s">
        <v>43</v>
      </c>
      <c r="J1281" s="26" t="s">
        <v>17</v>
      </c>
      <c r="K1281" s="26" t="s">
        <v>6820</v>
      </c>
      <c r="L1281" s="32" t="s">
        <v>25</v>
      </c>
    </row>
    <row r="1282" spans="1:12">
      <c r="A1282" s="30" t="s">
        <v>2488</v>
      </c>
      <c r="B1282" s="26" t="s">
        <v>490</v>
      </c>
      <c r="C1282" s="26" t="s">
        <v>2489</v>
      </c>
      <c r="D1282" s="26" t="s">
        <v>29</v>
      </c>
      <c r="E1282" s="26" t="s">
        <v>42</v>
      </c>
      <c r="F1282" s="27">
        <v>48167.72</v>
      </c>
      <c r="G1282" s="12">
        <v>3</v>
      </c>
      <c r="H1282" s="13">
        <v>45644</v>
      </c>
      <c r="I1282" s="26" t="s">
        <v>30</v>
      </c>
      <c r="J1282" s="26" t="s">
        <v>17</v>
      </c>
      <c r="K1282" s="26" t="s">
        <v>6820</v>
      </c>
      <c r="L1282" s="32" t="s">
        <v>18</v>
      </c>
    </row>
    <row r="1283" spans="1:12">
      <c r="A1283" s="30" t="s">
        <v>2490</v>
      </c>
      <c r="B1283" s="26" t="s">
        <v>174</v>
      </c>
      <c r="C1283" s="26" t="s">
        <v>2491</v>
      </c>
      <c r="D1283" s="26" t="s">
        <v>117</v>
      </c>
      <c r="E1283" s="26" t="s">
        <v>16</v>
      </c>
      <c r="F1283" s="27">
        <v>2323.6999999999998</v>
      </c>
      <c r="G1283" s="12">
        <v>3</v>
      </c>
      <c r="H1283" s="13">
        <v>45880</v>
      </c>
      <c r="I1283" s="26" t="s">
        <v>54</v>
      </c>
      <c r="J1283" s="26" t="s">
        <v>17</v>
      </c>
      <c r="K1283" s="26" t="s">
        <v>6820</v>
      </c>
      <c r="L1283" s="32" t="s">
        <v>18</v>
      </c>
    </row>
    <row r="1284" spans="1:12">
      <c r="A1284" s="30" t="s">
        <v>2492</v>
      </c>
      <c r="B1284" s="26" t="s">
        <v>67</v>
      </c>
      <c r="C1284" s="26" t="s">
        <v>2493</v>
      </c>
      <c r="D1284" s="26" t="s">
        <v>15</v>
      </c>
      <c r="E1284" s="26" t="s">
        <v>16</v>
      </c>
      <c r="F1284" s="27">
        <v>64632.19</v>
      </c>
      <c r="G1284" s="12">
        <v>1</v>
      </c>
      <c r="H1284" s="13">
        <v>45184</v>
      </c>
      <c r="I1284" s="26" t="s">
        <v>23</v>
      </c>
      <c r="J1284" s="26" t="s">
        <v>17</v>
      </c>
      <c r="K1284" s="26" t="s">
        <v>36</v>
      </c>
      <c r="L1284" s="32" t="s">
        <v>18</v>
      </c>
    </row>
    <row r="1285" spans="1:12">
      <c r="A1285" s="30" t="s">
        <v>2494</v>
      </c>
      <c r="B1285" s="26" t="s">
        <v>190</v>
      </c>
      <c r="C1285" s="26" t="s">
        <v>1407</v>
      </c>
      <c r="D1285" s="26" t="s">
        <v>61</v>
      </c>
      <c r="E1285" s="26" t="s">
        <v>42</v>
      </c>
      <c r="F1285" s="27">
        <v>2415</v>
      </c>
      <c r="G1285" s="12">
        <v>5</v>
      </c>
      <c r="H1285" s="13">
        <v>45108</v>
      </c>
      <c r="I1285" s="26" t="s">
        <v>43</v>
      </c>
      <c r="J1285" s="26" t="s">
        <v>17</v>
      </c>
      <c r="K1285" s="26" t="s">
        <v>6820</v>
      </c>
      <c r="L1285" s="32" t="s">
        <v>25</v>
      </c>
    </row>
    <row r="1286" spans="1:12">
      <c r="A1286" s="30" t="s">
        <v>2495</v>
      </c>
      <c r="B1286" s="26" t="s">
        <v>20</v>
      </c>
      <c r="C1286" s="26" t="s">
        <v>1883</v>
      </c>
      <c r="D1286" s="26" t="s">
        <v>48</v>
      </c>
      <c r="E1286" s="26" t="s">
        <v>42</v>
      </c>
      <c r="F1286" s="27">
        <v>39563.29</v>
      </c>
      <c r="G1286" s="12">
        <v>2</v>
      </c>
      <c r="H1286" s="13">
        <v>45592</v>
      </c>
      <c r="I1286" s="26" t="s">
        <v>62</v>
      </c>
      <c r="J1286" s="26" t="s">
        <v>17</v>
      </c>
      <c r="K1286" s="26" t="s">
        <v>85</v>
      </c>
      <c r="L1286" s="32" t="s">
        <v>37</v>
      </c>
    </row>
    <row r="1287" spans="1:12">
      <c r="A1287" s="30" t="s">
        <v>2496</v>
      </c>
      <c r="B1287" s="26" t="s">
        <v>178</v>
      </c>
      <c r="C1287" s="26" t="s">
        <v>2189</v>
      </c>
      <c r="D1287" s="26" t="s">
        <v>78</v>
      </c>
      <c r="E1287" s="26" t="s">
        <v>42</v>
      </c>
      <c r="F1287" s="27">
        <v>4932.83</v>
      </c>
      <c r="G1287" s="12">
        <v>5</v>
      </c>
      <c r="H1287" s="13">
        <v>45612</v>
      </c>
      <c r="I1287" s="26" t="s">
        <v>35</v>
      </c>
      <c r="J1287" s="26" t="s">
        <v>17</v>
      </c>
      <c r="K1287" s="26" t="s">
        <v>6820</v>
      </c>
      <c r="L1287" s="32" t="s">
        <v>31</v>
      </c>
    </row>
    <row r="1288" spans="1:12">
      <c r="A1288" s="30" t="s">
        <v>2497</v>
      </c>
      <c r="B1288" s="26" t="s">
        <v>187</v>
      </c>
      <c r="C1288" s="26" t="s">
        <v>2498</v>
      </c>
      <c r="D1288" s="26" t="s">
        <v>53</v>
      </c>
      <c r="E1288" s="26" t="s">
        <v>58</v>
      </c>
      <c r="F1288" s="27">
        <v>21447.89</v>
      </c>
      <c r="G1288" s="12">
        <v>2</v>
      </c>
      <c r="H1288" s="13">
        <v>45772</v>
      </c>
      <c r="I1288" s="26" t="s">
        <v>43</v>
      </c>
      <c r="J1288" s="26" t="s">
        <v>17</v>
      </c>
      <c r="K1288" s="26" t="s">
        <v>24</v>
      </c>
      <c r="L1288" s="32" t="s">
        <v>44</v>
      </c>
    </row>
    <row r="1289" spans="1:12">
      <c r="A1289" s="30" t="s">
        <v>2499</v>
      </c>
      <c r="B1289" s="26" t="s">
        <v>241</v>
      </c>
      <c r="C1289" s="26" t="s">
        <v>2500</v>
      </c>
      <c r="D1289" s="26" t="s">
        <v>53</v>
      </c>
      <c r="E1289" s="26" t="s">
        <v>42</v>
      </c>
      <c r="F1289" s="27">
        <v>2151.12</v>
      </c>
      <c r="G1289" s="12">
        <v>5</v>
      </c>
      <c r="H1289" s="13">
        <v>45764</v>
      </c>
      <c r="I1289" s="26" t="s">
        <v>30</v>
      </c>
      <c r="J1289" s="26" t="s">
        <v>17</v>
      </c>
      <c r="K1289" s="26" t="s">
        <v>85</v>
      </c>
      <c r="L1289" s="32" t="s">
        <v>25</v>
      </c>
    </row>
    <row r="1290" spans="1:12">
      <c r="A1290" s="30" t="s">
        <v>2501</v>
      </c>
      <c r="B1290" s="26" t="s">
        <v>295</v>
      </c>
      <c r="C1290" s="26" t="s">
        <v>2502</v>
      </c>
      <c r="D1290" s="26" t="s">
        <v>29</v>
      </c>
      <c r="E1290" s="26" t="s">
        <v>16</v>
      </c>
      <c r="F1290" s="27">
        <v>16186.69</v>
      </c>
      <c r="G1290" s="12">
        <v>3</v>
      </c>
      <c r="H1290" s="13">
        <v>46007</v>
      </c>
      <c r="I1290" s="26" t="s">
        <v>54</v>
      </c>
      <c r="J1290" s="26" t="s">
        <v>17</v>
      </c>
      <c r="K1290" s="26" t="s">
        <v>55</v>
      </c>
      <c r="L1290" s="32" t="s">
        <v>44</v>
      </c>
    </row>
    <row r="1291" spans="1:12">
      <c r="A1291" s="30" t="s">
        <v>2503</v>
      </c>
      <c r="B1291" s="26" t="s">
        <v>190</v>
      </c>
      <c r="C1291" s="26" t="s">
        <v>2504</v>
      </c>
      <c r="D1291" s="26" t="s">
        <v>29</v>
      </c>
      <c r="E1291" s="26" t="s">
        <v>16</v>
      </c>
      <c r="F1291" s="27">
        <v>62028.33</v>
      </c>
      <c r="G1291" s="12">
        <v>5</v>
      </c>
      <c r="H1291" s="13">
        <v>45509</v>
      </c>
      <c r="I1291" s="26" t="s">
        <v>54</v>
      </c>
      <c r="J1291" s="26" t="s">
        <v>17</v>
      </c>
      <c r="K1291" s="26" t="s">
        <v>55</v>
      </c>
      <c r="L1291" s="32" t="s">
        <v>44</v>
      </c>
    </row>
    <row r="1292" spans="1:12">
      <c r="A1292" s="30" t="s">
        <v>2505</v>
      </c>
      <c r="B1292" s="26" t="s">
        <v>204</v>
      </c>
      <c r="C1292" s="26" t="s">
        <v>1119</v>
      </c>
      <c r="D1292" s="26" t="s">
        <v>78</v>
      </c>
      <c r="E1292" s="26" t="s">
        <v>58</v>
      </c>
      <c r="F1292" s="27">
        <v>17011.93</v>
      </c>
      <c r="G1292" s="12">
        <v>4</v>
      </c>
      <c r="H1292" s="13">
        <v>45004</v>
      </c>
      <c r="I1292" s="26" t="s">
        <v>30</v>
      </c>
      <c r="J1292" s="26" t="s">
        <v>17</v>
      </c>
      <c r="K1292" s="26" t="s">
        <v>85</v>
      </c>
      <c r="L1292" s="32" t="s">
        <v>18</v>
      </c>
    </row>
    <row r="1293" spans="1:12">
      <c r="A1293" s="30" t="s">
        <v>2506</v>
      </c>
      <c r="B1293" s="26" t="s">
        <v>121</v>
      </c>
      <c r="C1293" s="26" t="s">
        <v>2018</v>
      </c>
      <c r="D1293" s="26" t="s">
        <v>61</v>
      </c>
      <c r="E1293" s="26" t="s">
        <v>42</v>
      </c>
      <c r="F1293" s="27">
        <v>35054.21</v>
      </c>
      <c r="G1293" s="12">
        <v>4</v>
      </c>
      <c r="H1293" s="13">
        <v>45337</v>
      </c>
      <c r="I1293" s="26" t="s">
        <v>43</v>
      </c>
      <c r="J1293" s="26" t="s">
        <v>17</v>
      </c>
      <c r="K1293" s="26" t="s">
        <v>85</v>
      </c>
      <c r="L1293" s="32" t="s">
        <v>25</v>
      </c>
    </row>
    <row r="1294" spans="1:12">
      <c r="A1294" s="30" t="s">
        <v>2507</v>
      </c>
      <c r="B1294" s="26" t="s">
        <v>115</v>
      </c>
      <c r="C1294" s="26" t="s">
        <v>1922</v>
      </c>
      <c r="D1294" s="26" t="s">
        <v>119</v>
      </c>
      <c r="E1294" s="26" t="s">
        <v>16</v>
      </c>
      <c r="F1294" s="27">
        <v>63014.84</v>
      </c>
      <c r="G1294" s="12">
        <v>5</v>
      </c>
      <c r="H1294" s="13">
        <v>45150</v>
      </c>
      <c r="I1294" s="26" t="s">
        <v>35</v>
      </c>
      <c r="J1294" s="26" t="s">
        <v>17</v>
      </c>
      <c r="K1294" s="26" t="s">
        <v>24</v>
      </c>
      <c r="L1294" s="32" t="s">
        <v>25</v>
      </c>
    </row>
    <row r="1295" spans="1:12">
      <c r="A1295" s="30" t="s">
        <v>2508</v>
      </c>
      <c r="B1295" s="26" t="s">
        <v>261</v>
      </c>
      <c r="C1295" s="26" t="s">
        <v>2509</v>
      </c>
      <c r="D1295" s="26" t="s">
        <v>117</v>
      </c>
      <c r="E1295" s="26" t="s">
        <v>42</v>
      </c>
      <c r="F1295" s="27">
        <v>14149.16</v>
      </c>
      <c r="G1295" s="12">
        <v>3</v>
      </c>
      <c r="H1295" s="13">
        <v>45920</v>
      </c>
      <c r="I1295" s="26" t="s">
        <v>35</v>
      </c>
      <c r="J1295" s="26" t="s">
        <v>17</v>
      </c>
      <c r="K1295" s="26" t="s">
        <v>6820</v>
      </c>
      <c r="L1295" s="32" t="s">
        <v>37</v>
      </c>
    </row>
    <row r="1296" spans="1:12">
      <c r="A1296" s="30" t="s">
        <v>2510</v>
      </c>
      <c r="B1296" s="26" t="s">
        <v>71</v>
      </c>
      <c r="C1296" s="26" t="s">
        <v>2511</v>
      </c>
      <c r="D1296" s="26" t="s">
        <v>117</v>
      </c>
      <c r="E1296" s="26" t="s">
        <v>16</v>
      </c>
      <c r="F1296" s="27">
        <v>53464.27</v>
      </c>
      <c r="G1296" s="12">
        <v>4</v>
      </c>
      <c r="H1296" s="13">
        <v>45270</v>
      </c>
      <c r="I1296" s="26" t="s">
        <v>43</v>
      </c>
      <c r="J1296" s="26" t="s">
        <v>17</v>
      </c>
      <c r="K1296" s="26" t="s">
        <v>6820</v>
      </c>
      <c r="L1296" s="32" t="s">
        <v>25</v>
      </c>
    </row>
    <row r="1297" spans="1:12">
      <c r="A1297" s="30" t="s">
        <v>2512</v>
      </c>
      <c r="B1297" s="26" t="s">
        <v>268</v>
      </c>
      <c r="C1297" s="26" t="s">
        <v>2239</v>
      </c>
      <c r="D1297" s="26" t="s">
        <v>53</v>
      </c>
      <c r="E1297" s="26" t="s">
        <v>42</v>
      </c>
      <c r="F1297" s="27">
        <v>29525.360000000001</v>
      </c>
      <c r="G1297" s="12">
        <v>4</v>
      </c>
      <c r="H1297" s="13">
        <v>45501</v>
      </c>
      <c r="I1297" s="26" t="s">
        <v>43</v>
      </c>
      <c r="J1297" s="26" t="s">
        <v>17</v>
      </c>
      <c r="K1297" s="26" t="s">
        <v>36</v>
      </c>
      <c r="L1297" s="32" t="s">
        <v>25</v>
      </c>
    </row>
    <row r="1298" spans="1:12">
      <c r="A1298" s="30" t="s">
        <v>2514</v>
      </c>
      <c r="B1298" s="26" t="s">
        <v>83</v>
      </c>
      <c r="C1298" s="26" t="s">
        <v>827</v>
      </c>
      <c r="D1298" s="26" t="s">
        <v>78</v>
      </c>
      <c r="E1298" s="26" t="s">
        <v>58</v>
      </c>
      <c r="F1298" s="27">
        <v>20340.86</v>
      </c>
      <c r="G1298" s="12">
        <v>4</v>
      </c>
      <c r="H1298" s="13">
        <v>44967</v>
      </c>
      <c r="I1298" s="26" t="s">
        <v>49</v>
      </c>
      <c r="J1298" s="26" t="s">
        <v>17</v>
      </c>
      <c r="K1298" s="26" t="s">
        <v>85</v>
      </c>
      <c r="L1298" s="32" t="s">
        <v>18</v>
      </c>
    </row>
    <row r="1299" spans="1:12">
      <c r="A1299" s="30" t="s">
        <v>2515</v>
      </c>
      <c r="B1299" s="26" t="s">
        <v>760</v>
      </c>
      <c r="C1299" s="26" t="s">
        <v>1312</v>
      </c>
      <c r="D1299" s="26" t="s">
        <v>48</v>
      </c>
      <c r="E1299" s="26" t="s">
        <v>42</v>
      </c>
      <c r="F1299" s="27">
        <v>22977.64</v>
      </c>
      <c r="G1299" s="12">
        <v>2</v>
      </c>
      <c r="H1299" s="13">
        <v>45193</v>
      </c>
      <c r="I1299" s="26" t="s">
        <v>43</v>
      </c>
      <c r="J1299" s="26" t="s">
        <v>17</v>
      </c>
      <c r="K1299" s="26" t="s">
        <v>6820</v>
      </c>
      <c r="L1299" s="32" t="s">
        <v>37</v>
      </c>
    </row>
    <row r="1300" spans="1:12">
      <c r="A1300" s="30" t="s">
        <v>2516</v>
      </c>
      <c r="B1300" s="26" t="s">
        <v>336</v>
      </c>
      <c r="C1300" s="26" t="s">
        <v>2517</v>
      </c>
      <c r="D1300" s="26" t="s">
        <v>78</v>
      </c>
      <c r="E1300" s="26" t="s">
        <v>16</v>
      </c>
      <c r="F1300" s="27">
        <v>13015.64</v>
      </c>
      <c r="G1300" s="12">
        <v>5</v>
      </c>
      <c r="H1300" s="13">
        <v>45717</v>
      </c>
      <c r="I1300" s="26" t="s">
        <v>92</v>
      </c>
      <c r="J1300" s="26" t="s">
        <v>17</v>
      </c>
      <c r="K1300" s="26" t="s">
        <v>85</v>
      </c>
      <c r="L1300" s="32" t="s">
        <v>25</v>
      </c>
    </row>
    <row r="1301" spans="1:12">
      <c r="A1301" s="30" t="s">
        <v>2518</v>
      </c>
      <c r="B1301" s="26" t="s">
        <v>415</v>
      </c>
      <c r="C1301" s="26" t="s">
        <v>2519</v>
      </c>
      <c r="D1301" s="26" t="s">
        <v>119</v>
      </c>
      <c r="E1301" s="26" t="s">
        <v>42</v>
      </c>
      <c r="F1301" s="27">
        <v>64424.18</v>
      </c>
      <c r="G1301" s="12">
        <v>5</v>
      </c>
      <c r="H1301" s="13">
        <v>45704</v>
      </c>
      <c r="I1301" s="26" t="s">
        <v>49</v>
      </c>
      <c r="J1301" s="26" t="s">
        <v>17</v>
      </c>
      <c r="K1301" s="26" t="s">
        <v>6820</v>
      </c>
      <c r="L1301" s="32" t="s">
        <v>44</v>
      </c>
    </row>
    <row r="1302" spans="1:12">
      <c r="A1302" s="30" t="s">
        <v>2520</v>
      </c>
      <c r="B1302" s="26" t="s">
        <v>762</v>
      </c>
      <c r="C1302" s="26" t="s">
        <v>1006</v>
      </c>
      <c r="D1302" s="26" t="s">
        <v>53</v>
      </c>
      <c r="E1302" s="26" t="s">
        <v>16</v>
      </c>
      <c r="F1302" s="27">
        <v>65089.96</v>
      </c>
      <c r="G1302" s="12">
        <v>1</v>
      </c>
      <c r="H1302" s="13">
        <v>45682</v>
      </c>
      <c r="I1302" s="26" t="s">
        <v>30</v>
      </c>
      <c r="J1302" s="26" t="s">
        <v>17</v>
      </c>
      <c r="K1302" s="26" t="s">
        <v>85</v>
      </c>
      <c r="L1302" s="32" t="s">
        <v>44</v>
      </c>
    </row>
    <row r="1303" spans="1:12">
      <c r="A1303" s="30" t="s">
        <v>2521</v>
      </c>
      <c r="B1303" s="26" t="s">
        <v>176</v>
      </c>
      <c r="C1303" s="26" t="s">
        <v>2522</v>
      </c>
      <c r="D1303" s="26" t="s">
        <v>117</v>
      </c>
      <c r="E1303" s="26" t="s">
        <v>16</v>
      </c>
      <c r="F1303" s="27">
        <v>1320.54</v>
      </c>
      <c r="G1303" s="12">
        <v>3</v>
      </c>
      <c r="H1303" s="13">
        <v>45571</v>
      </c>
      <c r="I1303" s="26" t="s">
        <v>43</v>
      </c>
      <c r="J1303" s="26" t="s">
        <v>17</v>
      </c>
      <c r="K1303" s="26" t="s">
        <v>24</v>
      </c>
      <c r="L1303" s="32" t="s">
        <v>18</v>
      </c>
    </row>
    <row r="1304" spans="1:12">
      <c r="A1304" s="30" t="s">
        <v>2523</v>
      </c>
      <c r="B1304" s="26" t="s">
        <v>67</v>
      </c>
      <c r="C1304" s="26" t="s">
        <v>578</v>
      </c>
      <c r="D1304" s="26" t="s">
        <v>78</v>
      </c>
      <c r="E1304" s="26" t="s">
        <v>58</v>
      </c>
      <c r="F1304" s="27">
        <v>55671.59</v>
      </c>
      <c r="G1304" s="12">
        <v>2</v>
      </c>
      <c r="H1304" s="13">
        <v>45160</v>
      </c>
      <c r="I1304" s="26" t="s">
        <v>43</v>
      </c>
      <c r="J1304" s="26" t="s">
        <v>17</v>
      </c>
      <c r="K1304" s="26" t="s">
        <v>55</v>
      </c>
      <c r="L1304" s="32" t="s">
        <v>44</v>
      </c>
    </row>
    <row r="1305" spans="1:12">
      <c r="A1305" s="30" t="s">
        <v>2524</v>
      </c>
      <c r="B1305" s="26" t="s">
        <v>470</v>
      </c>
      <c r="C1305" s="26" t="s">
        <v>2146</v>
      </c>
      <c r="D1305" s="26" t="s">
        <v>29</v>
      </c>
      <c r="E1305" s="26" t="s">
        <v>16</v>
      </c>
      <c r="F1305" s="27">
        <v>39080.89</v>
      </c>
      <c r="G1305" s="12">
        <v>2</v>
      </c>
      <c r="H1305" s="13">
        <v>45907</v>
      </c>
      <c r="I1305" s="26" t="s">
        <v>35</v>
      </c>
      <c r="J1305" s="26" t="s">
        <v>17</v>
      </c>
      <c r="K1305" s="26" t="s">
        <v>36</v>
      </c>
      <c r="L1305" s="32" t="s">
        <v>18</v>
      </c>
    </row>
    <row r="1306" spans="1:12">
      <c r="A1306" s="30" t="s">
        <v>2525</v>
      </c>
      <c r="B1306" s="26" t="s">
        <v>423</v>
      </c>
      <c r="C1306" s="26" t="s">
        <v>1471</v>
      </c>
      <c r="D1306" s="26" t="s">
        <v>48</v>
      </c>
      <c r="E1306" s="26" t="s">
        <v>42</v>
      </c>
      <c r="F1306" s="27">
        <v>22415.58</v>
      </c>
      <c r="G1306" s="12">
        <v>5</v>
      </c>
      <c r="H1306" s="13">
        <v>45205</v>
      </c>
      <c r="I1306" s="26" t="s">
        <v>30</v>
      </c>
      <c r="J1306" s="26" t="s">
        <v>17</v>
      </c>
      <c r="K1306" s="26" t="s">
        <v>55</v>
      </c>
      <c r="L1306" s="32" t="s">
        <v>18</v>
      </c>
    </row>
    <row r="1307" spans="1:12">
      <c r="A1307" s="30" t="s">
        <v>2526</v>
      </c>
      <c r="B1307" s="26" t="s">
        <v>760</v>
      </c>
      <c r="C1307" s="26" t="s">
        <v>2527</v>
      </c>
      <c r="D1307" s="26" t="s">
        <v>61</v>
      </c>
      <c r="E1307" s="26" t="s">
        <v>42</v>
      </c>
      <c r="F1307" s="27">
        <v>57873.24</v>
      </c>
      <c r="G1307" s="12">
        <v>2</v>
      </c>
      <c r="H1307" s="13">
        <v>45583</v>
      </c>
      <c r="I1307" s="26" t="s">
        <v>92</v>
      </c>
      <c r="J1307" s="26" t="s">
        <v>17</v>
      </c>
      <c r="K1307" s="26" t="s">
        <v>36</v>
      </c>
      <c r="L1307" s="32" t="s">
        <v>25</v>
      </c>
    </row>
    <row r="1308" spans="1:12">
      <c r="A1308" s="30" t="s">
        <v>2528</v>
      </c>
      <c r="B1308" s="26" t="s">
        <v>180</v>
      </c>
      <c r="C1308" s="26" t="s">
        <v>2529</v>
      </c>
      <c r="D1308" s="26" t="s">
        <v>78</v>
      </c>
      <c r="E1308" s="26" t="s">
        <v>16</v>
      </c>
      <c r="F1308" s="27">
        <v>78598.100000000006</v>
      </c>
      <c r="G1308" s="12">
        <v>1</v>
      </c>
      <c r="H1308" s="13">
        <v>45772</v>
      </c>
      <c r="I1308" s="26" t="s">
        <v>35</v>
      </c>
      <c r="J1308" s="26" t="s">
        <v>17</v>
      </c>
      <c r="K1308" s="26" t="s">
        <v>85</v>
      </c>
      <c r="L1308" s="32" t="s">
        <v>37</v>
      </c>
    </row>
    <row r="1309" spans="1:12">
      <c r="A1309" s="30" t="s">
        <v>2530</v>
      </c>
      <c r="B1309" s="26" t="s">
        <v>292</v>
      </c>
      <c r="C1309" s="26" t="s">
        <v>2113</v>
      </c>
      <c r="D1309" s="26" t="s">
        <v>117</v>
      </c>
      <c r="E1309" s="26" t="s">
        <v>42</v>
      </c>
      <c r="F1309" s="27">
        <v>17695.900000000001</v>
      </c>
      <c r="G1309" s="12">
        <v>1</v>
      </c>
      <c r="H1309" s="13">
        <v>44933</v>
      </c>
      <c r="I1309" s="26" t="s">
        <v>54</v>
      </c>
      <c r="J1309" s="26" t="s">
        <v>17</v>
      </c>
      <c r="K1309" s="26" t="s">
        <v>6820</v>
      </c>
      <c r="L1309" s="32" t="s">
        <v>44</v>
      </c>
    </row>
    <row r="1310" spans="1:12">
      <c r="A1310" s="30" t="s">
        <v>2531</v>
      </c>
      <c r="B1310" s="26" t="s">
        <v>184</v>
      </c>
      <c r="C1310" s="26" t="s">
        <v>1013</v>
      </c>
      <c r="D1310" s="26" t="s">
        <v>119</v>
      </c>
      <c r="E1310" s="26" t="s">
        <v>16</v>
      </c>
      <c r="F1310" s="27">
        <v>76702.600000000006</v>
      </c>
      <c r="G1310" s="12">
        <v>4</v>
      </c>
      <c r="H1310" s="13">
        <v>45044</v>
      </c>
      <c r="I1310" s="26" t="s">
        <v>92</v>
      </c>
      <c r="J1310" s="26" t="s">
        <v>17</v>
      </c>
      <c r="K1310" s="26" t="s">
        <v>6820</v>
      </c>
      <c r="L1310" s="32" t="s">
        <v>18</v>
      </c>
    </row>
    <row r="1311" spans="1:12">
      <c r="A1311" s="30" t="s">
        <v>2532</v>
      </c>
      <c r="B1311" s="26" t="s">
        <v>381</v>
      </c>
      <c r="C1311" s="26" t="s">
        <v>2533</v>
      </c>
      <c r="D1311" s="26" t="s">
        <v>78</v>
      </c>
      <c r="E1311" s="26" t="s">
        <v>42</v>
      </c>
      <c r="F1311" s="27">
        <v>56727.91</v>
      </c>
      <c r="G1311" s="12">
        <v>3</v>
      </c>
      <c r="H1311" s="13">
        <v>45777</v>
      </c>
      <c r="I1311" s="26" t="s">
        <v>49</v>
      </c>
      <c r="J1311" s="26" t="s">
        <v>17</v>
      </c>
      <c r="K1311" s="26" t="s">
        <v>24</v>
      </c>
      <c r="L1311" s="32" t="s">
        <v>31</v>
      </c>
    </row>
    <row r="1312" spans="1:12">
      <c r="A1312" s="30" t="s">
        <v>2534</v>
      </c>
      <c r="B1312" s="26" t="s">
        <v>295</v>
      </c>
      <c r="C1312" s="26" t="s">
        <v>2535</v>
      </c>
      <c r="D1312" s="26" t="s">
        <v>117</v>
      </c>
      <c r="E1312" s="26" t="s">
        <v>42</v>
      </c>
      <c r="F1312" s="27">
        <v>62350.97</v>
      </c>
      <c r="G1312" s="12">
        <v>3</v>
      </c>
      <c r="H1312" s="13">
        <v>45449</v>
      </c>
      <c r="I1312" s="26" t="s">
        <v>62</v>
      </c>
      <c r="J1312" s="26" t="s">
        <v>17</v>
      </c>
      <c r="K1312" s="26" t="s">
        <v>36</v>
      </c>
      <c r="L1312" s="32" t="s">
        <v>18</v>
      </c>
    </row>
    <row r="1313" spans="1:12">
      <c r="A1313" s="30" t="s">
        <v>2536</v>
      </c>
      <c r="B1313" s="26" t="s">
        <v>113</v>
      </c>
      <c r="C1313" s="26" t="s">
        <v>779</v>
      </c>
      <c r="D1313" s="26" t="s">
        <v>22</v>
      </c>
      <c r="E1313" s="26" t="s">
        <v>16</v>
      </c>
      <c r="F1313" s="27">
        <v>45499.96</v>
      </c>
      <c r="G1313" s="12">
        <v>3</v>
      </c>
      <c r="H1313" s="13">
        <v>45693</v>
      </c>
      <c r="I1313" s="26" t="s">
        <v>62</v>
      </c>
      <c r="J1313" s="26" t="s">
        <v>17</v>
      </c>
      <c r="K1313" s="26" t="s">
        <v>55</v>
      </c>
      <c r="L1313" s="32" t="s">
        <v>44</v>
      </c>
    </row>
    <row r="1314" spans="1:12">
      <c r="A1314" s="30" t="s">
        <v>2537</v>
      </c>
      <c r="B1314" s="26" t="s">
        <v>500</v>
      </c>
      <c r="C1314" s="26" t="s">
        <v>2538</v>
      </c>
      <c r="D1314" s="26" t="s">
        <v>119</v>
      </c>
      <c r="E1314" s="26" t="s">
        <v>42</v>
      </c>
      <c r="F1314" s="27">
        <v>27222.82</v>
      </c>
      <c r="G1314" s="12">
        <v>5</v>
      </c>
      <c r="H1314" s="13">
        <v>45898</v>
      </c>
      <c r="I1314" s="26" t="s">
        <v>23</v>
      </c>
      <c r="J1314" s="26" t="s">
        <v>17</v>
      </c>
      <c r="K1314" s="26" t="s">
        <v>36</v>
      </c>
      <c r="L1314" s="32" t="s">
        <v>25</v>
      </c>
    </row>
    <row r="1315" spans="1:12">
      <c r="A1315" s="30" t="s">
        <v>2539</v>
      </c>
      <c r="B1315" s="26" t="s">
        <v>90</v>
      </c>
      <c r="C1315" s="26" t="s">
        <v>2540</v>
      </c>
      <c r="D1315" s="26" t="s">
        <v>78</v>
      </c>
      <c r="E1315" s="26" t="s">
        <v>42</v>
      </c>
      <c r="F1315" s="27">
        <v>79148.7</v>
      </c>
      <c r="G1315" s="12">
        <v>2</v>
      </c>
      <c r="H1315" s="13">
        <v>45074</v>
      </c>
      <c r="I1315" s="26" t="s">
        <v>35</v>
      </c>
      <c r="J1315" s="26" t="s">
        <v>17</v>
      </c>
      <c r="K1315" s="26" t="s">
        <v>6820</v>
      </c>
      <c r="L1315" s="32" t="s">
        <v>18</v>
      </c>
    </row>
    <row r="1316" spans="1:12">
      <c r="A1316" s="30" t="s">
        <v>2541</v>
      </c>
      <c r="B1316" s="26" t="s">
        <v>295</v>
      </c>
      <c r="C1316" s="26" t="s">
        <v>2542</v>
      </c>
      <c r="D1316" s="26" t="s">
        <v>22</v>
      </c>
      <c r="E1316" s="26" t="s">
        <v>42</v>
      </c>
      <c r="F1316" s="27">
        <v>7501.58</v>
      </c>
      <c r="G1316" s="12">
        <v>1</v>
      </c>
      <c r="H1316" s="13">
        <v>45891</v>
      </c>
      <c r="I1316" s="26" t="s">
        <v>62</v>
      </c>
      <c r="J1316" s="26" t="s">
        <v>17</v>
      </c>
      <c r="K1316" s="26" t="s">
        <v>55</v>
      </c>
      <c r="L1316" s="32" t="s">
        <v>44</v>
      </c>
    </row>
    <row r="1317" spans="1:12">
      <c r="A1317" s="30" t="s">
        <v>2543</v>
      </c>
      <c r="B1317" s="26" t="s">
        <v>225</v>
      </c>
      <c r="C1317" s="26" t="s">
        <v>2544</v>
      </c>
      <c r="D1317" s="26" t="s">
        <v>22</v>
      </c>
      <c r="E1317" s="26" t="s">
        <v>42</v>
      </c>
      <c r="F1317" s="27">
        <v>41142.11</v>
      </c>
      <c r="G1317" s="12">
        <v>3</v>
      </c>
      <c r="H1317" s="13">
        <v>45721</v>
      </c>
      <c r="I1317" s="26" t="s">
        <v>35</v>
      </c>
      <c r="J1317" s="26" t="s">
        <v>17</v>
      </c>
      <c r="K1317" s="26" t="s">
        <v>24</v>
      </c>
      <c r="L1317" s="32" t="s">
        <v>18</v>
      </c>
    </row>
    <row r="1318" spans="1:12">
      <c r="A1318" s="30" t="s">
        <v>2545</v>
      </c>
      <c r="B1318" s="26" t="s">
        <v>470</v>
      </c>
      <c r="C1318" s="26" t="s">
        <v>367</v>
      </c>
      <c r="D1318" s="26" t="s">
        <v>29</v>
      </c>
      <c r="E1318" s="26" t="s">
        <v>42</v>
      </c>
      <c r="F1318" s="27">
        <v>30387.42</v>
      </c>
      <c r="G1318" s="12">
        <v>3</v>
      </c>
      <c r="H1318" s="13">
        <v>45373</v>
      </c>
      <c r="I1318" s="26" t="s">
        <v>54</v>
      </c>
      <c r="J1318" s="26" t="s">
        <v>17</v>
      </c>
      <c r="K1318" s="26" t="s">
        <v>24</v>
      </c>
      <c r="L1318" s="32" t="s">
        <v>18</v>
      </c>
    </row>
    <row r="1319" spans="1:12">
      <c r="A1319" s="30" t="s">
        <v>2546</v>
      </c>
      <c r="B1319" s="26" t="s">
        <v>261</v>
      </c>
      <c r="C1319" s="26" t="s">
        <v>1585</v>
      </c>
      <c r="D1319" s="26" t="s">
        <v>78</v>
      </c>
      <c r="E1319" s="26" t="s">
        <v>58</v>
      </c>
      <c r="F1319" s="27">
        <v>56572.98</v>
      </c>
      <c r="G1319" s="12">
        <v>5</v>
      </c>
      <c r="H1319" s="13">
        <v>45998</v>
      </c>
      <c r="I1319" s="26" t="s">
        <v>49</v>
      </c>
      <c r="J1319" s="26" t="s">
        <v>17</v>
      </c>
      <c r="K1319" s="26" t="s">
        <v>6820</v>
      </c>
      <c r="L1319" s="32" t="s">
        <v>18</v>
      </c>
    </row>
    <row r="1320" spans="1:12">
      <c r="A1320" s="30" t="s">
        <v>2547</v>
      </c>
      <c r="B1320" s="26" t="s">
        <v>77</v>
      </c>
      <c r="C1320" s="26" t="s">
        <v>2548</v>
      </c>
      <c r="D1320" s="26" t="s">
        <v>41</v>
      </c>
      <c r="E1320" s="26" t="s">
        <v>42</v>
      </c>
      <c r="F1320" s="27">
        <v>22084.43</v>
      </c>
      <c r="G1320" s="12">
        <v>4</v>
      </c>
      <c r="H1320" s="13">
        <v>44976</v>
      </c>
      <c r="I1320" s="26" t="s">
        <v>30</v>
      </c>
      <c r="J1320" s="26" t="s">
        <v>17</v>
      </c>
      <c r="K1320" s="26" t="s">
        <v>6820</v>
      </c>
      <c r="L1320" s="32" t="s">
        <v>18</v>
      </c>
    </row>
    <row r="1321" spans="1:12">
      <c r="A1321" s="30" t="s">
        <v>2549</v>
      </c>
      <c r="B1321" s="26" t="s">
        <v>470</v>
      </c>
      <c r="C1321" s="26" t="s">
        <v>454</v>
      </c>
      <c r="D1321" s="26" t="s">
        <v>117</v>
      </c>
      <c r="E1321" s="26" t="s">
        <v>42</v>
      </c>
      <c r="F1321" s="27">
        <v>46423.66</v>
      </c>
      <c r="G1321" s="12">
        <v>4</v>
      </c>
      <c r="H1321" s="13">
        <v>45601</v>
      </c>
      <c r="I1321" s="26" t="s">
        <v>23</v>
      </c>
      <c r="J1321" s="26" t="s">
        <v>17</v>
      </c>
      <c r="K1321" s="26" t="s">
        <v>36</v>
      </c>
      <c r="L1321" s="32" t="s">
        <v>37</v>
      </c>
    </row>
    <row r="1322" spans="1:12">
      <c r="A1322" s="30" t="s">
        <v>2550</v>
      </c>
      <c r="B1322" s="26" t="s">
        <v>554</v>
      </c>
      <c r="C1322" s="26" t="s">
        <v>1821</v>
      </c>
      <c r="D1322" s="26" t="s">
        <v>48</v>
      </c>
      <c r="E1322" s="26" t="s">
        <v>58</v>
      </c>
      <c r="F1322" s="27">
        <v>79144.66</v>
      </c>
      <c r="G1322" s="12">
        <v>1</v>
      </c>
      <c r="H1322" s="13">
        <v>45751</v>
      </c>
      <c r="I1322" s="26" t="s">
        <v>35</v>
      </c>
      <c r="J1322" s="26" t="s">
        <v>17</v>
      </c>
      <c r="K1322" s="26" t="s">
        <v>36</v>
      </c>
      <c r="L1322" s="32" t="s">
        <v>31</v>
      </c>
    </row>
    <row r="1323" spans="1:12">
      <c r="A1323" s="30" t="s">
        <v>2551</v>
      </c>
      <c r="B1323" s="26" t="s">
        <v>329</v>
      </c>
      <c r="C1323" s="26" t="s">
        <v>1230</v>
      </c>
      <c r="D1323" s="26" t="s">
        <v>61</v>
      </c>
      <c r="E1323" s="26" t="s">
        <v>42</v>
      </c>
      <c r="F1323" s="27">
        <v>51824.79</v>
      </c>
      <c r="G1323" s="12">
        <v>4</v>
      </c>
      <c r="H1323" s="13">
        <v>46021</v>
      </c>
      <c r="I1323" s="26" t="s">
        <v>35</v>
      </c>
      <c r="J1323" s="26" t="s">
        <v>17</v>
      </c>
      <c r="K1323" s="26" t="s">
        <v>36</v>
      </c>
      <c r="L1323" s="32" t="s">
        <v>31</v>
      </c>
    </row>
    <row r="1324" spans="1:12">
      <c r="A1324" s="30" t="s">
        <v>2552</v>
      </c>
      <c r="B1324" s="26" t="s">
        <v>123</v>
      </c>
      <c r="C1324" s="26" t="s">
        <v>2553</v>
      </c>
      <c r="D1324" s="26" t="s">
        <v>29</v>
      </c>
      <c r="E1324" s="26" t="s">
        <v>58</v>
      </c>
      <c r="F1324" s="27">
        <v>47269.2</v>
      </c>
      <c r="G1324" s="12">
        <v>4</v>
      </c>
      <c r="H1324" s="13">
        <v>45316</v>
      </c>
      <c r="I1324" s="26" t="s">
        <v>35</v>
      </c>
      <c r="J1324" s="26" t="s">
        <v>17</v>
      </c>
      <c r="K1324" s="26" t="s">
        <v>36</v>
      </c>
      <c r="L1324" s="32" t="s">
        <v>25</v>
      </c>
    </row>
    <row r="1325" spans="1:12">
      <c r="A1325" s="30" t="s">
        <v>2554</v>
      </c>
      <c r="B1325" s="26" t="s">
        <v>143</v>
      </c>
      <c r="C1325" s="26" t="s">
        <v>2555</v>
      </c>
      <c r="D1325" s="26" t="s">
        <v>119</v>
      </c>
      <c r="E1325" s="26" t="s">
        <v>42</v>
      </c>
      <c r="F1325" s="27">
        <v>56652.83</v>
      </c>
      <c r="G1325" s="12">
        <v>5</v>
      </c>
      <c r="H1325" s="13">
        <v>45825</v>
      </c>
      <c r="I1325" s="26" t="s">
        <v>92</v>
      </c>
      <c r="J1325" s="26" t="s">
        <v>17</v>
      </c>
      <c r="K1325" s="26" t="s">
        <v>24</v>
      </c>
      <c r="L1325" s="32" t="s">
        <v>25</v>
      </c>
    </row>
    <row r="1326" spans="1:12">
      <c r="A1326" s="30" t="s">
        <v>2556</v>
      </c>
      <c r="B1326" s="26" t="s">
        <v>426</v>
      </c>
      <c r="C1326" s="26" t="s">
        <v>2557</v>
      </c>
      <c r="D1326" s="26" t="s">
        <v>117</v>
      </c>
      <c r="E1326" s="26" t="s">
        <v>42</v>
      </c>
      <c r="F1326" s="27">
        <v>59789.26</v>
      </c>
      <c r="G1326" s="12">
        <v>5</v>
      </c>
      <c r="H1326" s="13">
        <v>45409</v>
      </c>
      <c r="I1326" s="26" t="s">
        <v>30</v>
      </c>
      <c r="J1326" s="26" t="s">
        <v>17</v>
      </c>
      <c r="K1326" s="26" t="s">
        <v>6820</v>
      </c>
      <c r="L1326" s="32" t="s">
        <v>44</v>
      </c>
    </row>
    <row r="1327" spans="1:12">
      <c r="A1327" s="30" t="s">
        <v>2558</v>
      </c>
      <c r="B1327" s="26" t="s">
        <v>46</v>
      </c>
      <c r="C1327" s="26" t="s">
        <v>2559</v>
      </c>
      <c r="D1327" s="26" t="s">
        <v>48</v>
      </c>
      <c r="E1327" s="26" t="s">
        <v>42</v>
      </c>
      <c r="F1327" s="27">
        <v>16671.23</v>
      </c>
      <c r="G1327" s="12">
        <v>5</v>
      </c>
      <c r="H1327" s="13">
        <v>44992</v>
      </c>
      <c r="I1327" s="26" t="s">
        <v>92</v>
      </c>
      <c r="J1327" s="26" t="s">
        <v>17</v>
      </c>
      <c r="K1327" s="26" t="s">
        <v>85</v>
      </c>
      <c r="L1327" s="32" t="s">
        <v>18</v>
      </c>
    </row>
    <row r="1328" spans="1:12">
      <c r="A1328" s="30" t="s">
        <v>2560</v>
      </c>
      <c r="B1328" s="26" t="s">
        <v>390</v>
      </c>
      <c r="C1328" s="26" t="s">
        <v>2561</v>
      </c>
      <c r="D1328" s="26" t="s">
        <v>22</v>
      </c>
      <c r="E1328" s="26" t="s">
        <v>58</v>
      </c>
      <c r="F1328" s="27">
        <v>57935.92</v>
      </c>
      <c r="G1328" s="12">
        <v>4</v>
      </c>
      <c r="H1328" s="13">
        <v>45776</v>
      </c>
      <c r="I1328" s="26" t="s">
        <v>23</v>
      </c>
      <c r="J1328" s="26" t="s">
        <v>17</v>
      </c>
      <c r="K1328" s="26" t="s">
        <v>55</v>
      </c>
      <c r="L1328" s="32" t="s">
        <v>18</v>
      </c>
    </row>
    <row r="1329" spans="1:12">
      <c r="A1329" s="30" t="s">
        <v>2562</v>
      </c>
      <c r="B1329" s="26" t="s">
        <v>126</v>
      </c>
      <c r="C1329" s="26" t="s">
        <v>2563</v>
      </c>
      <c r="D1329" s="26" t="s">
        <v>15</v>
      </c>
      <c r="E1329" s="26" t="s">
        <v>42</v>
      </c>
      <c r="F1329" s="27">
        <v>70291.86</v>
      </c>
      <c r="G1329" s="12">
        <v>4</v>
      </c>
      <c r="H1329" s="13">
        <v>45428</v>
      </c>
      <c r="I1329" s="26" t="s">
        <v>43</v>
      </c>
      <c r="J1329" s="26" t="s">
        <v>17</v>
      </c>
      <c r="K1329" s="26" t="s">
        <v>36</v>
      </c>
      <c r="L1329" s="32" t="s">
        <v>18</v>
      </c>
    </row>
    <row r="1330" spans="1:12">
      <c r="A1330" s="30" t="s">
        <v>2564</v>
      </c>
      <c r="B1330" s="26" t="s">
        <v>339</v>
      </c>
      <c r="C1330" s="26" t="s">
        <v>2043</v>
      </c>
      <c r="D1330" s="26" t="s">
        <v>117</v>
      </c>
      <c r="E1330" s="26" t="s">
        <v>16</v>
      </c>
      <c r="F1330" s="27">
        <v>12474.87</v>
      </c>
      <c r="G1330" s="12">
        <v>2</v>
      </c>
      <c r="H1330" s="13">
        <v>45836</v>
      </c>
      <c r="I1330" s="26" t="s">
        <v>54</v>
      </c>
      <c r="J1330" s="26" t="s">
        <v>17</v>
      </c>
      <c r="K1330" s="26" t="s">
        <v>85</v>
      </c>
      <c r="L1330" s="32" t="s">
        <v>18</v>
      </c>
    </row>
    <row r="1331" spans="1:12">
      <c r="A1331" s="30" t="s">
        <v>2565</v>
      </c>
      <c r="B1331" s="26" t="s">
        <v>256</v>
      </c>
      <c r="C1331" s="26" t="s">
        <v>1027</v>
      </c>
      <c r="D1331" s="26" t="s">
        <v>15</v>
      </c>
      <c r="E1331" s="26" t="s">
        <v>16</v>
      </c>
      <c r="F1331" s="27">
        <v>43567.59</v>
      </c>
      <c r="G1331" s="12">
        <v>2</v>
      </c>
      <c r="H1331" s="13">
        <v>45190</v>
      </c>
      <c r="I1331" s="26" t="s">
        <v>92</v>
      </c>
      <c r="J1331" s="26" t="s">
        <v>17</v>
      </c>
      <c r="K1331" s="26" t="s">
        <v>85</v>
      </c>
      <c r="L1331" s="32" t="s">
        <v>18</v>
      </c>
    </row>
    <row r="1332" spans="1:12">
      <c r="A1332" s="30" t="s">
        <v>2566</v>
      </c>
      <c r="B1332" s="26" t="s">
        <v>261</v>
      </c>
      <c r="C1332" s="26" t="s">
        <v>2567</v>
      </c>
      <c r="D1332" s="26" t="s">
        <v>78</v>
      </c>
      <c r="E1332" s="26" t="s">
        <v>42</v>
      </c>
      <c r="F1332" s="27">
        <v>39037.269999999997</v>
      </c>
      <c r="G1332" s="12">
        <v>3</v>
      </c>
      <c r="H1332" s="13">
        <v>45873</v>
      </c>
      <c r="I1332" s="26" t="s">
        <v>43</v>
      </c>
      <c r="J1332" s="26" t="s">
        <v>17</v>
      </c>
      <c r="K1332" s="26" t="s">
        <v>55</v>
      </c>
      <c r="L1332" s="32" t="s">
        <v>31</v>
      </c>
    </row>
    <row r="1333" spans="1:12">
      <c r="A1333" s="30" t="s">
        <v>2568</v>
      </c>
      <c r="B1333" s="26" t="s">
        <v>301</v>
      </c>
      <c r="C1333" s="26" t="s">
        <v>2569</v>
      </c>
      <c r="D1333" s="26" t="s">
        <v>48</v>
      </c>
      <c r="E1333" s="26" t="s">
        <v>16</v>
      </c>
      <c r="F1333" s="27">
        <v>4704.74</v>
      </c>
      <c r="G1333" s="12">
        <v>4</v>
      </c>
      <c r="H1333" s="13">
        <v>45442</v>
      </c>
      <c r="I1333" s="26" t="s">
        <v>23</v>
      </c>
      <c r="J1333" s="26" t="s">
        <v>17</v>
      </c>
      <c r="K1333" s="26" t="s">
        <v>55</v>
      </c>
      <c r="L1333" s="32" t="s">
        <v>25</v>
      </c>
    </row>
    <row r="1334" spans="1:12">
      <c r="A1334" s="30" t="s">
        <v>2570</v>
      </c>
      <c r="B1334" s="26" t="s">
        <v>601</v>
      </c>
      <c r="C1334" s="26" t="s">
        <v>498</v>
      </c>
      <c r="D1334" s="26" t="s">
        <v>119</v>
      </c>
      <c r="E1334" s="26" t="s">
        <v>42</v>
      </c>
      <c r="F1334" s="27">
        <v>76271.289999999994</v>
      </c>
      <c r="G1334" s="12">
        <v>2</v>
      </c>
      <c r="H1334" s="13">
        <v>45428</v>
      </c>
      <c r="I1334" s="26" t="s">
        <v>23</v>
      </c>
      <c r="J1334" s="26" t="s">
        <v>17</v>
      </c>
      <c r="K1334" s="26" t="s">
        <v>36</v>
      </c>
      <c r="L1334" s="32" t="s">
        <v>44</v>
      </c>
    </row>
    <row r="1335" spans="1:12">
      <c r="A1335" s="30" t="s">
        <v>2571</v>
      </c>
      <c r="B1335" s="26" t="s">
        <v>64</v>
      </c>
      <c r="C1335" s="26" t="s">
        <v>2572</v>
      </c>
      <c r="D1335" s="26" t="s">
        <v>41</v>
      </c>
      <c r="E1335" s="26" t="s">
        <v>58</v>
      </c>
      <c r="F1335" s="27">
        <v>43761.61</v>
      </c>
      <c r="G1335" s="12">
        <v>3</v>
      </c>
      <c r="H1335" s="13">
        <v>45331</v>
      </c>
      <c r="I1335" s="26" t="s">
        <v>43</v>
      </c>
      <c r="J1335" s="26" t="s">
        <v>17</v>
      </c>
      <c r="K1335" s="26" t="s">
        <v>55</v>
      </c>
      <c r="L1335" s="32" t="s">
        <v>37</v>
      </c>
    </row>
    <row r="1336" spans="1:12">
      <c r="A1336" s="30" t="s">
        <v>2573</v>
      </c>
      <c r="B1336" s="26" t="s">
        <v>339</v>
      </c>
      <c r="C1336" s="26" t="s">
        <v>2574</v>
      </c>
      <c r="D1336" s="26" t="s">
        <v>61</v>
      </c>
      <c r="E1336" s="26" t="s">
        <v>42</v>
      </c>
      <c r="F1336" s="27">
        <v>42124.74</v>
      </c>
      <c r="G1336" s="12">
        <v>1</v>
      </c>
      <c r="H1336" s="13">
        <v>45087</v>
      </c>
      <c r="I1336" s="26" t="s">
        <v>62</v>
      </c>
      <c r="J1336" s="26" t="s">
        <v>17</v>
      </c>
      <c r="K1336" s="26" t="s">
        <v>36</v>
      </c>
      <c r="L1336" s="32" t="s">
        <v>18</v>
      </c>
    </row>
    <row r="1337" spans="1:12">
      <c r="A1337" s="30" t="s">
        <v>2575</v>
      </c>
      <c r="B1337" s="26" t="s">
        <v>415</v>
      </c>
      <c r="C1337" s="26" t="s">
        <v>2576</v>
      </c>
      <c r="D1337" s="26" t="s">
        <v>15</v>
      </c>
      <c r="E1337" s="26" t="s">
        <v>58</v>
      </c>
      <c r="F1337" s="27">
        <v>37673.75</v>
      </c>
      <c r="G1337" s="12">
        <v>2</v>
      </c>
      <c r="H1337" s="13">
        <v>45632</v>
      </c>
      <c r="I1337" s="26" t="s">
        <v>43</v>
      </c>
      <c r="J1337" s="26" t="s">
        <v>17</v>
      </c>
      <c r="K1337" s="26" t="s">
        <v>85</v>
      </c>
      <c r="L1337" s="32" t="s">
        <v>18</v>
      </c>
    </row>
    <row r="1338" spans="1:12">
      <c r="A1338" s="30" t="s">
        <v>2577</v>
      </c>
      <c r="B1338" s="26" t="s">
        <v>437</v>
      </c>
      <c r="C1338" s="26" t="s">
        <v>2578</v>
      </c>
      <c r="D1338" s="26" t="s">
        <v>117</v>
      </c>
      <c r="E1338" s="26" t="s">
        <v>16</v>
      </c>
      <c r="F1338" s="27">
        <v>61858.29</v>
      </c>
      <c r="G1338" s="12">
        <v>3</v>
      </c>
      <c r="H1338" s="13">
        <v>45810</v>
      </c>
      <c r="I1338" s="26" t="s">
        <v>43</v>
      </c>
      <c r="J1338" s="26" t="s">
        <v>17</v>
      </c>
      <c r="K1338" s="26" t="s">
        <v>24</v>
      </c>
      <c r="L1338" s="32" t="s">
        <v>18</v>
      </c>
    </row>
    <row r="1339" spans="1:12">
      <c r="A1339" s="30" t="s">
        <v>2579</v>
      </c>
      <c r="B1339" s="26" t="s">
        <v>244</v>
      </c>
      <c r="C1339" s="26" t="s">
        <v>2580</v>
      </c>
      <c r="D1339" s="26" t="s">
        <v>22</v>
      </c>
      <c r="E1339" s="26" t="s">
        <v>42</v>
      </c>
      <c r="F1339" s="27">
        <v>71001.45</v>
      </c>
      <c r="G1339" s="12">
        <v>2</v>
      </c>
      <c r="H1339" s="13">
        <v>45062</v>
      </c>
      <c r="I1339" s="26" t="s">
        <v>54</v>
      </c>
      <c r="J1339" s="26" t="s">
        <v>17</v>
      </c>
      <c r="K1339" s="26" t="s">
        <v>85</v>
      </c>
      <c r="L1339" s="32" t="s">
        <v>18</v>
      </c>
    </row>
    <row r="1340" spans="1:12">
      <c r="A1340" s="30" t="s">
        <v>2581</v>
      </c>
      <c r="B1340" s="26" t="s">
        <v>176</v>
      </c>
      <c r="C1340" s="26" t="s">
        <v>2582</v>
      </c>
      <c r="D1340" s="26" t="s">
        <v>119</v>
      </c>
      <c r="E1340" s="26" t="s">
        <v>58</v>
      </c>
      <c r="F1340" s="27">
        <v>57296.46</v>
      </c>
      <c r="G1340" s="12">
        <v>4</v>
      </c>
      <c r="H1340" s="13">
        <v>45597</v>
      </c>
      <c r="I1340" s="26" t="s">
        <v>23</v>
      </c>
      <c r="J1340" s="26" t="s">
        <v>17</v>
      </c>
      <c r="K1340" s="26" t="s">
        <v>36</v>
      </c>
      <c r="L1340" s="32" t="s">
        <v>25</v>
      </c>
    </row>
    <row r="1341" spans="1:12">
      <c r="A1341" s="30" t="s">
        <v>2583</v>
      </c>
      <c r="B1341" s="26" t="s">
        <v>94</v>
      </c>
      <c r="C1341" s="26" t="s">
        <v>2584</v>
      </c>
      <c r="D1341" s="26" t="s">
        <v>53</v>
      </c>
      <c r="E1341" s="26" t="s">
        <v>42</v>
      </c>
      <c r="F1341" s="27">
        <v>17521.310000000001</v>
      </c>
      <c r="G1341" s="12">
        <v>4</v>
      </c>
      <c r="H1341" s="13">
        <v>45297</v>
      </c>
      <c r="I1341" s="26" t="s">
        <v>54</v>
      </c>
      <c r="J1341" s="26" t="s">
        <v>17</v>
      </c>
      <c r="K1341" s="26" t="s">
        <v>85</v>
      </c>
      <c r="L1341" s="32" t="s">
        <v>25</v>
      </c>
    </row>
    <row r="1342" spans="1:12">
      <c r="A1342" s="30" t="s">
        <v>2585</v>
      </c>
      <c r="B1342" s="26" t="s">
        <v>923</v>
      </c>
      <c r="C1342" s="26" t="s">
        <v>1498</v>
      </c>
      <c r="D1342" s="26" t="s">
        <v>48</v>
      </c>
      <c r="E1342" s="26" t="s">
        <v>58</v>
      </c>
      <c r="F1342" s="27">
        <v>74448.08</v>
      </c>
      <c r="G1342" s="12">
        <v>2</v>
      </c>
      <c r="H1342" s="13">
        <v>45433</v>
      </c>
      <c r="I1342" s="26" t="s">
        <v>35</v>
      </c>
      <c r="J1342" s="26" t="s">
        <v>17</v>
      </c>
      <c r="K1342" s="26" t="s">
        <v>6820</v>
      </c>
      <c r="L1342" s="32" t="s">
        <v>18</v>
      </c>
    </row>
    <row r="1343" spans="1:12">
      <c r="A1343" s="30" t="s">
        <v>2586</v>
      </c>
      <c r="B1343" s="26" t="s">
        <v>187</v>
      </c>
      <c r="C1343" s="26" t="s">
        <v>1150</v>
      </c>
      <c r="D1343" s="26" t="s">
        <v>117</v>
      </c>
      <c r="E1343" s="26" t="s">
        <v>16</v>
      </c>
      <c r="F1343" s="27">
        <v>57273.52</v>
      </c>
      <c r="G1343" s="12">
        <v>5</v>
      </c>
      <c r="H1343" s="13">
        <v>45257</v>
      </c>
      <c r="I1343" s="26" t="s">
        <v>92</v>
      </c>
      <c r="J1343" s="26" t="s">
        <v>17</v>
      </c>
      <c r="K1343" s="26" t="s">
        <v>6820</v>
      </c>
      <c r="L1343" s="32" t="s">
        <v>44</v>
      </c>
    </row>
    <row r="1344" spans="1:12">
      <c r="A1344" s="30" t="s">
        <v>2587</v>
      </c>
      <c r="B1344" s="26" t="s">
        <v>463</v>
      </c>
      <c r="C1344" s="26" t="s">
        <v>2588</v>
      </c>
      <c r="D1344" s="26" t="s">
        <v>29</v>
      </c>
      <c r="E1344" s="26" t="s">
        <v>16</v>
      </c>
      <c r="F1344" s="27">
        <v>31018.91</v>
      </c>
      <c r="G1344" s="12">
        <v>4</v>
      </c>
      <c r="H1344" s="13">
        <v>45113</v>
      </c>
      <c r="I1344" s="26" t="s">
        <v>43</v>
      </c>
      <c r="J1344" s="26" t="s">
        <v>17</v>
      </c>
      <c r="K1344" s="26" t="s">
        <v>36</v>
      </c>
      <c r="L1344" s="32" t="s">
        <v>44</v>
      </c>
    </row>
    <row r="1345" spans="1:12">
      <c r="A1345" s="30" t="s">
        <v>2589</v>
      </c>
      <c r="B1345" s="26" t="s">
        <v>268</v>
      </c>
      <c r="C1345" s="26" t="s">
        <v>2590</v>
      </c>
      <c r="D1345" s="26" t="s">
        <v>15</v>
      </c>
      <c r="E1345" s="26" t="s">
        <v>42</v>
      </c>
      <c r="F1345" s="27">
        <v>17096.53</v>
      </c>
      <c r="G1345" s="12">
        <v>3</v>
      </c>
      <c r="H1345" s="13">
        <v>45792</v>
      </c>
      <c r="I1345" s="26" t="s">
        <v>49</v>
      </c>
      <c r="J1345" s="26" t="s">
        <v>17</v>
      </c>
      <c r="K1345" s="26" t="s">
        <v>85</v>
      </c>
      <c r="L1345" s="32" t="s">
        <v>25</v>
      </c>
    </row>
    <row r="1346" spans="1:12">
      <c r="A1346" s="30" t="s">
        <v>2591</v>
      </c>
      <c r="B1346" s="26" t="s">
        <v>138</v>
      </c>
      <c r="C1346" s="26" t="s">
        <v>2592</v>
      </c>
      <c r="D1346" s="26" t="s">
        <v>41</v>
      </c>
      <c r="E1346" s="26" t="s">
        <v>58</v>
      </c>
      <c r="F1346" s="27">
        <v>27225.200000000001</v>
      </c>
      <c r="G1346" s="12">
        <v>4</v>
      </c>
      <c r="H1346" s="13">
        <v>44960</v>
      </c>
      <c r="I1346" s="26" t="s">
        <v>43</v>
      </c>
      <c r="J1346" s="26" t="s">
        <v>17</v>
      </c>
      <c r="K1346" s="26" t="s">
        <v>55</v>
      </c>
      <c r="L1346" s="32" t="s">
        <v>18</v>
      </c>
    </row>
    <row r="1347" spans="1:12">
      <c r="A1347" s="30" t="s">
        <v>2593</v>
      </c>
      <c r="B1347" s="26" t="s">
        <v>80</v>
      </c>
      <c r="C1347" s="26" t="s">
        <v>2594</v>
      </c>
      <c r="D1347" s="26" t="s">
        <v>29</v>
      </c>
      <c r="E1347" s="26" t="s">
        <v>58</v>
      </c>
      <c r="F1347" s="27">
        <v>28651.03</v>
      </c>
      <c r="G1347" s="12">
        <v>1</v>
      </c>
      <c r="H1347" s="13">
        <v>45306</v>
      </c>
      <c r="I1347" s="26" t="s">
        <v>54</v>
      </c>
      <c r="J1347" s="26" t="s">
        <v>17</v>
      </c>
      <c r="K1347" s="26" t="s">
        <v>85</v>
      </c>
      <c r="L1347" s="32" t="s">
        <v>18</v>
      </c>
    </row>
    <row r="1348" spans="1:12">
      <c r="A1348" s="30" t="s">
        <v>2595</v>
      </c>
      <c r="B1348" s="26" t="s">
        <v>178</v>
      </c>
      <c r="C1348" s="26" t="s">
        <v>2596</v>
      </c>
      <c r="D1348" s="26" t="s">
        <v>61</v>
      </c>
      <c r="E1348" s="26" t="s">
        <v>42</v>
      </c>
      <c r="F1348" s="27">
        <v>79210.14</v>
      </c>
      <c r="G1348" s="12">
        <v>5</v>
      </c>
      <c r="H1348" s="13">
        <v>45581</v>
      </c>
      <c r="I1348" s="26" t="s">
        <v>54</v>
      </c>
      <c r="J1348" s="26" t="s">
        <v>17</v>
      </c>
      <c r="K1348" s="26" t="s">
        <v>85</v>
      </c>
      <c r="L1348" s="32" t="s">
        <v>25</v>
      </c>
    </row>
    <row r="1349" spans="1:12">
      <c r="A1349" s="30" t="s">
        <v>2597</v>
      </c>
      <c r="B1349" s="26" t="s">
        <v>776</v>
      </c>
      <c r="C1349" s="26" t="s">
        <v>1469</v>
      </c>
      <c r="D1349" s="26" t="s">
        <v>61</v>
      </c>
      <c r="E1349" s="26" t="s">
        <v>42</v>
      </c>
      <c r="F1349" s="27">
        <v>48827.48</v>
      </c>
      <c r="G1349" s="12">
        <v>2</v>
      </c>
      <c r="H1349" s="13">
        <v>45850</v>
      </c>
      <c r="I1349" s="26" t="s">
        <v>54</v>
      </c>
      <c r="J1349" s="26" t="s">
        <v>17</v>
      </c>
      <c r="K1349" s="26" t="s">
        <v>85</v>
      </c>
      <c r="L1349" s="32" t="s">
        <v>18</v>
      </c>
    </row>
    <row r="1350" spans="1:12">
      <c r="A1350" s="30" t="s">
        <v>2598</v>
      </c>
      <c r="B1350" s="26" t="s">
        <v>99</v>
      </c>
      <c r="C1350" s="26" t="s">
        <v>2599</v>
      </c>
      <c r="D1350" s="26" t="s">
        <v>119</v>
      </c>
      <c r="E1350" s="26" t="s">
        <v>16</v>
      </c>
      <c r="F1350" s="27">
        <v>59007.32</v>
      </c>
      <c r="G1350" s="12">
        <v>1</v>
      </c>
      <c r="H1350" s="13">
        <v>45271</v>
      </c>
      <c r="I1350" s="26" t="s">
        <v>49</v>
      </c>
      <c r="J1350" s="26" t="s">
        <v>17</v>
      </c>
      <c r="K1350" s="26" t="s">
        <v>85</v>
      </c>
      <c r="L1350" s="32" t="s">
        <v>31</v>
      </c>
    </row>
    <row r="1351" spans="1:12">
      <c r="A1351" s="30" t="s">
        <v>2600</v>
      </c>
      <c r="B1351" s="26" t="s">
        <v>473</v>
      </c>
      <c r="C1351" s="26" t="s">
        <v>2601</v>
      </c>
      <c r="D1351" s="26" t="s">
        <v>117</v>
      </c>
      <c r="E1351" s="26" t="s">
        <v>42</v>
      </c>
      <c r="F1351" s="27">
        <v>33379.33</v>
      </c>
      <c r="G1351" s="12">
        <v>5</v>
      </c>
      <c r="H1351" s="13">
        <v>45225</v>
      </c>
      <c r="I1351" s="26" t="s">
        <v>54</v>
      </c>
      <c r="J1351" s="26" t="s">
        <v>17</v>
      </c>
      <c r="K1351" s="26" t="s">
        <v>36</v>
      </c>
      <c r="L1351" s="32" t="s">
        <v>18</v>
      </c>
    </row>
    <row r="1352" spans="1:12">
      <c r="A1352" s="30" t="s">
        <v>2602</v>
      </c>
      <c r="B1352" s="26" t="s">
        <v>463</v>
      </c>
      <c r="C1352" s="26" t="s">
        <v>1615</v>
      </c>
      <c r="D1352" s="26" t="s">
        <v>119</v>
      </c>
      <c r="E1352" s="26" t="s">
        <v>58</v>
      </c>
      <c r="F1352" s="27">
        <v>26527.59</v>
      </c>
      <c r="G1352" s="12">
        <v>3</v>
      </c>
      <c r="H1352" s="13">
        <v>45252</v>
      </c>
      <c r="I1352" s="26" t="s">
        <v>23</v>
      </c>
      <c r="J1352" s="26" t="s">
        <v>17</v>
      </c>
      <c r="K1352" s="26" t="s">
        <v>55</v>
      </c>
      <c r="L1352" s="32" t="s">
        <v>25</v>
      </c>
    </row>
    <row r="1353" spans="1:12">
      <c r="A1353" s="30" t="s">
        <v>2603</v>
      </c>
      <c r="B1353" s="26" t="s">
        <v>957</v>
      </c>
      <c r="C1353" s="26" t="s">
        <v>2604</v>
      </c>
      <c r="D1353" s="26" t="s">
        <v>53</v>
      </c>
      <c r="E1353" s="26" t="s">
        <v>42</v>
      </c>
      <c r="F1353" s="27">
        <v>34305.980000000003</v>
      </c>
      <c r="G1353" s="12">
        <v>4</v>
      </c>
      <c r="H1353" s="13">
        <v>45853</v>
      </c>
      <c r="I1353" s="26" t="s">
        <v>49</v>
      </c>
      <c r="J1353" s="26" t="s">
        <v>17</v>
      </c>
      <c r="K1353" s="26" t="s">
        <v>36</v>
      </c>
      <c r="L1353" s="32" t="s">
        <v>44</v>
      </c>
    </row>
    <row r="1354" spans="1:12">
      <c r="A1354" s="30" t="s">
        <v>2605</v>
      </c>
      <c r="B1354" s="26" t="s">
        <v>152</v>
      </c>
      <c r="C1354" s="26" t="s">
        <v>2606</v>
      </c>
      <c r="D1354" s="26" t="s">
        <v>61</v>
      </c>
      <c r="E1354" s="26" t="s">
        <v>58</v>
      </c>
      <c r="F1354" s="27">
        <v>5701.15</v>
      </c>
      <c r="G1354" s="12">
        <v>5</v>
      </c>
      <c r="H1354" s="13">
        <v>45209</v>
      </c>
      <c r="I1354" s="26" t="s">
        <v>23</v>
      </c>
      <c r="J1354" s="26" t="s">
        <v>17</v>
      </c>
      <c r="K1354" s="26" t="s">
        <v>55</v>
      </c>
      <c r="L1354" s="32" t="s">
        <v>31</v>
      </c>
    </row>
    <row r="1355" spans="1:12">
      <c r="A1355" s="30" t="s">
        <v>2607</v>
      </c>
      <c r="B1355" s="26" t="s">
        <v>352</v>
      </c>
      <c r="C1355" s="26" t="s">
        <v>1101</v>
      </c>
      <c r="D1355" s="26" t="s">
        <v>29</v>
      </c>
      <c r="E1355" s="26" t="s">
        <v>42</v>
      </c>
      <c r="F1355" s="27">
        <v>8461.52</v>
      </c>
      <c r="G1355" s="12">
        <v>2</v>
      </c>
      <c r="H1355" s="13">
        <v>45766</v>
      </c>
      <c r="I1355" s="26" t="s">
        <v>62</v>
      </c>
      <c r="J1355" s="26" t="s">
        <v>17</v>
      </c>
      <c r="K1355" s="26" t="s">
        <v>24</v>
      </c>
      <c r="L1355" s="32" t="s">
        <v>25</v>
      </c>
    </row>
    <row r="1356" spans="1:12">
      <c r="A1356" s="30" t="s">
        <v>2608</v>
      </c>
      <c r="B1356" s="26" t="s">
        <v>319</v>
      </c>
      <c r="C1356" s="26" t="s">
        <v>2609</v>
      </c>
      <c r="D1356" s="26" t="s">
        <v>61</v>
      </c>
      <c r="E1356" s="26" t="s">
        <v>42</v>
      </c>
      <c r="F1356" s="27">
        <v>73472.570000000007</v>
      </c>
      <c r="G1356" s="12">
        <v>1</v>
      </c>
      <c r="H1356" s="13">
        <v>45686</v>
      </c>
      <c r="I1356" s="26" t="s">
        <v>92</v>
      </c>
      <c r="J1356" s="26" t="s">
        <v>17</v>
      </c>
      <c r="K1356" s="26" t="s">
        <v>24</v>
      </c>
      <c r="L1356" s="32" t="s">
        <v>31</v>
      </c>
    </row>
    <row r="1357" spans="1:12">
      <c r="A1357" s="30" t="s">
        <v>2610</v>
      </c>
      <c r="B1357" s="26" t="s">
        <v>113</v>
      </c>
      <c r="C1357" s="26" t="s">
        <v>2314</v>
      </c>
      <c r="D1357" s="26" t="s">
        <v>119</v>
      </c>
      <c r="E1357" s="26" t="s">
        <v>42</v>
      </c>
      <c r="F1357" s="27">
        <v>67618.039999999994</v>
      </c>
      <c r="G1357" s="12">
        <v>2</v>
      </c>
      <c r="H1357" s="13">
        <v>45683</v>
      </c>
      <c r="I1357" s="26" t="s">
        <v>43</v>
      </c>
      <c r="J1357" s="26" t="s">
        <v>17</v>
      </c>
      <c r="K1357" s="26" t="s">
        <v>85</v>
      </c>
      <c r="L1357" s="32" t="s">
        <v>18</v>
      </c>
    </row>
    <row r="1358" spans="1:12">
      <c r="A1358" s="30" t="s">
        <v>2611</v>
      </c>
      <c r="B1358" s="26" t="s">
        <v>229</v>
      </c>
      <c r="C1358" s="26" t="s">
        <v>283</v>
      </c>
      <c r="D1358" s="26" t="s">
        <v>41</v>
      </c>
      <c r="E1358" s="26" t="s">
        <v>42</v>
      </c>
      <c r="F1358" s="27">
        <v>74005.09</v>
      </c>
      <c r="G1358" s="12">
        <v>2</v>
      </c>
      <c r="H1358" s="13">
        <v>45740</v>
      </c>
      <c r="I1358" s="26" t="s">
        <v>92</v>
      </c>
      <c r="J1358" s="26" t="s">
        <v>17</v>
      </c>
      <c r="K1358" s="26" t="s">
        <v>24</v>
      </c>
      <c r="L1358" s="32" t="s">
        <v>31</v>
      </c>
    </row>
    <row r="1359" spans="1:12">
      <c r="A1359" s="30" t="s">
        <v>2612</v>
      </c>
      <c r="B1359" s="26" t="s">
        <v>167</v>
      </c>
      <c r="C1359" s="26" t="s">
        <v>2613</v>
      </c>
      <c r="D1359" s="26" t="s">
        <v>29</v>
      </c>
      <c r="E1359" s="26" t="s">
        <v>42</v>
      </c>
      <c r="F1359" s="27">
        <v>23206.38</v>
      </c>
      <c r="G1359" s="12">
        <v>4</v>
      </c>
      <c r="H1359" s="13">
        <v>45261</v>
      </c>
      <c r="I1359" s="26" t="s">
        <v>23</v>
      </c>
      <c r="J1359" s="26" t="s">
        <v>17</v>
      </c>
      <c r="K1359" s="26" t="s">
        <v>24</v>
      </c>
      <c r="L1359" s="32" t="s">
        <v>31</v>
      </c>
    </row>
    <row r="1360" spans="1:12">
      <c r="A1360" s="30" t="s">
        <v>2614</v>
      </c>
      <c r="B1360" s="26" t="s">
        <v>207</v>
      </c>
      <c r="C1360" s="26" t="s">
        <v>1467</v>
      </c>
      <c r="D1360" s="26" t="s">
        <v>61</v>
      </c>
      <c r="E1360" s="26" t="s">
        <v>42</v>
      </c>
      <c r="F1360" s="27">
        <v>3483.57</v>
      </c>
      <c r="G1360" s="12">
        <v>2</v>
      </c>
      <c r="H1360" s="13">
        <v>45251</v>
      </c>
      <c r="I1360" s="26" t="s">
        <v>35</v>
      </c>
      <c r="J1360" s="26" t="s">
        <v>17</v>
      </c>
      <c r="K1360" s="26" t="s">
        <v>24</v>
      </c>
      <c r="L1360" s="32" t="s">
        <v>37</v>
      </c>
    </row>
    <row r="1361" spans="1:12">
      <c r="A1361" s="30" t="s">
        <v>2615</v>
      </c>
      <c r="B1361" s="26" t="s">
        <v>426</v>
      </c>
      <c r="C1361" s="26" t="s">
        <v>2616</v>
      </c>
      <c r="D1361" s="26" t="s">
        <v>117</v>
      </c>
      <c r="E1361" s="26" t="s">
        <v>42</v>
      </c>
      <c r="F1361" s="27">
        <v>49610.15</v>
      </c>
      <c r="G1361" s="12">
        <v>1</v>
      </c>
      <c r="H1361" s="13">
        <v>45627</v>
      </c>
      <c r="I1361" s="26" t="s">
        <v>35</v>
      </c>
      <c r="J1361" s="26" t="s">
        <v>17</v>
      </c>
      <c r="K1361" s="26" t="s">
        <v>6820</v>
      </c>
      <c r="L1361" s="32" t="s">
        <v>44</v>
      </c>
    </row>
    <row r="1362" spans="1:12">
      <c r="A1362" s="30" t="s">
        <v>2617</v>
      </c>
      <c r="B1362" s="26" t="s">
        <v>99</v>
      </c>
      <c r="C1362" s="26" t="s">
        <v>2618</v>
      </c>
      <c r="D1362" s="26" t="s">
        <v>119</v>
      </c>
      <c r="E1362" s="26" t="s">
        <v>58</v>
      </c>
      <c r="F1362" s="27">
        <v>34696.47</v>
      </c>
      <c r="G1362" s="12">
        <v>5</v>
      </c>
      <c r="H1362" s="13">
        <v>45507</v>
      </c>
      <c r="I1362" s="26" t="s">
        <v>35</v>
      </c>
      <c r="J1362" s="26" t="s">
        <v>17</v>
      </c>
      <c r="K1362" s="26" t="s">
        <v>6820</v>
      </c>
      <c r="L1362" s="32" t="s">
        <v>18</v>
      </c>
    </row>
    <row r="1363" spans="1:12">
      <c r="A1363" s="30" t="s">
        <v>2619</v>
      </c>
      <c r="B1363" s="26" t="s">
        <v>251</v>
      </c>
      <c r="C1363" s="26" t="s">
        <v>1335</v>
      </c>
      <c r="D1363" s="26" t="s">
        <v>15</v>
      </c>
      <c r="E1363" s="26" t="s">
        <v>42</v>
      </c>
      <c r="F1363" s="27">
        <v>3513.33</v>
      </c>
      <c r="G1363" s="12">
        <v>2</v>
      </c>
      <c r="H1363" s="13">
        <v>45281</v>
      </c>
      <c r="I1363" s="26" t="s">
        <v>54</v>
      </c>
      <c r="J1363" s="26" t="s">
        <v>17</v>
      </c>
      <c r="K1363" s="26" t="s">
        <v>6820</v>
      </c>
      <c r="L1363" s="32" t="s">
        <v>37</v>
      </c>
    </row>
    <row r="1364" spans="1:12">
      <c r="A1364" s="30" t="s">
        <v>2620</v>
      </c>
      <c r="B1364" s="26" t="s">
        <v>313</v>
      </c>
      <c r="C1364" s="26" t="s">
        <v>2621</v>
      </c>
      <c r="D1364" s="26" t="s">
        <v>61</v>
      </c>
      <c r="E1364" s="26" t="s">
        <v>42</v>
      </c>
      <c r="F1364" s="27">
        <v>47282.15</v>
      </c>
      <c r="G1364" s="12">
        <v>2</v>
      </c>
      <c r="H1364" s="13">
        <v>45996</v>
      </c>
      <c r="I1364" s="26" t="s">
        <v>49</v>
      </c>
      <c r="J1364" s="26" t="s">
        <v>17</v>
      </c>
      <c r="K1364" s="26" t="s">
        <v>24</v>
      </c>
      <c r="L1364" s="32" t="s">
        <v>31</v>
      </c>
    </row>
    <row r="1365" spans="1:12">
      <c r="A1365" s="30" t="s">
        <v>2622</v>
      </c>
      <c r="B1365" s="26" t="s">
        <v>146</v>
      </c>
      <c r="C1365" s="26" t="s">
        <v>2623</v>
      </c>
      <c r="D1365" s="26" t="s">
        <v>48</v>
      </c>
      <c r="E1365" s="26" t="s">
        <v>42</v>
      </c>
      <c r="F1365" s="27">
        <v>73517.460000000006</v>
      </c>
      <c r="G1365" s="12">
        <v>2</v>
      </c>
      <c r="H1365" s="13">
        <v>45863</v>
      </c>
      <c r="I1365" s="26" t="s">
        <v>43</v>
      </c>
      <c r="J1365" s="26" t="s">
        <v>17</v>
      </c>
      <c r="K1365" s="26" t="s">
        <v>36</v>
      </c>
      <c r="L1365" s="32" t="s">
        <v>18</v>
      </c>
    </row>
    <row r="1366" spans="1:12">
      <c r="A1366" s="30" t="s">
        <v>2624</v>
      </c>
      <c r="B1366" s="26" t="s">
        <v>653</v>
      </c>
      <c r="C1366" s="26" t="s">
        <v>2625</v>
      </c>
      <c r="D1366" s="26" t="s">
        <v>48</v>
      </c>
      <c r="E1366" s="26" t="s">
        <v>16</v>
      </c>
      <c r="F1366" s="27">
        <v>55075.16</v>
      </c>
      <c r="G1366" s="12">
        <v>2</v>
      </c>
      <c r="H1366" s="13">
        <v>45808</v>
      </c>
      <c r="I1366" s="26" t="s">
        <v>92</v>
      </c>
      <c r="J1366" s="26" t="s">
        <v>17</v>
      </c>
      <c r="K1366" s="26" t="s">
        <v>24</v>
      </c>
      <c r="L1366" s="32" t="s">
        <v>25</v>
      </c>
    </row>
    <row r="1367" spans="1:12">
      <c r="A1367" s="30" t="s">
        <v>2626</v>
      </c>
      <c r="B1367" s="26" t="s">
        <v>67</v>
      </c>
      <c r="C1367" s="26" t="s">
        <v>2372</v>
      </c>
      <c r="D1367" s="26" t="s">
        <v>61</v>
      </c>
      <c r="E1367" s="26" t="s">
        <v>42</v>
      </c>
      <c r="F1367" s="27">
        <v>21669.26</v>
      </c>
      <c r="G1367" s="12">
        <v>5</v>
      </c>
      <c r="H1367" s="13">
        <v>44999</v>
      </c>
      <c r="I1367" s="26" t="s">
        <v>54</v>
      </c>
      <c r="J1367" s="26" t="s">
        <v>17</v>
      </c>
      <c r="K1367" s="26" t="s">
        <v>6820</v>
      </c>
      <c r="L1367" s="32" t="s">
        <v>44</v>
      </c>
    </row>
    <row r="1368" spans="1:12">
      <c r="A1368" s="30" t="s">
        <v>2627</v>
      </c>
      <c r="B1368" s="26" t="s">
        <v>316</v>
      </c>
      <c r="C1368" s="26" t="s">
        <v>2628</v>
      </c>
      <c r="D1368" s="26" t="s">
        <v>117</v>
      </c>
      <c r="E1368" s="26" t="s">
        <v>16</v>
      </c>
      <c r="F1368" s="27">
        <v>52869.79</v>
      </c>
      <c r="G1368" s="12">
        <v>2</v>
      </c>
      <c r="H1368" s="13">
        <v>45580</v>
      </c>
      <c r="I1368" s="26" t="s">
        <v>62</v>
      </c>
      <c r="J1368" s="26" t="s">
        <v>17</v>
      </c>
      <c r="K1368" s="26" t="s">
        <v>36</v>
      </c>
      <c r="L1368" s="32" t="s">
        <v>44</v>
      </c>
    </row>
    <row r="1369" spans="1:12">
      <c r="A1369" s="30" t="s">
        <v>2629</v>
      </c>
      <c r="B1369" s="26" t="s">
        <v>80</v>
      </c>
      <c r="C1369" s="26" t="s">
        <v>852</v>
      </c>
      <c r="D1369" s="26" t="s">
        <v>48</v>
      </c>
      <c r="E1369" s="26" t="s">
        <v>16</v>
      </c>
      <c r="F1369" s="27">
        <v>78801.679999999993</v>
      </c>
      <c r="G1369" s="12">
        <v>2</v>
      </c>
      <c r="H1369" s="13">
        <v>45778</v>
      </c>
      <c r="I1369" s="26" t="s">
        <v>49</v>
      </c>
      <c r="J1369" s="26" t="s">
        <v>17</v>
      </c>
      <c r="K1369" s="26" t="s">
        <v>6820</v>
      </c>
      <c r="L1369" s="32" t="s">
        <v>44</v>
      </c>
    </row>
    <row r="1370" spans="1:12">
      <c r="A1370" s="30" t="s">
        <v>2630</v>
      </c>
      <c r="B1370" s="26" t="s">
        <v>149</v>
      </c>
      <c r="C1370" s="26" t="s">
        <v>155</v>
      </c>
      <c r="D1370" s="26" t="s">
        <v>117</v>
      </c>
      <c r="E1370" s="26" t="s">
        <v>58</v>
      </c>
      <c r="F1370" s="27">
        <v>16271.58</v>
      </c>
      <c r="G1370" s="12">
        <v>2</v>
      </c>
      <c r="H1370" s="13">
        <v>45278</v>
      </c>
      <c r="I1370" s="26" t="s">
        <v>43</v>
      </c>
      <c r="J1370" s="26" t="s">
        <v>17</v>
      </c>
      <c r="K1370" s="26" t="s">
        <v>24</v>
      </c>
      <c r="L1370" s="32" t="s">
        <v>18</v>
      </c>
    </row>
    <row r="1371" spans="1:12">
      <c r="A1371" s="30" t="s">
        <v>2631</v>
      </c>
      <c r="B1371" s="26" t="s">
        <v>760</v>
      </c>
      <c r="C1371" s="26" t="s">
        <v>2511</v>
      </c>
      <c r="D1371" s="26" t="s">
        <v>41</v>
      </c>
      <c r="E1371" s="26" t="s">
        <v>42</v>
      </c>
      <c r="F1371" s="27">
        <v>65051.54</v>
      </c>
      <c r="G1371" s="12">
        <v>3</v>
      </c>
      <c r="H1371" s="13">
        <v>45535</v>
      </c>
      <c r="I1371" s="26" t="s">
        <v>35</v>
      </c>
      <c r="J1371" s="26" t="s">
        <v>17</v>
      </c>
      <c r="K1371" s="26" t="s">
        <v>24</v>
      </c>
      <c r="L1371" s="32" t="s">
        <v>18</v>
      </c>
    </row>
    <row r="1372" spans="1:12">
      <c r="A1372" s="30" t="s">
        <v>2632</v>
      </c>
      <c r="B1372" s="26" t="s">
        <v>201</v>
      </c>
      <c r="C1372" s="26" t="s">
        <v>2633</v>
      </c>
      <c r="D1372" s="26" t="s">
        <v>117</v>
      </c>
      <c r="E1372" s="26" t="s">
        <v>42</v>
      </c>
      <c r="F1372" s="27">
        <v>25867.27</v>
      </c>
      <c r="G1372" s="12">
        <v>1</v>
      </c>
      <c r="H1372" s="13">
        <v>46015</v>
      </c>
      <c r="I1372" s="26" t="s">
        <v>30</v>
      </c>
      <c r="J1372" s="26" t="s">
        <v>17</v>
      </c>
      <c r="K1372" s="26" t="s">
        <v>55</v>
      </c>
      <c r="L1372" s="32" t="s">
        <v>18</v>
      </c>
    </row>
    <row r="1373" spans="1:12">
      <c r="A1373" s="30" t="s">
        <v>2635</v>
      </c>
      <c r="B1373" s="26" t="s">
        <v>344</v>
      </c>
      <c r="C1373" s="26" t="s">
        <v>2636</v>
      </c>
      <c r="D1373" s="26" t="s">
        <v>41</v>
      </c>
      <c r="E1373" s="26" t="s">
        <v>42</v>
      </c>
      <c r="F1373" s="27">
        <v>42818.35</v>
      </c>
      <c r="G1373" s="12">
        <v>2</v>
      </c>
      <c r="H1373" s="13">
        <v>45418</v>
      </c>
      <c r="I1373" s="26" t="s">
        <v>30</v>
      </c>
      <c r="J1373" s="26" t="s">
        <v>17</v>
      </c>
      <c r="K1373" s="26" t="s">
        <v>55</v>
      </c>
      <c r="L1373" s="32" t="s">
        <v>37</v>
      </c>
    </row>
    <row r="1374" spans="1:12">
      <c r="A1374" s="30" t="s">
        <v>2637</v>
      </c>
      <c r="B1374" s="26" t="s">
        <v>776</v>
      </c>
      <c r="C1374" s="26" t="s">
        <v>2638</v>
      </c>
      <c r="D1374" s="26" t="s">
        <v>48</v>
      </c>
      <c r="E1374" s="26" t="s">
        <v>42</v>
      </c>
      <c r="F1374" s="27">
        <v>7590.99</v>
      </c>
      <c r="G1374" s="12">
        <v>2</v>
      </c>
      <c r="H1374" s="13">
        <v>45565</v>
      </c>
      <c r="I1374" s="26" t="s">
        <v>54</v>
      </c>
      <c r="J1374" s="26" t="s">
        <v>17</v>
      </c>
      <c r="K1374" s="26" t="s">
        <v>85</v>
      </c>
      <c r="L1374" s="32" t="s">
        <v>25</v>
      </c>
    </row>
    <row r="1375" spans="1:12">
      <c r="A1375" s="30" t="s">
        <v>2639</v>
      </c>
      <c r="B1375" s="26" t="s">
        <v>426</v>
      </c>
      <c r="C1375" s="26" t="s">
        <v>2640</v>
      </c>
      <c r="D1375" s="26" t="s">
        <v>29</v>
      </c>
      <c r="E1375" s="26" t="s">
        <v>42</v>
      </c>
      <c r="F1375" s="27">
        <v>54743.040000000001</v>
      </c>
      <c r="G1375" s="12">
        <v>3</v>
      </c>
      <c r="H1375" s="13">
        <v>45964</v>
      </c>
      <c r="I1375" s="26" t="s">
        <v>43</v>
      </c>
      <c r="J1375" s="26" t="s">
        <v>17</v>
      </c>
      <c r="K1375" s="26" t="s">
        <v>36</v>
      </c>
      <c r="L1375" s="32" t="s">
        <v>37</v>
      </c>
    </row>
    <row r="1376" spans="1:12">
      <c r="A1376" s="30" t="s">
        <v>2641</v>
      </c>
      <c r="B1376" s="26" t="s">
        <v>357</v>
      </c>
      <c r="C1376" s="26" t="s">
        <v>2642</v>
      </c>
      <c r="D1376" s="26" t="s">
        <v>53</v>
      </c>
      <c r="E1376" s="26" t="s">
        <v>42</v>
      </c>
      <c r="F1376" s="27">
        <v>36192.28</v>
      </c>
      <c r="G1376" s="12">
        <v>4</v>
      </c>
      <c r="H1376" s="13">
        <v>45630</v>
      </c>
      <c r="I1376" s="26" t="s">
        <v>23</v>
      </c>
      <c r="J1376" s="26" t="s">
        <v>17</v>
      </c>
      <c r="K1376" s="26" t="s">
        <v>55</v>
      </c>
      <c r="L1376" s="32" t="s">
        <v>18</v>
      </c>
    </row>
    <row r="1377" spans="1:12">
      <c r="A1377" s="30" t="s">
        <v>2643</v>
      </c>
      <c r="B1377" s="26" t="s">
        <v>465</v>
      </c>
      <c r="C1377" s="26" t="s">
        <v>1411</v>
      </c>
      <c r="D1377" s="26" t="s">
        <v>117</v>
      </c>
      <c r="E1377" s="26" t="s">
        <v>58</v>
      </c>
      <c r="F1377" s="27">
        <v>78690.039999999994</v>
      </c>
      <c r="G1377" s="12">
        <v>4</v>
      </c>
      <c r="H1377" s="13">
        <v>45561</v>
      </c>
      <c r="I1377" s="26" t="s">
        <v>35</v>
      </c>
      <c r="J1377" s="26" t="s">
        <v>17</v>
      </c>
      <c r="K1377" s="26" t="s">
        <v>36</v>
      </c>
      <c r="L1377" s="32" t="s">
        <v>18</v>
      </c>
    </row>
    <row r="1378" spans="1:12">
      <c r="A1378" s="30" t="s">
        <v>2644</v>
      </c>
      <c r="B1378" s="26" t="s">
        <v>167</v>
      </c>
      <c r="C1378" s="26" t="s">
        <v>2645</v>
      </c>
      <c r="D1378" s="26" t="s">
        <v>29</v>
      </c>
      <c r="E1378" s="26" t="s">
        <v>42</v>
      </c>
      <c r="F1378" s="27">
        <v>32605.29</v>
      </c>
      <c r="G1378" s="12">
        <v>4</v>
      </c>
      <c r="H1378" s="13">
        <v>45951</v>
      </c>
      <c r="I1378" s="26" t="s">
        <v>62</v>
      </c>
      <c r="J1378" s="26" t="s">
        <v>17</v>
      </c>
      <c r="K1378" s="26" t="s">
        <v>36</v>
      </c>
      <c r="L1378" s="32" t="s">
        <v>18</v>
      </c>
    </row>
    <row r="1379" spans="1:12">
      <c r="A1379" s="30" t="s">
        <v>2646</v>
      </c>
      <c r="B1379" s="26" t="s">
        <v>223</v>
      </c>
      <c r="C1379" s="26" t="s">
        <v>2647</v>
      </c>
      <c r="D1379" s="26" t="s">
        <v>61</v>
      </c>
      <c r="E1379" s="26" t="s">
        <v>42</v>
      </c>
      <c r="F1379" s="27">
        <v>29158.16</v>
      </c>
      <c r="G1379" s="12">
        <v>2</v>
      </c>
      <c r="H1379" s="13">
        <v>45599</v>
      </c>
      <c r="I1379" s="26" t="s">
        <v>43</v>
      </c>
      <c r="J1379" s="26" t="s">
        <v>17</v>
      </c>
      <c r="K1379" s="26" t="s">
        <v>85</v>
      </c>
      <c r="L1379" s="32" t="s">
        <v>37</v>
      </c>
    </row>
    <row r="1380" spans="1:12">
      <c r="A1380" s="30" t="s">
        <v>2648</v>
      </c>
      <c r="B1380" s="26" t="s">
        <v>261</v>
      </c>
      <c r="C1380" s="26" t="s">
        <v>1966</v>
      </c>
      <c r="D1380" s="26" t="s">
        <v>78</v>
      </c>
      <c r="E1380" s="26" t="s">
        <v>16</v>
      </c>
      <c r="F1380" s="27">
        <v>31996.5</v>
      </c>
      <c r="G1380" s="12">
        <v>5</v>
      </c>
      <c r="H1380" s="13">
        <v>45385</v>
      </c>
      <c r="I1380" s="26" t="s">
        <v>54</v>
      </c>
      <c r="J1380" s="26" t="s">
        <v>17</v>
      </c>
      <c r="K1380" s="26" t="s">
        <v>36</v>
      </c>
      <c r="L1380" s="32" t="s">
        <v>44</v>
      </c>
    </row>
    <row r="1381" spans="1:12">
      <c r="A1381" s="30" t="s">
        <v>2649</v>
      </c>
      <c r="B1381" s="26" t="s">
        <v>128</v>
      </c>
      <c r="C1381" s="26" t="s">
        <v>2650</v>
      </c>
      <c r="D1381" s="26" t="s">
        <v>119</v>
      </c>
      <c r="E1381" s="26" t="s">
        <v>42</v>
      </c>
      <c r="F1381" s="27">
        <v>56606.84</v>
      </c>
      <c r="G1381" s="12">
        <v>5</v>
      </c>
      <c r="H1381" s="13">
        <v>45469</v>
      </c>
      <c r="I1381" s="26" t="s">
        <v>30</v>
      </c>
      <c r="J1381" s="26" t="s">
        <v>17</v>
      </c>
      <c r="K1381" s="26" t="s">
        <v>55</v>
      </c>
      <c r="L1381" s="32" t="s">
        <v>31</v>
      </c>
    </row>
    <row r="1382" spans="1:12">
      <c r="A1382" s="30" t="s">
        <v>2651</v>
      </c>
      <c r="B1382" s="26" t="s">
        <v>352</v>
      </c>
      <c r="C1382" s="26" t="s">
        <v>2652</v>
      </c>
      <c r="D1382" s="26" t="s">
        <v>48</v>
      </c>
      <c r="E1382" s="26" t="s">
        <v>42</v>
      </c>
      <c r="F1382" s="27">
        <v>63732.52</v>
      </c>
      <c r="G1382" s="12">
        <v>2</v>
      </c>
      <c r="H1382" s="13">
        <v>44967</v>
      </c>
      <c r="I1382" s="26" t="s">
        <v>23</v>
      </c>
      <c r="J1382" s="26" t="s">
        <v>17</v>
      </c>
      <c r="K1382" s="26" t="s">
        <v>55</v>
      </c>
      <c r="L1382" s="32" t="s">
        <v>18</v>
      </c>
    </row>
    <row r="1383" spans="1:12">
      <c r="A1383" s="30" t="s">
        <v>2653</v>
      </c>
      <c r="B1383" s="26" t="s">
        <v>347</v>
      </c>
      <c r="C1383" s="26" t="s">
        <v>2654</v>
      </c>
      <c r="D1383" s="26" t="s">
        <v>29</v>
      </c>
      <c r="E1383" s="26" t="s">
        <v>42</v>
      </c>
      <c r="F1383" s="27">
        <v>54882.57</v>
      </c>
      <c r="G1383" s="12">
        <v>3</v>
      </c>
      <c r="H1383" s="13">
        <v>45357</v>
      </c>
      <c r="I1383" s="26" t="s">
        <v>54</v>
      </c>
      <c r="J1383" s="26" t="s">
        <v>17</v>
      </c>
      <c r="K1383" s="26" t="s">
        <v>24</v>
      </c>
      <c r="L1383" s="32" t="s">
        <v>37</v>
      </c>
    </row>
    <row r="1384" spans="1:12">
      <c r="A1384" s="30" t="s">
        <v>2655</v>
      </c>
      <c r="B1384" s="26" t="s">
        <v>157</v>
      </c>
      <c r="C1384" s="26" t="s">
        <v>2656</v>
      </c>
      <c r="D1384" s="26" t="s">
        <v>117</v>
      </c>
      <c r="E1384" s="26" t="s">
        <v>58</v>
      </c>
      <c r="F1384" s="27">
        <v>5038.1899999999996</v>
      </c>
      <c r="G1384" s="12">
        <v>4</v>
      </c>
      <c r="H1384" s="13">
        <v>45894</v>
      </c>
      <c r="I1384" s="26" t="s">
        <v>43</v>
      </c>
      <c r="J1384" s="26" t="s">
        <v>17</v>
      </c>
      <c r="K1384" s="26" t="s">
        <v>85</v>
      </c>
      <c r="L1384" s="32" t="s">
        <v>18</v>
      </c>
    </row>
    <row r="1385" spans="1:12">
      <c r="A1385" s="30" t="s">
        <v>2657</v>
      </c>
      <c r="B1385" s="26" t="s">
        <v>128</v>
      </c>
      <c r="C1385" s="26" t="s">
        <v>2658</v>
      </c>
      <c r="D1385" s="26" t="s">
        <v>22</v>
      </c>
      <c r="E1385" s="26" t="s">
        <v>16</v>
      </c>
      <c r="F1385" s="27">
        <v>32658.21</v>
      </c>
      <c r="G1385" s="12">
        <v>5</v>
      </c>
      <c r="H1385" s="13">
        <v>45279</v>
      </c>
      <c r="I1385" s="26" t="s">
        <v>54</v>
      </c>
      <c r="J1385" s="26" t="s">
        <v>17</v>
      </c>
      <c r="K1385" s="26" t="s">
        <v>6820</v>
      </c>
      <c r="L1385" s="32" t="s">
        <v>44</v>
      </c>
    </row>
    <row r="1386" spans="1:12">
      <c r="A1386" s="30" t="s">
        <v>2659</v>
      </c>
      <c r="B1386" s="26" t="s">
        <v>352</v>
      </c>
      <c r="C1386" s="26" t="s">
        <v>2660</v>
      </c>
      <c r="D1386" s="26" t="s">
        <v>61</v>
      </c>
      <c r="E1386" s="26" t="s">
        <v>42</v>
      </c>
      <c r="F1386" s="27">
        <v>10721.15</v>
      </c>
      <c r="G1386" s="12">
        <v>2</v>
      </c>
      <c r="H1386" s="13">
        <v>45322</v>
      </c>
      <c r="I1386" s="26" t="s">
        <v>54</v>
      </c>
      <c r="J1386" s="26" t="s">
        <v>17</v>
      </c>
      <c r="K1386" s="26" t="s">
        <v>24</v>
      </c>
      <c r="L1386" s="32" t="s">
        <v>37</v>
      </c>
    </row>
    <row r="1387" spans="1:12">
      <c r="A1387" s="30" t="s">
        <v>2661</v>
      </c>
      <c r="B1387" s="26" t="s">
        <v>135</v>
      </c>
      <c r="C1387" s="26" t="s">
        <v>2662</v>
      </c>
      <c r="D1387" s="26" t="s">
        <v>78</v>
      </c>
      <c r="E1387" s="26" t="s">
        <v>58</v>
      </c>
      <c r="F1387" s="27">
        <v>46702.37</v>
      </c>
      <c r="G1387" s="12">
        <v>5</v>
      </c>
      <c r="H1387" s="13">
        <v>45134</v>
      </c>
      <c r="I1387" s="26" t="s">
        <v>30</v>
      </c>
      <c r="J1387" s="26" t="s">
        <v>17</v>
      </c>
      <c r="K1387" s="26" t="s">
        <v>24</v>
      </c>
      <c r="L1387" s="32" t="s">
        <v>31</v>
      </c>
    </row>
    <row r="1388" spans="1:12">
      <c r="A1388" s="30" t="s">
        <v>2663</v>
      </c>
      <c r="B1388" s="26" t="s">
        <v>352</v>
      </c>
      <c r="C1388" s="26" t="s">
        <v>2664</v>
      </c>
      <c r="D1388" s="26" t="s">
        <v>61</v>
      </c>
      <c r="E1388" s="26" t="s">
        <v>16</v>
      </c>
      <c r="F1388" s="27">
        <v>57654.07</v>
      </c>
      <c r="G1388" s="12">
        <v>3</v>
      </c>
      <c r="H1388" s="13">
        <v>45364</v>
      </c>
      <c r="I1388" s="26" t="s">
        <v>35</v>
      </c>
      <c r="J1388" s="26" t="s">
        <v>17</v>
      </c>
      <c r="K1388" s="26" t="s">
        <v>6820</v>
      </c>
      <c r="L1388" s="32" t="s">
        <v>37</v>
      </c>
    </row>
    <row r="1389" spans="1:12">
      <c r="A1389" s="30" t="s">
        <v>2665</v>
      </c>
      <c r="B1389" s="26" t="s">
        <v>289</v>
      </c>
      <c r="C1389" s="26" t="s">
        <v>2666</v>
      </c>
      <c r="D1389" s="26" t="s">
        <v>41</v>
      </c>
      <c r="E1389" s="26" t="s">
        <v>16</v>
      </c>
      <c r="F1389" s="27">
        <v>69021.31</v>
      </c>
      <c r="G1389" s="12">
        <v>4</v>
      </c>
      <c r="H1389" s="13">
        <v>45036</v>
      </c>
      <c r="I1389" s="26" t="s">
        <v>92</v>
      </c>
      <c r="J1389" s="26" t="s">
        <v>17</v>
      </c>
      <c r="K1389" s="26" t="s">
        <v>36</v>
      </c>
      <c r="L1389" s="32" t="s">
        <v>18</v>
      </c>
    </row>
    <row r="1390" spans="1:12">
      <c r="A1390" s="30" t="s">
        <v>2667</v>
      </c>
      <c r="B1390" s="26" t="s">
        <v>221</v>
      </c>
      <c r="C1390" s="26" t="s">
        <v>1375</v>
      </c>
      <c r="D1390" s="26" t="s">
        <v>29</v>
      </c>
      <c r="E1390" s="26" t="s">
        <v>42</v>
      </c>
      <c r="F1390" s="27">
        <v>50882.77</v>
      </c>
      <c r="G1390" s="12">
        <v>1</v>
      </c>
      <c r="H1390" s="13">
        <v>45989</v>
      </c>
      <c r="I1390" s="26" t="s">
        <v>23</v>
      </c>
      <c r="J1390" s="26" t="s">
        <v>17</v>
      </c>
      <c r="K1390" s="26" t="s">
        <v>36</v>
      </c>
      <c r="L1390" s="32" t="s">
        <v>25</v>
      </c>
    </row>
    <row r="1391" spans="1:12">
      <c r="A1391" s="30" t="s">
        <v>2668</v>
      </c>
      <c r="B1391" s="26" t="s">
        <v>339</v>
      </c>
      <c r="C1391" s="26" t="s">
        <v>2669</v>
      </c>
      <c r="D1391" s="26" t="s">
        <v>78</v>
      </c>
      <c r="E1391" s="26" t="s">
        <v>42</v>
      </c>
      <c r="F1391" s="27">
        <v>54712.7</v>
      </c>
      <c r="G1391" s="12">
        <v>3</v>
      </c>
      <c r="H1391" s="13">
        <v>45952</v>
      </c>
      <c r="I1391" s="26" t="s">
        <v>92</v>
      </c>
      <c r="J1391" s="26" t="s">
        <v>17</v>
      </c>
      <c r="K1391" s="26" t="s">
        <v>85</v>
      </c>
      <c r="L1391" s="32" t="s">
        <v>31</v>
      </c>
    </row>
    <row r="1392" spans="1:12">
      <c r="A1392" s="30" t="s">
        <v>2670</v>
      </c>
      <c r="B1392" s="26" t="s">
        <v>64</v>
      </c>
      <c r="C1392" s="26" t="s">
        <v>1034</v>
      </c>
      <c r="D1392" s="26" t="s">
        <v>22</v>
      </c>
      <c r="E1392" s="26" t="s">
        <v>42</v>
      </c>
      <c r="F1392" s="27">
        <v>43328.94</v>
      </c>
      <c r="G1392" s="12">
        <v>3</v>
      </c>
      <c r="H1392" s="13">
        <v>46012</v>
      </c>
      <c r="I1392" s="26" t="s">
        <v>49</v>
      </c>
      <c r="J1392" s="26" t="s">
        <v>17</v>
      </c>
      <c r="K1392" s="26" t="s">
        <v>85</v>
      </c>
      <c r="L1392" s="32" t="s">
        <v>18</v>
      </c>
    </row>
    <row r="1393" spans="1:12">
      <c r="A1393" s="30" t="s">
        <v>2671</v>
      </c>
      <c r="B1393" s="26" t="s">
        <v>178</v>
      </c>
      <c r="C1393" s="26" t="s">
        <v>1397</v>
      </c>
      <c r="D1393" s="26" t="s">
        <v>41</v>
      </c>
      <c r="E1393" s="26" t="s">
        <v>42</v>
      </c>
      <c r="F1393" s="27">
        <v>28267.01</v>
      </c>
      <c r="G1393" s="12">
        <v>2</v>
      </c>
      <c r="H1393" s="13">
        <v>45844</v>
      </c>
      <c r="I1393" s="26" t="s">
        <v>49</v>
      </c>
      <c r="J1393" s="26" t="s">
        <v>17</v>
      </c>
      <c r="K1393" s="26" t="s">
        <v>6820</v>
      </c>
      <c r="L1393" s="32" t="s">
        <v>44</v>
      </c>
    </row>
    <row r="1394" spans="1:12">
      <c r="A1394" s="30" t="s">
        <v>2672</v>
      </c>
      <c r="B1394" s="26" t="s">
        <v>313</v>
      </c>
      <c r="C1394" s="26" t="s">
        <v>2673</v>
      </c>
      <c r="D1394" s="26" t="s">
        <v>22</v>
      </c>
      <c r="E1394" s="26" t="s">
        <v>42</v>
      </c>
      <c r="F1394" s="27">
        <v>54108.66</v>
      </c>
      <c r="G1394" s="12">
        <v>2</v>
      </c>
      <c r="H1394" s="13">
        <v>45813</v>
      </c>
      <c r="I1394" s="26" t="s">
        <v>54</v>
      </c>
      <c r="J1394" s="26" t="s">
        <v>17</v>
      </c>
      <c r="K1394" s="26" t="s">
        <v>85</v>
      </c>
      <c r="L1394" s="32" t="s">
        <v>37</v>
      </c>
    </row>
    <row r="1395" spans="1:12">
      <c r="A1395" s="30" t="s">
        <v>2674</v>
      </c>
      <c r="B1395" s="26" t="s">
        <v>207</v>
      </c>
      <c r="C1395" s="26" t="s">
        <v>88</v>
      </c>
      <c r="D1395" s="26" t="s">
        <v>41</v>
      </c>
      <c r="E1395" s="26" t="s">
        <v>42</v>
      </c>
      <c r="F1395" s="27">
        <v>43163.35</v>
      </c>
      <c r="G1395" s="12">
        <v>1</v>
      </c>
      <c r="H1395" s="13">
        <v>45895</v>
      </c>
      <c r="I1395" s="26" t="s">
        <v>23</v>
      </c>
      <c r="J1395" s="26" t="s">
        <v>17</v>
      </c>
      <c r="K1395" s="26" t="s">
        <v>55</v>
      </c>
      <c r="L1395" s="32" t="s">
        <v>18</v>
      </c>
    </row>
    <row r="1396" spans="1:12">
      <c r="A1396" s="30" t="s">
        <v>2675</v>
      </c>
      <c r="B1396" s="26" t="s">
        <v>500</v>
      </c>
      <c r="C1396" s="26" t="s">
        <v>355</v>
      </c>
      <c r="D1396" s="26" t="s">
        <v>48</v>
      </c>
      <c r="E1396" s="26" t="s">
        <v>42</v>
      </c>
      <c r="F1396" s="27">
        <v>79731.520000000004</v>
      </c>
      <c r="G1396" s="12">
        <v>1</v>
      </c>
      <c r="H1396" s="13">
        <v>45511</v>
      </c>
      <c r="I1396" s="26" t="s">
        <v>62</v>
      </c>
      <c r="J1396" s="26" t="s">
        <v>17</v>
      </c>
      <c r="K1396" s="26" t="s">
        <v>36</v>
      </c>
      <c r="L1396" s="32" t="s">
        <v>31</v>
      </c>
    </row>
    <row r="1397" spans="1:12">
      <c r="A1397" s="30" t="s">
        <v>2676</v>
      </c>
      <c r="B1397" s="26" t="s">
        <v>415</v>
      </c>
      <c r="C1397" s="26" t="s">
        <v>2677</v>
      </c>
      <c r="D1397" s="26" t="s">
        <v>29</v>
      </c>
      <c r="E1397" s="26" t="s">
        <v>58</v>
      </c>
      <c r="F1397" s="27">
        <v>1018.38</v>
      </c>
      <c r="G1397" s="12">
        <v>4</v>
      </c>
      <c r="H1397" s="13">
        <v>45652</v>
      </c>
      <c r="I1397" s="26" t="s">
        <v>49</v>
      </c>
      <c r="J1397" s="26" t="s">
        <v>17</v>
      </c>
      <c r="K1397" s="26" t="s">
        <v>55</v>
      </c>
      <c r="L1397" s="32" t="s">
        <v>37</v>
      </c>
    </row>
    <row r="1398" spans="1:12">
      <c r="A1398" s="30" t="s">
        <v>2678</v>
      </c>
      <c r="B1398" s="26" t="s">
        <v>760</v>
      </c>
      <c r="C1398" s="26" t="s">
        <v>767</v>
      </c>
      <c r="D1398" s="26" t="s">
        <v>22</v>
      </c>
      <c r="E1398" s="26" t="s">
        <v>42</v>
      </c>
      <c r="F1398" s="27">
        <v>26660.26</v>
      </c>
      <c r="G1398" s="12">
        <v>3</v>
      </c>
      <c r="H1398" s="13">
        <v>45623</v>
      </c>
      <c r="I1398" s="26" t="s">
        <v>43</v>
      </c>
      <c r="J1398" s="26" t="s">
        <v>17</v>
      </c>
      <c r="K1398" s="26" t="s">
        <v>55</v>
      </c>
      <c r="L1398" s="32" t="s">
        <v>31</v>
      </c>
    </row>
    <row r="1399" spans="1:12">
      <c r="A1399" s="30" t="s">
        <v>2679</v>
      </c>
      <c r="B1399" s="26" t="s">
        <v>251</v>
      </c>
      <c r="C1399" s="26" t="s">
        <v>2680</v>
      </c>
      <c r="D1399" s="26" t="s">
        <v>117</v>
      </c>
      <c r="E1399" s="26" t="s">
        <v>42</v>
      </c>
      <c r="F1399" s="27">
        <v>8654.0400000000009</v>
      </c>
      <c r="G1399" s="12">
        <v>5</v>
      </c>
      <c r="H1399" s="13">
        <v>44937</v>
      </c>
      <c r="I1399" s="26" t="s">
        <v>49</v>
      </c>
      <c r="J1399" s="26" t="s">
        <v>17</v>
      </c>
      <c r="K1399" s="26" t="s">
        <v>36</v>
      </c>
      <c r="L1399" s="32" t="s">
        <v>25</v>
      </c>
    </row>
    <row r="1400" spans="1:12">
      <c r="A1400" s="30" t="s">
        <v>2681</v>
      </c>
      <c r="B1400" s="26" t="s">
        <v>298</v>
      </c>
      <c r="C1400" s="26" t="s">
        <v>748</v>
      </c>
      <c r="D1400" s="26" t="s">
        <v>53</v>
      </c>
      <c r="E1400" s="26" t="s">
        <v>16</v>
      </c>
      <c r="F1400" s="27">
        <v>25025.68</v>
      </c>
      <c r="G1400" s="12">
        <v>5</v>
      </c>
      <c r="H1400" s="13">
        <v>44943</v>
      </c>
      <c r="I1400" s="26" t="s">
        <v>54</v>
      </c>
      <c r="J1400" s="26" t="s">
        <v>17</v>
      </c>
      <c r="K1400" s="26" t="s">
        <v>55</v>
      </c>
      <c r="L1400" s="32" t="s">
        <v>18</v>
      </c>
    </row>
    <row r="1401" spans="1:12">
      <c r="A1401" s="30" t="s">
        <v>2682</v>
      </c>
      <c r="B1401" s="26" t="s">
        <v>289</v>
      </c>
      <c r="C1401" s="26" t="s">
        <v>2683</v>
      </c>
      <c r="D1401" s="26" t="s">
        <v>78</v>
      </c>
      <c r="E1401" s="26" t="s">
        <v>42</v>
      </c>
      <c r="F1401" s="27">
        <v>13917.73</v>
      </c>
      <c r="G1401" s="12">
        <v>2</v>
      </c>
      <c r="H1401" s="13">
        <v>45778</v>
      </c>
      <c r="I1401" s="26" t="s">
        <v>43</v>
      </c>
      <c r="J1401" s="26" t="s">
        <v>17</v>
      </c>
      <c r="K1401" s="26" t="s">
        <v>36</v>
      </c>
      <c r="L1401" s="32" t="s">
        <v>37</v>
      </c>
    </row>
    <row r="1402" spans="1:12">
      <c r="A1402" s="30" t="s">
        <v>2684</v>
      </c>
      <c r="B1402" s="26" t="s">
        <v>67</v>
      </c>
      <c r="C1402" s="26" t="s">
        <v>2542</v>
      </c>
      <c r="D1402" s="26" t="s">
        <v>15</v>
      </c>
      <c r="E1402" s="26" t="s">
        <v>16</v>
      </c>
      <c r="F1402" s="27">
        <v>12522.96</v>
      </c>
      <c r="G1402" s="12">
        <v>4</v>
      </c>
      <c r="H1402" s="13">
        <v>45150</v>
      </c>
      <c r="I1402" s="26" t="s">
        <v>43</v>
      </c>
      <c r="J1402" s="26" t="s">
        <v>17</v>
      </c>
      <c r="K1402" s="26" t="s">
        <v>55</v>
      </c>
      <c r="L1402" s="32" t="s">
        <v>18</v>
      </c>
    </row>
    <row r="1403" spans="1:12">
      <c r="A1403" s="30" t="s">
        <v>2685</v>
      </c>
      <c r="B1403" s="26" t="s">
        <v>138</v>
      </c>
      <c r="C1403" s="26" t="s">
        <v>2686</v>
      </c>
      <c r="D1403" s="26" t="s">
        <v>78</v>
      </c>
      <c r="E1403" s="26" t="s">
        <v>42</v>
      </c>
      <c r="F1403" s="27">
        <v>20750.28</v>
      </c>
      <c r="G1403" s="12">
        <v>5</v>
      </c>
      <c r="H1403" s="13">
        <v>45741</v>
      </c>
      <c r="I1403" s="26" t="s">
        <v>43</v>
      </c>
      <c r="J1403" s="26" t="s">
        <v>17</v>
      </c>
      <c r="K1403" s="26" t="s">
        <v>85</v>
      </c>
      <c r="L1403" s="32" t="s">
        <v>44</v>
      </c>
    </row>
    <row r="1404" spans="1:12">
      <c r="A1404" s="30" t="s">
        <v>2687</v>
      </c>
      <c r="B1404" s="26" t="s">
        <v>77</v>
      </c>
      <c r="C1404" s="26" t="s">
        <v>2158</v>
      </c>
      <c r="D1404" s="26" t="s">
        <v>117</v>
      </c>
      <c r="E1404" s="26" t="s">
        <v>42</v>
      </c>
      <c r="F1404" s="27">
        <v>39601.230000000003</v>
      </c>
      <c r="G1404" s="12">
        <v>1</v>
      </c>
      <c r="H1404" s="13">
        <v>45347</v>
      </c>
      <c r="I1404" s="26" t="s">
        <v>49</v>
      </c>
      <c r="J1404" s="26" t="s">
        <v>17</v>
      </c>
      <c r="K1404" s="26" t="s">
        <v>6820</v>
      </c>
      <c r="L1404" s="32" t="s">
        <v>18</v>
      </c>
    </row>
    <row r="1405" spans="1:12">
      <c r="A1405" s="30" t="s">
        <v>2688</v>
      </c>
      <c r="B1405" s="26" t="s">
        <v>113</v>
      </c>
      <c r="C1405" s="26" t="s">
        <v>1223</v>
      </c>
      <c r="D1405" s="26" t="s">
        <v>53</v>
      </c>
      <c r="E1405" s="26" t="s">
        <v>58</v>
      </c>
      <c r="F1405" s="27">
        <v>19782.740000000002</v>
      </c>
      <c r="G1405" s="12">
        <v>4</v>
      </c>
      <c r="H1405" s="13">
        <v>45588</v>
      </c>
      <c r="I1405" s="26" t="s">
        <v>62</v>
      </c>
      <c r="J1405" s="26" t="s">
        <v>17</v>
      </c>
      <c r="K1405" s="26" t="s">
        <v>55</v>
      </c>
      <c r="L1405" s="32" t="s">
        <v>25</v>
      </c>
    </row>
    <row r="1406" spans="1:12">
      <c r="A1406" s="30" t="s">
        <v>2689</v>
      </c>
      <c r="B1406" s="26" t="s">
        <v>241</v>
      </c>
      <c r="C1406" s="26" t="s">
        <v>1966</v>
      </c>
      <c r="D1406" s="26" t="s">
        <v>53</v>
      </c>
      <c r="E1406" s="26" t="s">
        <v>16</v>
      </c>
      <c r="F1406" s="27">
        <v>10260.129999999999</v>
      </c>
      <c r="G1406" s="12">
        <v>2</v>
      </c>
      <c r="H1406" s="13">
        <v>45337</v>
      </c>
      <c r="I1406" s="26" t="s">
        <v>92</v>
      </c>
      <c r="J1406" s="26" t="s">
        <v>17</v>
      </c>
      <c r="K1406" s="26" t="s">
        <v>36</v>
      </c>
      <c r="L1406" s="32" t="s">
        <v>18</v>
      </c>
    </row>
    <row r="1407" spans="1:12">
      <c r="A1407" s="30" t="s">
        <v>2690</v>
      </c>
      <c r="B1407" s="26" t="s">
        <v>83</v>
      </c>
      <c r="C1407" s="26" t="s">
        <v>889</v>
      </c>
      <c r="D1407" s="26" t="s">
        <v>29</v>
      </c>
      <c r="E1407" s="26" t="s">
        <v>42</v>
      </c>
      <c r="F1407" s="27">
        <v>35717.11</v>
      </c>
      <c r="G1407" s="12">
        <v>2</v>
      </c>
      <c r="H1407" s="13">
        <v>45866</v>
      </c>
      <c r="I1407" s="26" t="s">
        <v>54</v>
      </c>
      <c r="J1407" s="26" t="s">
        <v>17</v>
      </c>
      <c r="K1407" s="26" t="s">
        <v>24</v>
      </c>
      <c r="L1407" s="32" t="s">
        <v>37</v>
      </c>
    </row>
    <row r="1408" spans="1:12">
      <c r="A1408" s="30" t="s">
        <v>2691</v>
      </c>
      <c r="B1408" s="26" t="s">
        <v>94</v>
      </c>
      <c r="C1408" s="26" t="s">
        <v>2692</v>
      </c>
      <c r="D1408" s="26" t="s">
        <v>119</v>
      </c>
      <c r="E1408" s="26" t="s">
        <v>16</v>
      </c>
      <c r="F1408" s="27">
        <v>68242.98</v>
      </c>
      <c r="G1408" s="12">
        <v>5</v>
      </c>
      <c r="H1408" s="13">
        <v>45540</v>
      </c>
      <c r="I1408" s="26" t="s">
        <v>92</v>
      </c>
      <c r="J1408" s="26" t="s">
        <v>17</v>
      </c>
      <c r="K1408" s="26" t="s">
        <v>24</v>
      </c>
      <c r="L1408" s="32" t="s">
        <v>44</v>
      </c>
    </row>
    <row r="1409" spans="1:12">
      <c r="A1409" s="30" t="s">
        <v>2693</v>
      </c>
      <c r="B1409" s="26" t="s">
        <v>554</v>
      </c>
      <c r="C1409" s="26" t="s">
        <v>2694</v>
      </c>
      <c r="D1409" s="26" t="s">
        <v>48</v>
      </c>
      <c r="E1409" s="26" t="s">
        <v>42</v>
      </c>
      <c r="F1409" s="27">
        <v>68464</v>
      </c>
      <c r="G1409" s="12">
        <v>2</v>
      </c>
      <c r="H1409" s="13">
        <v>45024</v>
      </c>
      <c r="I1409" s="26" t="s">
        <v>30</v>
      </c>
      <c r="J1409" s="26" t="s">
        <v>17</v>
      </c>
      <c r="K1409" s="26" t="s">
        <v>6820</v>
      </c>
      <c r="L1409" s="32" t="s">
        <v>25</v>
      </c>
    </row>
    <row r="1410" spans="1:12">
      <c r="A1410" s="30" t="s">
        <v>2695</v>
      </c>
      <c r="B1410" s="26" t="s">
        <v>229</v>
      </c>
      <c r="C1410" s="26" t="s">
        <v>2696</v>
      </c>
      <c r="D1410" s="26" t="s">
        <v>78</v>
      </c>
      <c r="E1410" s="26" t="s">
        <v>16</v>
      </c>
      <c r="F1410" s="27">
        <v>71942.210000000006</v>
      </c>
      <c r="G1410" s="12">
        <v>3</v>
      </c>
      <c r="H1410" s="13">
        <v>45256</v>
      </c>
      <c r="I1410" s="26" t="s">
        <v>35</v>
      </c>
      <c r="J1410" s="26" t="s">
        <v>17</v>
      </c>
      <c r="K1410" s="26" t="s">
        <v>55</v>
      </c>
      <c r="L1410" s="32" t="s">
        <v>18</v>
      </c>
    </row>
    <row r="1411" spans="1:12">
      <c r="A1411" s="30" t="s">
        <v>2697</v>
      </c>
      <c r="B1411" s="26" t="s">
        <v>381</v>
      </c>
      <c r="C1411" s="26" t="s">
        <v>2287</v>
      </c>
      <c r="D1411" s="26" t="s">
        <v>41</v>
      </c>
      <c r="E1411" s="26" t="s">
        <v>42</v>
      </c>
      <c r="F1411" s="27">
        <v>71155.95</v>
      </c>
      <c r="G1411" s="12">
        <v>1</v>
      </c>
      <c r="H1411" s="13">
        <v>45569</v>
      </c>
      <c r="I1411" s="26" t="s">
        <v>43</v>
      </c>
      <c r="J1411" s="26" t="s">
        <v>17</v>
      </c>
      <c r="K1411" s="26" t="s">
        <v>85</v>
      </c>
      <c r="L1411" s="32" t="s">
        <v>18</v>
      </c>
    </row>
    <row r="1412" spans="1:12">
      <c r="A1412" s="30" t="s">
        <v>2698</v>
      </c>
      <c r="B1412" s="26" t="s">
        <v>773</v>
      </c>
      <c r="C1412" s="26" t="s">
        <v>2387</v>
      </c>
      <c r="D1412" s="26" t="s">
        <v>53</v>
      </c>
      <c r="E1412" s="26" t="s">
        <v>42</v>
      </c>
      <c r="F1412" s="27">
        <v>17923.43</v>
      </c>
      <c r="G1412" s="12">
        <v>4</v>
      </c>
      <c r="H1412" s="13">
        <v>45182</v>
      </c>
      <c r="I1412" s="26" t="s">
        <v>92</v>
      </c>
      <c r="J1412" s="26" t="s">
        <v>17</v>
      </c>
      <c r="K1412" s="26" t="s">
        <v>85</v>
      </c>
      <c r="L1412" s="32" t="s">
        <v>18</v>
      </c>
    </row>
    <row r="1413" spans="1:12">
      <c r="A1413" s="30" t="s">
        <v>2699</v>
      </c>
      <c r="B1413" s="26" t="s">
        <v>773</v>
      </c>
      <c r="C1413" s="26" t="s">
        <v>2700</v>
      </c>
      <c r="D1413" s="26" t="s">
        <v>15</v>
      </c>
      <c r="E1413" s="26" t="s">
        <v>58</v>
      </c>
      <c r="F1413" s="27">
        <v>73237.990000000005</v>
      </c>
      <c r="G1413" s="12">
        <v>1</v>
      </c>
      <c r="H1413" s="13">
        <v>45078</v>
      </c>
      <c r="I1413" s="26" t="s">
        <v>43</v>
      </c>
      <c r="J1413" s="26" t="s">
        <v>17</v>
      </c>
      <c r="K1413" s="26" t="s">
        <v>6820</v>
      </c>
      <c r="L1413" s="32" t="s">
        <v>18</v>
      </c>
    </row>
    <row r="1414" spans="1:12">
      <c r="A1414" s="30" t="s">
        <v>2701</v>
      </c>
      <c r="B1414" s="26" t="s">
        <v>13</v>
      </c>
      <c r="C1414" s="26" t="s">
        <v>350</v>
      </c>
      <c r="D1414" s="26" t="s">
        <v>22</v>
      </c>
      <c r="E1414" s="26" t="s">
        <v>42</v>
      </c>
      <c r="F1414" s="27">
        <v>2537.5300000000002</v>
      </c>
      <c r="G1414" s="12">
        <v>5</v>
      </c>
      <c r="H1414" s="13">
        <v>45190</v>
      </c>
      <c r="I1414" s="26" t="s">
        <v>35</v>
      </c>
      <c r="J1414" s="26" t="s">
        <v>17</v>
      </c>
      <c r="K1414" s="26" t="s">
        <v>36</v>
      </c>
      <c r="L1414" s="32" t="s">
        <v>44</v>
      </c>
    </row>
    <row r="1415" spans="1:12">
      <c r="A1415" s="30" t="s">
        <v>2702</v>
      </c>
      <c r="B1415" s="26" t="s">
        <v>316</v>
      </c>
      <c r="C1415" s="26" t="s">
        <v>2456</v>
      </c>
      <c r="D1415" s="26" t="s">
        <v>53</v>
      </c>
      <c r="E1415" s="26" t="s">
        <v>16</v>
      </c>
      <c r="F1415" s="27">
        <v>41374.22</v>
      </c>
      <c r="G1415" s="12">
        <v>1</v>
      </c>
      <c r="H1415" s="13">
        <v>45553</v>
      </c>
      <c r="I1415" s="26" t="s">
        <v>43</v>
      </c>
      <c r="J1415" s="26" t="s">
        <v>17</v>
      </c>
      <c r="K1415" s="26" t="s">
        <v>36</v>
      </c>
      <c r="L1415" s="32" t="s">
        <v>25</v>
      </c>
    </row>
    <row r="1416" spans="1:12">
      <c r="A1416" s="30" t="s">
        <v>2703</v>
      </c>
      <c r="B1416" s="26" t="s">
        <v>201</v>
      </c>
      <c r="C1416" s="26" t="s">
        <v>2704</v>
      </c>
      <c r="D1416" s="26" t="s">
        <v>48</v>
      </c>
      <c r="E1416" s="26" t="s">
        <v>42</v>
      </c>
      <c r="F1416" s="27">
        <v>65699.320000000007</v>
      </c>
      <c r="G1416" s="12">
        <v>4</v>
      </c>
      <c r="H1416" s="13">
        <v>45851</v>
      </c>
      <c r="I1416" s="26" t="s">
        <v>49</v>
      </c>
      <c r="J1416" s="26" t="s">
        <v>17</v>
      </c>
      <c r="K1416" s="26" t="s">
        <v>85</v>
      </c>
      <c r="L1416" s="32" t="s">
        <v>44</v>
      </c>
    </row>
    <row r="1417" spans="1:12">
      <c r="A1417" s="30" t="s">
        <v>2705</v>
      </c>
      <c r="B1417" s="26" t="s">
        <v>87</v>
      </c>
      <c r="C1417" s="26" t="s">
        <v>2706</v>
      </c>
      <c r="D1417" s="26" t="s">
        <v>53</v>
      </c>
      <c r="E1417" s="26" t="s">
        <v>42</v>
      </c>
      <c r="F1417" s="27">
        <v>14268.98</v>
      </c>
      <c r="G1417" s="12">
        <v>3</v>
      </c>
      <c r="H1417" s="13">
        <v>45973</v>
      </c>
      <c r="I1417" s="26" t="s">
        <v>23</v>
      </c>
      <c r="J1417" s="26" t="s">
        <v>17</v>
      </c>
      <c r="K1417" s="26" t="s">
        <v>24</v>
      </c>
      <c r="L1417" s="32" t="s">
        <v>44</v>
      </c>
    </row>
    <row r="1418" spans="1:12">
      <c r="A1418" s="30" t="s">
        <v>2707</v>
      </c>
      <c r="B1418" s="26" t="s">
        <v>107</v>
      </c>
      <c r="C1418" s="26" t="s">
        <v>2708</v>
      </c>
      <c r="D1418" s="26" t="s">
        <v>78</v>
      </c>
      <c r="E1418" s="26" t="s">
        <v>42</v>
      </c>
      <c r="F1418" s="27">
        <v>3812.74</v>
      </c>
      <c r="G1418" s="12">
        <v>5</v>
      </c>
      <c r="H1418" s="13">
        <v>44956</v>
      </c>
      <c r="I1418" s="26" t="s">
        <v>43</v>
      </c>
      <c r="J1418" s="26" t="s">
        <v>17</v>
      </c>
      <c r="K1418" s="26" t="s">
        <v>85</v>
      </c>
      <c r="L1418" s="32" t="s">
        <v>18</v>
      </c>
    </row>
    <row r="1419" spans="1:12">
      <c r="A1419" s="30" t="s">
        <v>2709</v>
      </c>
      <c r="B1419" s="26" t="s">
        <v>415</v>
      </c>
      <c r="C1419" s="26" t="s">
        <v>2710</v>
      </c>
      <c r="D1419" s="26" t="s">
        <v>78</v>
      </c>
      <c r="E1419" s="26" t="s">
        <v>16</v>
      </c>
      <c r="F1419" s="27">
        <v>60220.38</v>
      </c>
      <c r="G1419" s="12">
        <v>1</v>
      </c>
      <c r="H1419" s="13">
        <v>45087</v>
      </c>
      <c r="I1419" s="26" t="s">
        <v>54</v>
      </c>
      <c r="J1419" s="26" t="s">
        <v>17</v>
      </c>
      <c r="K1419" s="26" t="s">
        <v>55</v>
      </c>
      <c r="L1419" s="32" t="s">
        <v>25</v>
      </c>
    </row>
    <row r="1420" spans="1:12">
      <c r="A1420" s="30" t="s">
        <v>2711</v>
      </c>
      <c r="B1420" s="26" t="s">
        <v>204</v>
      </c>
      <c r="C1420" s="26" t="s">
        <v>266</v>
      </c>
      <c r="D1420" s="26" t="s">
        <v>119</v>
      </c>
      <c r="E1420" s="26" t="s">
        <v>42</v>
      </c>
      <c r="F1420" s="27">
        <v>28572.21</v>
      </c>
      <c r="G1420" s="12">
        <v>5</v>
      </c>
      <c r="H1420" s="13">
        <v>45264</v>
      </c>
      <c r="I1420" s="26" t="s">
        <v>43</v>
      </c>
      <c r="J1420" s="26" t="s">
        <v>17</v>
      </c>
      <c r="K1420" s="26" t="s">
        <v>36</v>
      </c>
      <c r="L1420" s="32" t="s">
        <v>18</v>
      </c>
    </row>
    <row r="1421" spans="1:12">
      <c r="A1421" s="30" t="s">
        <v>2712</v>
      </c>
      <c r="B1421" s="26" t="s">
        <v>121</v>
      </c>
      <c r="C1421" s="26" t="s">
        <v>530</v>
      </c>
      <c r="D1421" s="26" t="s">
        <v>61</v>
      </c>
      <c r="E1421" s="26" t="s">
        <v>42</v>
      </c>
      <c r="F1421" s="27">
        <v>30117.43</v>
      </c>
      <c r="G1421" s="12">
        <v>5</v>
      </c>
      <c r="H1421" s="13">
        <v>45088</v>
      </c>
      <c r="I1421" s="26" t="s">
        <v>43</v>
      </c>
      <c r="J1421" s="26" t="s">
        <v>17</v>
      </c>
      <c r="K1421" s="26" t="s">
        <v>24</v>
      </c>
      <c r="L1421" s="32" t="s">
        <v>44</v>
      </c>
    </row>
    <row r="1422" spans="1:12">
      <c r="A1422" s="30" t="s">
        <v>2713</v>
      </c>
      <c r="B1422" s="26" t="s">
        <v>339</v>
      </c>
      <c r="C1422" s="26" t="s">
        <v>2714</v>
      </c>
      <c r="D1422" s="26" t="s">
        <v>117</v>
      </c>
      <c r="E1422" s="26" t="s">
        <v>42</v>
      </c>
      <c r="F1422" s="27">
        <v>73520.95</v>
      </c>
      <c r="G1422" s="12">
        <v>1</v>
      </c>
      <c r="H1422" s="13">
        <v>45338</v>
      </c>
      <c r="I1422" s="26" t="s">
        <v>43</v>
      </c>
      <c r="J1422" s="26" t="s">
        <v>17</v>
      </c>
      <c r="K1422" s="26" t="s">
        <v>24</v>
      </c>
      <c r="L1422" s="32" t="s">
        <v>18</v>
      </c>
    </row>
    <row r="1423" spans="1:12">
      <c r="A1423" s="30" t="s">
        <v>2715</v>
      </c>
      <c r="B1423" s="26" t="s">
        <v>463</v>
      </c>
      <c r="C1423" s="26" t="s">
        <v>1267</v>
      </c>
      <c r="D1423" s="26" t="s">
        <v>53</v>
      </c>
      <c r="E1423" s="26" t="s">
        <v>42</v>
      </c>
      <c r="F1423" s="27">
        <v>52070.15</v>
      </c>
      <c r="G1423" s="12">
        <v>1</v>
      </c>
      <c r="H1423" s="13">
        <v>45799</v>
      </c>
      <c r="I1423" s="26" t="s">
        <v>49</v>
      </c>
      <c r="J1423" s="26" t="s">
        <v>17</v>
      </c>
      <c r="K1423" s="26" t="s">
        <v>24</v>
      </c>
      <c r="L1423" s="32" t="s">
        <v>31</v>
      </c>
    </row>
    <row r="1424" spans="1:12">
      <c r="A1424" s="30" t="s">
        <v>2716</v>
      </c>
      <c r="B1424" s="26" t="s">
        <v>339</v>
      </c>
      <c r="C1424" s="26" t="s">
        <v>2281</v>
      </c>
      <c r="D1424" s="26" t="s">
        <v>53</v>
      </c>
      <c r="E1424" s="26" t="s">
        <v>42</v>
      </c>
      <c r="F1424" s="27">
        <v>27641.13</v>
      </c>
      <c r="G1424" s="12">
        <v>2</v>
      </c>
      <c r="H1424" s="13">
        <v>45168</v>
      </c>
      <c r="I1424" s="26" t="s">
        <v>43</v>
      </c>
      <c r="J1424" s="26" t="s">
        <v>17</v>
      </c>
      <c r="K1424" s="26" t="s">
        <v>24</v>
      </c>
      <c r="L1424" s="32" t="s">
        <v>37</v>
      </c>
    </row>
    <row r="1425" spans="1:12">
      <c r="A1425" s="30" t="s">
        <v>2717</v>
      </c>
      <c r="B1425" s="26" t="s">
        <v>121</v>
      </c>
      <c r="C1425" s="26" t="s">
        <v>1812</v>
      </c>
      <c r="D1425" s="26" t="s">
        <v>29</v>
      </c>
      <c r="E1425" s="26" t="s">
        <v>58</v>
      </c>
      <c r="F1425" s="27">
        <v>47617.35</v>
      </c>
      <c r="G1425" s="12">
        <v>4</v>
      </c>
      <c r="H1425" s="13">
        <v>45807</v>
      </c>
      <c r="I1425" s="26" t="s">
        <v>30</v>
      </c>
      <c r="J1425" s="26" t="s">
        <v>17</v>
      </c>
      <c r="K1425" s="26" t="s">
        <v>55</v>
      </c>
      <c r="L1425" s="32" t="s">
        <v>37</v>
      </c>
    </row>
    <row r="1426" spans="1:12">
      <c r="A1426" s="30" t="s">
        <v>2718</v>
      </c>
      <c r="B1426" s="26" t="s">
        <v>167</v>
      </c>
      <c r="C1426" s="26" t="s">
        <v>875</v>
      </c>
      <c r="D1426" s="26" t="s">
        <v>61</v>
      </c>
      <c r="E1426" s="26" t="s">
        <v>58</v>
      </c>
      <c r="F1426" s="27">
        <v>77998.539999999994</v>
      </c>
      <c r="G1426" s="12">
        <v>4</v>
      </c>
      <c r="H1426" s="13">
        <v>45706</v>
      </c>
      <c r="I1426" s="26" t="s">
        <v>54</v>
      </c>
      <c r="J1426" s="26" t="s">
        <v>17</v>
      </c>
      <c r="K1426" s="26" t="s">
        <v>24</v>
      </c>
      <c r="L1426" s="32" t="s">
        <v>31</v>
      </c>
    </row>
    <row r="1427" spans="1:12">
      <c r="A1427" s="30" t="s">
        <v>2719</v>
      </c>
      <c r="B1427" s="26" t="s">
        <v>923</v>
      </c>
      <c r="C1427" s="26" t="s">
        <v>1411</v>
      </c>
      <c r="D1427" s="26" t="s">
        <v>15</v>
      </c>
      <c r="E1427" s="26" t="s">
        <v>42</v>
      </c>
      <c r="F1427" s="27">
        <v>53592.07</v>
      </c>
      <c r="G1427" s="12">
        <v>2</v>
      </c>
      <c r="H1427" s="13">
        <v>45890</v>
      </c>
      <c r="I1427" s="26" t="s">
        <v>54</v>
      </c>
      <c r="J1427" s="26" t="s">
        <v>17</v>
      </c>
      <c r="K1427" s="26" t="s">
        <v>36</v>
      </c>
      <c r="L1427" s="32" t="s">
        <v>44</v>
      </c>
    </row>
    <row r="1428" spans="1:12">
      <c r="A1428" s="30" t="s">
        <v>2720</v>
      </c>
      <c r="B1428" s="26" t="s">
        <v>146</v>
      </c>
      <c r="C1428" s="26" t="s">
        <v>2721</v>
      </c>
      <c r="D1428" s="26" t="s">
        <v>48</v>
      </c>
      <c r="E1428" s="26" t="s">
        <v>58</v>
      </c>
      <c r="F1428" s="27">
        <v>34478.65</v>
      </c>
      <c r="G1428" s="12">
        <v>5</v>
      </c>
      <c r="H1428" s="13">
        <v>45969</v>
      </c>
      <c r="I1428" s="26" t="s">
        <v>54</v>
      </c>
      <c r="J1428" s="26" t="s">
        <v>17</v>
      </c>
      <c r="K1428" s="26" t="s">
        <v>85</v>
      </c>
      <c r="L1428" s="32" t="s">
        <v>18</v>
      </c>
    </row>
    <row r="1429" spans="1:12">
      <c r="A1429" s="30" t="s">
        <v>2722</v>
      </c>
      <c r="B1429" s="26" t="s">
        <v>584</v>
      </c>
      <c r="C1429" s="26" t="s">
        <v>1407</v>
      </c>
      <c r="D1429" s="26" t="s">
        <v>29</v>
      </c>
      <c r="E1429" s="26" t="s">
        <v>42</v>
      </c>
      <c r="F1429" s="27">
        <v>48827.6</v>
      </c>
      <c r="G1429" s="12">
        <v>1</v>
      </c>
      <c r="H1429" s="13">
        <v>45622</v>
      </c>
      <c r="I1429" s="26" t="s">
        <v>62</v>
      </c>
      <c r="J1429" s="26" t="s">
        <v>17</v>
      </c>
      <c r="K1429" s="26" t="s">
        <v>36</v>
      </c>
      <c r="L1429" s="32" t="s">
        <v>44</v>
      </c>
    </row>
    <row r="1430" spans="1:12">
      <c r="A1430" s="30" t="s">
        <v>2723</v>
      </c>
      <c r="B1430" s="26" t="s">
        <v>476</v>
      </c>
      <c r="C1430" s="26" t="s">
        <v>2724</v>
      </c>
      <c r="D1430" s="26" t="s">
        <v>78</v>
      </c>
      <c r="E1430" s="26" t="s">
        <v>42</v>
      </c>
      <c r="F1430" s="27">
        <v>49721.45</v>
      </c>
      <c r="G1430" s="12">
        <v>1</v>
      </c>
      <c r="H1430" s="13">
        <v>44935</v>
      </c>
      <c r="I1430" s="26" t="s">
        <v>35</v>
      </c>
      <c r="J1430" s="26" t="s">
        <v>17</v>
      </c>
      <c r="K1430" s="26" t="s">
        <v>24</v>
      </c>
      <c r="L1430" s="32" t="s">
        <v>25</v>
      </c>
    </row>
    <row r="1431" spans="1:12">
      <c r="A1431" s="30" t="s">
        <v>2725</v>
      </c>
      <c r="B1431" s="26" t="s">
        <v>470</v>
      </c>
      <c r="C1431" s="26" t="s">
        <v>1732</v>
      </c>
      <c r="D1431" s="26" t="s">
        <v>53</v>
      </c>
      <c r="E1431" s="26" t="s">
        <v>42</v>
      </c>
      <c r="F1431" s="27">
        <v>34220.17</v>
      </c>
      <c r="G1431" s="12">
        <v>4</v>
      </c>
      <c r="H1431" s="13">
        <v>45538</v>
      </c>
      <c r="I1431" s="26" t="s">
        <v>43</v>
      </c>
      <c r="J1431" s="26" t="s">
        <v>17</v>
      </c>
      <c r="K1431" s="26" t="s">
        <v>55</v>
      </c>
      <c r="L1431" s="32" t="s">
        <v>18</v>
      </c>
    </row>
    <row r="1432" spans="1:12">
      <c r="A1432" s="30" t="s">
        <v>2726</v>
      </c>
      <c r="B1432" s="26" t="s">
        <v>94</v>
      </c>
      <c r="C1432" s="26" t="s">
        <v>2727</v>
      </c>
      <c r="D1432" s="26" t="s">
        <v>78</v>
      </c>
      <c r="E1432" s="26" t="s">
        <v>42</v>
      </c>
      <c r="F1432" s="27">
        <v>75332.070000000007</v>
      </c>
      <c r="G1432" s="12">
        <v>5</v>
      </c>
      <c r="H1432" s="13">
        <v>45676</v>
      </c>
      <c r="I1432" s="26" t="s">
        <v>30</v>
      </c>
      <c r="J1432" s="26" t="s">
        <v>17</v>
      </c>
      <c r="K1432" s="26" t="s">
        <v>6820</v>
      </c>
      <c r="L1432" s="32" t="s">
        <v>18</v>
      </c>
    </row>
    <row r="1433" spans="1:12">
      <c r="A1433" s="30" t="s">
        <v>2728</v>
      </c>
      <c r="B1433" s="26" t="s">
        <v>225</v>
      </c>
      <c r="C1433" s="26" t="s">
        <v>2669</v>
      </c>
      <c r="D1433" s="26" t="s">
        <v>53</v>
      </c>
      <c r="E1433" s="26" t="s">
        <v>42</v>
      </c>
      <c r="F1433" s="27">
        <v>68696.5</v>
      </c>
      <c r="G1433" s="12">
        <v>4</v>
      </c>
      <c r="H1433" s="13">
        <v>45798</v>
      </c>
      <c r="I1433" s="26" t="s">
        <v>62</v>
      </c>
      <c r="J1433" s="26" t="s">
        <v>17</v>
      </c>
      <c r="K1433" s="26" t="s">
        <v>55</v>
      </c>
      <c r="L1433" s="32" t="s">
        <v>18</v>
      </c>
    </row>
    <row r="1434" spans="1:12">
      <c r="A1434" s="30" t="s">
        <v>2729</v>
      </c>
      <c r="B1434" s="26" t="s">
        <v>773</v>
      </c>
      <c r="C1434" s="26" t="s">
        <v>2730</v>
      </c>
      <c r="D1434" s="26" t="s">
        <v>53</v>
      </c>
      <c r="E1434" s="26" t="s">
        <v>16</v>
      </c>
      <c r="F1434" s="27">
        <v>20432.849999999999</v>
      </c>
      <c r="G1434" s="12">
        <v>2</v>
      </c>
      <c r="H1434" s="13">
        <v>45964</v>
      </c>
      <c r="I1434" s="26" t="s">
        <v>43</v>
      </c>
      <c r="J1434" s="26" t="s">
        <v>17</v>
      </c>
      <c r="K1434" s="26" t="s">
        <v>6820</v>
      </c>
      <c r="L1434" s="32" t="s">
        <v>44</v>
      </c>
    </row>
    <row r="1435" spans="1:12">
      <c r="A1435" s="30" t="s">
        <v>2731</v>
      </c>
      <c r="B1435" s="26" t="s">
        <v>221</v>
      </c>
      <c r="C1435" s="26" t="s">
        <v>2732</v>
      </c>
      <c r="D1435" s="26" t="s">
        <v>29</v>
      </c>
      <c r="E1435" s="26" t="s">
        <v>16</v>
      </c>
      <c r="F1435" s="27">
        <v>33620.99</v>
      </c>
      <c r="G1435" s="12">
        <v>3</v>
      </c>
      <c r="H1435" s="13">
        <v>45741</v>
      </c>
      <c r="I1435" s="26" t="s">
        <v>23</v>
      </c>
      <c r="J1435" s="26" t="s">
        <v>17</v>
      </c>
      <c r="K1435" s="26" t="s">
        <v>36</v>
      </c>
      <c r="L1435" s="32" t="s">
        <v>18</v>
      </c>
    </row>
    <row r="1436" spans="1:12">
      <c r="A1436" s="30" t="s">
        <v>2733</v>
      </c>
      <c r="B1436" s="26" t="s">
        <v>71</v>
      </c>
      <c r="C1436" s="26" t="s">
        <v>820</v>
      </c>
      <c r="D1436" s="26" t="s">
        <v>119</v>
      </c>
      <c r="E1436" s="26" t="s">
        <v>42</v>
      </c>
      <c r="F1436" s="27">
        <v>56518.67</v>
      </c>
      <c r="G1436" s="12">
        <v>4</v>
      </c>
      <c r="H1436" s="13">
        <v>45897</v>
      </c>
      <c r="I1436" s="26" t="s">
        <v>92</v>
      </c>
      <c r="J1436" s="26" t="s">
        <v>17</v>
      </c>
      <c r="K1436" s="26" t="s">
        <v>85</v>
      </c>
      <c r="L1436" s="32" t="s">
        <v>31</v>
      </c>
    </row>
    <row r="1437" spans="1:12">
      <c r="A1437" s="30" t="s">
        <v>2734</v>
      </c>
      <c r="B1437" s="26" t="s">
        <v>130</v>
      </c>
      <c r="C1437" s="26" t="s">
        <v>2735</v>
      </c>
      <c r="D1437" s="26" t="s">
        <v>61</v>
      </c>
      <c r="E1437" s="26" t="s">
        <v>42</v>
      </c>
      <c r="F1437" s="27">
        <v>33958.44</v>
      </c>
      <c r="G1437" s="12">
        <v>1</v>
      </c>
      <c r="H1437" s="13">
        <v>45080</v>
      </c>
      <c r="I1437" s="26" t="s">
        <v>43</v>
      </c>
      <c r="J1437" s="26" t="s">
        <v>17</v>
      </c>
      <c r="K1437" s="26" t="s">
        <v>6820</v>
      </c>
      <c r="L1437" s="32" t="s">
        <v>37</v>
      </c>
    </row>
    <row r="1438" spans="1:12">
      <c r="A1438" s="30" t="s">
        <v>2736</v>
      </c>
      <c r="B1438" s="26" t="s">
        <v>362</v>
      </c>
      <c r="C1438" s="26" t="s">
        <v>2737</v>
      </c>
      <c r="D1438" s="26" t="s">
        <v>22</v>
      </c>
      <c r="E1438" s="26" t="s">
        <v>58</v>
      </c>
      <c r="F1438" s="27">
        <v>41668.26</v>
      </c>
      <c r="G1438" s="12">
        <v>1</v>
      </c>
      <c r="H1438" s="13">
        <v>45424</v>
      </c>
      <c r="I1438" s="26" t="s">
        <v>23</v>
      </c>
      <c r="J1438" s="26" t="s">
        <v>17</v>
      </c>
      <c r="K1438" s="26" t="s">
        <v>6820</v>
      </c>
      <c r="L1438" s="32" t="s">
        <v>25</v>
      </c>
    </row>
    <row r="1439" spans="1:12">
      <c r="A1439" s="30" t="s">
        <v>2738</v>
      </c>
      <c r="B1439" s="26" t="s">
        <v>90</v>
      </c>
      <c r="C1439" s="26" t="s">
        <v>1361</v>
      </c>
      <c r="D1439" s="26" t="s">
        <v>53</v>
      </c>
      <c r="E1439" s="26" t="s">
        <v>42</v>
      </c>
      <c r="F1439" s="27">
        <v>70588.600000000006</v>
      </c>
      <c r="G1439" s="12">
        <v>1</v>
      </c>
      <c r="H1439" s="13">
        <v>45512</v>
      </c>
      <c r="I1439" s="26" t="s">
        <v>49</v>
      </c>
      <c r="J1439" s="26" t="s">
        <v>17</v>
      </c>
      <c r="K1439" s="26" t="s">
        <v>36</v>
      </c>
      <c r="L1439" s="32" t="s">
        <v>31</v>
      </c>
    </row>
    <row r="1440" spans="1:12">
      <c r="A1440" s="30" t="s">
        <v>2739</v>
      </c>
      <c r="B1440" s="26" t="s">
        <v>275</v>
      </c>
      <c r="C1440" s="26" t="s">
        <v>2740</v>
      </c>
      <c r="D1440" s="26" t="s">
        <v>53</v>
      </c>
      <c r="E1440" s="26" t="s">
        <v>42</v>
      </c>
      <c r="F1440" s="27">
        <v>22136.65</v>
      </c>
      <c r="G1440" s="12">
        <v>1</v>
      </c>
      <c r="H1440" s="13">
        <v>45755</v>
      </c>
      <c r="I1440" s="26" t="s">
        <v>43</v>
      </c>
      <c r="J1440" s="26" t="s">
        <v>17</v>
      </c>
      <c r="K1440" s="26" t="s">
        <v>6820</v>
      </c>
      <c r="L1440" s="32" t="s">
        <v>25</v>
      </c>
    </row>
    <row r="1441" spans="1:12">
      <c r="A1441" s="30" t="s">
        <v>2741</v>
      </c>
      <c r="B1441" s="26" t="s">
        <v>234</v>
      </c>
      <c r="C1441" s="26" t="s">
        <v>2742</v>
      </c>
      <c r="D1441" s="26" t="s">
        <v>41</v>
      </c>
      <c r="E1441" s="26" t="s">
        <v>58</v>
      </c>
      <c r="F1441" s="27">
        <v>31488.87</v>
      </c>
      <c r="G1441" s="12">
        <v>3</v>
      </c>
      <c r="H1441" s="13">
        <v>45690</v>
      </c>
      <c r="I1441" s="26" t="s">
        <v>92</v>
      </c>
      <c r="J1441" s="26" t="s">
        <v>17</v>
      </c>
      <c r="K1441" s="26" t="s">
        <v>55</v>
      </c>
      <c r="L1441" s="32" t="s">
        <v>44</v>
      </c>
    </row>
    <row r="1442" spans="1:12">
      <c r="A1442" s="30" t="s">
        <v>2743</v>
      </c>
      <c r="B1442" s="26" t="s">
        <v>304</v>
      </c>
      <c r="C1442" s="26" t="s">
        <v>2744</v>
      </c>
      <c r="D1442" s="26" t="s">
        <v>61</v>
      </c>
      <c r="E1442" s="26" t="s">
        <v>58</v>
      </c>
      <c r="F1442" s="27">
        <v>56252.72</v>
      </c>
      <c r="G1442" s="12">
        <v>4</v>
      </c>
      <c r="H1442" s="13">
        <v>45049</v>
      </c>
      <c r="I1442" s="26" t="s">
        <v>62</v>
      </c>
      <c r="J1442" s="26" t="s">
        <v>17</v>
      </c>
      <c r="K1442" s="26" t="s">
        <v>85</v>
      </c>
      <c r="L1442" s="32" t="s">
        <v>25</v>
      </c>
    </row>
    <row r="1443" spans="1:12">
      <c r="A1443" s="30" t="s">
        <v>2745</v>
      </c>
      <c r="B1443" s="26" t="s">
        <v>381</v>
      </c>
      <c r="C1443" s="26" t="s">
        <v>2746</v>
      </c>
      <c r="D1443" s="26" t="s">
        <v>29</v>
      </c>
      <c r="E1443" s="26" t="s">
        <v>58</v>
      </c>
      <c r="F1443" s="27">
        <v>72006.59</v>
      </c>
      <c r="G1443" s="12">
        <v>2</v>
      </c>
      <c r="H1443" s="13">
        <v>45315</v>
      </c>
      <c r="I1443" s="26" t="s">
        <v>54</v>
      </c>
      <c r="J1443" s="26" t="s">
        <v>17</v>
      </c>
      <c r="K1443" s="26" t="s">
        <v>6820</v>
      </c>
      <c r="L1443" s="32" t="s">
        <v>25</v>
      </c>
    </row>
    <row r="1444" spans="1:12">
      <c r="A1444" s="30" t="s">
        <v>2747</v>
      </c>
      <c r="B1444" s="26" t="s">
        <v>420</v>
      </c>
      <c r="C1444" s="26" t="s">
        <v>2748</v>
      </c>
      <c r="D1444" s="26" t="s">
        <v>78</v>
      </c>
      <c r="E1444" s="26" t="s">
        <v>42</v>
      </c>
      <c r="F1444" s="27">
        <v>7748.28</v>
      </c>
      <c r="G1444" s="12">
        <v>5</v>
      </c>
      <c r="H1444" s="13">
        <v>45143</v>
      </c>
      <c r="I1444" s="26" t="s">
        <v>54</v>
      </c>
      <c r="J1444" s="26" t="s">
        <v>17</v>
      </c>
      <c r="K1444" s="26" t="s">
        <v>36</v>
      </c>
      <c r="L1444" s="32" t="s">
        <v>18</v>
      </c>
    </row>
    <row r="1445" spans="1:12">
      <c r="A1445" s="30" t="s">
        <v>2749</v>
      </c>
      <c r="B1445" s="26" t="s">
        <v>426</v>
      </c>
      <c r="C1445" s="26" t="s">
        <v>1640</v>
      </c>
      <c r="D1445" s="26" t="s">
        <v>48</v>
      </c>
      <c r="E1445" s="26" t="s">
        <v>58</v>
      </c>
      <c r="F1445" s="27">
        <v>39949.07</v>
      </c>
      <c r="G1445" s="12">
        <v>1</v>
      </c>
      <c r="H1445" s="13">
        <v>45734</v>
      </c>
      <c r="I1445" s="26" t="s">
        <v>23</v>
      </c>
      <c r="J1445" s="26" t="s">
        <v>17</v>
      </c>
      <c r="K1445" s="26" t="s">
        <v>24</v>
      </c>
      <c r="L1445" s="32" t="s">
        <v>44</v>
      </c>
    </row>
    <row r="1446" spans="1:12">
      <c r="A1446" s="30" t="s">
        <v>2750</v>
      </c>
      <c r="B1446" s="26" t="s">
        <v>180</v>
      </c>
      <c r="C1446" s="26" t="s">
        <v>1640</v>
      </c>
      <c r="D1446" s="26" t="s">
        <v>61</v>
      </c>
      <c r="E1446" s="26" t="s">
        <v>42</v>
      </c>
      <c r="F1446" s="27">
        <v>27881.26</v>
      </c>
      <c r="G1446" s="12">
        <v>3</v>
      </c>
      <c r="H1446" s="13">
        <v>45997</v>
      </c>
      <c r="I1446" s="26" t="s">
        <v>49</v>
      </c>
      <c r="J1446" s="26" t="s">
        <v>17</v>
      </c>
      <c r="K1446" s="26" t="s">
        <v>24</v>
      </c>
      <c r="L1446" s="32" t="s">
        <v>37</v>
      </c>
    </row>
    <row r="1447" spans="1:12">
      <c r="A1447" s="30" t="s">
        <v>2751</v>
      </c>
      <c r="B1447" s="26" t="s">
        <v>569</v>
      </c>
      <c r="C1447" s="26" t="s">
        <v>2752</v>
      </c>
      <c r="D1447" s="26" t="s">
        <v>119</v>
      </c>
      <c r="E1447" s="26" t="s">
        <v>42</v>
      </c>
      <c r="F1447" s="27">
        <v>52539.21</v>
      </c>
      <c r="G1447" s="12">
        <v>5</v>
      </c>
      <c r="H1447" s="13">
        <v>45868</v>
      </c>
      <c r="I1447" s="26" t="s">
        <v>23</v>
      </c>
      <c r="J1447" s="26" t="s">
        <v>17</v>
      </c>
      <c r="K1447" s="26" t="s">
        <v>85</v>
      </c>
      <c r="L1447" s="32" t="s">
        <v>25</v>
      </c>
    </row>
    <row r="1448" spans="1:12">
      <c r="A1448" s="30" t="s">
        <v>2753</v>
      </c>
      <c r="B1448" s="26" t="s">
        <v>760</v>
      </c>
      <c r="C1448" s="26" t="s">
        <v>1415</v>
      </c>
      <c r="D1448" s="26" t="s">
        <v>119</v>
      </c>
      <c r="E1448" s="26" t="s">
        <v>16</v>
      </c>
      <c r="F1448" s="27">
        <v>36952.15</v>
      </c>
      <c r="G1448" s="12">
        <v>3</v>
      </c>
      <c r="H1448" s="13">
        <v>45526</v>
      </c>
      <c r="I1448" s="26" t="s">
        <v>30</v>
      </c>
      <c r="J1448" s="26" t="s">
        <v>17</v>
      </c>
      <c r="K1448" s="26" t="s">
        <v>85</v>
      </c>
      <c r="L1448" s="32" t="s">
        <v>18</v>
      </c>
    </row>
    <row r="1449" spans="1:12">
      <c r="A1449" s="30" t="s">
        <v>2754</v>
      </c>
      <c r="B1449" s="26" t="s">
        <v>83</v>
      </c>
      <c r="C1449" s="26" t="s">
        <v>2755</v>
      </c>
      <c r="D1449" s="26" t="s">
        <v>78</v>
      </c>
      <c r="E1449" s="26" t="s">
        <v>58</v>
      </c>
      <c r="F1449" s="27">
        <v>32649.38</v>
      </c>
      <c r="G1449" s="12">
        <v>3</v>
      </c>
      <c r="H1449" s="13">
        <v>45550</v>
      </c>
      <c r="I1449" s="26" t="s">
        <v>23</v>
      </c>
      <c r="J1449" s="26" t="s">
        <v>17</v>
      </c>
      <c r="K1449" s="26" t="s">
        <v>55</v>
      </c>
      <c r="L1449" s="32" t="s">
        <v>18</v>
      </c>
    </row>
    <row r="1450" spans="1:12">
      <c r="A1450" s="30" t="s">
        <v>2756</v>
      </c>
      <c r="B1450" s="26" t="s">
        <v>107</v>
      </c>
      <c r="C1450" s="26" t="s">
        <v>891</v>
      </c>
      <c r="D1450" s="26" t="s">
        <v>117</v>
      </c>
      <c r="E1450" s="26" t="s">
        <v>42</v>
      </c>
      <c r="F1450" s="27">
        <v>64317.59</v>
      </c>
      <c r="G1450" s="12">
        <v>3</v>
      </c>
      <c r="H1450" s="13">
        <v>45734</v>
      </c>
      <c r="I1450" s="26" t="s">
        <v>23</v>
      </c>
      <c r="J1450" s="26" t="s">
        <v>17</v>
      </c>
      <c r="K1450" s="26" t="s">
        <v>36</v>
      </c>
      <c r="L1450" s="32" t="s">
        <v>44</v>
      </c>
    </row>
    <row r="1451" spans="1:12">
      <c r="A1451" s="30" t="s">
        <v>2757</v>
      </c>
      <c r="B1451" s="26" t="s">
        <v>381</v>
      </c>
      <c r="C1451" s="26" t="s">
        <v>2758</v>
      </c>
      <c r="D1451" s="26" t="s">
        <v>41</v>
      </c>
      <c r="E1451" s="26" t="s">
        <v>42</v>
      </c>
      <c r="F1451" s="27">
        <v>58354.879999999997</v>
      </c>
      <c r="G1451" s="12">
        <v>4</v>
      </c>
      <c r="H1451" s="13">
        <v>46015</v>
      </c>
      <c r="I1451" s="26" t="s">
        <v>54</v>
      </c>
      <c r="J1451" s="26" t="s">
        <v>17</v>
      </c>
      <c r="K1451" s="26" t="s">
        <v>6820</v>
      </c>
      <c r="L1451" s="32" t="s">
        <v>18</v>
      </c>
    </row>
    <row r="1452" spans="1:12">
      <c r="A1452" s="30" t="s">
        <v>2759</v>
      </c>
      <c r="B1452" s="26" t="s">
        <v>760</v>
      </c>
      <c r="C1452" s="26" t="s">
        <v>216</v>
      </c>
      <c r="D1452" s="26" t="s">
        <v>78</v>
      </c>
      <c r="E1452" s="26" t="s">
        <v>42</v>
      </c>
      <c r="F1452" s="27">
        <v>17063.29</v>
      </c>
      <c r="G1452" s="12">
        <v>1</v>
      </c>
      <c r="H1452" s="13">
        <v>45867</v>
      </c>
      <c r="I1452" s="26" t="s">
        <v>43</v>
      </c>
      <c r="J1452" s="26" t="s">
        <v>17</v>
      </c>
      <c r="K1452" s="26" t="s">
        <v>6820</v>
      </c>
      <c r="L1452" s="32" t="s">
        <v>44</v>
      </c>
    </row>
    <row r="1453" spans="1:12">
      <c r="A1453" s="30" t="s">
        <v>2760</v>
      </c>
      <c r="B1453" s="26" t="s">
        <v>352</v>
      </c>
      <c r="C1453" s="26" t="s">
        <v>2368</v>
      </c>
      <c r="D1453" s="26" t="s">
        <v>78</v>
      </c>
      <c r="E1453" s="26" t="s">
        <v>42</v>
      </c>
      <c r="F1453" s="27">
        <v>75953.53</v>
      </c>
      <c r="G1453" s="12">
        <v>2</v>
      </c>
      <c r="H1453" s="13">
        <v>45699</v>
      </c>
      <c r="I1453" s="26" t="s">
        <v>30</v>
      </c>
      <c r="J1453" s="26" t="s">
        <v>17</v>
      </c>
      <c r="K1453" s="26" t="s">
        <v>85</v>
      </c>
      <c r="L1453" s="32" t="s">
        <v>31</v>
      </c>
    </row>
    <row r="1454" spans="1:12">
      <c r="A1454" s="30" t="s">
        <v>2761</v>
      </c>
      <c r="B1454" s="26" t="s">
        <v>33</v>
      </c>
      <c r="C1454" s="26" t="s">
        <v>2762</v>
      </c>
      <c r="D1454" s="26" t="s">
        <v>15</v>
      </c>
      <c r="E1454" s="26" t="s">
        <v>42</v>
      </c>
      <c r="F1454" s="27">
        <v>69117.490000000005</v>
      </c>
      <c r="G1454" s="12">
        <v>1</v>
      </c>
      <c r="H1454" s="13">
        <v>45823</v>
      </c>
      <c r="I1454" s="26" t="s">
        <v>30</v>
      </c>
      <c r="J1454" s="26" t="s">
        <v>17</v>
      </c>
      <c r="K1454" s="26" t="s">
        <v>36</v>
      </c>
      <c r="L1454" s="32" t="s">
        <v>18</v>
      </c>
    </row>
    <row r="1455" spans="1:12">
      <c r="A1455" s="30" t="s">
        <v>2763</v>
      </c>
      <c r="B1455" s="26" t="s">
        <v>957</v>
      </c>
      <c r="C1455" s="26" t="s">
        <v>2764</v>
      </c>
      <c r="D1455" s="26" t="s">
        <v>22</v>
      </c>
      <c r="E1455" s="26" t="s">
        <v>58</v>
      </c>
      <c r="F1455" s="27">
        <v>46957</v>
      </c>
      <c r="G1455" s="12">
        <v>3</v>
      </c>
      <c r="H1455" s="13">
        <v>45542</v>
      </c>
      <c r="I1455" s="26" t="s">
        <v>92</v>
      </c>
      <c r="J1455" s="26" t="s">
        <v>17</v>
      </c>
      <c r="K1455" s="26" t="s">
        <v>24</v>
      </c>
      <c r="L1455" s="32" t="s">
        <v>31</v>
      </c>
    </row>
    <row r="1456" spans="1:12">
      <c r="A1456" s="30" t="s">
        <v>2765</v>
      </c>
      <c r="B1456" s="26" t="s">
        <v>569</v>
      </c>
      <c r="C1456" s="26" t="s">
        <v>2766</v>
      </c>
      <c r="D1456" s="26" t="s">
        <v>41</v>
      </c>
      <c r="E1456" s="26" t="s">
        <v>42</v>
      </c>
      <c r="F1456" s="27">
        <v>46003.78</v>
      </c>
      <c r="G1456" s="12">
        <v>4</v>
      </c>
      <c r="H1456" s="13">
        <v>45006</v>
      </c>
      <c r="I1456" s="26" t="s">
        <v>43</v>
      </c>
      <c r="J1456" s="26" t="s">
        <v>17</v>
      </c>
      <c r="K1456" s="26" t="s">
        <v>85</v>
      </c>
      <c r="L1456" s="32" t="s">
        <v>25</v>
      </c>
    </row>
    <row r="1457" spans="1:12">
      <c r="A1457" s="30" t="s">
        <v>2767</v>
      </c>
      <c r="B1457" s="26" t="s">
        <v>59</v>
      </c>
      <c r="C1457" s="26" t="s">
        <v>2768</v>
      </c>
      <c r="D1457" s="26" t="s">
        <v>61</v>
      </c>
      <c r="E1457" s="26" t="s">
        <v>42</v>
      </c>
      <c r="F1457" s="27">
        <v>17262.23</v>
      </c>
      <c r="G1457" s="12">
        <v>3</v>
      </c>
      <c r="H1457" s="13">
        <v>45289</v>
      </c>
      <c r="I1457" s="26" t="s">
        <v>54</v>
      </c>
      <c r="J1457" s="26" t="s">
        <v>17</v>
      </c>
      <c r="K1457" s="26" t="s">
        <v>36</v>
      </c>
      <c r="L1457" s="32" t="s">
        <v>25</v>
      </c>
    </row>
    <row r="1458" spans="1:12">
      <c r="A1458" s="30" t="s">
        <v>2769</v>
      </c>
      <c r="B1458" s="26" t="s">
        <v>113</v>
      </c>
      <c r="C1458" s="26" t="s">
        <v>212</v>
      </c>
      <c r="D1458" s="26" t="s">
        <v>53</v>
      </c>
      <c r="E1458" s="26" t="s">
        <v>16</v>
      </c>
      <c r="F1458" s="27">
        <v>79495.66</v>
      </c>
      <c r="G1458" s="12">
        <v>1</v>
      </c>
      <c r="H1458" s="13">
        <v>45635</v>
      </c>
      <c r="I1458" s="26" t="s">
        <v>62</v>
      </c>
      <c r="J1458" s="26" t="s">
        <v>17</v>
      </c>
      <c r="K1458" s="26" t="s">
        <v>24</v>
      </c>
      <c r="L1458" s="32" t="s">
        <v>18</v>
      </c>
    </row>
    <row r="1459" spans="1:12">
      <c r="A1459" s="30" t="s">
        <v>2770</v>
      </c>
      <c r="B1459" s="26" t="s">
        <v>190</v>
      </c>
      <c r="C1459" s="26" t="s">
        <v>2170</v>
      </c>
      <c r="D1459" s="26" t="s">
        <v>61</v>
      </c>
      <c r="E1459" s="26" t="s">
        <v>42</v>
      </c>
      <c r="F1459" s="27">
        <v>22997.99</v>
      </c>
      <c r="G1459" s="12">
        <v>2</v>
      </c>
      <c r="H1459" s="13">
        <v>45479</v>
      </c>
      <c r="I1459" s="26" t="s">
        <v>92</v>
      </c>
      <c r="J1459" s="26" t="s">
        <v>17</v>
      </c>
      <c r="K1459" s="26" t="s">
        <v>85</v>
      </c>
      <c r="L1459" s="32" t="s">
        <v>31</v>
      </c>
    </row>
    <row r="1460" spans="1:12">
      <c r="A1460" s="30" t="s">
        <v>2771</v>
      </c>
      <c r="B1460" s="26" t="s">
        <v>135</v>
      </c>
      <c r="C1460" s="26" t="s">
        <v>2772</v>
      </c>
      <c r="D1460" s="26" t="s">
        <v>48</v>
      </c>
      <c r="E1460" s="26" t="s">
        <v>58</v>
      </c>
      <c r="F1460" s="27">
        <v>67993.95</v>
      </c>
      <c r="G1460" s="12">
        <v>1</v>
      </c>
      <c r="H1460" s="13">
        <v>45245</v>
      </c>
      <c r="I1460" s="26" t="s">
        <v>49</v>
      </c>
      <c r="J1460" s="26" t="s">
        <v>17</v>
      </c>
      <c r="K1460" s="26" t="s">
        <v>6820</v>
      </c>
      <c r="L1460" s="32" t="s">
        <v>31</v>
      </c>
    </row>
    <row r="1461" spans="1:12">
      <c r="A1461" s="30" t="s">
        <v>2773</v>
      </c>
      <c r="B1461" s="26" t="s">
        <v>773</v>
      </c>
      <c r="C1461" s="26" t="s">
        <v>548</v>
      </c>
      <c r="D1461" s="26" t="s">
        <v>78</v>
      </c>
      <c r="E1461" s="26" t="s">
        <v>42</v>
      </c>
      <c r="F1461" s="27">
        <v>77720.72</v>
      </c>
      <c r="G1461" s="12">
        <v>5</v>
      </c>
      <c r="H1461" s="13">
        <v>45644</v>
      </c>
      <c r="I1461" s="26" t="s">
        <v>62</v>
      </c>
      <c r="J1461" s="26" t="s">
        <v>17</v>
      </c>
      <c r="K1461" s="26" t="s">
        <v>6820</v>
      </c>
      <c r="L1461" s="32" t="s">
        <v>31</v>
      </c>
    </row>
    <row r="1462" spans="1:12">
      <c r="A1462" s="30" t="s">
        <v>2774</v>
      </c>
      <c r="B1462" s="26" t="s">
        <v>225</v>
      </c>
      <c r="C1462" s="26" t="s">
        <v>2775</v>
      </c>
      <c r="D1462" s="26" t="s">
        <v>117</v>
      </c>
      <c r="E1462" s="26" t="s">
        <v>58</v>
      </c>
      <c r="F1462" s="27">
        <v>33071.19</v>
      </c>
      <c r="G1462" s="12">
        <v>2</v>
      </c>
      <c r="H1462" s="13">
        <v>45614</v>
      </c>
      <c r="I1462" s="26" t="s">
        <v>43</v>
      </c>
      <c r="J1462" s="26" t="s">
        <v>17</v>
      </c>
      <c r="K1462" s="26" t="s">
        <v>36</v>
      </c>
      <c r="L1462" s="32" t="s">
        <v>25</v>
      </c>
    </row>
    <row r="1463" spans="1:12">
      <c r="A1463" s="30" t="s">
        <v>2776</v>
      </c>
      <c r="B1463" s="26" t="s">
        <v>261</v>
      </c>
      <c r="C1463" s="26" t="s">
        <v>2777</v>
      </c>
      <c r="D1463" s="26" t="s">
        <v>119</v>
      </c>
      <c r="E1463" s="26" t="s">
        <v>58</v>
      </c>
      <c r="F1463" s="27">
        <v>31462.38</v>
      </c>
      <c r="G1463" s="12">
        <v>4</v>
      </c>
      <c r="H1463" s="13">
        <v>45531</v>
      </c>
      <c r="I1463" s="26" t="s">
        <v>49</v>
      </c>
      <c r="J1463" s="26" t="s">
        <v>17</v>
      </c>
      <c r="K1463" s="26" t="s">
        <v>24</v>
      </c>
      <c r="L1463" s="32" t="s">
        <v>44</v>
      </c>
    </row>
    <row r="1464" spans="1:12">
      <c r="A1464" s="30" t="s">
        <v>2778</v>
      </c>
      <c r="B1464" s="26" t="s">
        <v>234</v>
      </c>
      <c r="C1464" s="26" t="s">
        <v>2441</v>
      </c>
      <c r="D1464" s="26" t="s">
        <v>78</v>
      </c>
      <c r="E1464" s="26" t="s">
        <v>42</v>
      </c>
      <c r="F1464" s="27">
        <v>23565.34</v>
      </c>
      <c r="G1464" s="12">
        <v>2</v>
      </c>
      <c r="H1464" s="13">
        <v>45752</v>
      </c>
      <c r="I1464" s="26" t="s">
        <v>54</v>
      </c>
      <c r="J1464" s="26" t="s">
        <v>17</v>
      </c>
      <c r="K1464" s="26" t="s">
        <v>24</v>
      </c>
      <c r="L1464" s="32" t="s">
        <v>44</v>
      </c>
    </row>
    <row r="1465" spans="1:12">
      <c r="A1465" s="30" t="s">
        <v>2779</v>
      </c>
      <c r="B1465" s="26" t="s">
        <v>347</v>
      </c>
      <c r="C1465" s="26" t="s">
        <v>516</v>
      </c>
      <c r="D1465" s="26" t="s">
        <v>117</v>
      </c>
      <c r="E1465" s="26" t="s">
        <v>42</v>
      </c>
      <c r="F1465" s="27">
        <v>26764.17</v>
      </c>
      <c r="G1465" s="12">
        <v>3</v>
      </c>
      <c r="H1465" s="13">
        <v>45894</v>
      </c>
      <c r="I1465" s="26" t="s">
        <v>43</v>
      </c>
      <c r="J1465" s="26" t="s">
        <v>17</v>
      </c>
      <c r="K1465" s="26" t="s">
        <v>36</v>
      </c>
      <c r="L1465" s="32" t="s">
        <v>31</v>
      </c>
    </row>
    <row r="1466" spans="1:12">
      <c r="A1466" s="30" t="s">
        <v>2780</v>
      </c>
      <c r="B1466" s="26" t="s">
        <v>238</v>
      </c>
      <c r="C1466" s="26" t="s">
        <v>2686</v>
      </c>
      <c r="D1466" s="26" t="s">
        <v>41</v>
      </c>
      <c r="E1466" s="26" t="s">
        <v>58</v>
      </c>
      <c r="F1466" s="27">
        <v>4649.8900000000003</v>
      </c>
      <c r="G1466" s="12">
        <v>3</v>
      </c>
      <c r="H1466" s="13">
        <v>45752</v>
      </c>
      <c r="I1466" s="26" t="s">
        <v>43</v>
      </c>
      <c r="J1466" s="26" t="s">
        <v>17</v>
      </c>
      <c r="K1466" s="26" t="s">
        <v>24</v>
      </c>
      <c r="L1466" s="32" t="s">
        <v>44</v>
      </c>
    </row>
    <row r="1467" spans="1:12">
      <c r="A1467" s="30" t="s">
        <v>2781</v>
      </c>
      <c r="B1467" s="26" t="s">
        <v>198</v>
      </c>
      <c r="C1467" s="26" t="s">
        <v>2782</v>
      </c>
      <c r="D1467" s="26" t="s">
        <v>29</v>
      </c>
      <c r="E1467" s="26" t="s">
        <v>58</v>
      </c>
      <c r="F1467" s="27">
        <v>64108.65</v>
      </c>
      <c r="G1467" s="12">
        <v>2</v>
      </c>
      <c r="H1467" s="13">
        <v>44964</v>
      </c>
      <c r="I1467" s="26" t="s">
        <v>49</v>
      </c>
      <c r="J1467" s="26" t="s">
        <v>17</v>
      </c>
      <c r="K1467" s="26" t="s">
        <v>36</v>
      </c>
      <c r="L1467" s="32" t="s">
        <v>18</v>
      </c>
    </row>
    <row r="1468" spans="1:12">
      <c r="A1468" s="30" t="s">
        <v>2783</v>
      </c>
      <c r="B1468" s="26" t="s">
        <v>645</v>
      </c>
      <c r="C1468" s="26" t="s">
        <v>1015</v>
      </c>
      <c r="D1468" s="26" t="s">
        <v>78</v>
      </c>
      <c r="E1468" s="26" t="s">
        <v>16</v>
      </c>
      <c r="F1468" s="27">
        <v>37855.61</v>
      </c>
      <c r="G1468" s="12">
        <v>3</v>
      </c>
      <c r="H1468" s="13">
        <v>45130</v>
      </c>
      <c r="I1468" s="26" t="s">
        <v>30</v>
      </c>
      <c r="J1468" s="26" t="s">
        <v>17</v>
      </c>
      <c r="K1468" s="26" t="s">
        <v>24</v>
      </c>
      <c r="L1468" s="32" t="s">
        <v>31</v>
      </c>
    </row>
    <row r="1469" spans="1:12">
      <c r="A1469" s="30" t="s">
        <v>2784</v>
      </c>
      <c r="B1469" s="26" t="s">
        <v>176</v>
      </c>
      <c r="C1469" s="26" t="s">
        <v>205</v>
      </c>
      <c r="D1469" s="26" t="s">
        <v>117</v>
      </c>
      <c r="E1469" s="26" t="s">
        <v>42</v>
      </c>
      <c r="F1469" s="27">
        <v>17936.7</v>
      </c>
      <c r="G1469" s="12">
        <v>2</v>
      </c>
      <c r="H1469" s="13">
        <v>45104</v>
      </c>
      <c r="I1469" s="26" t="s">
        <v>92</v>
      </c>
      <c r="J1469" s="26" t="s">
        <v>17</v>
      </c>
      <c r="K1469" s="26" t="s">
        <v>55</v>
      </c>
      <c r="L1469" s="32" t="s">
        <v>18</v>
      </c>
    </row>
    <row r="1470" spans="1:12">
      <c r="A1470" s="30" t="s">
        <v>2785</v>
      </c>
      <c r="B1470" s="26" t="s">
        <v>590</v>
      </c>
      <c r="C1470" s="26" t="s">
        <v>2786</v>
      </c>
      <c r="D1470" s="26" t="s">
        <v>15</v>
      </c>
      <c r="E1470" s="26" t="s">
        <v>42</v>
      </c>
      <c r="F1470" s="27">
        <v>21944.9</v>
      </c>
      <c r="G1470" s="12">
        <v>4</v>
      </c>
      <c r="H1470" s="13">
        <v>45110</v>
      </c>
      <c r="I1470" s="26" t="s">
        <v>62</v>
      </c>
      <c r="J1470" s="26" t="s">
        <v>17</v>
      </c>
      <c r="K1470" s="26" t="s">
        <v>6820</v>
      </c>
      <c r="L1470" s="32" t="s">
        <v>37</v>
      </c>
    </row>
    <row r="1471" spans="1:12">
      <c r="A1471" s="30" t="s">
        <v>2787</v>
      </c>
      <c r="B1471" s="26" t="s">
        <v>295</v>
      </c>
      <c r="C1471" s="26" t="s">
        <v>576</v>
      </c>
      <c r="D1471" s="26" t="s">
        <v>61</v>
      </c>
      <c r="E1471" s="26" t="s">
        <v>16</v>
      </c>
      <c r="F1471" s="27">
        <v>49116.83</v>
      </c>
      <c r="G1471" s="12">
        <v>2</v>
      </c>
      <c r="H1471" s="13">
        <v>45208</v>
      </c>
      <c r="I1471" s="26" t="s">
        <v>43</v>
      </c>
      <c r="J1471" s="26" t="s">
        <v>17</v>
      </c>
      <c r="K1471" s="26" t="s">
        <v>36</v>
      </c>
      <c r="L1471" s="32" t="s">
        <v>31</v>
      </c>
    </row>
    <row r="1472" spans="1:12">
      <c r="A1472" s="30" t="s">
        <v>2788</v>
      </c>
      <c r="B1472" s="26" t="s">
        <v>94</v>
      </c>
      <c r="C1472" s="26" t="s">
        <v>1787</v>
      </c>
      <c r="D1472" s="26" t="s">
        <v>61</v>
      </c>
      <c r="E1472" s="26" t="s">
        <v>42</v>
      </c>
      <c r="F1472" s="27">
        <v>44705.65</v>
      </c>
      <c r="G1472" s="12">
        <v>5</v>
      </c>
      <c r="H1472" s="13">
        <v>45620</v>
      </c>
      <c r="I1472" s="26" t="s">
        <v>92</v>
      </c>
      <c r="J1472" s="26" t="s">
        <v>17</v>
      </c>
      <c r="K1472" s="26" t="s">
        <v>36</v>
      </c>
      <c r="L1472" s="32" t="s">
        <v>25</v>
      </c>
    </row>
    <row r="1473" spans="1:12">
      <c r="A1473" s="30" t="s">
        <v>2789</v>
      </c>
      <c r="B1473" s="26" t="s">
        <v>143</v>
      </c>
      <c r="C1473" s="26" t="s">
        <v>2790</v>
      </c>
      <c r="D1473" s="26" t="s">
        <v>22</v>
      </c>
      <c r="E1473" s="26" t="s">
        <v>58</v>
      </c>
      <c r="F1473" s="27">
        <v>32425.15</v>
      </c>
      <c r="G1473" s="12">
        <v>4</v>
      </c>
      <c r="H1473" s="13">
        <v>45884</v>
      </c>
      <c r="I1473" s="26" t="s">
        <v>30</v>
      </c>
      <c r="J1473" s="26" t="s">
        <v>17</v>
      </c>
      <c r="K1473" s="26" t="s">
        <v>55</v>
      </c>
      <c r="L1473" s="32" t="s">
        <v>44</v>
      </c>
    </row>
    <row r="1474" spans="1:12">
      <c r="A1474" s="30" t="s">
        <v>2791</v>
      </c>
      <c r="B1474" s="26" t="s">
        <v>143</v>
      </c>
      <c r="C1474" s="26" t="s">
        <v>205</v>
      </c>
      <c r="D1474" s="26" t="s">
        <v>53</v>
      </c>
      <c r="E1474" s="26" t="s">
        <v>42</v>
      </c>
      <c r="F1474" s="27">
        <v>36199.49</v>
      </c>
      <c r="G1474" s="12">
        <v>2</v>
      </c>
      <c r="H1474" s="13">
        <v>45682</v>
      </c>
      <c r="I1474" s="26" t="s">
        <v>43</v>
      </c>
      <c r="J1474" s="26" t="s">
        <v>17</v>
      </c>
      <c r="K1474" s="26" t="s">
        <v>85</v>
      </c>
      <c r="L1474" s="32" t="s">
        <v>37</v>
      </c>
    </row>
    <row r="1475" spans="1:12">
      <c r="A1475" s="30" t="s">
        <v>2792</v>
      </c>
      <c r="B1475" s="26" t="s">
        <v>423</v>
      </c>
      <c r="C1475" s="26" t="s">
        <v>325</v>
      </c>
      <c r="D1475" s="26" t="s">
        <v>22</v>
      </c>
      <c r="E1475" s="26" t="s">
        <v>58</v>
      </c>
      <c r="F1475" s="27">
        <v>10196.549999999999</v>
      </c>
      <c r="G1475" s="12">
        <v>4</v>
      </c>
      <c r="H1475" s="13">
        <v>45339</v>
      </c>
      <c r="I1475" s="26" t="s">
        <v>23</v>
      </c>
      <c r="J1475" s="26" t="s">
        <v>17</v>
      </c>
      <c r="K1475" s="26" t="s">
        <v>55</v>
      </c>
      <c r="L1475" s="32" t="s">
        <v>25</v>
      </c>
    </row>
    <row r="1476" spans="1:12">
      <c r="A1476" s="30" t="s">
        <v>2793</v>
      </c>
      <c r="B1476" s="26" t="s">
        <v>27</v>
      </c>
      <c r="C1476" s="26" t="s">
        <v>2794</v>
      </c>
      <c r="D1476" s="26" t="s">
        <v>117</v>
      </c>
      <c r="E1476" s="26" t="s">
        <v>42</v>
      </c>
      <c r="F1476" s="27">
        <v>59735.21</v>
      </c>
      <c r="G1476" s="12">
        <v>1</v>
      </c>
      <c r="H1476" s="13">
        <v>45995</v>
      </c>
      <c r="I1476" s="26" t="s">
        <v>49</v>
      </c>
      <c r="J1476" s="26" t="s">
        <v>17</v>
      </c>
      <c r="K1476" s="26" t="s">
        <v>6820</v>
      </c>
      <c r="L1476" s="32" t="s">
        <v>18</v>
      </c>
    </row>
    <row r="1477" spans="1:12">
      <c r="A1477" s="30" t="s">
        <v>2795</v>
      </c>
      <c r="B1477" s="26" t="s">
        <v>221</v>
      </c>
      <c r="C1477" s="26" t="s">
        <v>2796</v>
      </c>
      <c r="D1477" s="26" t="s">
        <v>48</v>
      </c>
      <c r="E1477" s="26" t="s">
        <v>42</v>
      </c>
      <c r="F1477" s="27">
        <v>41060.269999999997</v>
      </c>
      <c r="G1477" s="12">
        <v>3</v>
      </c>
      <c r="H1477" s="13">
        <v>45316</v>
      </c>
      <c r="I1477" s="26" t="s">
        <v>43</v>
      </c>
      <c r="J1477" s="26" t="s">
        <v>17</v>
      </c>
      <c r="K1477" s="26" t="s">
        <v>55</v>
      </c>
      <c r="L1477" s="32" t="s">
        <v>44</v>
      </c>
    </row>
    <row r="1478" spans="1:12">
      <c r="A1478" s="30" t="s">
        <v>2797</v>
      </c>
      <c r="B1478" s="26" t="s">
        <v>104</v>
      </c>
      <c r="C1478" s="26" t="s">
        <v>2798</v>
      </c>
      <c r="D1478" s="26" t="s">
        <v>29</v>
      </c>
      <c r="E1478" s="26" t="s">
        <v>42</v>
      </c>
      <c r="F1478" s="27">
        <v>78536.84</v>
      </c>
      <c r="G1478" s="12">
        <v>4</v>
      </c>
      <c r="H1478" s="13">
        <v>45076</v>
      </c>
      <c r="I1478" s="26" t="s">
        <v>35</v>
      </c>
      <c r="J1478" s="26" t="s">
        <v>17</v>
      </c>
      <c r="K1478" s="26" t="s">
        <v>85</v>
      </c>
      <c r="L1478" s="32" t="s">
        <v>44</v>
      </c>
    </row>
    <row r="1479" spans="1:12">
      <c r="A1479" s="30" t="s">
        <v>2799</v>
      </c>
      <c r="B1479" s="26" t="s">
        <v>347</v>
      </c>
      <c r="C1479" s="26" t="s">
        <v>1015</v>
      </c>
      <c r="D1479" s="26" t="s">
        <v>29</v>
      </c>
      <c r="E1479" s="26" t="s">
        <v>42</v>
      </c>
      <c r="F1479" s="27">
        <v>19886.830000000002</v>
      </c>
      <c r="G1479" s="12">
        <v>2</v>
      </c>
      <c r="H1479" s="13">
        <v>45889</v>
      </c>
      <c r="I1479" s="26" t="s">
        <v>92</v>
      </c>
      <c r="J1479" s="26" t="s">
        <v>17</v>
      </c>
      <c r="K1479" s="26" t="s">
        <v>24</v>
      </c>
      <c r="L1479" s="32" t="s">
        <v>18</v>
      </c>
    </row>
    <row r="1480" spans="1:12">
      <c r="A1480" s="30" t="s">
        <v>2800</v>
      </c>
      <c r="B1480" s="26" t="s">
        <v>957</v>
      </c>
      <c r="C1480" s="26" t="s">
        <v>658</v>
      </c>
      <c r="D1480" s="26" t="s">
        <v>53</v>
      </c>
      <c r="E1480" s="26" t="s">
        <v>42</v>
      </c>
      <c r="F1480" s="27">
        <v>24059.79</v>
      </c>
      <c r="G1480" s="12">
        <v>2</v>
      </c>
      <c r="H1480" s="13">
        <v>45081</v>
      </c>
      <c r="I1480" s="26" t="s">
        <v>30</v>
      </c>
      <c r="J1480" s="26" t="s">
        <v>17</v>
      </c>
      <c r="K1480" s="26" t="s">
        <v>24</v>
      </c>
      <c r="L1480" s="32" t="s">
        <v>18</v>
      </c>
    </row>
    <row r="1481" spans="1:12">
      <c r="A1481" s="30" t="s">
        <v>2801</v>
      </c>
      <c r="B1481" s="26" t="s">
        <v>238</v>
      </c>
      <c r="C1481" s="26" t="s">
        <v>216</v>
      </c>
      <c r="D1481" s="26" t="s">
        <v>117</v>
      </c>
      <c r="E1481" s="26" t="s">
        <v>42</v>
      </c>
      <c r="F1481" s="27">
        <v>79210.240000000005</v>
      </c>
      <c r="G1481" s="12">
        <v>1</v>
      </c>
      <c r="H1481" s="13">
        <v>45472</v>
      </c>
      <c r="I1481" s="26" t="s">
        <v>23</v>
      </c>
      <c r="J1481" s="26" t="s">
        <v>17</v>
      </c>
      <c r="K1481" s="26" t="s">
        <v>55</v>
      </c>
      <c r="L1481" s="32" t="s">
        <v>25</v>
      </c>
    </row>
    <row r="1482" spans="1:12">
      <c r="A1482" s="30" t="s">
        <v>2802</v>
      </c>
      <c r="B1482" s="26" t="s">
        <v>415</v>
      </c>
      <c r="C1482" s="26" t="s">
        <v>2803</v>
      </c>
      <c r="D1482" s="26" t="s">
        <v>53</v>
      </c>
      <c r="E1482" s="26" t="s">
        <v>58</v>
      </c>
      <c r="F1482" s="27">
        <v>38648.07</v>
      </c>
      <c r="G1482" s="12">
        <v>1</v>
      </c>
      <c r="H1482" s="13">
        <v>45187</v>
      </c>
      <c r="I1482" s="26" t="s">
        <v>30</v>
      </c>
      <c r="J1482" s="26" t="s">
        <v>17</v>
      </c>
      <c r="K1482" s="26" t="s">
        <v>85</v>
      </c>
      <c r="L1482" s="32" t="s">
        <v>37</v>
      </c>
    </row>
    <row r="1483" spans="1:12">
      <c r="A1483" s="30" t="s">
        <v>2804</v>
      </c>
      <c r="B1483" s="26" t="s">
        <v>319</v>
      </c>
      <c r="C1483" s="26" t="s">
        <v>2805</v>
      </c>
      <c r="D1483" s="26" t="s">
        <v>15</v>
      </c>
      <c r="E1483" s="26" t="s">
        <v>42</v>
      </c>
      <c r="F1483" s="27">
        <v>59391.47</v>
      </c>
      <c r="G1483" s="12">
        <v>3</v>
      </c>
      <c r="H1483" s="13">
        <v>45620</v>
      </c>
      <c r="I1483" s="26" t="s">
        <v>43</v>
      </c>
      <c r="J1483" s="26" t="s">
        <v>17</v>
      </c>
      <c r="K1483" s="26" t="s">
        <v>24</v>
      </c>
      <c r="L1483" s="32" t="s">
        <v>37</v>
      </c>
    </row>
    <row r="1484" spans="1:12">
      <c r="A1484" s="30" t="s">
        <v>2806</v>
      </c>
      <c r="B1484" s="26" t="s">
        <v>128</v>
      </c>
      <c r="C1484" s="26" t="s">
        <v>1454</v>
      </c>
      <c r="D1484" s="26" t="s">
        <v>48</v>
      </c>
      <c r="E1484" s="26" t="s">
        <v>16</v>
      </c>
      <c r="F1484" s="27">
        <v>2874.03</v>
      </c>
      <c r="G1484" s="12">
        <v>1</v>
      </c>
      <c r="H1484" s="13">
        <v>45176</v>
      </c>
      <c r="I1484" s="26" t="s">
        <v>49</v>
      </c>
      <c r="J1484" s="26" t="s">
        <v>17</v>
      </c>
      <c r="K1484" s="26" t="s">
        <v>24</v>
      </c>
      <c r="L1484" s="32" t="s">
        <v>44</v>
      </c>
    </row>
    <row r="1485" spans="1:12">
      <c r="A1485" s="30" t="s">
        <v>2807</v>
      </c>
      <c r="B1485" s="26" t="s">
        <v>204</v>
      </c>
      <c r="C1485" s="26" t="s">
        <v>1624</v>
      </c>
      <c r="D1485" s="26" t="s">
        <v>48</v>
      </c>
      <c r="E1485" s="26" t="s">
        <v>42</v>
      </c>
      <c r="F1485" s="27">
        <v>44236.61</v>
      </c>
      <c r="G1485" s="12">
        <v>5</v>
      </c>
      <c r="H1485" s="13">
        <v>45039</v>
      </c>
      <c r="I1485" s="26" t="s">
        <v>49</v>
      </c>
      <c r="J1485" s="26" t="s">
        <v>17</v>
      </c>
      <c r="K1485" s="26" t="s">
        <v>6820</v>
      </c>
      <c r="L1485" s="32" t="s">
        <v>31</v>
      </c>
    </row>
    <row r="1486" spans="1:12">
      <c r="A1486" s="30" t="s">
        <v>2808</v>
      </c>
      <c r="B1486" s="26" t="s">
        <v>27</v>
      </c>
      <c r="C1486" s="26" t="s">
        <v>2809</v>
      </c>
      <c r="D1486" s="26" t="s">
        <v>22</v>
      </c>
      <c r="E1486" s="26" t="s">
        <v>16</v>
      </c>
      <c r="F1486" s="27">
        <v>25923.5</v>
      </c>
      <c r="G1486" s="12">
        <v>2</v>
      </c>
      <c r="H1486" s="13">
        <v>45372</v>
      </c>
      <c r="I1486" s="26" t="s">
        <v>62</v>
      </c>
      <c r="J1486" s="26" t="s">
        <v>17</v>
      </c>
      <c r="K1486" s="26" t="s">
        <v>55</v>
      </c>
      <c r="L1486" s="32" t="s">
        <v>31</v>
      </c>
    </row>
    <row r="1487" spans="1:12">
      <c r="A1487" s="30" t="s">
        <v>2810</v>
      </c>
      <c r="B1487" s="26" t="s">
        <v>636</v>
      </c>
      <c r="C1487" s="26" t="s">
        <v>2811</v>
      </c>
      <c r="D1487" s="26" t="s">
        <v>15</v>
      </c>
      <c r="E1487" s="26" t="s">
        <v>42</v>
      </c>
      <c r="F1487" s="27">
        <v>15071.04</v>
      </c>
      <c r="G1487" s="12">
        <v>3</v>
      </c>
      <c r="H1487" s="13">
        <v>45160</v>
      </c>
      <c r="I1487" s="26" t="s">
        <v>54</v>
      </c>
      <c r="J1487" s="26" t="s">
        <v>17</v>
      </c>
      <c r="K1487" s="26" t="s">
        <v>85</v>
      </c>
      <c r="L1487" s="32" t="s">
        <v>25</v>
      </c>
    </row>
    <row r="1488" spans="1:12">
      <c r="A1488" s="30" t="s">
        <v>2812</v>
      </c>
      <c r="B1488" s="26" t="s">
        <v>67</v>
      </c>
      <c r="C1488" s="26" t="s">
        <v>1371</v>
      </c>
      <c r="D1488" s="26" t="s">
        <v>117</v>
      </c>
      <c r="E1488" s="26" t="s">
        <v>42</v>
      </c>
      <c r="F1488" s="27">
        <v>20055.900000000001</v>
      </c>
      <c r="G1488" s="12">
        <v>5</v>
      </c>
      <c r="H1488" s="13">
        <v>45898</v>
      </c>
      <c r="I1488" s="26" t="s">
        <v>30</v>
      </c>
      <c r="J1488" s="26" t="s">
        <v>17</v>
      </c>
      <c r="K1488" s="26" t="s">
        <v>6820</v>
      </c>
      <c r="L1488" s="32" t="s">
        <v>31</v>
      </c>
    </row>
    <row r="1489" spans="1:12">
      <c r="A1489" s="30" t="s">
        <v>2813</v>
      </c>
      <c r="B1489" s="26" t="s">
        <v>776</v>
      </c>
      <c r="C1489" s="26" t="s">
        <v>2364</v>
      </c>
      <c r="D1489" s="26" t="s">
        <v>29</v>
      </c>
      <c r="E1489" s="26" t="s">
        <v>42</v>
      </c>
      <c r="F1489" s="27">
        <v>62323.23</v>
      </c>
      <c r="G1489" s="12">
        <v>1</v>
      </c>
      <c r="H1489" s="13">
        <v>45991</v>
      </c>
      <c r="I1489" s="26" t="s">
        <v>43</v>
      </c>
      <c r="J1489" s="26" t="s">
        <v>17</v>
      </c>
      <c r="K1489" s="26" t="s">
        <v>55</v>
      </c>
      <c r="L1489" s="32" t="s">
        <v>44</v>
      </c>
    </row>
    <row r="1490" spans="1:12">
      <c r="A1490" s="30" t="s">
        <v>2814</v>
      </c>
      <c r="B1490" s="26" t="s">
        <v>180</v>
      </c>
      <c r="C1490" s="26" t="s">
        <v>2815</v>
      </c>
      <c r="D1490" s="26" t="s">
        <v>15</v>
      </c>
      <c r="E1490" s="26" t="s">
        <v>58</v>
      </c>
      <c r="F1490" s="27">
        <v>56243.81</v>
      </c>
      <c r="G1490" s="12">
        <v>4</v>
      </c>
      <c r="H1490" s="13">
        <v>45939</v>
      </c>
      <c r="I1490" s="26" t="s">
        <v>43</v>
      </c>
      <c r="J1490" s="26" t="s">
        <v>17</v>
      </c>
      <c r="K1490" s="26" t="s">
        <v>85</v>
      </c>
      <c r="L1490" s="32" t="s">
        <v>18</v>
      </c>
    </row>
    <row r="1491" spans="1:12">
      <c r="A1491" s="30" t="s">
        <v>2816</v>
      </c>
      <c r="B1491" s="26" t="s">
        <v>234</v>
      </c>
      <c r="C1491" s="26" t="s">
        <v>976</v>
      </c>
      <c r="D1491" s="26" t="s">
        <v>29</v>
      </c>
      <c r="E1491" s="26" t="s">
        <v>42</v>
      </c>
      <c r="F1491" s="27">
        <v>65121.87</v>
      </c>
      <c r="G1491" s="12">
        <v>1</v>
      </c>
      <c r="H1491" s="13">
        <v>46014</v>
      </c>
      <c r="I1491" s="26" t="s">
        <v>92</v>
      </c>
      <c r="J1491" s="26" t="s">
        <v>17</v>
      </c>
      <c r="K1491" s="26" t="s">
        <v>85</v>
      </c>
      <c r="L1491" s="32" t="s">
        <v>44</v>
      </c>
    </row>
    <row r="1492" spans="1:12">
      <c r="A1492" s="30" t="s">
        <v>2817</v>
      </c>
      <c r="B1492" s="26" t="s">
        <v>180</v>
      </c>
      <c r="C1492" s="26" t="s">
        <v>2818</v>
      </c>
      <c r="D1492" s="26" t="s">
        <v>117</v>
      </c>
      <c r="E1492" s="26" t="s">
        <v>16</v>
      </c>
      <c r="F1492" s="27">
        <v>29213.15</v>
      </c>
      <c r="G1492" s="12">
        <v>3</v>
      </c>
      <c r="H1492" s="13">
        <v>45626</v>
      </c>
      <c r="I1492" s="26" t="s">
        <v>92</v>
      </c>
      <c r="J1492" s="26" t="s">
        <v>17</v>
      </c>
      <c r="K1492" s="26" t="s">
        <v>85</v>
      </c>
      <c r="L1492" s="32" t="s">
        <v>18</v>
      </c>
    </row>
    <row r="1493" spans="1:12">
      <c r="A1493" s="30" t="s">
        <v>2819</v>
      </c>
      <c r="B1493" s="26" t="s">
        <v>420</v>
      </c>
      <c r="C1493" s="26" t="s">
        <v>2820</v>
      </c>
      <c r="D1493" s="26" t="s">
        <v>53</v>
      </c>
      <c r="E1493" s="26" t="s">
        <v>42</v>
      </c>
      <c r="F1493" s="27">
        <v>25333.48</v>
      </c>
      <c r="G1493" s="12">
        <v>4</v>
      </c>
      <c r="H1493" s="13">
        <v>45100</v>
      </c>
      <c r="I1493" s="26" t="s">
        <v>35</v>
      </c>
      <c r="J1493" s="26" t="s">
        <v>17</v>
      </c>
      <c r="K1493" s="26" t="s">
        <v>36</v>
      </c>
      <c r="L1493" s="32" t="s">
        <v>44</v>
      </c>
    </row>
    <row r="1494" spans="1:12">
      <c r="A1494" s="30" t="s">
        <v>2821</v>
      </c>
      <c r="B1494" s="26" t="s">
        <v>190</v>
      </c>
      <c r="C1494" s="26" t="s">
        <v>2822</v>
      </c>
      <c r="D1494" s="26" t="s">
        <v>61</v>
      </c>
      <c r="E1494" s="26" t="s">
        <v>42</v>
      </c>
      <c r="F1494" s="27">
        <v>2952.41</v>
      </c>
      <c r="G1494" s="12">
        <v>5</v>
      </c>
      <c r="H1494" s="13">
        <v>45795</v>
      </c>
      <c r="I1494" s="26" t="s">
        <v>49</v>
      </c>
      <c r="J1494" s="26" t="s">
        <v>17</v>
      </c>
      <c r="K1494" s="26" t="s">
        <v>85</v>
      </c>
      <c r="L1494" s="32" t="s">
        <v>18</v>
      </c>
    </row>
    <row r="1495" spans="1:12">
      <c r="A1495" s="30" t="s">
        <v>2823</v>
      </c>
      <c r="B1495" s="26" t="s">
        <v>773</v>
      </c>
      <c r="C1495" s="26" t="s">
        <v>2824</v>
      </c>
      <c r="D1495" s="26" t="s">
        <v>48</v>
      </c>
      <c r="E1495" s="26" t="s">
        <v>42</v>
      </c>
      <c r="F1495" s="27">
        <v>78813.91</v>
      </c>
      <c r="G1495" s="12">
        <v>2</v>
      </c>
      <c r="H1495" s="13">
        <v>45415</v>
      </c>
      <c r="I1495" s="26" t="s">
        <v>54</v>
      </c>
      <c r="J1495" s="26" t="s">
        <v>17</v>
      </c>
      <c r="K1495" s="26" t="s">
        <v>55</v>
      </c>
      <c r="L1495" s="32" t="s">
        <v>18</v>
      </c>
    </row>
    <row r="1496" spans="1:12">
      <c r="A1496" s="30" t="s">
        <v>2825</v>
      </c>
      <c r="B1496" s="26" t="s">
        <v>292</v>
      </c>
      <c r="C1496" s="26" t="s">
        <v>2826</v>
      </c>
      <c r="D1496" s="26" t="s">
        <v>117</v>
      </c>
      <c r="E1496" s="26" t="s">
        <v>58</v>
      </c>
      <c r="F1496" s="27">
        <v>48636.38</v>
      </c>
      <c r="G1496" s="12">
        <v>3</v>
      </c>
      <c r="H1496" s="13">
        <v>45435</v>
      </c>
      <c r="I1496" s="26" t="s">
        <v>35</v>
      </c>
      <c r="J1496" s="26" t="s">
        <v>17</v>
      </c>
      <c r="K1496" s="26" t="s">
        <v>55</v>
      </c>
      <c r="L1496" s="32" t="s">
        <v>18</v>
      </c>
    </row>
    <row r="1497" spans="1:12">
      <c r="A1497" s="30" t="s">
        <v>2827</v>
      </c>
      <c r="B1497" s="26" t="s">
        <v>69</v>
      </c>
      <c r="C1497" s="26" t="s">
        <v>353</v>
      </c>
      <c r="D1497" s="26" t="s">
        <v>61</v>
      </c>
      <c r="E1497" s="26" t="s">
        <v>42</v>
      </c>
      <c r="F1497" s="27">
        <v>12834.22</v>
      </c>
      <c r="G1497" s="12">
        <v>1</v>
      </c>
      <c r="H1497" s="13">
        <v>45617</v>
      </c>
      <c r="I1497" s="26" t="s">
        <v>49</v>
      </c>
      <c r="J1497" s="26" t="s">
        <v>17</v>
      </c>
      <c r="K1497" s="26" t="s">
        <v>55</v>
      </c>
      <c r="L1497" s="32" t="s">
        <v>44</v>
      </c>
    </row>
    <row r="1498" spans="1:12">
      <c r="A1498" s="30" t="s">
        <v>2828</v>
      </c>
      <c r="B1498" s="26" t="s">
        <v>415</v>
      </c>
      <c r="C1498" s="26" t="s">
        <v>2829</v>
      </c>
      <c r="D1498" s="26" t="s">
        <v>22</v>
      </c>
      <c r="E1498" s="26" t="s">
        <v>58</v>
      </c>
      <c r="F1498" s="27">
        <v>36440.400000000001</v>
      </c>
      <c r="G1498" s="12">
        <v>2</v>
      </c>
      <c r="H1498" s="13">
        <v>45876</v>
      </c>
      <c r="I1498" s="26" t="s">
        <v>23</v>
      </c>
      <c r="J1498" s="26" t="s">
        <v>17</v>
      </c>
      <c r="K1498" s="26" t="s">
        <v>6820</v>
      </c>
      <c r="L1498" s="32" t="s">
        <v>44</v>
      </c>
    </row>
    <row r="1499" spans="1:12">
      <c r="A1499" s="30" t="s">
        <v>2830</v>
      </c>
      <c r="B1499" s="26" t="s">
        <v>261</v>
      </c>
      <c r="C1499" s="26" t="s">
        <v>2831</v>
      </c>
      <c r="D1499" s="26" t="s">
        <v>48</v>
      </c>
      <c r="E1499" s="26" t="s">
        <v>42</v>
      </c>
      <c r="F1499" s="27">
        <v>39118.79</v>
      </c>
      <c r="G1499" s="12">
        <v>4</v>
      </c>
      <c r="H1499" s="13">
        <v>45886</v>
      </c>
      <c r="I1499" s="26" t="s">
        <v>92</v>
      </c>
      <c r="J1499" s="26" t="s">
        <v>17</v>
      </c>
      <c r="K1499" s="26" t="s">
        <v>85</v>
      </c>
      <c r="L1499" s="32" t="s">
        <v>37</v>
      </c>
    </row>
    <row r="1500" spans="1:12">
      <c r="A1500" s="30" t="s">
        <v>2832</v>
      </c>
      <c r="B1500" s="26" t="s">
        <v>282</v>
      </c>
      <c r="C1500" s="26" t="s">
        <v>2833</v>
      </c>
      <c r="D1500" s="26" t="s">
        <v>41</v>
      </c>
      <c r="E1500" s="26" t="s">
        <v>42</v>
      </c>
      <c r="F1500" s="27">
        <v>54445.04</v>
      </c>
      <c r="G1500" s="12">
        <v>5</v>
      </c>
      <c r="H1500" s="13">
        <v>45456</v>
      </c>
      <c r="I1500" s="26" t="s">
        <v>23</v>
      </c>
      <c r="J1500" s="26" t="s">
        <v>17</v>
      </c>
      <c r="K1500" s="26" t="s">
        <v>24</v>
      </c>
      <c r="L1500" s="32" t="s">
        <v>18</v>
      </c>
    </row>
    <row r="1501" spans="1:12">
      <c r="A1501" s="30" t="s">
        <v>2834</v>
      </c>
      <c r="B1501" s="26" t="s">
        <v>176</v>
      </c>
      <c r="C1501" s="26" t="s">
        <v>1924</v>
      </c>
      <c r="D1501" s="26" t="s">
        <v>15</v>
      </c>
      <c r="E1501" s="26" t="s">
        <v>42</v>
      </c>
      <c r="F1501" s="27">
        <v>67304.91</v>
      </c>
      <c r="G1501" s="12">
        <v>5</v>
      </c>
      <c r="H1501" s="13">
        <v>45637</v>
      </c>
      <c r="I1501" s="26" t="s">
        <v>92</v>
      </c>
      <c r="J1501" s="26" t="s">
        <v>17</v>
      </c>
      <c r="K1501" s="26" t="s">
        <v>36</v>
      </c>
      <c r="L1501" s="32" t="s">
        <v>44</v>
      </c>
    </row>
    <row r="1502" spans="1:12">
      <c r="A1502" s="30" t="s">
        <v>2835</v>
      </c>
      <c r="B1502" s="26" t="s">
        <v>329</v>
      </c>
      <c r="C1502" s="26" t="s">
        <v>825</v>
      </c>
      <c r="D1502" s="26" t="s">
        <v>117</v>
      </c>
      <c r="E1502" s="26" t="s">
        <v>42</v>
      </c>
      <c r="F1502" s="27">
        <v>56611.14</v>
      </c>
      <c r="G1502" s="12">
        <v>1</v>
      </c>
      <c r="H1502" s="13">
        <v>45868</v>
      </c>
      <c r="I1502" s="26" t="s">
        <v>30</v>
      </c>
      <c r="J1502" s="26" t="s">
        <v>17</v>
      </c>
      <c r="K1502" s="26" t="s">
        <v>6820</v>
      </c>
      <c r="L1502" s="32" t="s">
        <v>25</v>
      </c>
    </row>
    <row r="1503" spans="1:12">
      <c r="A1503" s="30" t="s">
        <v>2836</v>
      </c>
      <c r="B1503" s="26" t="s">
        <v>344</v>
      </c>
      <c r="C1503" s="26" t="s">
        <v>2837</v>
      </c>
      <c r="D1503" s="26" t="s">
        <v>53</v>
      </c>
      <c r="E1503" s="26" t="s">
        <v>58</v>
      </c>
      <c r="F1503" s="27">
        <v>61779.87</v>
      </c>
      <c r="G1503" s="12">
        <v>1</v>
      </c>
      <c r="H1503" s="13">
        <v>44992</v>
      </c>
      <c r="I1503" s="26" t="s">
        <v>23</v>
      </c>
      <c r="J1503" s="26" t="s">
        <v>17</v>
      </c>
      <c r="K1503" s="26" t="s">
        <v>36</v>
      </c>
      <c r="L1503" s="32" t="s">
        <v>44</v>
      </c>
    </row>
    <row r="1504" spans="1:12">
      <c r="A1504" s="30" t="s">
        <v>2838</v>
      </c>
      <c r="B1504" s="26" t="s">
        <v>473</v>
      </c>
      <c r="C1504" s="26" t="s">
        <v>2839</v>
      </c>
      <c r="D1504" s="26" t="s">
        <v>29</v>
      </c>
      <c r="E1504" s="26" t="s">
        <v>42</v>
      </c>
      <c r="F1504" s="27">
        <v>65558.070000000007</v>
      </c>
      <c r="G1504" s="12">
        <v>4</v>
      </c>
      <c r="H1504" s="13">
        <v>45633</v>
      </c>
      <c r="I1504" s="26" t="s">
        <v>54</v>
      </c>
      <c r="J1504" s="26" t="s">
        <v>17</v>
      </c>
      <c r="K1504" s="26" t="s">
        <v>36</v>
      </c>
      <c r="L1504" s="32" t="s">
        <v>18</v>
      </c>
    </row>
    <row r="1505" spans="1:12">
      <c r="A1505" s="30" t="s">
        <v>2840</v>
      </c>
      <c r="B1505" s="26" t="s">
        <v>316</v>
      </c>
      <c r="C1505" s="26" t="s">
        <v>2572</v>
      </c>
      <c r="D1505" s="26" t="s">
        <v>22</v>
      </c>
      <c r="E1505" s="26" t="s">
        <v>42</v>
      </c>
      <c r="F1505" s="27">
        <v>18385.95</v>
      </c>
      <c r="G1505" s="12">
        <v>5</v>
      </c>
      <c r="H1505" s="13">
        <v>45291</v>
      </c>
      <c r="I1505" s="26" t="s">
        <v>92</v>
      </c>
      <c r="J1505" s="26" t="s">
        <v>17</v>
      </c>
      <c r="K1505" s="26" t="s">
        <v>85</v>
      </c>
      <c r="L1505" s="32" t="s">
        <v>18</v>
      </c>
    </row>
    <row r="1506" spans="1:12">
      <c r="A1506" s="30" t="s">
        <v>2841</v>
      </c>
      <c r="B1506" s="26" t="s">
        <v>123</v>
      </c>
      <c r="C1506" s="26" t="s">
        <v>2555</v>
      </c>
      <c r="D1506" s="26" t="s">
        <v>29</v>
      </c>
      <c r="E1506" s="26" t="s">
        <v>42</v>
      </c>
      <c r="F1506" s="27">
        <v>41985.94</v>
      </c>
      <c r="G1506" s="12">
        <v>4</v>
      </c>
      <c r="H1506" s="13">
        <v>45942</v>
      </c>
      <c r="I1506" s="26" t="s">
        <v>62</v>
      </c>
      <c r="J1506" s="26" t="s">
        <v>17</v>
      </c>
      <c r="K1506" s="26" t="s">
        <v>85</v>
      </c>
      <c r="L1506" s="32" t="s">
        <v>31</v>
      </c>
    </row>
    <row r="1507" spans="1:12">
      <c r="A1507" s="30" t="s">
        <v>2842</v>
      </c>
      <c r="B1507" s="26" t="s">
        <v>339</v>
      </c>
      <c r="C1507" s="26" t="s">
        <v>1071</v>
      </c>
      <c r="D1507" s="26" t="s">
        <v>78</v>
      </c>
      <c r="E1507" s="26" t="s">
        <v>42</v>
      </c>
      <c r="F1507" s="27">
        <v>4120.0200000000004</v>
      </c>
      <c r="G1507" s="12">
        <v>3</v>
      </c>
      <c r="H1507" s="13">
        <v>45795</v>
      </c>
      <c r="I1507" s="26" t="s">
        <v>62</v>
      </c>
      <c r="J1507" s="26" t="s">
        <v>17</v>
      </c>
      <c r="K1507" s="26" t="s">
        <v>6820</v>
      </c>
      <c r="L1507" s="32" t="s">
        <v>18</v>
      </c>
    </row>
    <row r="1508" spans="1:12">
      <c r="A1508" s="30" t="s">
        <v>2843</v>
      </c>
      <c r="B1508" s="26" t="s">
        <v>128</v>
      </c>
      <c r="C1508" s="26" t="s">
        <v>2844</v>
      </c>
      <c r="D1508" s="26" t="s">
        <v>117</v>
      </c>
      <c r="E1508" s="26" t="s">
        <v>42</v>
      </c>
      <c r="F1508" s="27">
        <v>52243.05</v>
      </c>
      <c r="G1508" s="12">
        <v>3</v>
      </c>
      <c r="H1508" s="13">
        <v>45975</v>
      </c>
      <c r="I1508" s="26" t="s">
        <v>92</v>
      </c>
      <c r="J1508" s="26" t="s">
        <v>17</v>
      </c>
      <c r="K1508" s="26" t="s">
        <v>36</v>
      </c>
      <c r="L1508" s="32" t="s">
        <v>37</v>
      </c>
    </row>
    <row r="1509" spans="1:12">
      <c r="A1509" s="30" t="s">
        <v>2845</v>
      </c>
      <c r="B1509" s="26" t="s">
        <v>473</v>
      </c>
      <c r="C1509" s="26" t="s">
        <v>1030</v>
      </c>
      <c r="D1509" s="26" t="s">
        <v>53</v>
      </c>
      <c r="E1509" s="26" t="s">
        <v>58</v>
      </c>
      <c r="F1509" s="27">
        <v>58300.15</v>
      </c>
      <c r="G1509" s="12">
        <v>5</v>
      </c>
      <c r="H1509" s="13">
        <v>45209</v>
      </c>
      <c r="I1509" s="26" t="s">
        <v>62</v>
      </c>
      <c r="J1509" s="26" t="s">
        <v>17</v>
      </c>
      <c r="K1509" s="26" t="s">
        <v>36</v>
      </c>
      <c r="L1509" s="32" t="s">
        <v>31</v>
      </c>
    </row>
    <row r="1510" spans="1:12">
      <c r="A1510" s="30" t="s">
        <v>2846</v>
      </c>
      <c r="B1510" s="26" t="s">
        <v>64</v>
      </c>
      <c r="C1510" s="26" t="s">
        <v>230</v>
      </c>
      <c r="D1510" s="26" t="s">
        <v>41</v>
      </c>
      <c r="E1510" s="26" t="s">
        <v>42</v>
      </c>
      <c r="F1510" s="27">
        <v>68892.75</v>
      </c>
      <c r="G1510" s="12">
        <v>4</v>
      </c>
      <c r="H1510" s="13">
        <v>45373</v>
      </c>
      <c r="I1510" s="26" t="s">
        <v>92</v>
      </c>
      <c r="J1510" s="26" t="s">
        <v>17</v>
      </c>
      <c r="K1510" s="26" t="s">
        <v>6820</v>
      </c>
      <c r="L1510" s="32" t="s">
        <v>44</v>
      </c>
    </row>
    <row r="1511" spans="1:12">
      <c r="A1511" s="30" t="s">
        <v>2847</v>
      </c>
      <c r="B1511" s="26" t="s">
        <v>123</v>
      </c>
      <c r="C1511" s="26" t="s">
        <v>345</v>
      </c>
      <c r="D1511" s="26" t="s">
        <v>22</v>
      </c>
      <c r="E1511" s="26" t="s">
        <v>42</v>
      </c>
      <c r="F1511" s="27">
        <v>34480.36</v>
      </c>
      <c r="G1511" s="12">
        <v>1</v>
      </c>
      <c r="H1511" s="13">
        <v>46009</v>
      </c>
      <c r="I1511" s="26" t="s">
        <v>49</v>
      </c>
      <c r="J1511" s="26" t="s">
        <v>17</v>
      </c>
      <c r="K1511" s="26" t="s">
        <v>6820</v>
      </c>
      <c r="L1511" s="32" t="s">
        <v>25</v>
      </c>
    </row>
    <row r="1512" spans="1:12">
      <c r="A1512" s="30" t="s">
        <v>2848</v>
      </c>
      <c r="B1512" s="26" t="s">
        <v>406</v>
      </c>
      <c r="C1512" s="26" t="s">
        <v>1964</v>
      </c>
      <c r="D1512" s="26" t="s">
        <v>78</v>
      </c>
      <c r="E1512" s="26" t="s">
        <v>42</v>
      </c>
      <c r="F1512" s="27">
        <v>73644.240000000005</v>
      </c>
      <c r="G1512" s="12">
        <v>5</v>
      </c>
      <c r="H1512" s="13">
        <v>46003</v>
      </c>
      <c r="I1512" s="26" t="s">
        <v>35</v>
      </c>
      <c r="J1512" s="26" t="s">
        <v>17</v>
      </c>
      <c r="K1512" s="26" t="s">
        <v>55</v>
      </c>
      <c r="L1512" s="32" t="s">
        <v>31</v>
      </c>
    </row>
    <row r="1513" spans="1:12">
      <c r="A1513" s="30" t="s">
        <v>2849</v>
      </c>
      <c r="B1513" s="26" t="s">
        <v>601</v>
      </c>
      <c r="C1513" s="26" t="s">
        <v>2850</v>
      </c>
      <c r="D1513" s="26" t="s">
        <v>22</v>
      </c>
      <c r="E1513" s="26" t="s">
        <v>58</v>
      </c>
      <c r="F1513" s="27">
        <v>3664.75</v>
      </c>
      <c r="G1513" s="12">
        <v>1</v>
      </c>
      <c r="H1513" s="13">
        <v>45457</v>
      </c>
      <c r="I1513" s="26" t="s">
        <v>43</v>
      </c>
      <c r="J1513" s="26" t="s">
        <v>17</v>
      </c>
      <c r="K1513" s="26" t="s">
        <v>36</v>
      </c>
      <c r="L1513" s="32" t="s">
        <v>31</v>
      </c>
    </row>
    <row r="1514" spans="1:12">
      <c r="A1514" s="30" t="s">
        <v>2851</v>
      </c>
      <c r="B1514" s="26" t="s">
        <v>80</v>
      </c>
      <c r="C1514" s="26" t="s">
        <v>2852</v>
      </c>
      <c r="D1514" s="26" t="s">
        <v>53</v>
      </c>
      <c r="E1514" s="26" t="s">
        <v>42</v>
      </c>
      <c r="F1514" s="27">
        <v>14278.77</v>
      </c>
      <c r="G1514" s="12">
        <v>3</v>
      </c>
      <c r="H1514" s="13">
        <v>45627</v>
      </c>
      <c r="I1514" s="26" t="s">
        <v>43</v>
      </c>
      <c r="J1514" s="26" t="s">
        <v>17</v>
      </c>
      <c r="K1514" s="26" t="s">
        <v>85</v>
      </c>
      <c r="L1514" s="32" t="s">
        <v>25</v>
      </c>
    </row>
    <row r="1515" spans="1:12">
      <c r="A1515" s="30" t="s">
        <v>2853</v>
      </c>
      <c r="B1515" s="26" t="s">
        <v>329</v>
      </c>
      <c r="C1515" s="26" t="s">
        <v>2854</v>
      </c>
      <c r="D1515" s="26" t="s">
        <v>15</v>
      </c>
      <c r="E1515" s="26" t="s">
        <v>42</v>
      </c>
      <c r="F1515" s="27">
        <v>36723.11</v>
      </c>
      <c r="G1515" s="12">
        <v>2</v>
      </c>
      <c r="H1515" s="13">
        <v>45684</v>
      </c>
      <c r="I1515" s="26" t="s">
        <v>62</v>
      </c>
      <c r="J1515" s="26" t="s">
        <v>17</v>
      </c>
      <c r="K1515" s="26" t="s">
        <v>85</v>
      </c>
      <c r="L1515" s="32" t="s">
        <v>18</v>
      </c>
    </row>
    <row r="1516" spans="1:12">
      <c r="A1516" s="30" t="s">
        <v>2855</v>
      </c>
      <c r="B1516" s="26" t="s">
        <v>406</v>
      </c>
      <c r="C1516" s="26" t="s">
        <v>2856</v>
      </c>
      <c r="D1516" s="26" t="s">
        <v>48</v>
      </c>
      <c r="E1516" s="26" t="s">
        <v>58</v>
      </c>
      <c r="F1516" s="27">
        <v>45180.19</v>
      </c>
      <c r="G1516" s="12">
        <v>4</v>
      </c>
      <c r="H1516" s="13">
        <v>44998</v>
      </c>
      <c r="I1516" s="26" t="s">
        <v>35</v>
      </c>
      <c r="J1516" s="26" t="s">
        <v>17</v>
      </c>
      <c r="K1516" s="26" t="s">
        <v>55</v>
      </c>
      <c r="L1516" s="32" t="s">
        <v>37</v>
      </c>
    </row>
    <row r="1517" spans="1:12">
      <c r="A1517" s="30" t="s">
        <v>2857</v>
      </c>
      <c r="B1517" s="26" t="s">
        <v>123</v>
      </c>
      <c r="C1517" s="26" t="s">
        <v>2805</v>
      </c>
      <c r="D1517" s="26" t="s">
        <v>78</v>
      </c>
      <c r="E1517" s="26" t="s">
        <v>16</v>
      </c>
      <c r="F1517" s="27">
        <v>43798.07</v>
      </c>
      <c r="G1517" s="12">
        <v>5</v>
      </c>
      <c r="H1517" s="13">
        <v>45588</v>
      </c>
      <c r="I1517" s="26" t="s">
        <v>30</v>
      </c>
      <c r="J1517" s="26" t="s">
        <v>17</v>
      </c>
      <c r="K1517" s="26" t="s">
        <v>55</v>
      </c>
      <c r="L1517" s="32" t="s">
        <v>25</v>
      </c>
    </row>
    <row r="1518" spans="1:12">
      <c r="A1518" s="30" t="s">
        <v>2858</v>
      </c>
      <c r="B1518" s="26" t="s">
        <v>261</v>
      </c>
      <c r="C1518" s="26" t="s">
        <v>2766</v>
      </c>
      <c r="D1518" s="26" t="s">
        <v>117</v>
      </c>
      <c r="E1518" s="26" t="s">
        <v>42</v>
      </c>
      <c r="F1518" s="27">
        <v>8210.2800000000007</v>
      </c>
      <c r="G1518" s="12">
        <v>4</v>
      </c>
      <c r="H1518" s="13">
        <v>45239</v>
      </c>
      <c r="I1518" s="26" t="s">
        <v>30</v>
      </c>
      <c r="J1518" s="26" t="s">
        <v>17</v>
      </c>
      <c r="K1518" s="26" t="s">
        <v>55</v>
      </c>
      <c r="L1518" s="32" t="s">
        <v>18</v>
      </c>
    </row>
    <row r="1519" spans="1:12">
      <c r="A1519" s="30" t="s">
        <v>2859</v>
      </c>
      <c r="B1519" s="26" t="s">
        <v>406</v>
      </c>
      <c r="C1519" s="26" t="s">
        <v>2860</v>
      </c>
      <c r="D1519" s="26" t="s">
        <v>41</v>
      </c>
      <c r="E1519" s="26" t="s">
        <v>42</v>
      </c>
      <c r="F1519" s="27">
        <v>76562.570000000007</v>
      </c>
      <c r="G1519" s="12">
        <v>4</v>
      </c>
      <c r="H1519" s="13">
        <v>45705</v>
      </c>
      <c r="I1519" s="26" t="s">
        <v>43</v>
      </c>
      <c r="J1519" s="26" t="s">
        <v>17</v>
      </c>
      <c r="K1519" s="26" t="s">
        <v>55</v>
      </c>
      <c r="L1519" s="32" t="s">
        <v>37</v>
      </c>
    </row>
    <row r="1520" spans="1:12">
      <c r="A1520" s="30" t="s">
        <v>2861</v>
      </c>
      <c r="B1520" s="26" t="s">
        <v>289</v>
      </c>
      <c r="C1520" s="26" t="s">
        <v>433</v>
      </c>
      <c r="D1520" s="26" t="s">
        <v>15</v>
      </c>
      <c r="E1520" s="26" t="s">
        <v>42</v>
      </c>
      <c r="F1520" s="27">
        <v>71353.87</v>
      </c>
      <c r="G1520" s="12">
        <v>1</v>
      </c>
      <c r="H1520" s="13">
        <v>45631</v>
      </c>
      <c r="I1520" s="26" t="s">
        <v>49</v>
      </c>
      <c r="J1520" s="26" t="s">
        <v>17</v>
      </c>
      <c r="K1520" s="26" t="s">
        <v>55</v>
      </c>
      <c r="L1520" s="32" t="s">
        <v>37</v>
      </c>
    </row>
    <row r="1521" spans="1:12">
      <c r="A1521" s="30" t="s">
        <v>2862</v>
      </c>
      <c r="B1521" s="26" t="s">
        <v>152</v>
      </c>
      <c r="C1521" s="26" t="s">
        <v>1983</v>
      </c>
      <c r="D1521" s="26" t="s">
        <v>78</v>
      </c>
      <c r="E1521" s="26" t="s">
        <v>42</v>
      </c>
      <c r="F1521" s="27">
        <v>71333.64</v>
      </c>
      <c r="G1521" s="12">
        <v>3</v>
      </c>
      <c r="H1521" s="13">
        <v>45232</v>
      </c>
      <c r="I1521" s="26" t="s">
        <v>92</v>
      </c>
      <c r="J1521" s="26" t="s">
        <v>17</v>
      </c>
      <c r="K1521" s="26" t="s">
        <v>36</v>
      </c>
      <c r="L1521" s="32" t="s">
        <v>37</v>
      </c>
    </row>
    <row r="1522" spans="1:12">
      <c r="A1522" s="30" t="s">
        <v>2863</v>
      </c>
      <c r="B1522" s="26" t="s">
        <v>115</v>
      </c>
      <c r="C1522" s="26" t="s">
        <v>2864</v>
      </c>
      <c r="D1522" s="26" t="s">
        <v>29</v>
      </c>
      <c r="E1522" s="26" t="s">
        <v>42</v>
      </c>
      <c r="F1522" s="27">
        <v>24806.25</v>
      </c>
      <c r="G1522" s="12">
        <v>4</v>
      </c>
      <c r="H1522" s="13">
        <v>45643</v>
      </c>
      <c r="I1522" s="26" t="s">
        <v>54</v>
      </c>
      <c r="J1522" s="26" t="s">
        <v>17</v>
      </c>
      <c r="K1522" s="26" t="s">
        <v>6820</v>
      </c>
      <c r="L1522" s="32" t="s">
        <v>18</v>
      </c>
    </row>
    <row r="1523" spans="1:12">
      <c r="A1523" s="30" t="s">
        <v>2865</v>
      </c>
      <c r="B1523" s="26" t="s">
        <v>420</v>
      </c>
      <c r="C1523" s="26" t="s">
        <v>2866</v>
      </c>
      <c r="D1523" s="26" t="s">
        <v>119</v>
      </c>
      <c r="E1523" s="26" t="s">
        <v>58</v>
      </c>
      <c r="F1523" s="27">
        <v>49628.6</v>
      </c>
      <c r="G1523" s="12">
        <v>3</v>
      </c>
      <c r="H1523" s="13">
        <v>46008</v>
      </c>
      <c r="I1523" s="26" t="s">
        <v>54</v>
      </c>
      <c r="J1523" s="26" t="s">
        <v>17</v>
      </c>
      <c r="K1523" s="26" t="s">
        <v>24</v>
      </c>
      <c r="L1523" s="32" t="s">
        <v>25</v>
      </c>
    </row>
    <row r="1524" spans="1:12">
      <c r="A1524" s="30" t="s">
        <v>2868</v>
      </c>
      <c r="B1524" s="26" t="s">
        <v>584</v>
      </c>
      <c r="C1524" s="26" t="s">
        <v>2869</v>
      </c>
      <c r="D1524" s="26" t="s">
        <v>53</v>
      </c>
      <c r="E1524" s="26" t="s">
        <v>42</v>
      </c>
      <c r="F1524" s="27">
        <v>51335.87</v>
      </c>
      <c r="G1524" s="12">
        <v>5</v>
      </c>
      <c r="H1524" s="13">
        <v>45313</v>
      </c>
      <c r="I1524" s="26" t="s">
        <v>54</v>
      </c>
      <c r="J1524" s="26" t="s">
        <v>17</v>
      </c>
      <c r="K1524" s="26" t="s">
        <v>6820</v>
      </c>
      <c r="L1524" s="32" t="s">
        <v>44</v>
      </c>
    </row>
    <row r="1525" spans="1:12">
      <c r="A1525" s="30" t="s">
        <v>2870</v>
      </c>
      <c r="B1525" s="26" t="s">
        <v>71</v>
      </c>
      <c r="C1525" s="26" t="s">
        <v>2871</v>
      </c>
      <c r="D1525" s="26" t="s">
        <v>29</v>
      </c>
      <c r="E1525" s="26" t="s">
        <v>16</v>
      </c>
      <c r="F1525" s="27">
        <v>62479.99</v>
      </c>
      <c r="G1525" s="12">
        <v>1</v>
      </c>
      <c r="H1525" s="13">
        <v>45028</v>
      </c>
      <c r="I1525" s="26" t="s">
        <v>30</v>
      </c>
      <c r="J1525" s="26" t="s">
        <v>17</v>
      </c>
      <c r="K1525" s="26" t="s">
        <v>6820</v>
      </c>
      <c r="L1525" s="32" t="s">
        <v>44</v>
      </c>
    </row>
    <row r="1526" spans="1:12">
      <c r="A1526" s="30" t="s">
        <v>2872</v>
      </c>
      <c r="B1526" s="26" t="s">
        <v>437</v>
      </c>
      <c r="C1526" s="26" t="s">
        <v>2191</v>
      </c>
      <c r="D1526" s="26" t="s">
        <v>48</v>
      </c>
      <c r="E1526" s="26" t="s">
        <v>58</v>
      </c>
      <c r="F1526" s="27">
        <v>45464.72</v>
      </c>
      <c r="G1526" s="12">
        <v>4</v>
      </c>
      <c r="H1526" s="13">
        <v>45261</v>
      </c>
      <c r="I1526" s="26" t="s">
        <v>43</v>
      </c>
      <c r="J1526" s="26" t="s">
        <v>17</v>
      </c>
      <c r="K1526" s="26" t="s">
        <v>6820</v>
      </c>
      <c r="L1526" s="32" t="s">
        <v>44</v>
      </c>
    </row>
    <row r="1527" spans="1:12">
      <c r="A1527" s="30" t="s">
        <v>2873</v>
      </c>
      <c r="B1527" s="26" t="s">
        <v>223</v>
      </c>
      <c r="C1527" s="26" t="s">
        <v>2874</v>
      </c>
      <c r="D1527" s="26" t="s">
        <v>48</v>
      </c>
      <c r="E1527" s="26" t="s">
        <v>58</v>
      </c>
      <c r="F1527" s="27">
        <v>32754.22</v>
      </c>
      <c r="G1527" s="12">
        <v>4</v>
      </c>
      <c r="H1527" s="13">
        <v>45347</v>
      </c>
      <c r="I1527" s="26" t="s">
        <v>54</v>
      </c>
      <c r="J1527" s="26" t="s">
        <v>17</v>
      </c>
      <c r="K1527" s="26" t="s">
        <v>55</v>
      </c>
      <c r="L1527" s="32" t="s">
        <v>31</v>
      </c>
    </row>
    <row r="1528" spans="1:12">
      <c r="A1528" s="30" t="s">
        <v>2875</v>
      </c>
      <c r="B1528" s="26" t="s">
        <v>415</v>
      </c>
      <c r="C1528" s="26" t="s">
        <v>409</v>
      </c>
      <c r="D1528" s="26" t="s">
        <v>53</v>
      </c>
      <c r="E1528" s="26" t="s">
        <v>16</v>
      </c>
      <c r="F1528" s="27">
        <v>48610.67</v>
      </c>
      <c r="G1528" s="12">
        <v>5</v>
      </c>
      <c r="H1528" s="13">
        <v>45204</v>
      </c>
      <c r="I1528" s="26" t="s">
        <v>49</v>
      </c>
      <c r="J1528" s="26" t="s">
        <v>17</v>
      </c>
      <c r="K1528" s="26" t="s">
        <v>85</v>
      </c>
      <c r="L1528" s="32" t="s">
        <v>31</v>
      </c>
    </row>
    <row r="1529" spans="1:12">
      <c r="A1529" s="30" t="s">
        <v>2876</v>
      </c>
      <c r="B1529" s="26" t="s">
        <v>167</v>
      </c>
      <c r="C1529" s="26" t="s">
        <v>2877</v>
      </c>
      <c r="D1529" s="26" t="s">
        <v>22</v>
      </c>
      <c r="E1529" s="26" t="s">
        <v>42</v>
      </c>
      <c r="F1529" s="27">
        <v>78210.720000000001</v>
      </c>
      <c r="G1529" s="12">
        <v>4</v>
      </c>
      <c r="H1529" s="13">
        <v>45708</v>
      </c>
      <c r="I1529" s="26" t="s">
        <v>54</v>
      </c>
      <c r="J1529" s="26" t="s">
        <v>17</v>
      </c>
      <c r="K1529" s="26" t="s">
        <v>36</v>
      </c>
      <c r="L1529" s="32" t="s">
        <v>31</v>
      </c>
    </row>
    <row r="1530" spans="1:12">
      <c r="A1530" s="30" t="s">
        <v>2878</v>
      </c>
      <c r="B1530" s="26" t="s">
        <v>295</v>
      </c>
      <c r="C1530" s="26" t="s">
        <v>310</v>
      </c>
      <c r="D1530" s="26" t="s">
        <v>53</v>
      </c>
      <c r="E1530" s="26" t="s">
        <v>42</v>
      </c>
      <c r="F1530" s="27">
        <v>70091.009999999995</v>
      </c>
      <c r="G1530" s="12">
        <v>3</v>
      </c>
      <c r="H1530" s="13">
        <v>44983</v>
      </c>
      <c r="I1530" s="26" t="s">
        <v>54</v>
      </c>
      <c r="J1530" s="26" t="s">
        <v>17</v>
      </c>
      <c r="K1530" s="26" t="s">
        <v>36</v>
      </c>
      <c r="L1530" s="32" t="s">
        <v>18</v>
      </c>
    </row>
    <row r="1531" spans="1:12">
      <c r="A1531" s="30" t="s">
        <v>2879</v>
      </c>
      <c r="B1531" s="26" t="s">
        <v>193</v>
      </c>
      <c r="C1531" s="26" t="s">
        <v>2880</v>
      </c>
      <c r="D1531" s="26" t="s">
        <v>119</v>
      </c>
      <c r="E1531" s="26" t="s">
        <v>42</v>
      </c>
      <c r="F1531" s="27">
        <v>9954.27</v>
      </c>
      <c r="G1531" s="12">
        <v>2</v>
      </c>
      <c r="H1531" s="13">
        <v>45742</v>
      </c>
      <c r="I1531" s="26" t="s">
        <v>62</v>
      </c>
      <c r="J1531" s="26" t="s">
        <v>17</v>
      </c>
      <c r="K1531" s="26" t="s">
        <v>55</v>
      </c>
      <c r="L1531" s="32" t="s">
        <v>31</v>
      </c>
    </row>
    <row r="1532" spans="1:12">
      <c r="A1532" s="30" t="s">
        <v>2881</v>
      </c>
      <c r="B1532" s="26" t="s">
        <v>234</v>
      </c>
      <c r="C1532" s="26" t="s">
        <v>2166</v>
      </c>
      <c r="D1532" s="26" t="s">
        <v>119</v>
      </c>
      <c r="E1532" s="26" t="s">
        <v>58</v>
      </c>
      <c r="F1532" s="27">
        <v>7402.58</v>
      </c>
      <c r="G1532" s="12">
        <v>2</v>
      </c>
      <c r="H1532" s="13">
        <v>45095</v>
      </c>
      <c r="I1532" s="26" t="s">
        <v>54</v>
      </c>
      <c r="J1532" s="26" t="s">
        <v>17</v>
      </c>
      <c r="K1532" s="26" t="s">
        <v>36</v>
      </c>
      <c r="L1532" s="32" t="s">
        <v>25</v>
      </c>
    </row>
    <row r="1533" spans="1:12">
      <c r="A1533" s="30" t="s">
        <v>2882</v>
      </c>
      <c r="B1533" s="26" t="s">
        <v>13</v>
      </c>
      <c r="C1533" s="26" t="s">
        <v>2883</v>
      </c>
      <c r="D1533" s="26" t="s">
        <v>117</v>
      </c>
      <c r="E1533" s="26" t="s">
        <v>42</v>
      </c>
      <c r="F1533" s="27">
        <v>17547.38</v>
      </c>
      <c r="G1533" s="12">
        <v>3</v>
      </c>
      <c r="H1533" s="13">
        <v>46008</v>
      </c>
      <c r="I1533" s="26" t="s">
        <v>49</v>
      </c>
      <c r="J1533" s="26" t="s">
        <v>17</v>
      </c>
      <c r="K1533" s="26" t="s">
        <v>55</v>
      </c>
      <c r="L1533" s="32" t="s">
        <v>18</v>
      </c>
    </row>
    <row r="1534" spans="1:12">
      <c r="A1534" s="30" t="s">
        <v>2884</v>
      </c>
      <c r="B1534" s="26" t="s">
        <v>437</v>
      </c>
      <c r="C1534" s="26" t="s">
        <v>2885</v>
      </c>
      <c r="D1534" s="26" t="s">
        <v>15</v>
      </c>
      <c r="E1534" s="26" t="s">
        <v>58</v>
      </c>
      <c r="F1534" s="27">
        <v>46837</v>
      </c>
      <c r="G1534" s="12">
        <v>4</v>
      </c>
      <c r="H1534" s="13">
        <v>45765</v>
      </c>
      <c r="I1534" s="26" t="s">
        <v>23</v>
      </c>
      <c r="J1534" s="26" t="s">
        <v>17</v>
      </c>
      <c r="K1534" s="26" t="s">
        <v>24</v>
      </c>
      <c r="L1534" s="32" t="s">
        <v>25</v>
      </c>
    </row>
    <row r="1535" spans="1:12">
      <c r="A1535" s="30" t="s">
        <v>2886</v>
      </c>
      <c r="B1535" s="26" t="s">
        <v>138</v>
      </c>
      <c r="C1535" s="26" t="s">
        <v>1415</v>
      </c>
      <c r="D1535" s="26" t="s">
        <v>117</v>
      </c>
      <c r="E1535" s="26" t="s">
        <v>42</v>
      </c>
      <c r="F1535" s="27">
        <v>43660.11</v>
      </c>
      <c r="G1535" s="12">
        <v>1</v>
      </c>
      <c r="H1535" s="13">
        <v>44989</v>
      </c>
      <c r="I1535" s="26" t="s">
        <v>35</v>
      </c>
      <c r="J1535" s="26" t="s">
        <v>17</v>
      </c>
      <c r="K1535" s="26" t="s">
        <v>85</v>
      </c>
      <c r="L1535" s="32" t="s">
        <v>18</v>
      </c>
    </row>
    <row r="1536" spans="1:12">
      <c r="A1536" s="30" t="s">
        <v>2887</v>
      </c>
      <c r="B1536" s="26" t="s">
        <v>244</v>
      </c>
      <c r="C1536" s="26" t="s">
        <v>2888</v>
      </c>
      <c r="D1536" s="26" t="s">
        <v>61</v>
      </c>
      <c r="E1536" s="26" t="s">
        <v>58</v>
      </c>
      <c r="F1536" s="27">
        <v>16684.03</v>
      </c>
      <c r="G1536" s="12">
        <v>4</v>
      </c>
      <c r="H1536" s="13">
        <v>45787</v>
      </c>
      <c r="I1536" s="26" t="s">
        <v>43</v>
      </c>
      <c r="J1536" s="26" t="s">
        <v>17</v>
      </c>
      <c r="K1536" s="26" t="s">
        <v>24</v>
      </c>
      <c r="L1536" s="32" t="s">
        <v>44</v>
      </c>
    </row>
    <row r="1537" spans="1:12">
      <c r="A1537" s="30" t="s">
        <v>2889</v>
      </c>
      <c r="B1537" s="26" t="s">
        <v>390</v>
      </c>
      <c r="C1537" s="26" t="s">
        <v>2666</v>
      </c>
      <c r="D1537" s="26" t="s">
        <v>15</v>
      </c>
      <c r="E1537" s="26" t="s">
        <v>42</v>
      </c>
      <c r="F1537" s="27">
        <v>57027.48</v>
      </c>
      <c r="G1537" s="12">
        <v>1</v>
      </c>
      <c r="H1537" s="13">
        <v>45396</v>
      </c>
      <c r="I1537" s="26" t="s">
        <v>23</v>
      </c>
      <c r="J1537" s="26" t="s">
        <v>17</v>
      </c>
      <c r="K1537" s="26" t="s">
        <v>24</v>
      </c>
      <c r="L1537" s="32" t="s">
        <v>44</v>
      </c>
    </row>
    <row r="1538" spans="1:12">
      <c r="A1538" s="30" t="s">
        <v>2890</v>
      </c>
      <c r="B1538" s="26" t="s">
        <v>146</v>
      </c>
      <c r="C1538" s="26" t="s">
        <v>474</v>
      </c>
      <c r="D1538" s="26" t="s">
        <v>53</v>
      </c>
      <c r="E1538" s="26" t="s">
        <v>42</v>
      </c>
      <c r="F1538" s="27">
        <v>8559.57</v>
      </c>
      <c r="G1538" s="12">
        <v>4</v>
      </c>
      <c r="H1538" s="13">
        <v>45637</v>
      </c>
      <c r="I1538" s="26" t="s">
        <v>92</v>
      </c>
      <c r="J1538" s="26" t="s">
        <v>17</v>
      </c>
      <c r="K1538" s="26" t="s">
        <v>6820</v>
      </c>
      <c r="L1538" s="32" t="s">
        <v>25</v>
      </c>
    </row>
    <row r="1539" spans="1:12">
      <c r="A1539" s="30" t="s">
        <v>2891</v>
      </c>
      <c r="B1539" s="26" t="s">
        <v>187</v>
      </c>
      <c r="C1539" s="26" t="s">
        <v>1388</v>
      </c>
      <c r="D1539" s="26" t="s">
        <v>22</v>
      </c>
      <c r="E1539" s="26" t="s">
        <v>42</v>
      </c>
      <c r="F1539" s="27">
        <v>13087.44</v>
      </c>
      <c r="G1539" s="12">
        <v>2</v>
      </c>
      <c r="H1539" s="13">
        <v>45392</v>
      </c>
      <c r="I1539" s="26" t="s">
        <v>35</v>
      </c>
      <c r="J1539" s="26" t="s">
        <v>17</v>
      </c>
      <c r="K1539" s="26" t="s">
        <v>85</v>
      </c>
      <c r="L1539" s="32" t="s">
        <v>18</v>
      </c>
    </row>
    <row r="1540" spans="1:12">
      <c r="A1540" s="30" t="s">
        <v>2892</v>
      </c>
      <c r="B1540" s="26" t="s">
        <v>118</v>
      </c>
      <c r="C1540" s="26" t="s">
        <v>2893</v>
      </c>
      <c r="D1540" s="26" t="s">
        <v>15</v>
      </c>
      <c r="E1540" s="26" t="s">
        <v>16</v>
      </c>
      <c r="F1540" s="27">
        <v>13165.26</v>
      </c>
      <c r="G1540" s="12">
        <v>4</v>
      </c>
      <c r="H1540" s="13">
        <v>45806</v>
      </c>
      <c r="I1540" s="26" t="s">
        <v>92</v>
      </c>
      <c r="J1540" s="26" t="s">
        <v>17</v>
      </c>
      <c r="K1540" s="26" t="s">
        <v>24</v>
      </c>
      <c r="L1540" s="32" t="s">
        <v>44</v>
      </c>
    </row>
    <row r="1541" spans="1:12">
      <c r="A1541" s="30" t="s">
        <v>2894</v>
      </c>
      <c r="B1541" s="26" t="s">
        <v>295</v>
      </c>
      <c r="C1541" s="26" t="s">
        <v>2895</v>
      </c>
      <c r="D1541" s="26" t="s">
        <v>117</v>
      </c>
      <c r="E1541" s="26" t="s">
        <v>42</v>
      </c>
      <c r="F1541" s="27">
        <v>13362.61</v>
      </c>
      <c r="G1541" s="12">
        <v>5</v>
      </c>
      <c r="H1541" s="13">
        <v>45637</v>
      </c>
      <c r="I1541" s="26" t="s">
        <v>54</v>
      </c>
      <c r="J1541" s="26" t="s">
        <v>17</v>
      </c>
      <c r="K1541" s="26" t="s">
        <v>36</v>
      </c>
      <c r="L1541" s="32" t="s">
        <v>31</v>
      </c>
    </row>
    <row r="1542" spans="1:12">
      <c r="A1542" s="30" t="s">
        <v>2896</v>
      </c>
      <c r="B1542" s="26" t="s">
        <v>569</v>
      </c>
      <c r="C1542" s="26" t="s">
        <v>2897</v>
      </c>
      <c r="D1542" s="26" t="s">
        <v>53</v>
      </c>
      <c r="E1542" s="26" t="s">
        <v>16</v>
      </c>
      <c r="F1542" s="27">
        <v>5765.16</v>
      </c>
      <c r="G1542" s="12">
        <v>5</v>
      </c>
      <c r="H1542" s="13">
        <v>45995</v>
      </c>
      <c r="I1542" s="26" t="s">
        <v>62</v>
      </c>
      <c r="J1542" s="26" t="s">
        <v>17</v>
      </c>
      <c r="K1542" s="26" t="s">
        <v>36</v>
      </c>
      <c r="L1542" s="32" t="s">
        <v>18</v>
      </c>
    </row>
    <row r="1543" spans="1:12">
      <c r="A1543" s="30" t="s">
        <v>2898</v>
      </c>
      <c r="B1543" s="26" t="s">
        <v>238</v>
      </c>
      <c r="C1543" s="26" t="s">
        <v>239</v>
      </c>
      <c r="D1543" s="26" t="s">
        <v>29</v>
      </c>
      <c r="E1543" s="26" t="s">
        <v>58</v>
      </c>
      <c r="F1543" s="27">
        <v>72192.63</v>
      </c>
      <c r="G1543" s="12">
        <v>4</v>
      </c>
      <c r="H1543" s="13">
        <v>45357</v>
      </c>
      <c r="I1543" s="26" t="s">
        <v>30</v>
      </c>
      <c r="J1543" s="26" t="s">
        <v>17</v>
      </c>
      <c r="K1543" s="26" t="s">
        <v>55</v>
      </c>
      <c r="L1543" s="32" t="s">
        <v>18</v>
      </c>
    </row>
    <row r="1544" spans="1:12">
      <c r="A1544" s="30" t="s">
        <v>2899</v>
      </c>
      <c r="B1544" s="26" t="s">
        <v>307</v>
      </c>
      <c r="C1544" s="26" t="s">
        <v>365</v>
      </c>
      <c r="D1544" s="26" t="s">
        <v>61</v>
      </c>
      <c r="E1544" s="26" t="s">
        <v>58</v>
      </c>
      <c r="F1544" s="27">
        <v>49416.4</v>
      </c>
      <c r="G1544" s="12">
        <v>5</v>
      </c>
      <c r="H1544" s="13">
        <v>45104</v>
      </c>
      <c r="I1544" s="26" t="s">
        <v>62</v>
      </c>
      <c r="J1544" s="26" t="s">
        <v>17</v>
      </c>
      <c r="K1544" s="26" t="s">
        <v>24</v>
      </c>
      <c r="L1544" s="32" t="s">
        <v>25</v>
      </c>
    </row>
    <row r="1545" spans="1:12">
      <c r="A1545" s="30" t="s">
        <v>2900</v>
      </c>
      <c r="B1545" s="26" t="s">
        <v>138</v>
      </c>
      <c r="C1545" s="26" t="s">
        <v>2901</v>
      </c>
      <c r="D1545" s="26" t="s">
        <v>61</v>
      </c>
      <c r="E1545" s="26" t="s">
        <v>42</v>
      </c>
      <c r="F1545" s="27">
        <v>12210.52</v>
      </c>
      <c r="G1545" s="12">
        <v>2</v>
      </c>
      <c r="H1545" s="13">
        <v>45992</v>
      </c>
      <c r="I1545" s="26" t="s">
        <v>35</v>
      </c>
      <c r="J1545" s="26" t="s">
        <v>17</v>
      </c>
      <c r="K1545" s="26" t="s">
        <v>36</v>
      </c>
      <c r="L1545" s="32" t="s">
        <v>44</v>
      </c>
    </row>
    <row r="1546" spans="1:12">
      <c r="A1546" s="30" t="s">
        <v>2902</v>
      </c>
      <c r="B1546" s="26" t="s">
        <v>198</v>
      </c>
      <c r="C1546" s="26" t="s">
        <v>2903</v>
      </c>
      <c r="D1546" s="26" t="s">
        <v>119</v>
      </c>
      <c r="E1546" s="26" t="s">
        <v>58</v>
      </c>
      <c r="F1546" s="27">
        <v>71617.48</v>
      </c>
      <c r="G1546" s="12">
        <v>1</v>
      </c>
      <c r="H1546" s="13">
        <v>45027</v>
      </c>
      <c r="I1546" s="26" t="s">
        <v>92</v>
      </c>
      <c r="J1546" s="26" t="s">
        <v>17</v>
      </c>
      <c r="K1546" s="26" t="s">
        <v>36</v>
      </c>
      <c r="L1546" s="32" t="s">
        <v>37</v>
      </c>
    </row>
    <row r="1547" spans="1:12">
      <c r="A1547" s="30" t="s">
        <v>2904</v>
      </c>
      <c r="B1547" s="26" t="s">
        <v>174</v>
      </c>
      <c r="C1547" s="26" t="s">
        <v>2905</v>
      </c>
      <c r="D1547" s="26" t="s">
        <v>78</v>
      </c>
      <c r="E1547" s="26" t="s">
        <v>58</v>
      </c>
      <c r="F1547" s="27">
        <v>64681.97</v>
      </c>
      <c r="G1547" s="12">
        <v>3</v>
      </c>
      <c r="H1547" s="13">
        <v>45338</v>
      </c>
      <c r="I1547" s="26" t="s">
        <v>43</v>
      </c>
      <c r="J1547" s="26" t="s">
        <v>17</v>
      </c>
      <c r="K1547" s="26" t="s">
        <v>24</v>
      </c>
      <c r="L1547" s="32" t="s">
        <v>44</v>
      </c>
    </row>
    <row r="1548" spans="1:12">
      <c r="A1548" s="30" t="s">
        <v>2906</v>
      </c>
      <c r="B1548" s="26" t="s">
        <v>390</v>
      </c>
      <c r="C1548" s="26" t="s">
        <v>1220</v>
      </c>
      <c r="D1548" s="26" t="s">
        <v>53</v>
      </c>
      <c r="E1548" s="26" t="s">
        <v>42</v>
      </c>
      <c r="F1548" s="27">
        <v>22055.38</v>
      </c>
      <c r="G1548" s="12">
        <v>5</v>
      </c>
      <c r="H1548" s="13">
        <v>46003</v>
      </c>
      <c r="I1548" s="26" t="s">
        <v>43</v>
      </c>
      <c r="J1548" s="26" t="s">
        <v>17</v>
      </c>
      <c r="K1548" s="26" t="s">
        <v>55</v>
      </c>
      <c r="L1548" s="32" t="s">
        <v>37</v>
      </c>
    </row>
    <row r="1549" spans="1:12">
      <c r="A1549" s="30" t="s">
        <v>2907</v>
      </c>
      <c r="B1549" s="26" t="s">
        <v>292</v>
      </c>
      <c r="C1549" s="26" t="s">
        <v>2908</v>
      </c>
      <c r="D1549" s="26" t="s">
        <v>53</v>
      </c>
      <c r="E1549" s="26" t="s">
        <v>58</v>
      </c>
      <c r="F1549" s="27">
        <v>12914.79</v>
      </c>
      <c r="G1549" s="12">
        <v>2</v>
      </c>
      <c r="H1549" s="13">
        <v>45114</v>
      </c>
      <c r="I1549" s="26" t="s">
        <v>23</v>
      </c>
      <c r="J1549" s="26" t="s">
        <v>17</v>
      </c>
      <c r="K1549" s="26" t="s">
        <v>6820</v>
      </c>
      <c r="L1549" s="32" t="s">
        <v>44</v>
      </c>
    </row>
    <row r="1550" spans="1:12">
      <c r="A1550" s="30" t="s">
        <v>2909</v>
      </c>
      <c r="B1550" s="26" t="s">
        <v>352</v>
      </c>
      <c r="C1550" s="26" t="s">
        <v>2910</v>
      </c>
      <c r="D1550" s="26" t="s">
        <v>61</v>
      </c>
      <c r="E1550" s="26" t="s">
        <v>58</v>
      </c>
      <c r="F1550" s="27">
        <v>26724.9</v>
      </c>
      <c r="G1550" s="12">
        <v>1</v>
      </c>
      <c r="H1550" s="13">
        <v>45547</v>
      </c>
      <c r="I1550" s="26" t="s">
        <v>43</v>
      </c>
      <c r="J1550" s="26" t="s">
        <v>17</v>
      </c>
      <c r="K1550" s="26" t="s">
        <v>55</v>
      </c>
      <c r="L1550" s="32" t="s">
        <v>44</v>
      </c>
    </row>
    <row r="1551" spans="1:12">
      <c r="A1551" s="30" t="s">
        <v>2911</v>
      </c>
      <c r="B1551" s="26" t="s">
        <v>313</v>
      </c>
      <c r="C1551" s="26" t="s">
        <v>2389</v>
      </c>
      <c r="D1551" s="26" t="s">
        <v>15</v>
      </c>
      <c r="E1551" s="26" t="s">
        <v>42</v>
      </c>
      <c r="F1551" s="27">
        <v>54885.79</v>
      </c>
      <c r="G1551" s="12">
        <v>1</v>
      </c>
      <c r="H1551" s="13">
        <v>45017</v>
      </c>
      <c r="I1551" s="26" t="s">
        <v>43</v>
      </c>
      <c r="J1551" s="26" t="s">
        <v>17</v>
      </c>
      <c r="K1551" s="26" t="s">
        <v>24</v>
      </c>
      <c r="L1551" s="32" t="s">
        <v>31</v>
      </c>
    </row>
    <row r="1552" spans="1:12">
      <c r="A1552" s="30" t="s">
        <v>2912</v>
      </c>
      <c r="B1552" s="26" t="s">
        <v>406</v>
      </c>
      <c r="C1552" s="26" t="s">
        <v>2241</v>
      </c>
      <c r="D1552" s="26" t="s">
        <v>78</v>
      </c>
      <c r="E1552" s="26" t="s">
        <v>58</v>
      </c>
      <c r="F1552" s="27">
        <v>53831.17</v>
      </c>
      <c r="G1552" s="12">
        <v>1</v>
      </c>
      <c r="H1552" s="13">
        <v>45857</v>
      </c>
      <c r="I1552" s="26" t="s">
        <v>35</v>
      </c>
      <c r="J1552" s="26" t="s">
        <v>17</v>
      </c>
      <c r="K1552" s="26" t="s">
        <v>36</v>
      </c>
      <c r="L1552" s="32" t="s">
        <v>44</v>
      </c>
    </row>
    <row r="1553" spans="1:12">
      <c r="A1553" s="30" t="s">
        <v>2913</v>
      </c>
      <c r="B1553" s="26" t="s">
        <v>77</v>
      </c>
      <c r="C1553" s="26" t="s">
        <v>2557</v>
      </c>
      <c r="D1553" s="26" t="s">
        <v>22</v>
      </c>
      <c r="E1553" s="26" t="s">
        <v>58</v>
      </c>
      <c r="F1553" s="27">
        <v>77044.820000000007</v>
      </c>
      <c r="G1553" s="12">
        <v>5</v>
      </c>
      <c r="H1553" s="13">
        <v>45341</v>
      </c>
      <c r="I1553" s="26" t="s">
        <v>30</v>
      </c>
      <c r="J1553" s="26" t="s">
        <v>17</v>
      </c>
      <c r="K1553" s="26" t="s">
        <v>24</v>
      </c>
      <c r="L1553" s="32" t="s">
        <v>18</v>
      </c>
    </row>
    <row r="1554" spans="1:12">
      <c r="A1554" s="30" t="s">
        <v>2914</v>
      </c>
      <c r="B1554" s="26" t="s">
        <v>923</v>
      </c>
      <c r="C1554" s="26" t="s">
        <v>516</v>
      </c>
      <c r="D1554" s="26" t="s">
        <v>22</v>
      </c>
      <c r="E1554" s="26" t="s">
        <v>42</v>
      </c>
      <c r="F1554" s="27">
        <v>11601.71</v>
      </c>
      <c r="G1554" s="12">
        <v>4</v>
      </c>
      <c r="H1554" s="13">
        <v>45664</v>
      </c>
      <c r="I1554" s="26" t="s">
        <v>54</v>
      </c>
      <c r="J1554" s="26" t="s">
        <v>17</v>
      </c>
      <c r="K1554" s="26" t="s">
        <v>36</v>
      </c>
      <c r="L1554" s="32" t="s">
        <v>18</v>
      </c>
    </row>
    <row r="1555" spans="1:12">
      <c r="A1555" s="30" t="s">
        <v>2915</v>
      </c>
      <c r="B1555" s="26" t="s">
        <v>223</v>
      </c>
      <c r="C1555" s="26" t="s">
        <v>2916</v>
      </c>
      <c r="D1555" s="26" t="s">
        <v>41</v>
      </c>
      <c r="E1555" s="26" t="s">
        <v>58</v>
      </c>
      <c r="F1555" s="27">
        <v>39124.93</v>
      </c>
      <c r="G1555" s="12">
        <v>1</v>
      </c>
      <c r="H1555" s="13">
        <v>45444</v>
      </c>
      <c r="I1555" s="26" t="s">
        <v>30</v>
      </c>
      <c r="J1555" s="26" t="s">
        <v>17</v>
      </c>
      <c r="K1555" s="26" t="s">
        <v>55</v>
      </c>
      <c r="L1555" s="32" t="s">
        <v>25</v>
      </c>
    </row>
    <row r="1556" spans="1:12">
      <c r="A1556" s="30" t="s">
        <v>2917</v>
      </c>
      <c r="B1556" s="26" t="s">
        <v>336</v>
      </c>
      <c r="C1556" s="26" t="s">
        <v>1346</v>
      </c>
      <c r="D1556" s="26" t="s">
        <v>61</v>
      </c>
      <c r="E1556" s="26" t="s">
        <v>58</v>
      </c>
      <c r="F1556" s="27">
        <v>36081.18</v>
      </c>
      <c r="G1556" s="12">
        <v>1</v>
      </c>
      <c r="H1556" s="13">
        <v>45892</v>
      </c>
      <c r="I1556" s="26" t="s">
        <v>43</v>
      </c>
      <c r="J1556" s="26" t="s">
        <v>17</v>
      </c>
      <c r="K1556" s="26" t="s">
        <v>24</v>
      </c>
      <c r="L1556" s="32" t="s">
        <v>18</v>
      </c>
    </row>
    <row r="1557" spans="1:12">
      <c r="A1557" s="30" t="s">
        <v>2918</v>
      </c>
      <c r="B1557" s="26" t="s">
        <v>225</v>
      </c>
      <c r="C1557" s="26" t="s">
        <v>1803</v>
      </c>
      <c r="D1557" s="26" t="s">
        <v>41</v>
      </c>
      <c r="E1557" s="26" t="s">
        <v>42</v>
      </c>
      <c r="F1557" s="27">
        <v>61705.72</v>
      </c>
      <c r="G1557" s="12">
        <v>4</v>
      </c>
      <c r="H1557" s="13">
        <v>45822</v>
      </c>
      <c r="I1557" s="26" t="s">
        <v>92</v>
      </c>
      <c r="J1557" s="26" t="s">
        <v>17</v>
      </c>
      <c r="K1557" s="26" t="s">
        <v>85</v>
      </c>
      <c r="L1557" s="32" t="s">
        <v>18</v>
      </c>
    </row>
    <row r="1558" spans="1:12">
      <c r="A1558" s="30" t="s">
        <v>2919</v>
      </c>
      <c r="B1558" s="26" t="s">
        <v>292</v>
      </c>
      <c r="C1558" s="26" t="s">
        <v>2920</v>
      </c>
      <c r="D1558" s="26" t="s">
        <v>48</v>
      </c>
      <c r="E1558" s="26" t="s">
        <v>16</v>
      </c>
      <c r="F1558" s="27">
        <v>18963.810000000001</v>
      </c>
      <c r="G1558" s="12">
        <v>1</v>
      </c>
      <c r="H1558" s="13">
        <v>45811</v>
      </c>
      <c r="I1558" s="26" t="s">
        <v>43</v>
      </c>
      <c r="J1558" s="26" t="s">
        <v>17</v>
      </c>
      <c r="K1558" s="26" t="s">
        <v>6820</v>
      </c>
      <c r="L1558" s="32" t="s">
        <v>37</v>
      </c>
    </row>
    <row r="1559" spans="1:12">
      <c r="A1559" s="30" t="s">
        <v>2921</v>
      </c>
      <c r="B1559" s="26" t="s">
        <v>225</v>
      </c>
      <c r="C1559" s="26" t="s">
        <v>2922</v>
      </c>
      <c r="D1559" s="26" t="s">
        <v>117</v>
      </c>
      <c r="E1559" s="26" t="s">
        <v>42</v>
      </c>
      <c r="F1559" s="27">
        <v>31163.88</v>
      </c>
      <c r="G1559" s="12">
        <v>5</v>
      </c>
      <c r="H1559" s="13">
        <v>45007</v>
      </c>
      <c r="I1559" s="26" t="s">
        <v>30</v>
      </c>
      <c r="J1559" s="26" t="s">
        <v>17</v>
      </c>
      <c r="K1559" s="26" t="s">
        <v>6820</v>
      </c>
      <c r="L1559" s="32" t="s">
        <v>31</v>
      </c>
    </row>
    <row r="1560" spans="1:12">
      <c r="A1560" s="30" t="s">
        <v>2923</v>
      </c>
      <c r="B1560" s="26" t="s">
        <v>27</v>
      </c>
      <c r="C1560" s="26" t="s">
        <v>2924</v>
      </c>
      <c r="D1560" s="26" t="s">
        <v>41</v>
      </c>
      <c r="E1560" s="26" t="s">
        <v>42</v>
      </c>
      <c r="F1560" s="27">
        <v>28944.28</v>
      </c>
      <c r="G1560" s="12">
        <v>3</v>
      </c>
      <c r="H1560" s="13">
        <v>45827</v>
      </c>
      <c r="I1560" s="26" t="s">
        <v>35</v>
      </c>
      <c r="J1560" s="26" t="s">
        <v>17</v>
      </c>
      <c r="K1560" s="26" t="s">
        <v>85</v>
      </c>
      <c r="L1560" s="32" t="s">
        <v>18</v>
      </c>
    </row>
    <row r="1561" spans="1:12">
      <c r="A1561" s="30" t="s">
        <v>2925</v>
      </c>
      <c r="B1561" s="26" t="s">
        <v>420</v>
      </c>
      <c r="C1561" s="26" t="s">
        <v>804</v>
      </c>
      <c r="D1561" s="26" t="s">
        <v>61</v>
      </c>
      <c r="E1561" s="26" t="s">
        <v>58</v>
      </c>
      <c r="F1561" s="27">
        <v>76429.240000000005</v>
      </c>
      <c r="G1561" s="12">
        <v>1</v>
      </c>
      <c r="H1561" s="13">
        <v>45720</v>
      </c>
      <c r="I1561" s="26" t="s">
        <v>43</v>
      </c>
      <c r="J1561" s="26" t="s">
        <v>17</v>
      </c>
      <c r="K1561" s="26" t="s">
        <v>85</v>
      </c>
      <c r="L1561" s="32" t="s">
        <v>25</v>
      </c>
    </row>
    <row r="1562" spans="1:12">
      <c r="A1562" s="30" t="s">
        <v>2926</v>
      </c>
      <c r="B1562" s="26" t="s">
        <v>128</v>
      </c>
      <c r="C1562" s="26" t="s">
        <v>1711</v>
      </c>
      <c r="D1562" s="26" t="s">
        <v>48</v>
      </c>
      <c r="E1562" s="26" t="s">
        <v>42</v>
      </c>
      <c r="F1562" s="27">
        <v>775.85</v>
      </c>
      <c r="G1562" s="12">
        <v>1</v>
      </c>
      <c r="H1562" s="13">
        <v>45747</v>
      </c>
      <c r="I1562" s="26" t="s">
        <v>49</v>
      </c>
      <c r="J1562" s="26" t="s">
        <v>17</v>
      </c>
      <c r="K1562" s="26" t="s">
        <v>85</v>
      </c>
      <c r="L1562" s="32" t="s">
        <v>44</v>
      </c>
    </row>
    <row r="1563" spans="1:12">
      <c r="A1563" s="30" t="s">
        <v>2927</v>
      </c>
      <c r="B1563" s="26" t="s">
        <v>295</v>
      </c>
      <c r="C1563" s="26" t="s">
        <v>1460</v>
      </c>
      <c r="D1563" s="26" t="s">
        <v>29</v>
      </c>
      <c r="E1563" s="26" t="s">
        <v>16</v>
      </c>
      <c r="F1563" s="27">
        <v>75394.740000000005</v>
      </c>
      <c r="G1563" s="12">
        <v>1</v>
      </c>
      <c r="H1563" s="13">
        <v>46006</v>
      </c>
      <c r="I1563" s="26" t="s">
        <v>54</v>
      </c>
      <c r="J1563" s="26" t="s">
        <v>17</v>
      </c>
      <c r="K1563" s="26" t="s">
        <v>85</v>
      </c>
      <c r="L1563" s="32" t="s">
        <v>31</v>
      </c>
    </row>
    <row r="1564" spans="1:12">
      <c r="A1564" s="30" t="s">
        <v>2928</v>
      </c>
      <c r="B1564" s="26" t="s">
        <v>390</v>
      </c>
      <c r="C1564" s="26" t="s">
        <v>2929</v>
      </c>
      <c r="D1564" s="26" t="s">
        <v>61</v>
      </c>
      <c r="E1564" s="26" t="s">
        <v>42</v>
      </c>
      <c r="F1564" s="27">
        <v>38580.22</v>
      </c>
      <c r="G1564" s="12">
        <v>2</v>
      </c>
      <c r="H1564" s="13">
        <v>45742</v>
      </c>
      <c r="I1564" s="26" t="s">
        <v>49</v>
      </c>
      <c r="J1564" s="26" t="s">
        <v>17</v>
      </c>
      <c r="K1564" s="26" t="s">
        <v>85</v>
      </c>
      <c r="L1564" s="32" t="s">
        <v>18</v>
      </c>
    </row>
    <row r="1565" spans="1:12">
      <c r="A1565" s="30" t="s">
        <v>2930</v>
      </c>
      <c r="B1565" s="26" t="s">
        <v>193</v>
      </c>
      <c r="C1565" s="26" t="s">
        <v>2931</v>
      </c>
      <c r="D1565" s="26" t="s">
        <v>61</v>
      </c>
      <c r="E1565" s="26" t="s">
        <v>42</v>
      </c>
      <c r="F1565" s="27">
        <v>32511.5</v>
      </c>
      <c r="G1565" s="12">
        <v>5</v>
      </c>
      <c r="H1565" s="13">
        <v>45147</v>
      </c>
      <c r="I1565" s="26" t="s">
        <v>49</v>
      </c>
      <c r="J1565" s="26" t="s">
        <v>17</v>
      </c>
      <c r="K1565" s="26" t="s">
        <v>24</v>
      </c>
      <c r="L1565" s="32" t="s">
        <v>18</v>
      </c>
    </row>
    <row r="1566" spans="1:12">
      <c r="A1566" s="30" t="s">
        <v>2932</v>
      </c>
      <c r="B1566" s="26" t="s">
        <v>201</v>
      </c>
      <c r="C1566" s="26" t="s">
        <v>2933</v>
      </c>
      <c r="D1566" s="26" t="s">
        <v>119</v>
      </c>
      <c r="E1566" s="26" t="s">
        <v>16</v>
      </c>
      <c r="F1566" s="27">
        <v>73572.41</v>
      </c>
      <c r="G1566" s="12">
        <v>3</v>
      </c>
      <c r="H1566" s="13">
        <v>45367</v>
      </c>
      <c r="I1566" s="26" t="s">
        <v>92</v>
      </c>
      <c r="J1566" s="26" t="s">
        <v>17</v>
      </c>
      <c r="K1566" s="26" t="s">
        <v>36</v>
      </c>
      <c r="L1566" s="32" t="s">
        <v>25</v>
      </c>
    </row>
    <row r="1567" spans="1:12">
      <c r="A1567" s="30" t="s">
        <v>2934</v>
      </c>
      <c r="B1567" s="26" t="s">
        <v>282</v>
      </c>
      <c r="C1567" s="26" t="s">
        <v>2935</v>
      </c>
      <c r="D1567" s="26" t="s">
        <v>48</v>
      </c>
      <c r="E1567" s="26" t="s">
        <v>42</v>
      </c>
      <c r="F1567" s="27">
        <v>76466.509999999995</v>
      </c>
      <c r="G1567" s="12">
        <v>1</v>
      </c>
      <c r="H1567" s="13">
        <v>45842</v>
      </c>
      <c r="I1567" s="26" t="s">
        <v>49</v>
      </c>
      <c r="J1567" s="26" t="s">
        <v>17</v>
      </c>
      <c r="K1567" s="26" t="s">
        <v>6820</v>
      </c>
      <c r="L1567" s="32" t="s">
        <v>25</v>
      </c>
    </row>
    <row r="1568" spans="1:12">
      <c r="A1568" s="30" t="s">
        <v>2936</v>
      </c>
      <c r="B1568" s="26" t="s">
        <v>724</v>
      </c>
      <c r="C1568" s="26" t="s">
        <v>1424</v>
      </c>
      <c r="D1568" s="26" t="s">
        <v>78</v>
      </c>
      <c r="E1568" s="26" t="s">
        <v>42</v>
      </c>
      <c r="F1568" s="27">
        <v>35862.400000000001</v>
      </c>
      <c r="G1568" s="12">
        <v>3</v>
      </c>
      <c r="H1568" s="13">
        <v>45948</v>
      </c>
      <c r="I1568" s="26" t="s">
        <v>62</v>
      </c>
      <c r="J1568" s="26" t="s">
        <v>17</v>
      </c>
      <c r="K1568" s="26" t="s">
        <v>6820</v>
      </c>
      <c r="L1568" s="32" t="s">
        <v>44</v>
      </c>
    </row>
    <row r="1569" spans="1:12">
      <c r="A1569" s="30" t="s">
        <v>2937</v>
      </c>
      <c r="B1569" s="26" t="s">
        <v>99</v>
      </c>
      <c r="C1569" s="26" t="s">
        <v>2931</v>
      </c>
      <c r="D1569" s="26" t="s">
        <v>48</v>
      </c>
      <c r="E1569" s="26" t="s">
        <v>16</v>
      </c>
      <c r="F1569" s="27">
        <v>58157.8</v>
      </c>
      <c r="G1569" s="12">
        <v>2</v>
      </c>
      <c r="H1569" s="13">
        <v>45629</v>
      </c>
      <c r="I1569" s="26" t="s">
        <v>92</v>
      </c>
      <c r="J1569" s="26" t="s">
        <v>17</v>
      </c>
      <c r="K1569" s="26" t="s">
        <v>85</v>
      </c>
      <c r="L1569" s="32" t="s">
        <v>44</v>
      </c>
    </row>
    <row r="1570" spans="1:12">
      <c r="A1570" s="30" t="s">
        <v>2938</v>
      </c>
      <c r="B1570" s="26" t="s">
        <v>178</v>
      </c>
      <c r="C1570" s="26" t="s">
        <v>758</v>
      </c>
      <c r="D1570" s="26" t="s">
        <v>29</v>
      </c>
      <c r="E1570" s="26" t="s">
        <v>16</v>
      </c>
      <c r="F1570" s="27">
        <v>57810.14</v>
      </c>
      <c r="G1570" s="12">
        <v>2</v>
      </c>
      <c r="H1570" s="13">
        <v>45622</v>
      </c>
      <c r="I1570" s="26" t="s">
        <v>62</v>
      </c>
      <c r="J1570" s="26" t="s">
        <v>17</v>
      </c>
      <c r="K1570" s="26" t="s">
        <v>24</v>
      </c>
      <c r="L1570" s="32" t="s">
        <v>44</v>
      </c>
    </row>
    <row r="1571" spans="1:12">
      <c r="A1571" s="30" t="s">
        <v>2940</v>
      </c>
      <c r="B1571" s="26" t="s">
        <v>244</v>
      </c>
      <c r="C1571" s="26" t="s">
        <v>2941</v>
      </c>
      <c r="D1571" s="26" t="s">
        <v>29</v>
      </c>
      <c r="E1571" s="26" t="s">
        <v>42</v>
      </c>
      <c r="F1571" s="27">
        <v>57557.74</v>
      </c>
      <c r="G1571" s="12">
        <v>5</v>
      </c>
      <c r="H1571" s="13">
        <v>45396</v>
      </c>
      <c r="I1571" s="26" t="s">
        <v>23</v>
      </c>
      <c r="J1571" s="26" t="s">
        <v>17</v>
      </c>
      <c r="K1571" s="26" t="s">
        <v>6820</v>
      </c>
      <c r="L1571" s="32" t="s">
        <v>18</v>
      </c>
    </row>
    <row r="1572" spans="1:12">
      <c r="A1572" s="30" t="s">
        <v>2942</v>
      </c>
      <c r="B1572" s="26" t="s">
        <v>198</v>
      </c>
      <c r="C1572" s="26" t="s">
        <v>2454</v>
      </c>
      <c r="D1572" s="26" t="s">
        <v>78</v>
      </c>
      <c r="E1572" s="26" t="s">
        <v>58</v>
      </c>
      <c r="F1572" s="27">
        <v>33473.129999999997</v>
      </c>
      <c r="G1572" s="12">
        <v>3</v>
      </c>
      <c r="H1572" s="13">
        <v>45154</v>
      </c>
      <c r="I1572" s="26" t="s">
        <v>92</v>
      </c>
      <c r="J1572" s="26" t="s">
        <v>17</v>
      </c>
      <c r="K1572" s="26" t="s">
        <v>6820</v>
      </c>
      <c r="L1572" s="32" t="s">
        <v>37</v>
      </c>
    </row>
    <row r="1573" spans="1:12">
      <c r="A1573" s="30" t="s">
        <v>2943</v>
      </c>
      <c r="B1573" s="26" t="s">
        <v>184</v>
      </c>
      <c r="C1573" s="26" t="s">
        <v>835</v>
      </c>
      <c r="D1573" s="26" t="s">
        <v>117</v>
      </c>
      <c r="E1573" s="26" t="s">
        <v>58</v>
      </c>
      <c r="F1573" s="27">
        <v>48360.6</v>
      </c>
      <c r="G1573" s="12">
        <v>5</v>
      </c>
      <c r="H1573" s="13">
        <v>45886</v>
      </c>
      <c r="I1573" s="26" t="s">
        <v>43</v>
      </c>
      <c r="J1573" s="26" t="s">
        <v>17</v>
      </c>
      <c r="K1573" s="26" t="s">
        <v>24</v>
      </c>
      <c r="L1573" s="32" t="s">
        <v>25</v>
      </c>
    </row>
    <row r="1574" spans="1:12">
      <c r="A1574" s="30" t="s">
        <v>2944</v>
      </c>
      <c r="B1574" s="26" t="s">
        <v>329</v>
      </c>
      <c r="C1574" s="26" t="s">
        <v>2945</v>
      </c>
      <c r="D1574" s="26" t="s">
        <v>15</v>
      </c>
      <c r="E1574" s="26" t="s">
        <v>42</v>
      </c>
      <c r="F1574" s="27">
        <v>72916.77</v>
      </c>
      <c r="G1574" s="12">
        <v>4</v>
      </c>
      <c r="H1574" s="13">
        <v>45022</v>
      </c>
      <c r="I1574" s="26" t="s">
        <v>43</v>
      </c>
      <c r="J1574" s="26" t="s">
        <v>17</v>
      </c>
      <c r="K1574" s="26" t="s">
        <v>6820</v>
      </c>
      <c r="L1574" s="32" t="s">
        <v>18</v>
      </c>
    </row>
    <row r="1575" spans="1:12">
      <c r="A1575" s="30" t="s">
        <v>2946</v>
      </c>
      <c r="B1575" s="26" t="s">
        <v>229</v>
      </c>
      <c r="C1575" s="26" t="s">
        <v>2696</v>
      </c>
      <c r="D1575" s="26" t="s">
        <v>22</v>
      </c>
      <c r="E1575" s="26" t="s">
        <v>16</v>
      </c>
      <c r="F1575" s="27">
        <v>8370.9599999999991</v>
      </c>
      <c r="G1575" s="12">
        <v>2</v>
      </c>
      <c r="H1575" s="13">
        <v>45571</v>
      </c>
      <c r="I1575" s="26" t="s">
        <v>92</v>
      </c>
      <c r="J1575" s="26" t="s">
        <v>17</v>
      </c>
      <c r="K1575" s="26" t="s">
        <v>55</v>
      </c>
      <c r="L1575" s="32" t="s">
        <v>25</v>
      </c>
    </row>
    <row r="1576" spans="1:12">
      <c r="A1576" s="30" t="s">
        <v>2947</v>
      </c>
      <c r="B1576" s="26" t="s">
        <v>123</v>
      </c>
      <c r="C1576" s="26" t="s">
        <v>2948</v>
      </c>
      <c r="D1576" s="26" t="s">
        <v>41</v>
      </c>
      <c r="E1576" s="26" t="s">
        <v>58</v>
      </c>
      <c r="F1576" s="27">
        <v>39597.79</v>
      </c>
      <c r="G1576" s="12">
        <v>5</v>
      </c>
      <c r="H1576" s="13">
        <v>45272</v>
      </c>
      <c r="I1576" s="26" t="s">
        <v>23</v>
      </c>
      <c r="J1576" s="26" t="s">
        <v>17</v>
      </c>
      <c r="K1576" s="26" t="s">
        <v>36</v>
      </c>
      <c r="L1576" s="32" t="s">
        <v>37</v>
      </c>
    </row>
    <row r="1577" spans="1:12">
      <c r="A1577" s="30" t="s">
        <v>2949</v>
      </c>
      <c r="B1577" s="26" t="s">
        <v>292</v>
      </c>
      <c r="C1577" s="26" t="s">
        <v>2950</v>
      </c>
      <c r="D1577" s="26" t="s">
        <v>53</v>
      </c>
      <c r="E1577" s="26" t="s">
        <v>42</v>
      </c>
      <c r="F1577" s="27">
        <v>74450.2</v>
      </c>
      <c r="G1577" s="12">
        <v>4</v>
      </c>
      <c r="H1577" s="13">
        <v>45873</v>
      </c>
      <c r="I1577" s="26" t="s">
        <v>35</v>
      </c>
      <c r="J1577" s="26" t="s">
        <v>17</v>
      </c>
      <c r="K1577" s="26" t="s">
        <v>85</v>
      </c>
      <c r="L1577" s="32" t="s">
        <v>31</v>
      </c>
    </row>
    <row r="1578" spans="1:12">
      <c r="A1578" s="30" t="s">
        <v>2951</v>
      </c>
      <c r="B1578" s="26" t="s">
        <v>292</v>
      </c>
      <c r="C1578" s="26" t="s">
        <v>2952</v>
      </c>
      <c r="D1578" s="26" t="s">
        <v>48</v>
      </c>
      <c r="E1578" s="26" t="s">
        <v>42</v>
      </c>
      <c r="F1578" s="27">
        <v>68376.12</v>
      </c>
      <c r="G1578" s="12">
        <v>2</v>
      </c>
      <c r="H1578" s="13">
        <v>45224</v>
      </c>
      <c r="I1578" s="26" t="s">
        <v>35</v>
      </c>
      <c r="J1578" s="26" t="s">
        <v>17</v>
      </c>
      <c r="K1578" s="26" t="s">
        <v>36</v>
      </c>
      <c r="L1578" s="32" t="s">
        <v>37</v>
      </c>
    </row>
    <row r="1579" spans="1:12">
      <c r="A1579" s="30" t="s">
        <v>2953</v>
      </c>
      <c r="B1579" s="26" t="s">
        <v>426</v>
      </c>
      <c r="C1579" s="26" t="s">
        <v>2548</v>
      </c>
      <c r="D1579" s="26" t="s">
        <v>53</v>
      </c>
      <c r="E1579" s="26" t="s">
        <v>42</v>
      </c>
      <c r="F1579" s="27">
        <v>14994.97</v>
      </c>
      <c r="G1579" s="12">
        <v>3</v>
      </c>
      <c r="H1579" s="13">
        <v>45462</v>
      </c>
      <c r="I1579" s="26" t="s">
        <v>23</v>
      </c>
      <c r="J1579" s="26" t="s">
        <v>17</v>
      </c>
      <c r="K1579" s="26" t="s">
        <v>6820</v>
      </c>
      <c r="L1579" s="32" t="s">
        <v>18</v>
      </c>
    </row>
    <row r="1580" spans="1:12">
      <c r="A1580" s="30" t="s">
        <v>2954</v>
      </c>
      <c r="B1580" s="26" t="s">
        <v>176</v>
      </c>
      <c r="C1580" s="26" t="s">
        <v>1901</v>
      </c>
      <c r="D1580" s="26" t="s">
        <v>41</v>
      </c>
      <c r="E1580" s="26" t="s">
        <v>58</v>
      </c>
      <c r="F1580" s="27">
        <v>51310.84</v>
      </c>
      <c r="G1580" s="12">
        <v>3</v>
      </c>
      <c r="H1580" s="13">
        <v>45488</v>
      </c>
      <c r="I1580" s="26" t="s">
        <v>49</v>
      </c>
      <c r="J1580" s="26" t="s">
        <v>17</v>
      </c>
      <c r="K1580" s="26" t="s">
        <v>6820</v>
      </c>
      <c r="L1580" s="32" t="s">
        <v>18</v>
      </c>
    </row>
    <row r="1581" spans="1:12">
      <c r="A1581" s="30" t="s">
        <v>2955</v>
      </c>
      <c r="B1581" s="26" t="s">
        <v>221</v>
      </c>
      <c r="C1581" s="26" t="s">
        <v>536</v>
      </c>
      <c r="D1581" s="26" t="s">
        <v>48</v>
      </c>
      <c r="E1581" s="26" t="s">
        <v>16</v>
      </c>
      <c r="F1581" s="27">
        <v>75101.820000000007</v>
      </c>
      <c r="G1581" s="12">
        <v>4</v>
      </c>
      <c r="H1581" s="13">
        <v>45699</v>
      </c>
      <c r="I1581" s="26" t="s">
        <v>43</v>
      </c>
      <c r="J1581" s="26" t="s">
        <v>17</v>
      </c>
      <c r="K1581" s="26" t="s">
        <v>36</v>
      </c>
      <c r="L1581" s="32" t="s">
        <v>44</v>
      </c>
    </row>
    <row r="1582" spans="1:12">
      <c r="A1582" s="30" t="s">
        <v>2956</v>
      </c>
      <c r="B1582" s="26" t="s">
        <v>113</v>
      </c>
      <c r="C1582" s="26" t="s">
        <v>2957</v>
      </c>
      <c r="D1582" s="26" t="s">
        <v>61</v>
      </c>
      <c r="E1582" s="26" t="s">
        <v>58</v>
      </c>
      <c r="F1582" s="27">
        <v>10650.77</v>
      </c>
      <c r="G1582" s="12">
        <v>4</v>
      </c>
      <c r="H1582" s="13">
        <v>45016</v>
      </c>
      <c r="I1582" s="26" t="s">
        <v>43</v>
      </c>
      <c r="J1582" s="26" t="s">
        <v>17</v>
      </c>
      <c r="K1582" s="26" t="s">
        <v>6820</v>
      </c>
      <c r="L1582" s="32" t="s">
        <v>18</v>
      </c>
    </row>
    <row r="1583" spans="1:12">
      <c r="A1583" s="30" t="s">
        <v>2958</v>
      </c>
      <c r="B1583" s="26" t="s">
        <v>146</v>
      </c>
      <c r="C1583" s="26" t="s">
        <v>2959</v>
      </c>
      <c r="D1583" s="26" t="s">
        <v>22</v>
      </c>
      <c r="E1583" s="26" t="s">
        <v>58</v>
      </c>
      <c r="F1583" s="27">
        <v>11078.44</v>
      </c>
      <c r="G1583" s="12">
        <v>3</v>
      </c>
      <c r="H1583" s="13">
        <v>44997</v>
      </c>
      <c r="I1583" s="26" t="s">
        <v>49</v>
      </c>
      <c r="J1583" s="26" t="s">
        <v>17</v>
      </c>
      <c r="K1583" s="26" t="s">
        <v>85</v>
      </c>
      <c r="L1583" s="32" t="s">
        <v>18</v>
      </c>
    </row>
    <row r="1584" spans="1:12">
      <c r="A1584" s="30" t="s">
        <v>2960</v>
      </c>
      <c r="B1584" s="26" t="s">
        <v>180</v>
      </c>
      <c r="C1584" s="26" t="s">
        <v>2642</v>
      </c>
      <c r="D1584" s="26" t="s">
        <v>15</v>
      </c>
      <c r="E1584" s="26" t="s">
        <v>58</v>
      </c>
      <c r="F1584" s="27">
        <v>27159.97</v>
      </c>
      <c r="G1584" s="12">
        <v>4</v>
      </c>
      <c r="H1584" s="13">
        <v>45073</v>
      </c>
      <c r="I1584" s="26" t="s">
        <v>43</v>
      </c>
      <c r="J1584" s="26" t="s">
        <v>17</v>
      </c>
      <c r="K1584" s="26" t="s">
        <v>24</v>
      </c>
      <c r="L1584" s="32" t="s">
        <v>44</v>
      </c>
    </row>
    <row r="1585" spans="1:12">
      <c r="A1585" s="30" t="s">
        <v>2961</v>
      </c>
      <c r="B1585" s="26" t="s">
        <v>490</v>
      </c>
      <c r="C1585" s="26" t="s">
        <v>2592</v>
      </c>
      <c r="D1585" s="26" t="s">
        <v>48</v>
      </c>
      <c r="E1585" s="26" t="s">
        <v>42</v>
      </c>
      <c r="F1585" s="27">
        <v>59619.22</v>
      </c>
      <c r="G1585" s="12">
        <v>1</v>
      </c>
      <c r="H1585" s="13">
        <v>45036</v>
      </c>
      <c r="I1585" s="26" t="s">
        <v>23</v>
      </c>
      <c r="J1585" s="26" t="s">
        <v>17</v>
      </c>
      <c r="K1585" s="26" t="s">
        <v>24</v>
      </c>
      <c r="L1585" s="32" t="s">
        <v>18</v>
      </c>
    </row>
    <row r="1586" spans="1:12">
      <c r="A1586" s="30" t="s">
        <v>2962</v>
      </c>
      <c r="B1586" s="26" t="s">
        <v>313</v>
      </c>
      <c r="C1586" s="26" t="s">
        <v>2963</v>
      </c>
      <c r="D1586" s="26" t="s">
        <v>78</v>
      </c>
      <c r="E1586" s="26" t="s">
        <v>58</v>
      </c>
      <c r="F1586" s="27">
        <v>20920.21</v>
      </c>
      <c r="G1586" s="12">
        <v>2</v>
      </c>
      <c r="H1586" s="13">
        <v>45809</v>
      </c>
      <c r="I1586" s="26" t="s">
        <v>92</v>
      </c>
      <c r="J1586" s="26" t="s">
        <v>17</v>
      </c>
      <c r="K1586" s="26" t="s">
        <v>24</v>
      </c>
      <c r="L1586" s="32" t="s">
        <v>25</v>
      </c>
    </row>
    <row r="1587" spans="1:12">
      <c r="A1587" s="30" t="s">
        <v>2964</v>
      </c>
      <c r="B1587" s="26" t="s">
        <v>118</v>
      </c>
      <c r="C1587" s="26" t="s">
        <v>1156</v>
      </c>
      <c r="D1587" s="26" t="s">
        <v>53</v>
      </c>
      <c r="E1587" s="26" t="s">
        <v>16</v>
      </c>
      <c r="F1587" s="27">
        <v>19193.03</v>
      </c>
      <c r="G1587" s="12">
        <v>5</v>
      </c>
      <c r="H1587" s="13">
        <v>45342</v>
      </c>
      <c r="I1587" s="26" t="s">
        <v>49</v>
      </c>
      <c r="J1587" s="26" t="s">
        <v>17</v>
      </c>
      <c r="K1587" s="26" t="s">
        <v>36</v>
      </c>
      <c r="L1587" s="32" t="s">
        <v>44</v>
      </c>
    </row>
    <row r="1588" spans="1:12">
      <c r="A1588" s="30" t="s">
        <v>2965</v>
      </c>
      <c r="B1588" s="26" t="s">
        <v>251</v>
      </c>
      <c r="C1588" s="26" t="s">
        <v>2966</v>
      </c>
      <c r="D1588" s="26" t="s">
        <v>53</v>
      </c>
      <c r="E1588" s="26" t="s">
        <v>16</v>
      </c>
      <c r="F1588" s="27">
        <v>704.39</v>
      </c>
      <c r="G1588" s="12">
        <v>4</v>
      </c>
      <c r="H1588" s="13">
        <v>45654</v>
      </c>
      <c r="I1588" s="26" t="s">
        <v>43</v>
      </c>
      <c r="J1588" s="26" t="s">
        <v>17</v>
      </c>
      <c r="K1588" s="26" t="s">
        <v>55</v>
      </c>
      <c r="L1588" s="32" t="s">
        <v>18</v>
      </c>
    </row>
    <row r="1589" spans="1:12">
      <c r="A1589" s="30" t="s">
        <v>2967</v>
      </c>
      <c r="B1589" s="26" t="s">
        <v>307</v>
      </c>
      <c r="C1589" s="26" t="s">
        <v>2366</v>
      </c>
      <c r="D1589" s="26" t="s">
        <v>48</v>
      </c>
      <c r="E1589" s="26" t="s">
        <v>58</v>
      </c>
      <c r="F1589" s="27">
        <v>3500.66</v>
      </c>
      <c r="G1589" s="12">
        <v>2</v>
      </c>
      <c r="H1589" s="13">
        <v>46012</v>
      </c>
      <c r="I1589" s="26" t="s">
        <v>43</v>
      </c>
      <c r="J1589" s="26" t="s">
        <v>17</v>
      </c>
      <c r="K1589" s="26" t="s">
        <v>55</v>
      </c>
      <c r="L1589" s="32" t="s">
        <v>25</v>
      </c>
    </row>
    <row r="1590" spans="1:12">
      <c r="A1590" s="30" t="s">
        <v>2968</v>
      </c>
      <c r="B1590" s="26" t="s">
        <v>601</v>
      </c>
      <c r="C1590" s="26" t="s">
        <v>2969</v>
      </c>
      <c r="D1590" s="26" t="s">
        <v>117</v>
      </c>
      <c r="E1590" s="26" t="s">
        <v>42</v>
      </c>
      <c r="F1590" s="27">
        <v>33463.51</v>
      </c>
      <c r="G1590" s="12">
        <v>2</v>
      </c>
      <c r="H1590" s="13">
        <v>45687</v>
      </c>
      <c r="I1590" s="26" t="s">
        <v>35</v>
      </c>
      <c r="J1590" s="26" t="s">
        <v>17</v>
      </c>
      <c r="K1590" s="26" t="s">
        <v>36</v>
      </c>
      <c r="L1590" s="32" t="s">
        <v>37</v>
      </c>
    </row>
    <row r="1591" spans="1:12">
      <c r="A1591" s="30" t="s">
        <v>2970</v>
      </c>
      <c r="B1591" s="26" t="s">
        <v>957</v>
      </c>
      <c r="C1591" s="26" t="s">
        <v>2971</v>
      </c>
      <c r="D1591" s="26" t="s">
        <v>117</v>
      </c>
      <c r="E1591" s="26" t="s">
        <v>42</v>
      </c>
      <c r="F1591" s="27">
        <v>31527.360000000001</v>
      </c>
      <c r="G1591" s="12">
        <v>5</v>
      </c>
      <c r="H1591" s="13">
        <v>45002</v>
      </c>
      <c r="I1591" s="26" t="s">
        <v>23</v>
      </c>
      <c r="J1591" s="26" t="s">
        <v>17</v>
      </c>
      <c r="K1591" s="26" t="s">
        <v>36</v>
      </c>
      <c r="L1591" s="32" t="s">
        <v>25</v>
      </c>
    </row>
    <row r="1592" spans="1:12">
      <c r="A1592" s="30" t="s">
        <v>2972</v>
      </c>
      <c r="B1592" s="26" t="s">
        <v>71</v>
      </c>
      <c r="C1592" s="26" t="s">
        <v>72</v>
      </c>
      <c r="D1592" s="26" t="s">
        <v>117</v>
      </c>
      <c r="E1592" s="26" t="s">
        <v>16</v>
      </c>
      <c r="F1592" s="27">
        <v>41691.25</v>
      </c>
      <c r="G1592" s="12">
        <v>2</v>
      </c>
      <c r="H1592" s="13">
        <v>45836</v>
      </c>
      <c r="I1592" s="26" t="s">
        <v>23</v>
      </c>
      <c r="J1592" s="26" t="s">
        <v>17</v>
      </c>
      <c r="K1592" s="26" t="s">
        <v>85</v>
      </c>
      <c r="L1592" s="32" t="s">
        <v>18</v>
      </c>
    </row>
    <row r="1593" spans="1:12">
      <c r="A1593" s="30" t="s">
        <v>2973</v>
      </c>
      <c r="B1593" s="26" t="s">
        <v>130</v>
      </c>
      <c r="C1593" s="26" t="s">
        <v>2517</v>
      </c>
      <c r="D1593" s="26" t="s">
        <v>48</v>
      </c>
      <c r="E1593" s="26" t="s">
        <v>42</v>
      </c>
      <c r="F1593" s="27">
        <v>57516.37</v>
      </c>
      <c r="G1593" s="12">
        <v>4</v>
      </c>
      <c r="H1593" s="13">
        <v>46021</v>
      </c>
      <c r="I1593" s="26" t="s">
        <v>92</v>
      </c>
      <c r="J1593" s="26" t="s">
        <v>17</v>
      </c>
      <c r="K1593" s="26" t="s">
        <v>6820</v>
      </c>
      <c r="L1593" s="32" t="s">
        <v>18</v>
      </c>
    </row>
    <row r="1594" spans="1:12">
      <c r="A1594" s="30" t="s">
        <v>2974</v>
      </c>
      <c r="B1594" s="26" t="s">
        <v>101</v>
      </c>
      <c r="C1594" s="26" t="s">
        <v>2975</v>
      </c>
      <c r="D1594" s="26" t="s">
        <v>41</v>
      </c>
      <c r="E1594" s="26" t="s">
        <v>16</v>
      </c>
      <c r="F1594" s="27">
        <v>31199.68</v>
      </c>
      <c r="G1594" s="12">
        <v>3</v>
      </c>
      <c r="H1594" s="13">
        <v>45520</v>
      </c>
      <c r="I1594" s="26" t="s">
        <v>49</v>
      </c>
      <c r="J1594" s="26" t="s">
        <v>17</v>
      </c>
      <c r="K1594" s="26" t="s">
        <v>85</v>
      </c>
      <c r="L1594" s="32" t="s">
        <v>44</v>
      </c>
    </row>
    <row r="1595" spans="1:12">
      <c r="A1595" s="30" t="s">
        <v>2976</v>
      </c>
      <c r="B1595" s="26" t="s">
        <v>275</v>
      </c>
      <c r="C1595" s="26" t="s">
        <v>2563</v>
      </c>
      <c r="D1595" s="26" t="s">
        <v>117</v>
      </c>
      <c r="E1595" s="26" t="s">
        <v>42</v>
      </c>
      <c r="F1595" s="27">
        <v>21204.33</v>
      </c>
      <c r="G1595" s="12">
        <v>1</v>
      </c>
      <c r="H1595" s="13">
        <v>45402</v>
      </c>
      <c r="I1595" s="26" t="s">
        <v>30</v>
      </c>
      <c r="J1595" s="26" t="s">
        <v>17</v>
      </c>
      <c r="K1595" s="26" t="s">
        <v>55</v>
      </c>
      <c r="L1595" s="32" t="s">
        <v>18</v>
      </c>
    </row>
    <row r="1596" spans="1:12">
      <c r="A1596" s="30" t="s">
        <v>2977</v>
      </c>
      <c r="B1596" s="26" t="s">
        <v>275</v>
      </c>
      <c r="C1596" s="26" t="s">
        <v>2978</v>
      </c>
      <c r="D1596" s="26" t="s">
        <v>53</v>
      </c>
      <c r="E1596" s="26" t="s">
        <v>58</v>
      </c>
      <c r="F1596" s="27">
        <v>10967.88</v>
      </c>
      <c r="G1596" s="12">
        <v>3</v>
      </c>
      <c r="H1596" s="13">
        <v>45308</v>
      </c>
      <c r="I1596" s="26" t="s">
        <v>54</v>
      </c>
      <c r="J1596" s="26" t="s">
        <v>17</v>
      </c>
      <c r="K1596" s="26" t="s">
        <v>6820</v>
      </c>
      <c r="L1596" s="32" t="s">
        <v>25</v>
      </c>
    </row>
    <row r="1597" spans="1:12">
      <c r="A1597" s="30" t="s">
        <v>2979</v>
      </c>
      <c r="B1597" s="26" t="s">
        <v>437</v>
      </c>
      <c r="C1597" s="26" t="s">
        <v>2980</v>
      </c>
      <c r="D1597" s="26" t="s">
        <v>29</v>
      </c>
      <c r="E1597" s="26" t="s">
        <v>58</v>
      </c>
      <c r="F1597" s="27">
        <v>2443.9299999999998</v>
      </c>
      <c r="G1597" s="12">
        <v>1</v>
      </c>
      <c r="H1597" s="13">
        <v>45308</v>
      </c>
      <c r="I1597" s="26" t="s">
        <v>49</v>
      </c>
      <c r="J1597" s="26" t="s">
        <v>17</v>
      </c>
      <c r="K1597" s="26" t="s">
        <v>85</v>
      </c>
      <c r="L1597" s="32" t="s">
        <v>31</v>
      </c>
    </row>
    <row r="1598" spans="1:12">
      <c r="A1598" s="30" t="s">
        <v>2981</v>
      </c>
      <c r="B1598" s="26" t="s">
        <v>113</v>
      </c>
      <c r="C1598" s="26" t="s">
        <v>2982</v>
      </c>
      <c r="D1598" s="26" t="s">
        <v>41</v>
      </c>
      <c r="E1598" s="26" t="s">
        <v>42</v>
      </c>
      <c r="F1598" s="27">
        <v>33865.08</v>
      </c>
      <c r="G1598" s="12">
        <v>2</v>
      </c>
      <c r="H1598" s="13">
        <v>45770</v>
      </c>
      <c r="I1598" s="26" t="s">
        <v>30</v>
      </c>
      <c r="J1598" s="26" t="s">
        <v>17</v>
      </c>
      <c r="K1598" s="26" t="s">
        <v>85</v>
      </c>
      <c r="L1598" s="32" t="s">
        <v>37</v>
      </c>
    </row>
    <row r="1599" spans="1:12">
      <c r="A1599" s="30" t="s">
        <v>2983</v>
      </c>
      <c r="B1599" s="26" t="s">
        <v>490</v>
      </c>
      <c r="C1599" s="26" t="s">
        <v>1486</v>
      </c>
      <c r="D1599" s="26" t="s">
        <v>53</v>
      </c>
      <c r="E1599" s="26" t="s">
        <v>58</v>
      </c>
      <c r="F1599" s="27">
        <v>27136.93</v>
      </c>
      <c r="G1599" s="12">
        <v>1</v>
      </c>
      <c r="H1599" s="13">
        <v>45057</v>
      </c>
      <c r="I1599" s="26" t="s">
        <v>62</v>
      </c>
      <c r="J1599" s="26" t="s">
        <v>17</v>
      </c>
      <c r="K1599" s="26" t="s">
        <v>85</v>
      </c>
      <c r="L1599" s="32" t="s">
        <v>18</v>
      </c>
    </row>
    <row r="1600" spans="1:12">
      <c r="A1600" s="30" t="s">
        <v>2984</v>
      </c>
      <c r="B1600" s="26" t="s">
        <v>381</v>
      </c>
      <c r="C1600" s="26" t="s">
        <v>2985</v>
      </c>
      <c r="D1600" s="26" t="s">
        <v>29</v>
      </c>
      <c r="E1600" s="26" t="s">
        <v>16</v>
      </c>
      <c r="F1600" s="27">
        <v>5518.25</v>
      </c>
      <c r="G1600" s="12">
        <v>2</v>
      </c>
      <c r="H1600" s="13">
        <v>45015</v>
      </c>
      <c r="I1600" s="26" t="s">
        <v>35</v>
      </c>
      <c r="J1600" s="26" t="s">
        <v>17</v>
      </c>
      <c r="K1600" s="26" t="s">
        <v>36</v>
      </c>
      <c r="L1600" s="32" t="s">
        <v>18</v>
      </c>
    </row>
    <row r="1601" spans="1:12">
      <c r="A1601" s="30" t="s">
        <v>2986</v>
      </c>
      <c r="B1601" s="26" t="s">
        <v>476</v>
      </c>
      <c r="C1601" s="26" t="s">
        <v>2322</v>
      </c>
      <c r="D1601" s="26" t="s">
        <v>117</v>
      </c>
      <c r="E1601" s="26" t="s">
        <v>42</v>
      </c>
      <c r="F1601" s="27">
        <v>60468.28</v>
      </c>
      <c r="G1601" s="12">
        <v>5</v>
      </c>
      <c r="H1601" s="13">
        <v>45026</v>
      </c>
      <c r="I1601" s="26" t="s">
        <v>49</v>
      </c>
      <c r="J1601" s="26" t="s">
        <v>17</v>
      </c>
      <c r="K1601" s="26" t="s">
        <v>55</v>
      </c>
      <c r="L1601" s="32" t="s">
        <v>37</v>
      </c>
    </row>
    <row r="1602" spans="1:12">
      <c r="A1602" s="30" t="s">
        <v>2987</v>
      </c>
      <c r="B1602" s="26" t="s">
        <v>178</v>
      </c>
      <c r="C1602" s="26" t="s">
        <v>1558</v>
      </c>
      <c r="D1602" s="26" t="s">
        <v>117</v>
      </c>
      <c r="E1602" s="26" t="s">
        <v>58</v>
      </c>
      <c r="F1602" s="27">
        <v>52714.33</v>
      </c>
      <c r="G1602" s="12">
        <v>3</v>
      </c>
      <c r="H1602" s="13">
        <v>45279</v>
      </c>
      <c r="I1602" s="26" t="s">
        <v>30</v>
      </c>
      <c r="J1602" s="26" t="s">
        <v>17</v>
      </c>
      <c r="K1602" s="26" t="s">
        <v>36</v>
      </c>
      <c r="L1602" s="32" t="s">
        <v>25</v>
      </c>
    </row>
    <row r="1603" spans="1:12">
      <c r="A1603" s="30" t="s">
        <v>2988</v>
      </c>
      <c r="B1603" s="26" t="s">
        <v>295</v>
      </c>
      <c r="C1603" s="26" t="s">
        <v>1561</v>
      </c>
      <c r="D1603" s="26" t="s">
        <v>41</v>
      </c>
      <c r="E1603" s="26" t="s">
        <v>42</v>
      </c>
      <c r="F1603" s="27">
        <v>9893.07</v>
      </c>
      <c r="G1603" s="12">
        <v>1</v>
      </c>
      <c r="H1603" s="13">
        <v>44947</v>
      </c>
      <c r="I1603" s="26" t="s">
        <v>23</v>
      </c>
      <c r="J1603" s="26" t="s">
        <v>17</v>
      </c>
      <c r="K1603" s="26" t="s">
        <v>6820</v>
      </c>
      <c r="L1603" s="32" t="s">
        <v>25</v>
      </c>
    </row>
    <row r="1604" spans="1:12">
      <c r="A1604" s="30" t="s">
        <v>2989</v>
      </c>
      <c r="B1604" s="26" t="s">
        <v>193</v>
      </c>
      <c r="C1604" s="26" t="s">
        <v>1817</v>
      </c>
      <c r="D1604" s="26" t="s">
        <v>78</v>
      </c>
      <c r="E1604" s="26" t="s">
        <v>42</v>
      </c>
      <c r="F1604" s="27">
        <v>43005.99</v>
      </c>
      <c r="G1604" s="12">
        <v>5</v>
      </c>
      <c r="H1604" s="13">
        <v>45847</v>
      </c>
      <c r="I1604" s="26" t="s">
        <v>43</v>
      </c>
      <c r="J1604" s="26" t="s">
        <v>17</v>
      </c>
      <c r="K1604" s="26" t="s">
        <v>55</v>
      </c>
      <c r="L1604" s="32" t="s">
        <v>44</v>
      </c>
    </row>
    <row r="1605" spans="1:12">
      <c r="A1605" s="30" t="s">
        <v>2990</v>
      </c>
      <c r="B1605" s="26" t="s">
        <v>923</v>
      </c>
      <c r="C1605" s="26" t="s">
        <v>2991</v>
      </c>
      <c r="D1605" s="26" t="s">
        <v>22</v>
      </c>
      <c r="E1605" s="26" t="s">
        <v>16</v>
      </c>
      <c r="F1605" s="27">
        <v>9531.44</v>
      </c>
      <c r="G1605" s="12">
        <v>4</v>
      </c>
      <c r="H1605" s="13">
        <v>45363</v>
      </c>
      <c r="I1605" s="26" t="s">
        <v>30</v>
      </c>
      <c r="J1605" s="26" t="s">
        <v>17</v>
      </c>
      <c r="K1605" s="26" t="s">
        <v>24</v>
      </c>
      <c r="L1605" s="32" t="s">
        <v>25</v>
      </c>
    </row>
    <row r="1606" spans="1:12">
      <c r="A1606" s="30" t="s">
        <v>2992</v>
      </c>
      <c r="B1606" s="26" t="s">
        <v>339</v>
      </c>
      <c r="C1606" s="26" t="s">
        <v>2993</v>
      </c>
      <c r="D1606" s="26" t="s">
        <v>48</v>
      </c>
      <c r="E1606" s="26" t="s">
        <v>16</v>
      </c>
      <c r="F1606" s="27">
        <v>76006.64</v>
      </c>
      <c r="G1606" s="12">
        <v>1</v>
      </c>
      <c r="H1606" s="13">
        <v>45229</v>
      </c>
      <c r="I1606" s="26" t="s">
        <v>35</v>
      </c>
      <c r="J1606" s="26" t="s">
        <v>17</v>
      </c>
      <c r="K1606" s="26" t="s">
        <v>85</v>
      </c>
      <c r="L1606" s="32" t="s">
        <v>18</v>
      </c>
    </row>
    <row r="1607" spans="1:12">
      <c r="A1607" s="30" t="s">
        <v>2994</v>
      </c>
      <c r="B1607" s="26" t="s">
        <v>59</v>
      </c>
      <c r="C1607" s="26" t="s">
        <v>1333</v>
      </c>
      <c r="D1607" s="26" t="s">
        <v>117</v>
      </c>
      <c r="E1607" s="26" t="s">
        <v>58</v>
      </c>
      <c r="F1607" s="27">
        <v>15321.31</v>
      </c>
      <c r="G1607" s="12">
        <v>2</v>
      </c>
      <c r="H1607" s="13">
        <v>45565</v>
      </c>
      <c r="I1607" s="26" t="s">
        <v>54</v>
      </c>
      <c r="J1607" s="26" t="s">
        <v>17</v>
      </c>
      <c r="K1607" s="26" t="s">
        <v>36</v>
      </c>
      <c r="L1607" s="32" t="s">
        <v>44</v>
      </c>
    </row>
    <row r="1608" spans="1:12">
      <c r="A1608" s="30" t="s">
        <v>2995</v>
      </c>
      <c r="B1608" s="26" t="s">
        <v>39</v>
      </c>
      <c r="C1608" s="26" t="s">
        <v>731</v>
      </c>
      <c r="D1608" s="26" t="s">
        <v>48</v>
      </c>
      <c r="E1608" s="26" t="s">
        <v>42</v>
      </c>
      <c r="F1608" s="27">
        <v>42893.21</v>
      </c>
      <c r="G1608" s="12">
        <v>5</v>
      </c>
      <c r="H1608" s="13">
        <v>45592</v>
      </c>
      <c r="I1608" s="26" t="s">
        <v>30</v>
      </c>
      <c r="J1608" s="26" t="s">
        <v>17</v>
      </c>
      <c r="K1608" s="26" t="s">
        <v>36</v>
      </c>
      <c r="L1608" s="32" t="s">
        <v>44</v>
      </c>
    </row>
    <row r="1609" spans="1:12">
      <c r="A1609" s="30" t="s">
        <v>2996</v>
      </c>
      <c r="B1609" s="26" t="s">
        <v>1020</v>
      </c>
      <c r="C1609" s="26" t="s">
        <v>929</v>
      </c>
      <c r="D1609" s="26" t="s">
        <v>78</v>
      </c>
      <c r="E1609" s="26" t="s">
        <v>42</v>
      </c>
      <c r="F1609" s="27">
        <v>30342.16</v>
      </c>
      <c r="G1609" s="12">
        <v>2</v>
      </c>
      <c r="H1609" s="13">
        <v>45570</v>
      </c>
      <c r="I1609" s="26" t="s">
        <v>43</v>
      </c>
      <c r="J1609" s="26" t="s">
        <v>17</v>
      </c>
      <c r="K1609" s="26" t="s">
        <v>36</v>
      </c>
      <c r="L1609" s="32" t="s">
        <v>44</v>
      </c>
    </row>
    <row r="1610" spans="1:12">
      <c r="A1610" s="30" t="s">
        <v>2997</v>
      </c>
      <c r="B1610" s="26" t="s">
        <v>773</v>
      </c>
      <c r="C1610" s="26" t="s">
        <v>2998</v>
      </c>
      <c r="D1610" s="26" t="s">
        <v>29</v>
      </c>
      <c r="E1610" s="26" t="s">
        <v>42</v>
      </c>
      <c r="F1610" s="27">
        <v>30227.63</v>
      </c>
      <c r="G1610" s="12">
        <v>2</v>
      </c>
      <c r="H1610" s="13">
        <v>45330</v>
      </c>
      <c r="I1610" s="26" t="s">
        <v>23</v>
      </c>
      <c r="J1610" s="26" t="s">
        <v>17</v>
      </c>
      <c r="K1610" s="26" t="s">
        <v>6820</v>
      </c>
      <c r="L1610" s="32" t="s">
        <v>18</v>
      </c>
    </row>
    <row r="1611" spans="1:12">
      <c r="A1611" s="30" t="s">
        <v>2999</v>
      </c>
      <c r="B1611" s="26" t="s">
        <v>190</v>
      </c>
      <c r="C1611" s="26" t="s">
        <v>1563</v>
      </c>
      <c r="D1611" s="26" t="s">
        <v>61</v>
      </c>
      <c r="E1611" s="26" t="s">
        <v>42</v>
      </c>
      <c r="F1611" s="27">
        <v>357.49</v>
      </c>
      <c r="G1611" s="12">
        <v>2</v>
      </c>
      <c r="H1611" s="13">
        <v>45166</v>
      </c>
      <c r="I1611" s="26" t="s">
        <v>54</v>
      </c>
      <c r="J1611" s="26" t="s">
        <v>17</v>
      </c>
      <c r="K1611" s="26" t="s">
        <v>24</v>
      </c>
      <c r="L1611" s="32" t="s">
        <v>18</v>
      </c>
    </row>
    <row r="1612" spans="1:12">
      <c r="A1612" s="30" t="s">
        <v>3000</v>
      </c>
      <c r="B1612" s="26" t="s">
        <v>104</v>
      </c>
      <c r="C1612" s="26" t="s">
        <v>3001</v>
      </c>
      <c r="D1612" s="26" t="s">
        <v>48</v>
      </c>
      <c r="E1612" s="26" t="s">
        <v>42</v>
      </c>
      <c r="F1612" s="27">
        <v>74041.48</v>
      </c>
      <c r="G1612" s="12">
        <v>2</v>
      </c>
      <c r="H1612" s="13">
        <v>45674</v>
      </c>
      <c r="I1612" s="26" t="s">
        <v>49</v>
      </c>
      <c r="J1612" s="26" t="s">
        <v>17</v>
      </c>
      <c r="K1612" s="26" t="s">
        <v>6820</v>
      </c>
      <c r="L1612" s="32" t="s">
        <v>31</v>
      </c>
    </row>
    <row r="1613" spans="1:12">
      <c r="A1613" s="30" t="s">
        <v>3002</v>
      </c>
      <c r="B1613" s="26" t="s">
        <v>319</v>
      </c>
      <c r="C1613" s="26" t="s">
        <v>3003</v>
      </c>
      <c r="D1613" s="26" t="s">
        <v>48</v>
      </c>
      <c r="E1613" s="26" t="s">
        <v>42</v>
      </c>
      <c r="F1613" s="27">
        <v>50004.24</v>
      </c>
      <c r="G1613" s="12">
        <v>5</v>
      </c>
      <c r="H1613" s="13">
        <v>45447</v>
      </c>
      <c r="I1613" s="26" t="s">
        <v>92</v>
      </c>
      <c r="J1613" s="26" t="s">
        <v>17</v>
      </c>
      <c r="K1613" s="26" t="s">
        <v>55</v>
      </c>
      <c r="L1613" s="32" t="s">
        <v>37</v>
      </c>
    </row>
    <row r="1614" spans="1:12">
      <c r="A1614" s="30" t="s">
        <v>3004</v>
      </c>
      <c r="B1614" s="26" t="s">
        <v>473</v>
      </c>
      <c r="C1614" s="26" t="s">
        <v>3005</v>
      </c>
      <c r="D1614" s="26" t="s">
        <v>15</v>
      </c>
      <c r="E1614" s="26" t="s">
        <v>58</v>
      </c>
      <c r="F1614" s="27">
        <v>24807.26</v>
      </c>
      <c r="G1614" s="12">
        <v>5</v>
      </c>
      <c r="H1614" s="13">
        <v>45787</v>
      </c>
      <c r="I1614" s="26" t="s">
        <v>54</v>
      </c>
      <c r="J1614" s="26" t="s">
        <v>17</v>
      </c>
      <c r="K1614" s="26" t="s">
        <v>55</v>
      </c>
      <c r="L1614" s="32" t="s">
        <v>18</v>
      </c>
    </row>
    <row r="1615" spans="1:12">
      <c r="A1615" s="30" t="s">
        <v>3006</v>
      </c>
      <c r="B1615" s="26" t="s">
        <v>101</v>
      </c>
      <c r="C1615" s="26" t="s">
        <v>3007</v>
      </c>
      <c r="D1615" s="26" t="s">
        <v>117</v>
      </c>
      <c r="E1615" s="26" t="s">
        <v>42</v>
      </c>
      <c r="F1615" s="27">
        <v>9124.01</v>
      </c>
      <c r="G1615" s="12">
        <v>3</v>
      </c>
      <c r="H1615" s="13">
        <v>45228</v>
      </c>
      <c r="I1615" s="26" t="s">
        <v>92</v>
      </c>
      <c r="J1615" s="26" t="s">
        <v>17</v>
      </c>
      <c r="K1615" s="26" t="s">
        <v>85</v>
      </c>
      <c r="L1615" s="32" t="s">
        <v>25</v>
      </c>
    </row>
    <row r="1616" spans="1:12">
      <c r="A1616" s="30" t="s">
        <v>3008</v>
      </c>
      <c r="B1616" s="26" t="s">
        <v>115</v>
      </c>
      <c r="C1616" s="26" t="s">
        <v>3009</v>
      </c>
      <c r="D1616" s="26" t="s">
        <v>48</v>
      </c>
      <c r="E1616" s="26" t="s">
        <v>42</v>
      </c>
      <c r="F1616" s="27">
        <v>59061.08</v>
      </c>
      <c r="G1616" s="12">
        <v>1</v>
      </c>
      <c r="H1616" s="13">
        <v>45568</v>
      </c>
      <c r="I1616" s="26" t="s">
        <v>62</v>
      </c>
      <c r="J1616" s="26" t="s">
        <v>17</v>
      </c>
      <c r="K1616" s="26" t="s">
        <v>24</v>
      </c>
      <c r="L1616" s="32" t="s">
        <v>44</v>
      </c>
    </row>
    <row r="1617" spans="1:12">
      <c r="A1617" s="30" t="s">
        <v>3010</v>
      </c>
      <c r="B1617" s="26" t="s">
        <v>101</v>
      </c>
      <c r="C1617" s="26" t="s">
        <v>1397</v>
      </c>
      <c r="D1617" s="26" t="s">
        <v>41</v>
      </c>
      <c r="E1617" s="26" t="s">
        <v>42</v>
      </c>
      <c r="F1617" s="27">
        <v>9347.15</v>
      </c>
      <c r="G1617" s="12">
        <v>2</v>
      </c>
      <c r="H1617" s="13">
        <v>45355</v>
      </c>
      <c r="I1617" s="26" t="s">
        <v>54</v>
      </c>
      <c r="J1617" s="26" t="s">
        <v>17</v>
      </c>
      <c r="K1617" s="26" t="s">
        <v>6820</v>
      </c>
      <c r="L1617" s="32" t="s">
        <v>37</v>
      </c>
    </row>
    <row r="1618" spans="1:12">
      <c r="A1618" s="30" t="s">
        <v>3011</v>
      </c>
      <c r="B1618" s="26" t="s">
        <v>67</v>
      </c>
      <c r="C1618" s="26" t="s">
        <v>2036</v>
      </c>
      <c r="D1618" s="26" t="s">
        <v>22</v>
      </c>
      <c r="E1618" s="26" t="s">
        <v>16</v>
      </c>
      <c r="F1618" s="27">
        <v>41009.72</v>
      </c>
      <c r="G1618" s="12">
        <v>3</v>
      </c>
      <c r="H1618" s="13">
        <v>45734</v>
      </c>
      <c r="I1618" s="26" t="s">
        <v>43</v>
      </c>
      <c r="J1618" s="26" t="s">
        <v>17</v>
      </c>
      <c r="K1618" s="26" t="s">
        <v>24</v>
      </c>
      <c r="L1618" s="32" t="s">
        <v>18</v>
      </c>
    </row>
    <row r="1619" spans="1:12">
      <c r="A1619" s="30" t="s">
        <v>3012</v>
      </c>
      <c r="B1619" s="26" t="s">
        <v>957</v>
      </c>
      <c r="C1619" s="26" t="s">
        <v>658</v>
      </c>
      <c r="D1619" s="26" t="s">
        <v>119</v>
      </c>
      <c r="E1619" s="26" t="s">
        <v>16</v>
      </c>
      <c r="F1619" s="27">
        <v>33898.67</v>
      </c>
      <c r="G1619" s="12">
        <v>4</v>
      </c>
      <c r="H1619" s="13">
        <v>45760</v>
      </c>
      <c r="I1619" s="26" t="s">
        <v>54</v>
      </c>
      <c r="J1619" s="26" t="s">
        <v>17</v>
      </c>
      <c r="K1619" s="26" t="s">
        <v>24</v>
      </c>
      <c r="L1619" s="32" t="s">
        <v>18</v>
      </c>
    </row>
    <row r="1620" spans="1:12">
      <c r="A1620" s="30" t="s">
        <v>3013</v>
      </c>
      <c r="B1620" s="26" t="s">
        <v>329</v>
      </c>
      <c r="C1620" s="26" t="s">
        <v>3014</v>
      </c>
      <c r="D1620" s="26" t="s">
        <v>48</v>
      </c>
      <c r="E1620" s="26" t="s">
        <v>16</v>
      </c>
      <c r="F1620" s="27">
        <v>47787.839999999997</v>
      </c>
      <c r="G1620" s="12">
        <v>5</v>
      </c>
      <c r="H1620" s="13">
        <v>45101</v>
      </c>
      <c r="I1620" s="26" t="s">
        <v>23</v>
      </c>
      <c r="J1620" s="26" t="s">
        <v>17</v>
      </c>
      <c r="K1620" s="26" t="s">
        <v>55</v>
      </c>
      <c r="L1620" s="32" t="s">
        <v>25</v>
      </c>
    </row>
    <row r="1621" spans="1:12">
      <c r="A1621" s="30" t="s">
        <v>3015</v>
      </c>
      <c r="B1621" s="26" t="s">
        <v>773</v>
      </c>
      <c r="C1621" s="26" t="s">
        <v>1260</v>
      </c>
      <c r="D1621" s="26" t="s">
        <v>119</v>
      </c>
      <c r="E1621" s="26" t="s">
        <v>58</v>
      </c>
      <c r="F1621" s="27">
        <v>37517.449999999997</v>
      </c>
      <c r="G1621" s="12">
        <v>1</v>
      </c>
      <c r="H1621" s="13">
        <v>45546</v>
      </c>
      <c r="I1621" s="26" t="s">
        <v>43</v>
      </c>
      <c r="J1621" s="26" t="s">
        <v>17</v>
      </c>
      <c r="K1621" s="26" t="s">
        <v>36</v>
      </c>
      <c r="L1621" s="32" t="s">
        <v>18</v>
      </c>
    </row>
    <row r="1622" spans="1:12">
      <c r="A1622" s="30" t="s">
        <v>3016</v>
      </c>
      <c r="B1622" s="26" t="s">
        <v>180</v>
      </c>
      <c r="C1622" s="26" t="s">
        <v>3017</v>
      </c>
      <c r="D1622" s="26" t="s">
        <v>29</v>
      </c>
      <c r="E1622" s="26" t="s">
        <v>42</v>
      </c>
      <c r="F1622" s="27">
        <v>12497.08</v>
      </c>
      <c r="G1622" s="12">
        <v>3</v>
      </c>
      <c r="H1622" s="13">
        <v>45665</v>
      </c>
      <c r="I1622" s="26" t="s">
        <v>30</v>
      </c>
      <c r="J1622" s="26" t="s">
        <v>17</v>
      </c>
      <c r="K1622" s="26" t="s">
        <v>6820</v>
      </c>
      <c r="L1622" s="32" t="s">
        <v>37</v>
      </c>
    </row>
    <row r="1623" spans="1:12">
      <c r="A1623" s="30" t="s">
        <v>3018</v>
      </c>
      <c r="B1623" s="26" t="s">
        <v>724</v>
      </c>
      <c r="C1623" s="26" t="s">
        <v>2638</v>
      </c>
      <c r="D1623" s="26" t="s">
        <v>48</v>
      </c>
      <c r="E1623" s="26" t="s">
        <v>16</v>
      </c>
      <c r="F1623" s="27">
        <v>14110.46</v>
      </c>
      <c r="G1623" s="12">
        <v>1</v>
      </c>
      <c r="H1623" s="13">
        <v>45054</v>
      </c>
      <c r="I1623" s="26" t="s">
        <v>43</v>
      </c>
      <c r="J1623" s="26" t="s">
        <v>17</v>
      </c>
      <c r="K1623" s="26" t="s">
        <v>6820</v>
      </c>
      <c r="L1623" s="32" t="s">
        <v>18</v>
      </c>
    </row>
    <row r="1624" spans="1:12">
      <c r="A1624" s="30" t="s">
        <v>3019</v>
      </c>
      <c r="B1624" s="26" t="s">
        <v>313</v>
      </c>
      <c r="C1624" s="26" t="s">
        <v>314</v>
      </c>
      <c r="D1624" s="26" t="s">
        <v>117</v>
      </c>
      <c r="E1624" s="26" t="s">
        <v>58</v>
      </c>
      <c r="F1624" s="27">
        <v>58149.75</v>
      </c>
      <c r="G1624" s="12">
        <v>4</v>
      </c>
      <c r="H1624" s="13">
        <v>45210</v>
      </c>
      <c r="I1624" s="26" t="s">
        <v>23</v>
      </c>
      <c r="J1624" s="26" t="s">
        <v>17</v>
      </c>
      <c r="K1624" s="26" t="s">
        <v>24</v>
      </c>
      <c r="L1624" s="32" t="s">
        <v>37</v>
      </c>
    </row>
    <row r="1625" spans="1:12">
      <c r="A1625" s="30" t="s">
        <v>3020</v>
      </c>
      <c r="B1625" s="26" t="s">
        <v>426</v>
      </c>
      <c r="C1625" s="26" t="s">
        <v>3021</v>
      </c>
      <c r="D1625" s="26" t="s">
        <v>119</v>
      </c>
      <c r="E1625" s="26" t="s">
        <v>16</v>
      </c>
      <c r="F1625" s="27">
        <v>46366.35</v>
      </c>
      <c r="G1625" s="12">
        <v>5</v>
      </c>
      <c r="H1625" s="13">
        <v>45615</v>
      </c>
      <c r="I1625" s="26" t="s">
        <v>35</v>
      </c>
      <c r="J1625" s="26" t="s">
        <v>17</v>
      </c>
      <c r="K1625" s="26" t="s">
        <v>36</v>
      </c>
      <c r="L1625" s="32" t="s">
        <v>18</v>
      </c>
    </row>
    <row r="1626" spans="1:12">
      <c r="A1626" s="30" t="s">
        <v>3022</v>
      </c>
      <c r="B1626" s="26" t="s">
        <v>77</v>
      </c>
      <c r="C1626" s="26" t="s">
        <v>2218</v>
      </c>
      <c r="D1626" s="26" t="s">
        <v>119</v>
      </c>
      <c r="E1626" s="26" t="s">
        <v>42</v>
      </c>
      <c r="F1626" s="27">
        <v>10004.94</v>
      </c>
      <c r="G1626" s="12">
        <v>2</v>
      </c>
      <c r="H1626" s="13">
        <v>45804</v>
      </c>
      <c r="I1626" s="26" t="s">
        <v>35</v>
      </c>
      <c r="J1626" s="26" t="s">
        <v>17</v>
      </c>
      <c r="K1626" s="26" t="s">
        <v>85</v>
      </c>
      <c r="L1626" s="32" t="s">
        <v>44</v>
      </c>
    </row>
    <row r="1627" spans="1:12">
      <c r="A1627" s="30" t="s">
        <v>3023</v>
      </c>
      <c r="B1627" s="26" t="s">
        <v>167</v>
      </c>
      <c r="C1627" s="26" t="s">
        <v>493</v>
      </c>
      <c r="D1627" s="26" t="s">
        <v>117</v>
      </c>
      <c r="E1627" s="26" t="s">
        <v>42</v>
      </c>
      <c r="F1627" s="27">
        <v>31896.76</v>
      </c>
      <c r="G1627" s="12">
        <v>5</v>
      </c>
      <c r="H1627" s="13">
        <v>45730</v>
      </c>
      <c r="I1627" s="26" t="s">
        <v>54</v>
      </c>
      <c r="J1627" s="26" t="s">
        <v>17</v>
      </c>
      <c r="K1627" s="26" t="s">
        <v>24</v>
      </c>
      <c r="L1627" s="32" t="s">
        <v>44</v>
      </c>
    </row>
    <row r="1628" spans="1:12">
      <c r="A1628" s="30" t="s">
        <v>3024</v>
      </c>
      <c r="B1628" s="26" t="s">
        <v>1020</v>
      </c>
      <c r="C1628" s="26" t="s">
        <v>3025</v>
      </c>
      <c r="D1628" s="26" t="s">
        <v>61</v>
      </c>
      <c r="E1628" s="26" t="s">
        <v>16</v>
      </c>
      <c r="F1628" s="27">
        <v>47555.98</v>
      </c>
      <c r="G1628" s="12">
        <v>2</v>
      </c>
      <c r="H1628" s="13">
        <v>45644</v>
      </c>
      <c r="I1628" s="26" t="s">
        <v>54</v>
      </c>
      <c r="J1628" s="26" t="s">
        <v>17</v>
      </c>
      <c r="K1628" s="26" t="s">
        <v>85</v>
      </c>
      <c r="L1628" s="32" t="s">
        <v>37</v>
      </c>
    </row>
    <row r="1629" spans="1:12">
      <c r="A1629" s="30" t="s">
        <v>3026</v>
      </c>
      <c r="B1629" s="26" t="s">
        <v>923</v>
      </c>
      <c r="C1629" s="26" t="s">
        <v>3027</v>
      </c>
      <c r="D1629" s="26" t="s">
        <v>48</v>
      </c>
      <c r="E1629" s="26" t="s">
        <v>58</v>
      </c>
      <c r="F1629" s="27">
        <v>5521.01</v>
      </c>
      <c r="G1629" s="12">
        <v>4</v>
      </c>
      <c r="H1629" s="13">
        <v>45169</v>
      </c>
      <c r="I1629" s="26" t="s">
        <v>62</v>
      </c>
      <c r="J1629" s="26" t="s">
        <v>17</v>
      </c>
      <c r="K1629" s="26" t="s">
        <v>36</v>
      </c>
      <c r="L1629" s="32" t="s">
        <v>25</v>
      </c>
    </row>
    <row r="1630" spans="1:12">
      <c r="A1630" s="30" t="s">
        <v>3028</v>
      </c>
      <c r="B1630" s="26" t="s">
        <v>776</v>
      </c>
      <c r="C1630" s="26" t="s">
        <v>3029</v>
      </c>
      <c r="D1630" s="26" t="s">
        <v>29</v>
      </c>
      <c r="E1630" s="26" t="s">
        <v>16</v>
      </c>
      <c r="F1630" s="27">
        <v>34833.730000000003</v>
      </c>
      <c r="G1630" s="12">
        <v>5</v>
      </c>
      <c r="H1630" s="13">
        <v>45165</v>
      </c>
      <c r="I1630" s="26" t="s">
        <v>43</v>
      </c>
      <c r="J1630" s="26" t="s">
        <v>17</v>
      </c>
      <c r="K1630" s="26" t="s">
        <v>36</v>
      </c>
      <c r="L1630" s="32" t="s">
        <v>18</v>
      </c>
    </row>
    <row r="1631" spans="1:12">
      <c r="A1631" s="30" t="s">
        <v>3030</v>
      </c>
      <c r="B1631" s="26" t="s">
        <v>20</v>
      </c>
      <c r="C1631" s="26" t="s">
        <v>1291</v>
      </c>
      <c r="D1631" s="26" t="s">
        <v>15</v>
      </c>
      <c r="E1631" s="26" t="s">
        <v>42</v>
      </c>
      <c r="F1631" s="27">
        <v>52096.12</v>
      </c>
      <c r="G1631" s="12">
        <v>2</v>
      </c>
      <c r="H1631" s="13">
        <v>45277</v>
      </c>
      <c r="I1631" s="26" t="s">
        <v>43</v>
      </c>
      <c r="J1631" s="26" t="s">
        <v>17</v>
      </c>
      <c r="K1631" s="26" t="s">
        <v>6820</v>
      </c>
      <c r="L1631" s="32" t="s">
        <v>18</v>
      </c>
    </row>
    <row r="1632" spans="1:12">
      <c r="A1632" s="30" t="s">
        <v>3031</v>
      </c>
      <c r="B1632" s="26" t="s">
        <v>223</v>
      </c>
      <c r="C1632" s="26" t="s">
        <v>3032</v>
      </c>
      <c r="D1632" s="26" t="s">
        <v>78</v>
      </c>
      <c r="E1632" s="26" t="s">
        <v>42</v>
      </c>
      <c r="F1632" s="27">
        <v>6645.59</v>
      </c>
      <c r="G1632" s="12">
        <v>5</v>
      </c>
      <c r="H1632" s="13">
        <v>45193</v>
      </c>
      <c r="I1632" s="26" t="s">
        <v>62</v>
      </c>
      <c r="J1632" s="26" t="s">
        <v>17</v>
      </c>
      <c r="K1632" s="26" t="s">
        <v>55</v>
      </c>
      <c r="L1632" s="32" t="s">
        <v>18</v>
      </c>
    </row>
    <row r="1633" spans="1:12">
      <c r="A1633" s="30" t="s">
        <v>3033</v>
      </c>
      <c r="B1633" s="26" t="s">
        <v>304</v>
      </c>
      <c r="C1633" s="26" t="s">
        <v>3034</v>
      </c>
      <c r="D1633" s="26" t="s">
        <v>22</v>
      </c>
      <c r="E1633" s="26" t="s">
        <v>42</v>
      </c>
      <c r="F1633" s="27">
        <v>26469.58</v>
      </c>
      <c r="G1633" s="12">
        <v>4</v>
      </c>
      <c r="H1633" s="13">
        <v>45457</v>
      </c>
      <c r="I1633" s="26" t="s">
        <v>49</v>
      </c>
      <c r="J1633" s="26" t="s">
        <v>17</v>
      </c>
      <c r="K1633" s="26" t="s">
        <v>6820</v>
      </c>
      <c r="L1633" s="32" t="s">
        <v>31</v>
      </c>
    </row>
    <row r="1634" spans="1:12">
      <c r="A1634" s="30" t="s">
        <v>3035</v>
      </c>
      <c r="B1634" s="26" t="s">
        <v>229</v>
      </c>
      <c r="C1634" s="26" t="s">
        <v>3036</v>
      </c>
      <c r="D1634" s="26" t="s">
        <v>53</v>
      </c>
      <c r="E1634" s="26" t="s">
        <v>58</v>
      </c>
      <c r="F1634" s="27">
        <v>63242.83</v>
      </c>
      <c r="G1634" s="12">
        <v>5</v>
      </c>
      <c r="H1634" s="13">
        <v>45777</v>
      </c>
      <c r="I1634" s="26" t="s">
        <v>43</v>
      </c>
      <c r="J1634" s="26" t="s">
        <v>17</v>
      </c>
      <c r="K1634" s="26" t="s">
        <v>85</v>
      </c>
      <c r="L1634" s="32" t="s">
        <v>44</v>
      </c>
    </row>
    <row r="1635" spans="1:12">
      <c r="A1635" s="30" t="s">
        <v>3037</v>
      </c>
      <c r="B1635" s="26" t="s">
        <v>420</v>
      </c>
      <c r="C1635" s="26" t="s">
        <v>3038</v>
      </c>
      <c r="D1635" s="26" t="s">
        <v>22</v>
      </c>
      <c r="E1635" s="26" t="s">
        <v>16</v>
      </c>
      <c r="F1635" s="27">
        <v>66275.350000000006</v>
      </c>
      <c r="G1635" s="12">
        <v>1</v>
      </c>
      <c r="H1635" s="13">
        <v>45236</v>
      </c>
      <c r="I1635" s="26" t="s">
        <v>49</v>
      </c>
      <c r="J1635" s="26" t="s">
        <v>17</v>
      </c>
      <c r="K1635" s="26" t="s">
        <v>36</v>
      </c>
      <c r="L1635" s="32" t="s">
        <v>18</v>
      </c>
    </row>
    <row r="1636" spans="1:12">
      <c r="A1636" s="30" t="s">
        <v>3039</v>
      </c>
      <c r="B1636" s="26" t="s">
        <v>397</v>
      </c>
      <c r="C1636" s="26" t="s">
        <v>1339</v>
      </c>
      <c r="D1636" s="26" t="s">
        <v>78</v>
      </c>
      <c r="E1636" s="26" t="s">
        <v>16</v>
      </c>
      <c r="F1636" s="27">
        <v>39240.51</v>
      </c>
      <c r="G1636" s="12">
        <v>2</v>
      </c>
      <c r="H1636" s="13">
        <v>45359</v>
      </c>
      <c r="I1636" s="26" t="s">
        <v>92</v>
      </c>
      <c r="J1636" s="26" t="s">
        <v>17</v>
      </c>
      <c r="K1636" s="26" t="s">
        <v>24</v>
      </c>
      <c r="L1636" s="32" t="s">
        <v>37</v>
      </c>
    </row>
    <row r="1637" spans="1:12">
      <c r="A1637" s="30" t="s">
        <v>3040</v>
      </c>
      <c r="B1637" s="26" t="s">
        <v>476</v>
      </c>
      <c r="C1637" s="26" t="s">
        <v>2708</v>
      </c>
      <c r="D1637" s="26" t="s">
        <v>78</v>
      </c>
      <c r="E1637" s="26" t="s">
        <v>42</v>
      </c>
      <c r="F1637" s="27">
        <v>25663.52</v>
      </c>
      <c r="G1637" s="12">
        <v>3</v>
      </c>
      <c r="H1637" s="13">
        <v>45667</v>
      </c>
      <c r="I1637" s="26" t="s">
        <v>54</v>
      </c>
      <c r="J1637" s="26" t="s">
        <v>17</v>
      </c>
      <c r="K1637" s="26" t="s">
        <v>6820</v>
      </c>
      <c r="L1637" s="32" t="s">
        <v>44</v>
      </c>
    </row>
    <row r="1638" spans="1:12">
      <c r="A1638" s="30" t="s">
        <v>3041</v>
      </c>
      <c r="B1638" s="26" t="s">
        <v>415</v>
      </c>
      <c r="C1638" s="26" t="s">
        <v>2020</v>
      </c>
      <c r="D1638" s="26" t="s">
        <v>119</v>
      </c>
      <c r="E1638" s="26" t="s">
        <v>42</v>
      </c>
      <c r="F1638" s="27">
        <v>14738.65</v>
      </c>
      <c r="G1638" s="12">
        <v>1</v>
      </c>
      <c r="H1638" s="13">
        <v>45443</v>
      </c>
      <c r="I1638" s="26" t="s">
        <v>30</v>
      </c>
      <c r="J1638" s="26" t="s">
        <v>17</v>
      </c>
      <c r="K1638" s="26" t="s">
        <v>85</v>
      </c>
      <c r="L1638" s="32" t="s">
        <v>31</v>
      </c>
    </row>
    <row r="1639" spans="1:12">
      <c r="A1639" s="30" t="s">
        <v>3042</v>
      </c>
      <c r="B1639" s="26" t="s">
        <v>957</v>
      </c>
      <c r="C1639" s="26" t="s">
        <v>1989</v>
      </c>
      <c r="D1639" s="26" t="s">
        <v>53</v>
      </c>
      <c r="E1639" s="26" t="s">
        <v>58</v>
      </c>
      <c r="F1639" s="27">
        <v>78190.52</v>
      </c>
      <c r="G1639" s="12">
        <v>1</v>
      </c>
      <c r="H1639" s="13">
        <v>45222</v>
      </c>
      <c r="I1639" s="26" t="s">
        <v>43</v>
      </c>
      <c r="J1639" s="26" t="s">
        <v>17</v>
      </c>
      <c r="K1639" s="26" t="s">
        <v>85</v>
      </c>
      <c r="L1639" s="32" t="s">
        <v>25</v>
      </c>
    </row>
    <row r="1640" spans="1:12">
      <c r="A1640" s="30" t="s">
        <v>3043</v>
      </c>
      <c r="B1640" s="26" t="s">
        <v>301</v>
      </c>
      <c r="C1640" s="26" t="s">
        <v>3044</v>
      </c>
      <c r="D1640" s="26" t="s">
        <v>48</v>
      </c>
      <c r="E1640" s="26" t="s">
        <v>42</v>
      </c>
      <c r="F1640" s="27">
        <v>69556.100000000006</v>
      </c>
      <c r="G1640" s="12">
        <v>3</v>
      </c>
      <c r="H1640" s="13">
        <v>45005</v>
      </c>
      <c r="I1640" s="26" t="s">
        <v>30</v>
      </c>
      <c r="J1640" s="26" t="s">
        <v>17</v>
      </c>
      <c r="K1640" s="26" t="s">
        <v>6820</v>
      </c>
      <c r="L1640" s="32" t="s">
        <v>44</v>
      </c>
    </row>
    <row r="1641" spans="1:12">
      <c r="A1641" s="30" t="s">
        <v>3045</v>
      </c>
      <c r="B1641" s="26" t="s">
        <v>59</v>
      </c>
      <c r="C1641" s="26" t="s">
        <v>72</v>
      </c>
      <c r="D1641" s="26" t="s">
        <v>53</v>
      </c>
      <c r="E1641" s="26" t="s">
        <v>16</v>
      </c>
      <c r="F1641" s="27">
        <v>42041.83</v>
      </c>
      <c r="G1641" s="12">
        <v>4</v>
      </c>
      <c r="H1641" s="13">
        <v>45797</v>
      </c>
      <c r="I1641" s="26" t="s">
        <v>62</v>
      </c>
      <c r="J1641" s="26" t="s">
        <v>17</v>
      </c>
      <c r="K1641" s="26" t="s">
        <v>24</v>
      </c>
      <c r="L1641" s="32" t="s">
        <v>25</v>
      </c>
    </row>
    <row r="1642" spans="1:12">
      <c r="A1642" s="30" t="s">
        <v>3046</v>
      </c>
      <c r="B1642" s="26" t="s">
        <v>762</v>
      </c>
      <c r="C1642" s="26" t="s">
        <v>2706</v>
      </c>
      <c r="D1642" s="26" t="s">
        <v>29</v>
      </c>
      <c r="E1642" s="26" t="s">
        <v>42</v>
      </c>
      <c r="F1642" s="27">
        <v>60397.21</v>
      </c>
      <c r="G1642" s="12">
        <v>2</v>
      </c>
      <c r="H1642" s="13">
        <v>45131</v>
      </c>
      <c r="I1642" s="26" t="s">
        <v>43</v>
      </c>
      <c r="J1642" s="26" t="s">
        <v>17</v>
      </c>
      <c r="K1642" s="26" t="s">
        <v>85</v>
      </c>
      <c r="L1642" s="32" t="s">
        <v>25</v>
      </c>
    </row>
    <row r="1643" spans="1:12">
      <c r="A1643" s="30" t="s">
        <v>3047</v>
      </c>
      <c r="B1643" s="26" t="s">
        <v>437</v>
      </c>
      <c r="C1643" s="26" t="s">
        <v>1964</v>
      </c>
      <c r="D1643" s="26" t="s">
        <v>53</v>
      </c>
      <c r="E1643" s="26" t="s">
        <v>42</v>
      </c>
      <c r="F1643" s="27">
        <v>71959.33</v>
      </c>
      <c r="G1643" s="12">
        <v>5</v>
      </c>
      <c r="H1643" s="13">
        <v>45087</v>
      </c>
      <c r="I1643" s="26" t="s">
        <v>35</v>
      </c>
      <c r="J1643" s="26" t="s">
        <v>17</v>
      </c>
      <c r="K1643" s="26" t="s">
        <v>24</v>
      </c>
      <c r="L1643" s="32" t="s">
        <v>18</v>
      </c>
    </row>
    <row r="1644" spans="1:12">
      <c r="A1644" s="30" t="s">
        <v>3048</v>
      </c>
      <c r="B1644" s="26" t="s">
        <v>329</v>
      </c>
      <c r="C1644" s="26" t="s">
        <v>421</v>
      </c>
      <c r="D1644" s="26" t="s">
        <v>53</v>
      </c>
      <c r="E1644" s="26" t="s">
        <v>16</v>
      </c>
      <c r="F1644" s="27">
        <v>22748.02</v>
      </c>
      <c r="G1644" s="12">
        <v>3</v>
      </c>
      <c r="H1644" s="13">
        <v>45534</v>
      </c>
      <c r="I1644" s="26" t="s">
        <v>43</v>
      </c>
      <c r="J1644" s="26" t="s">
        <v>17</v>
      </c>
      <c r="K1644" s="26" t="s">
        <v>85</v>
      </c>
      <c r="L1644" s="32" t="s">
        <v>31</v>
      </c>
    </row>
    <row r="1645" spans="1:12">
      <c r="A1645" s="30" t="s">
        <v>3049</v>
      </c>
      <c r="B1645" s="26" t="s">
        <v>90</v>
      </c>
      <c r="C1645" s="26" t="s">
        <v>1871</v>
      </c>
      <c r="D1645" s="26" t="s">
        <v>119</v>
      </c>
      <c r="E1645" s="26" t="s">
        <v>42</v>
      </c>
      <c r="F1645" s="27">
        <v>13414.99</v>
      </c>
      <c r="G1645" s="12">
        <v>4</v>
      </c>
      <c r="H1645" s="13">
        <v>45612</v>
      </c>
      <c r="I1645" s="26" t="s">
        <v>30</v>
      </c>
      <c r="J1645" s="26" t="s">
        <v>17</v>
      </c>
      <c r="K1645" s="26" t="s">
        <v>24</v>
      </c>
      <c r="L1645" s="32" t="s">
        <v>25</v>
      </c>
    </row>
    <row r="1646" spans="1:12">
      <c r="A1646" s="30" t="s">
        <v>3050</v>
      </c>
      <c r="B1646" s="26" t="s">
        <v>39</v>
      </c>
      <c r="C1646" s="26" t="s">
        <v>3051</v>
      </c>
      <c r="D1646" s="26" t="s">
        <v>117</v>
      </c>
      <c r="E1646" s="26" t="s">
        <v>16</v>
      </c>
      <c r="F1646" s="27">
        <v>65915.899999999994</v>
      </c>
      <c r="G1646" s="12">
        <v>4</v>
      </c>
      <c r="H1646" s="13">
        <v>45099</v>
      </c>
      <c r="I1646" s="26" t="s">
        <v>35</v>
      </c>
      <c r="J1646" s="26" t="s">
        <v>17</v>
      </c>
      <c r="K1646" s="26" t="s">
        <v>36</v>
      </c>
      <c r="L1646" s="32" t="s">
        <v>25</v>
      </c>
    </row>
    <row r="1647" spans="1:12">
      <c r="A1647" s="30" t="s">
        <v>3052</v>
      </c>
      <c r="B1647" s="26" t="s">
        <v>347</v>
      </c>
      <c r="C1647" s="26" t="s">
        <v>3053</v>
      </c>
      <c r="D1647" s="26" t="s">
        <v>15</v>
      </c>
      <c r="E1647" s="26" t="s">
        <v>58</v>
      </c>
      <c r="F1647" s="27">
        <v>49303.83</v>
      </c>
      <c r="G1647" s="12">
        <v>4</v>
      </c>
      <c r="H1647" s="13">
        <v>45567</v>
      </c>
      <c r="I1647" s="26" t="s">
        <v>35</v>
      </c>
      <c r="J1647" s="26" t="s">
        <v>17</v>
      </c>
      <c r="K1647" s="26" t="s">
        <v>6820</v>
      </c>
      <c r="L1647" s="32" t="s">
        <v>25</v>
      </c>
    </row>
    <row r="1648" spans="1:12">
      <c r="A1648" s="30" t="s">
        <v>3054</v>
      </c>
      <c r="B1648" s="26" t="s">
        <v>923</v>
      </c>
      <c r="C1648" s="26" t="s">
        <v>2991</v>
      </c>
      <c r="D1648" s="26" t="s">
        <v>48</v>
      </c>
      <c r="E1648" s="26" t="s">
        <v>16</v>
      </c>
      <c r="F1648" s="27">
        <v>57855.97</v>
      </c>
      <c r="G1648" s="12">
        <v>3</v>
      </c>
      <c r="H1648" s="13">
        <v>46012</v>
      </c>
      <c r="I1648" s="26" t="s">
        <v>30</v>
      </c>
      <c r="J1648" s="26" t="s">
        <v>17</v>
      </c>
      <c r="K1648" s="26" t="s">
        <v>85</v>
      </c>
      <c r="L1648" s="32" t="s">
        <v>37</v>
      </c>
    </row>
    <row r="1649" spans="1:12">
      <c r="A1649" s="30" t="s">
        <v>3055</v>
      </c>
      <c r="B1649" s="26" t="s">
        <v>69</v>
      </c>
      <c r="C1649" s="26" t="s">
        <v>777</v>
      </c>
      <c r="D1649" s="26" t="s">
        <v>22</v>
      </c>
      <c r="E1649" s="26" t="s">
        <v>42</v>
      </c>
      <c r="F1649" s="27">
        <v>17243.23</v>
      </c>
      <c r="G1649" s="12">
        <v>2</v>
      </c>
      <c r="H1649" s="13">
        <v>45918</v>
      </c>
      <c r="I1649" s="26" t="s">
        <v>43</v>
      </c>
      <c r="J1649" s="26" t="s">
        <v>17</v>
      </c>
      <c r="K1649" s="26" t="s">
        <v>36</v>
      </c>
      <c r="L1649" s="32" t="s">
        <v>44</v>
      </c>
    </row>
    <row r="1650" spans="1:12">
      <c r="A1650" s="30" t="s">
        <v>3056</v>
      </c>
      <c r="B1650" s="26" t="s">
        <v>118</v>
      </c>
      <c r="C1650" s="26" t="s">
        <v>3057</v>
      </c>
      <c r="D1650" s="26" t="s">
        <v>119</v>
      </c>
      <c r="E1650" s="26" t="s">
        <v>42</v>
      </c>
      <c r="F1650" s="27">
        <v>73128.100000000006</v>
      </c>
      <c r="G1650" s="12">
        <v>3</v>
      </c>
      <c r="H1650" s="13">
        <v>44994</v>
      </c>
      <c r="I1650" s="26" t="s">
        <v>43</v>
      </c>
      <c r="J1650" s="26" t="s">
        <v>17</v>
      </c>
      <c r="K1650" s="26" t="s">
        <v>6820</v>
      </c>
      <c r="L1650" s="32" t="s">
        <v>18</v>
      </c>
    </row>
    <row r="1651" spans="1:12">
      <c r="A1651" s="30" t="s">
        <v>3058</v>
      </c>
      <c r="B1651" s="26" t="s">
        <v>426</v>
      </c>
      <c r="C1651" s="26" t="s">
        <v>458</v>
      </c>
      <c r="D1651" s="26" t="s">
        <v>22</v>
      </c>
      <c r="E1651" s="26" t="s">
        <v>58</v>
      </c>
      <c r="F1651" s="27">
        <v>27856.04</v>
      </c>
      <c r="G1651" s="12">
        <v>1</v>
      </c>
      <c r="H1651" s="13">
        <v>45493</v>
      </c>
      <c r="I1651" s="26" t="s">
        <v>35</v>
      </c>
      <c r="J1651" s="26" t="s">
        <v>17</v>
      </c>
      <c r="K1651" s="26" t="s">
        <v>36</v>
      </c>
      <c r="L1651" s="32" t="s">
        <v>25</v>
      </c>
    </row>
    <row r="1652" spans="1:12">
      <c r="A1652" s="30" t="s">
        <v>3059</v>
      </c>
      <c r="B1652" s="26" t="s">
        <v>94</v>
      </c>
      <c r="C1652" s="26" t="s">
        <v>949</v>
      </c>
      <c r="D1652" s="26" t="s">
        <v>119</v>
      </c>
      <c r="E1652" s="26" t="s">
        <v>42</v>
      </c>
      <c r="F1652" s="27">
        <v>27771.73</v>
      </c>
      <c r="G1652" s="12">
        <v>1</v>
      </c>
      <c r="H1652" s="13">
        <v>45903</v>
      </c>
      <c r="I1652" s="26" t="s">
        <v>30</v>
      </c>
      <c r="J1652" s="26" t="s">
        <v>17</v>
      </c>
      <c r="K1652" s="26" t="s">
        <v>55</v>
      </c>
      <c r="L1652" s="32" t="s">
        <v>31</v>
      </c>
    </row>
    <row r="1653" spans="1:12">
      <c r="A1653" s="30" t="s">
        <v>3060</v>
      </c>
      <c r="B1653" s="26" t="s">
        <v>121</v>
      </c>
      <c r="C1653" s="26" t="s">
        <v>2636</v>
      </c>
      <c r="D1653" s="26" t="s">
        <v>78</v>
      </c>
      <c r="E1653" s="26" t="s">
        <v>42</v>
      </c>
      <c r="F1653" s="27">
        <v>61272.56</v>
      </c>
      <c r="G1653" s="12">
        <v>1</v>
      </c>
      <c r="H1653" s="13">
        <v>45088</v>
      </c>
      <c r="I1653" s="26" t="s">
        <v>23</v>
      </c>
      <c r="J1653" s="26" t="s">
        <v>17</v>
      </c>
      <c r="K1653" s="26" t="s">
        <v>55</v>
      </c>
      <c r="L1653" s="32" t="s">
        <v>18</v>
      </c>
    </row>
    <row r="1654" spans="1:12">
      <c r="A1654" s="30" t="s">
        <v>3061</v>
      </c>
      <c r="B1654" s="26" t="s">
        <v>988</v>
      </c>
      <c r="C1654" s="26" t="s">
        <v>95</v>
      </c>
      <c r="D1654" s="26" t="s">
        <v>29</v>
      </c>
      <c r="E1654" s="26" t="s">
        <v>42</v>
      </c>
      <c r="F1654" s="27">
        <v>67345.91</v>
      </c>
      <c r="G1654" s="12">
        <v>1</v>
      </c>
      <c r="H1654" s="13">
        <v>45306</v>
      </c>
      <c r="I1654" s="26" t="s">
        <v>43</v>
      </c>
      <c r="J1654" s="26" t="s">
        <v>17</v>
      </c>
      <c r="K1654" s="26" t="s">
        <v>24</v>
      </c>
      <c r="L1654" s="32" t="s">
        <v>31</v>
      </c>
    </row>
    <row r="1655" spans="1:12">
      <c r="A1655" s="30" t="s">
        <v>3062</v>
      </c>
      <c r="B1655" s="26" t="s">
        <v>97</v>
      </c>
      <c r="C1655" s="26" t="s">
        <v>330</v>
      </c>
      <c r="D1655" s="26" t="s">
        <v>29</v>
      </c>
      <c r="E1655" s="26" t="s">
        <v>42</v>
      </c>
      <c r="F1655" s="27">
        <v>35322.300000000003</v>
      </c>
      <c r="G1655" s="12">
        <v>3</v>
      </c>
      <c r="H1655" s="13">
        <v>44961</v>
      </c>
      <c r="I1655" s="26" t="s">
        <v>30</v>
      </c>
      <c r="J1655" s="26" t="s">
        <v>17</v>
      </c>
      <c r="K1655" s="26" t="s">
        <v>55</v>
      </c>
      <c r="L1655" s="32" t="s">
        <v>44</v>
      </c>
    </row>
    <row r="1656" spans="1:12">
      <c r="A1656" s="30" t="s">
        <v>3063</v>
      </c>
      <c r="B1656" s="26" t="s">
        <v>665</v>
      </c>
      <c r="C1656" s="26" t="s">
        <v>2829</v>
      </c>
      <c r="D1656" s="26" t="s">
        <v>61</v>
      </c>
      <c r="E1656" s="26" t="s">
        <v>42</v>
      </c>
      <c r="F1656" s="27">
        <v>28582.74</v>
      </c>
      <c r="G1656" s="12">
        <v>4</v>
      </c>
      <c r="H1656" s="13">
        <v>45449</v>
      </c>
      <c r="I1656" s="26" t="s">
        <v>92</v>
      </c>
      <c r="J1656" s="26" t="s">
        <v>17</v>
      </c>
      <c r="K1656" s="26" t="s">
        <v>24</v>
      </c>
      <c r="L1656" s="32" t="s">
        <v>31</v>
      </c>
    </row>
    <row r="1657" spans="1:12">
      <c r="A1657" s="30" t="s">
        <v>3064</v>
      </c>
      <c r="B1657" s="26" t="s">
        <v>569</v>
      </c>
      <c r="C1657" s="26" t="s">
        <v>377</v>
      </c>
      <c r="D1657" s="26" t="s">
        <v>48</v>
      </c>
      <c r="E1657" s="26" t="s">
        <v>42</v>
      </c>
      <c r="F1657" s="27">
        <v>8403.59</v>
      </c>
      <c r="G1657" s="12">
        <v>3</v>
      </c>
      <c r="H1657" s="13">
        <v>45266</v>
      </c>
      <c r="I1657" s="26" t="s">
        <v>92</v>
      </c>
      <c r="J1657" s="26" t="s">
        <v>17</v>
      </c>
      <c r="K1657" s="26" t="s">
        <v>55</v>
      </c>
      <c r="L1657" s="32" t="s">
        <v>18</v>
      </c>
    </row>
    <row r="1658" spans="1:12">
      <c r="A1658" s="30" t="s">
        <v>3065</v>
      </c>
      <c r="B1658" s="26" t="s">
        <v>776</v>
      </c>
      <c r="C1658" s="26" t="s">
        <v>1751</v>
      </c>
      <c r="D1658" s="26" t="s">
        <v>119</v>
      </c>
      <c r="E1658" s="26" t="s">
        <v>58</v>
      </c>
      <c r="F1658" s="27">
        <v>38074.92</v>
      </c>
      <c r="G1658" s="12">
        <v>2</v>
      </c>
      <c r="H1658" s="13">
        <v>45994</v>
      </c>
      <c r="I1658" s="26" t="s">
        <v>49</v>
      </c>
      <c r="J1658" s="26" t="s">
        <v>17</v>
      </c>
      <c r="K1658" s="26" t="s">
        <v>85</v>
      </c>
      <c r="L1658" s="32" t="s">
        <v>31</v>
      </c>
    </row>
    <row r="1659" spans="1:12">
      <c r="A1659" s="30" t="s">
        <v>3066</v>
      </c>
      <c r="B1659" s="26" t="s">
        <v>90</v>
      </c>
      <c r="C1659" s="26" t="s">
        <v>1234</v>
      </c>
      <c r="D1659" s="26" t="s">
        <v>53</v>
      </c>
      <c r="E1659" s="26" t="s">
        <v>42</v>
      </c>
      <c r="F1659" s="27">
        <v>26535.759999999998</v>
      </c>
      <c r="G1659" s="12">
        <v>4</v>
      </c>
      <c r="H1659" s="13">
        <v>45843</v>
      </c>
      <c r="I1659" s="26" t="s">
        <v>92</v>
      </c>
      <c r="J1659" s="26" t="s">
        <v>17</v>
      </c>
      <c r="K1659" s="26" t="s">
        <v>24</v>
      </c>
      <c r="L1659" s="32" t="s">
        <v>31</v>
      </c>
    </row>
    <row r="1660" spans="1:12">
      <c r="A1660" s="30" t="s">
        <v>3067</v>
      </c>
      <c r="B1660" s="26" t="s">
        <v>307</v>
      </c>
      <c r="C1660" s="26" t="s">
        <v>2168</v>
      </c>
      <c r="D1660" s="26" t="s">
        <v>117</v>
      </c>
      <c r="E1660" s="26" t="s">
        <v>16</v>
      </c>
      <c r="F1660" s="27">
        <v>54023.6</v>
      </c>
      <c r="G1660" s="12">
        <v>4</v>
      </c>
      <c r="H1660" s="13">
        <v>45421</v>
      </c>
      <c r="I1660" s="26" t="s">
        <v>62</v>
      </c>
      <c r="J1660" s="26" t="s">
        <v>17</v>
      </c>
      <c r="K1660" s="26" t="s">
        <v>24</v>
      </c>
      <c r="L1660" s="32" t="s">
        <v>37</v>
      </c>
    </row>
    <row r="1661" spans="1:12">
      <c r="A1661" s="30" t="s">
        <v>3068</v>
      </c>
      <c r="B1661" s="26" t="s">
        <v>113</v>
      </c>
      <c r="C1661" s="26" t="s">
        <v>3069</v>
      </c>
      <c r="D1661" s="26" t="s">
        <v>119</v>
      </c>
      <c r="E1661" s="26" t="s">
        <v>58</v>
      </c>
      <c r="F1661" s="27">
        <v>3447.92</v>
      </c>
      <c r="G1661" s="12">
        <v>5</v>
      </c>
      <c r="H1661" s="13">
        <v>45665</v>
      </c>
      <c r="I1661" s="26" t="s">
        <v>49</v>
      </c>
      <c r="J1661" s="26" t="s">
        <v>17</v>
      </c>
      <c r="K1661" s="26" t="s">
        <v>36</v>
      </c>
      <c r="L1661" s="32" t="s">
        <v>31</v>
      </c>
    </row>
    <row r="1662" spans="1:12">
      <c r="A1662" s="30" t="s">
        <v>3070</v>
      </c>
      <c r="B1662" s="26" t="s">
        <v>423</v>
      </c>
      <c r="C1662" s="26" t="s">
        <v>3071</v>
      </c>
      <c r="D1662" s="26" t="s">
        <v>119</v>
      </c>
      <c r="E1662" s="26" t="s">
        <v>42</v>
      </c>
      <c r="F1662" s="27">
        <v>57654.41</v>
      </c>
      <c r="G1662" s="12">
        <v>3</v>
      </c>
      <c r="H1662" s="13">
        <v>45032</v>
      </c>
      <c r="I1662" s="26" t="s">
        <v>49</v>
      </c>
      <c r="J1662" s="26" t="s">
        <v>17</v>
      </c>
      <c r="K1662" s="26" t="s">
        <v>85</v>
      </c>
      <c r="L1662" s="32" t="s">
        <v>25</v>
      </c>
    </row>
    <row r="1663" spans="1:12">
      <c r="A1663" s="30" t="s">
        <v>3072</v>
      </c>
      <c r="B1663" s="26" t="s">
        <v>437</v>
      </c>
      <c r="C1663" s="26" t="s">
        <v>1054</v>
      </c>
      <c r="D1663" s="26" t="s">
        <v>15</v>
      </c>
      <c r="E1663" s="26" t="s">
        <v>42</v>
      </c>
      <c r="F1663" s="27">
        <v>17403.02</v>
      </c>
      <c r="G1663" s="12">
        <v>1</v>
      </c>
      <c r="H1663" s="13">
        <v>45760</v>
      </c>
      <c r="I1663" s="26" t="s">
        <v>43</v>
      </c>
      <c r="J1663" s="26" t="s">
        <v>17</v>
      </c>
      <c r="K1663" s="26" t="s">
        <v>6820</v>
      </c>
      <c r="L1663" s="32" t="s">
        <v>25</v>
      </c>
    </row>
    <row r="1664" spans="1:12">
      <c r="A1664" s="30" t="s">
        <v>3073</v>
      </c>
      <c r="B1664" s="26" t="s">
        <v>90</v>
      </c>
      <c r="C1664" s="26" t="s">
        <v>1546</v>
      </c>
      <c r="D1664" s="26" t="s">
        <v>61</v>
      </c>
      <c r="E1664" s="26" t="s">
        <v>42</v>
      </c>
      <c r="F1664" s="27">
        <v>3528.57</v>
      </c>
      <c r="G1664" s="12">
        <v>5</v>
      </c>
      <c r="H1664" s="13">
        <v>45436</v>
      </c>
      <c r="I1664" s="26" t="s">
        <v>49</v>
      </c>
      <c r="J1664" s="26" t="s">
        <v>17</v>
      </c>
      <c r="K1664" s="26" t="s">
        <v>24</v>
      </c>
      <c r="L1664" s="32" t="s">
        <v>18</v>
      </c>
    </row>
    <row r="1665" spans="1:12">
      <c r="A1665" s="30" t="s">
        <v>3074</v>
      </c>
      <c r="B1665" s="26" t="s">
        <v>336</v>
      </c>
      <c r="C1665" s="26" t="s">
        <v>3075</v>
      </c>
      <c r="D1665" s="26" t="s">
        <v>48</v>
      </c>
      <c r="E1665" s="26" t="s">
        <v>16</v>
      </c>
      <c r="F1665" s="27">
        <v>13552.73</v>
      </c>
      <c r="G1665" s="12">
        <v>3</v>
      </c>
      <c r="H1665" s="13">
        <v>45597</v>
      </c>
      <c r="I1665" s="26" t="s">
        <v>43</v>
      </c>
      <c r="J1665" s="26" t="s">
        <v>17</v>
      </c>
      <c r="K1665" s="26" t="s">
        <v>55</v>
      </c>
      <c r="L1665" s="32" t="s">
        <v>18</v>
      </c>
    </row>
    <row r="1666" spans="1:12">
      <c r="A1666" s="30" t="s">
        <v>3076</v>
      </c>
      <c r="B1666" s="26" t="s">
        <v>204</v>
      </c>
      <c r="C1666" s="26" t="s">
        <v>509</v>
      </c>
      <c r="D1666" s="26" t="s">
        <v>22</v>
      </c>
      <c r="E1666" s="26" t="s">
        <v>16</v>
      </c>
      <c r="F1666" s="27">
        <v>74575.22</v>
      </c>
      <c r="G1666" s="12">
        <v>1</v>
      </c>
      <c r="H1666" s="13">
        <v>45666</v>
      </c>
      <c r="I1666" s="26" t="s">
        <v>43</v>
      </c>
      <c r="J1666" s="26" t="s">
        <v>17</v>
      </c>
      <c r="K1666" s="26" t="s">
        <v>55</v>
      </c>
      <c r="L1666" s="32" t="s">
        <v>25</v>
      </c>
    </row>
    <row r="1667" spans="1:12">
      <c r="A1667" s="30" t="s">
        <v>3077</v>
      </c>
      <c r="B1667" s="26" t="s">
        <v>180</v>
      </c>
      <c r="C1667" s="26" t="s">
        <v>2104</v>
      </c>
      <c r="D1667" s="26" t="s">
        <v>29</v>
      </c>
      <c r="E1667" s="26" t="s">
        <v>16</v>
      </c>
      <c r="F1667" s="27">
        <v>58697.86</v>
      </c>
      <c r="G1667" s="12">
        <v>2</v>
      </c>
      <c r="H1667" s="13">
        <v>45738</v>
      </c>
      <c r="I1667" s="26" t="s">
        <v>49</v>
      </c>
      <c r="J1667" s="26" t="s">
        <v>17</v>
      </c>
      <c r="K1667" s="26" t="s">
        <v>36</v>
      </c>
      <c r="L1667" s="32" t="s">
        <v>18</v>
      </c>
    </row>
    <row r="1668" spans="1:12">
      <c r="A1668" s="30" t="s">
        <v>3078</v>
      </c>
      <c r="B1668" s="26" t="s">
        <v>59</v>
      </c>
      <c r="C1668" s="26" t="s">
        <v>1342</v>
      </c>
      <c r="D1668" s="26" t="s">
        <v>119</v>
      </c>
      <c r="E1668" s="26" t="s">
        <v>58</v>
      </c>
      <c r="F1668" s="27">
        <v>38700.43</v>
      </c>
      <c r="G1668" s="12">
        <v>1</v>
      </c>
      <c r="H1668" s="13">
        <v>45674</v>
      </c>
      <c r="I1668" s="26" t="s">
        <v>35</v>
      </c>
      <c r="J1668" s="26" t="s">
        <v>17</v>
      </c>
      <c r="K1668" s="26" t="s">
        <v>24</v>
      </c>
      <c r="L1668" s="32" t="s">
        <v>25</v>
      </c>
    </row>
    <row r="1669" spans="1:12">
      <c r="A1669" s="30" t="s">
        <v>3079</v>
      </c>
      <c r="B1669" s="26" t="s">
        <v>724</v>
      </c>
      <c r="C1669" s="26" t="s">
        <v>3080</v>
      </c>
      <c r="D1669" s="26" t="s">
        <v>119</v>
      </c>
      <c r="E1669" s="26" t="s">
        <v>42</v>
      </c>
      <c r="F1669" s="27">
        <v>30414.1</v>
      </c>
      <c r="G1669" s="12">
        <v>4</v>
      </c>
      <c r="H1669" s="13">
        <v>45717</v>
      </c>
      <c r="I1669" s="26" t="s">
        <v>43</v>
      </c>
      <c r="J1669" s="26" t="s">
        <v>17</v>
      </c>
      <c r="K1669" s="26" t="s">
        <v>6820</v>
      </c>
      <c r="L1669" s="32" t="s">
        <v>18</v>
      </c>
    </row>
    <row r="1670" spans="1:12">
      <c r="A1670" s="30" t="s">
        <v>3081</v>
      </c>
      <c r="B1670" s="26" t="s">
        <v>20</v>
      </c>
      <c r="C1670" s="26" t="s">
        <v>1812</v>
      </c>
      <c r="D1670" s="26" t="s">
        <v>41</v>
      </c>
      <c r="E1670" s="26" t="s">
        <v>42</v>
      </c>
      <c r="F1670" s="27">
        <v>813.62</v>
      </c>
      <c r="G1670" s="12">
        <v>5</v>
      </c>
      <c r="H1670" s="13">
        <v>44949</v>
      </c>
      <c r="I1670" s="26" t="s">
        <v>54</v>
      </c>
      <c r="J1670" s="26" t="s">
        <v>17</v>
      </c>
      <c r="K1670" s="26" t="s">
        <v>85</v>
      </c>
      <c r="L1670" s="32" t="s">
        <v>25</v>
      </c>
    </row>
    <row r="1671" spans="1:12">
      <c r="A1671" s="30" t="s">
        <v>3082</v>
      </c>
      <c r="B1671" s="26" t="s">
        <v>601</v>
      </c>
      <c r="C1671" s="26" t="s">
        <v>3083</v>
      </c>
      <c r="D1671" s="26" t="s">
        <v>15</v>
      </c>
      <c r="E1671" s="26" t="s">
        <v>42</v>
      </c>
      <c r="F1671" s="27">
        <v>61278.85</v>
      </c>
      <c r="G1671" s="12">
        <v>2</v>
      </c>
      <c r="H1671" s="13">
        <v>45018</v>
      </c>
      <c r="I1671" s="26" t="s">
        <v>30</v>
      </c>
      <c r="J1671" s="26" t="s">
        <v>17</v>
      </c>
      <c r="K1671" s="26" t="s">
        <v>36</v>
      </c>
      <c r="L1671" s="32" t="s">
        <v>18</v>
      </c>
    </row>
    <row r="1672" spans="1:12">
      <c r="A1672" s="30" t="s">
        <v>3084</v>
      </c>
      <c r="B1672" s="26" t="s">
        <v>225</v>
      </c>
      <c r="C1672" s="26" t="s">
        <v>3085</v>
      </c>
      <c r="D1672" s="26" t="s">
        <v>61</v>
      </c>
      <c r="E1672" s="26" t="s">
        <v>16</v>
      </c>
      <c r="F1672" s="27">
        <v>14377.75</v>
      </c>
      <c r="G1672" s="12">
        <v>3</v>
      </c>
      <c r="H1672" s="13">
        <v>45681</v>
      </c>
      <c r="I1672" s="26" t="s">
        <v>43</v>
      </c>
      <c r="J1672" s="26" t="s">
        <v>17</v>
      </c>
      <c r="K1672" s="26" t="s">
        <v>85</v>
      </c>
      <c r="L1672" s="32" t="s">
        <v>18</v>
      </c>
    </row>
    <row r="1673" spans="1:12">
      <c r="A1673" s="30" t="s">
        <v>3086</v>
      </c>
      <c r="B1673" s="26" t="s">
        <v>207</v>
      </c>
      <c r="C1673" s="26" t="s">
        <v>3087</v>
      </c>
      <c r="D1673" s="26" t="s">
        <v>29</v>
      </c>
      <c r="E1673" s="26" t="s">
        <v>42</v>
      </c>
      <c r="F1673" s="27">
        <v>3210.44</v>
      </c>
      <c r="G1673" s="12">
        <v>2</v>
      </c>
      <c r="H1673" s="13">
        <v>45022</v>
      </c>
      <c r="I1673" s="26" t="s">
        <v>35</v>
      </c>
      <c r="J1673" s="26" t="s">
        <v>17</v>
      </c>
      <c r="K1673" s="26" t="s">
        <v>6820</v>
      </c>
      <c r="L1673" s="32" t="s">
        <v>18</v>
      </c>
    </row>
    <row r="1674" spans="1:12">
      <c r="A1674" s="30" t="s">
        <v>3088</v>
      </c>
      <c r="B1674" s="26" t="s">
        <v>304</v>
      </c>
      <c r="C1674" s="26" t="s">
        <v>3089</v>
      </c>
      <c r="D1674" s="26" t="s">
        <v>48</v>
      </c>
      <c r="E1674" s="26" t="s">
        <v>42</v>
      </c>
      <c r="F1674" s="27">
        <v>57439.519999999997</v>
      </c>
      <c r="G1674" s="12">
        <v>2</v>
      </c>
      <c r="H1674" s="13">
        <v>44974</v>
      </c>
      <c r="I1674" s="26" t="s">
        <v>43</v>
      </c>
      <c r="J1674" s="26" t="s">
        <v>17</v>
      </c>
      <c r="K1674" s="26" t="s">
        <v>85</v>
      </c>
      <c r="L1674" s="32" t="s">
        <v>44</v>
      </c>
    </row>
    <row r="1675" spans="1:12">
      <c r="A1675" s="30" t="s">
        <v>3090</v>
      </c>
      <c r="B1675" s="26" t="s">
        <v>149</v>
      </c>
      <c r="C1675" s="26" t="s">
        <v>3091</v>
      </c>
      <c r="D1675" s="26" t="s">
        <v>78</v>
      </c>
      <c r="E1675" s="26" t="s">
        <v>16</v>
      </c>
      <c r="F1675" s="27">
        <v>13895.21</v>
      </c>
      <c r="G1675" s="12">
        <v>5</v>
      </c>
      <c r="H1675" s="13">
        <v>45105</v>
      </c>
      <c r="I1675" s="26" t="s">
        <v>43</v>
      </c>
      <c r="J1675" s="26" t="s">
        <v>17</v>
      </c>
      <c r="K1675" s="26" t="s">
        <v>6820</v>
      </c>
      <c r="L1675" s="32" t="s">
        <v>25</v>
      </c>
    </row>
    <row r="1676" spans="1:12">
      <c r="A1676" s="30" t="s">
        <v>3092</v>
      </c>
      <c r="B1676" s="26" t="s">
        <v>289</v>
      </c>
      <c r="C1676" s="26" t="s">
        <v>3093</v>
      </c>
      <c r="D1676" s="26" t="s">
        <v>41</v>
      </c>
      <c r="E1676" s="26" t="s">
        <v>16</v>
      </c>
      <c r="F1676" s="27">
        <v>18367.93</v>
      </c>
      <c r="G1676" s="12">
        <v>3</v>
      </c>
      <c r="H1676" s="13">
        <v>45750</v>
      </c>
      <c r="I1676" s="26" t="s">
        <v>43</v>
      </c>
      <c r="J1676" s="26" t="s">
        <v>17</v>
      </c>
      <c r="K1676" s="26" t="s">
        <v>6820</v>
      </c>
      <c r="L1676" s="32" t="s">
        <v>44</v>
      </c>
    </row>
    <row r="1677" spans="1:12">
      <c r="A1677" s="30" t="s">
        <v>3094</v>
      </c>
      <c r="B1677" s="26" t="s">
        <v>126</v>
      </c>
      <c r="C1677" s="26" t="s">
        <v>3095</v>
      </c>
      <c r="D1677" s="26" t="s">
        <v>48</v>
      </c>
      <c r="E1677" s="26" t="s">
        <v>42</v>
      </c>
      <c r="F1677" s="27">
        <v>13721.91</v>
      </c>
      <c r="G1677" s="12">
        <v>4</v>
      </c>
      <c r="H1677" s="13">
        <v>45678</v>
      </c>
      <c r="I1677" s="26" t="s">
        <v>54</v>
      </c>
      <c r="J1677" s="26" t="s">
        <v>17</v>
      </c>
      <c r="K1677" s="26" t="s">
        <v>24</v>
      </c>
      <c r="L1677" s="32" t="s">
        <v>18</v>
      </c>
    </row>
    <row r="1678" spans="1:12">
      <c r="A1678" s="30" t="s">
        <v>3096</v>
      </c>
      <c r="B1678" s="26" t="s">
        <v>223</v>
      </c>
      <c r="C1678" s="26" t="s">
        <v>2239</v>
      </c>
      <c r="D1678" s="26" t="s">
        <v>61</v>
      </c>
      <c r="E1678" s="26" t="s">
        <v>58</v>
      </c>
      <c r="F1678" s="27">
        <v>51431.83</v>
      </c>
      <c r="G1678" s="12">
        <v>5</v>
      </c>
      <c r="H1678" s="13">
        <v>45571</v>
      </c>
      <c r="I1678" s="26" t="s">
        <v>43</v>
      </c>
      <c r="J1678" s="26" t="s">
        <v>17</v>
      </c>
      <c r="K1678" s="26" t="s">
        <v>55</v>
      </c>
      <c r="L1678" s="32" t="s">
        <v>44</v>
      </c>
    </row>
    <row r="1679" spans="1:12">
      <c r="A1679" s="30" t="s">
        <v>3097</v>
      </c>
      <c r="B1679" s="26" t="s">
        <v>1020</v>
      </c>
      <c r="C1679" s="26" t="s">
        <v>3098</v>
      </c>
      <c r="D1679" s="26" t="s">
        <v>29</v>
      </c>
      <c r="E1679" s="26" t="s">
        <v>42</v>
      </c>
      <c r="F1679" s="27">
        <v>52031.71</v>
      </c>
      <c r="G1679" s="12">
        <v>4</v>
      </c>
      <c r="H1679" s="13">
        <v>45666</v>
      </c>
      <c r="I1679" s="26" t="s">
        <v>62</v>
      </c>
      <c r="J1679" s="26" t="s">
        <v>17</v>
      </c>
      <c r="K1679" s="26" t="s">
        <v>85</v>
      </c>
      <c r="L1679" s="32" t="s">
        <v>31</v>
      </c>
    </row>
    <row r="1680" spans="1:12">
      <c r="A1680" s="30" t="s">
        <v>3099</v>
      </c>
      <c r="B1680" s="26" t="s">
        <v>87</v>
      </c>
      <c r="C1680" s="26" t="s">
        <v>1661</v>
      </c>
      <c r="D1680" s="26" t="s">
        <v>78</v>
      </c>
      <c r="E1680" s="26" t="s">
        <v>42</v>
      </c>
      <c r="F1680" s="27">
        <v>76067.289999999994</v>
      </c>
      <c r="G1680" s="12">
        <v>2</v>
      </c>
      <c r="H1680" s="13">
        <v>45949</v>
      </c>
      <c r="I1680" s="26" t="s">
        <v>92</v>
      </c>
      <c r="J1680" s="26" t="s">
        <v>17</v>
      </c>
      <c r="K1680" s="26" t="s">
        <v>24</v>
      </c>
      <c r="L1680" s="32" t="s">
        <v>18</v>
      </c>
    </row>
    <row r="1681" spans="1:12">
      <c r="A1681" s="30" t="s">
        <v>3100</v>
      </c>
      <c r="B1681" s="26" t="s">
        <v>94</v>
      </c>
      <c r="C1681" s="26" t="s">
        <v>2692</v>
      </c>
      <c r="D1681" s="26" t="s">
        <v>29</v>
      </c>
      <c r="E1681" s="26" t="s">
        <v>42</v>
      </c>
      <c r="F1681" s="27">
        <v>41471.379999999997</v>
      </c>
      <c r="G1681" s="12">
        <v>1</v>
      </c>
      <c r="H1681" s="13">
        <v>45264</v>
      </c>
      <c r="I1681" s="26" t="s">
        <v>23</v>
      </c>
      <c r="J1681" s="26" t="s">
        <v>17</v>
      </c>
      <c r="K1681" s="26" t="s">
        <v>36</v>
      </c>
      <c r="L1681" s="32" t="s">
        <v>37</v>
      </c>
    </row>
    <row r="1682" spans="1:12">
      <c r="A1682" s="30" t="s">
        <v>3101</v>
      </c>
      <c r="B1682" s="26" t="s">
        <v>762</v>
      </c>
      <c r="C1682" s="26" t="s">
        <v>3102</v>
      </c>
      <c r="D1682" s="26" t="s">
        <v>15</v>
      </c>
      <c r="E1682" s="26" t="s">
        <v>16</v>
      </c>
      <c r="F1682" s="27">
        <v>32383.47</v>
      </c>
      <c r="G1682" s="12">
        <v>5</v>
      </c>
      <c r="H1682" s="13">
        <v>45092</v>
      </c>
      <c r="I1682" s="26" t="s">
        <v>23</v>
      </c>
      <c r="J1682" s="26" t="s">
        <v>17</v>
      </c>
      <c r="K1682" s="26" t="s">
        <v>36</v>
      </c>
      <c r="L1682" s="32" t="s">
        <v>44</v>
      </c>
    </row>
    <row r="1683" spans="1:12">
      <c r="A1683" s="30" t="s">
        <v>3103</v>
      </c>
      <c r="B1683" s="26" t="s">
        <v>207</v>
      </c>
      <c r="C1683" s="26" t="s">
        <v>3104</v>
      </c>
      <c r="D1683" s="26" t="s">
        <v>29</v>
      </c>
      <c r="E1683" s="26" t="s">
        <v>16</v>
      </c>
      <c r="F1683" s="27">
        <v>9757.3799999999992</v>
      </c>
      <c r="G1683" s="12">
        <v>3</v>
      </c>
      <c r="H1683" s="13">
        <v>45178</v>
      </c>
      <c r="I1683" s="26" t="s">
        <v>43</v>
      </c>
      <c r="J1683" s="26" t="s">
        <v>17</v>
      </c>
      <c r="K1683" s="26" t="s">
        <v>55</v>
      </c>
      <c r="L1683" s="32" t="s">
        <v>31</v>
      </c>
    </row>
    <row r="1684" spans="1:12">
      <c r="A1684" s="30" t="s">
        <v>3105</v>
      </c>
      <c r="B1684" s="26" t="s">
        <v>59</v>
      </c>
      <c r="C1684" s="26" t="s">
        <v>997</v>
      </c>
      <c r="D1684" s="26" t="s">
        <v>15</v>
      </c>
      <c r="E1684" s="26" t="s">
        <v>42</v>
      </c>
      <c r="F1684" s="27">
        <v>62569.23</v>
      </c>
      <c r="G1684" s="12">
        <v>2</v>
      </c>
      <c r="H1684" s="13">
        <v>45270</v>
      </c>
      <c r="I1684" s="26" t="s">
        <v>49</v>
      </c>
      <c r="J1684" s="26" t="s">
        <v>17</v>
      </c>
      <c r="K1684" s="26" t="s">
        <v>85</v>
      </c>
      <c r="L1684" s="32" t="s">
        <v>25</v>
      </c>
    </row>
    <row r="1685" spans="1:12">
      <c r="A1685" s="30" t="s">
        <v>3107</v>
      </c>
      <c r="B1685" s="26" t="s">
        <v>473</v>
      </c>
      <c r="C1685" s="26" t="s">
        <v>2623</v>
      </c>
      <c r="D1685" s="26" t="s">
        <v>41</v>
      </c>
      <c r="E1685" s="26" t="s">
        <v>16</v>
      </c>
      <c r="F1685" s="27">
        <v>27886.959999999999</v>
      </c>
      <c r="G1685" s="12">
        <v>5</v>
      </c>
      <c r="H1685" s="13">
        <v>45598</v>
      </c>
      <c r="I1685" s="26" t="s">
        <v>35</v>
      </c>
      <c r="J1685" s="26" t="s">
        <v>17</v>
      </c>
      <c r="K1685" s="26" t="s">
        <v>24</v>
      </c>
      <c r="L1685" s="32" t="s">
        <v>44</v>
      </c>
    </row>
    <row r="1686" spans="1:12">
      <c r="A1686" s="30" t="s">
        <v>3108</v>
      </c>
      <c r="B1686" s="26" t="s">
        <v>69</v>
      </c>
      <c r="C1686" s="26" t="s">
        <v>777</v>
      </c>
      <c r="D1686" s="26" t="s">
        <v>78</v>
      </c>
      <c r="E1686" s="26" t="s">
        <v>42</v>
      </c>
      <c r="F1686" s="27">
        <v>49838.85</v>
      </c>
      <c r="G1686" s="12">
        <v>2</v>
      </c>
      <c r="H1686" s="13">
        <v>45414</v>
      </c>
      <c r="I1686" s="26" t="s">
        <v>49</v>
      </c>
      <c r="J1686" s="26" t="s">
        <v>17</v>
      </c>
      <c r="K1686" s="26" t="s">
        <v>6820</v>
      </c>
      <c r="L1686" s="32" t="s">
        <v>44</v>
      </c>
    </row>
    <row r="1687" spans="1:12">
      <c r="A1687" s="30" t="s">
        <v>3109</v>
      </c>
      <c r="B1687" s="26" t="s">
        <v>426</v>
      </c>
      <c r="C1687" s="26" t="s">
        <v>606</v>
      </c>
      <c r="D1687" s="26" t="s">
        <v>48</v>
      </c>
      <c r="E1687" s="26" t="s">
        <v>58</v>
      </c>
      <c r="F1687" s="27">
        <v>15134.6</v>
      </c>
      <c r="G1687" s="12">
        <v>5</v>
      </c>
      <c r="H1687" s="13">
        <v>45572</v>
      </c>
      <c r="I1687" s="26" t="s">
        <v>62</v>
      </c>
      <c r="J1687" s="26" t="s">
        <v>17</v>
      </c>
      <c r="K1687" s="26" t="s">
        <v>6820</v>
      </c>
      <c r="L1687" s="32" t="s">
        <v>18</v>
      </c>
    </row>
    <row r="1688" spans="1:12">
      <c r="A1688" s="30" t="s">
        <v>3110</v>
      </c>
      <c r="B1688" s="26" t="s">
        <v>51</v>
      </c>
      <c r="C1688" s="26" t="s">
        <v>3111</v>
      </c>
      <c r="D1688" s="26" t="s">
        <v>78</v>
      </c>
      <c r="E1688" s="26" t="s">
        <v>42</v>
      </c>
      <c r="F1688" s="27">
        <v>37505.9</v>
      </c>
      <c r="G1688" s="12">
        <v>5</v>
      </c>
      <c r="H1688" s="13">
        <v>45464</v>
      </c>
      <c r="I1688" s="26" t="s">
        <v>62</v>
      </c>
      <c r="J1688" s="26" t="s">
        <v>17</v>
      </c>
      <c r="K1688" s="26" t="s">
        <v>55</v>
      </c>
      <c r="L1688" s="32" t="s">
        <v>18</v>
      </c>
    </row>
    <row r="1689" spans="1:12">
      <c r="A1689" s="30" t="s">
        <v>3112</v>
      </c>
      <c r="B1689" s="26" t="s">
        <v>39</v>
      </c>
      <c r="C1689" s="26" t="s">
        <v>3113</v>
      </c>
      <c r="D1689" s="26" t="s">
        <v>22</v>
      </c>
      <c r="E1689" s="26" t="s">
        <v>42</v>
      </c>
      <c r="F1689" s="27">
        <v>68935.38</v>
      </c>
      <c r="G1689" s="12">
        <v>4</v>
      </c>
      <c r="H1689" s="13">
        <v>45354</v>
      </c>
      <c r="I1689" s="26" t="s">
        <v>54</v>
      </c>
      <c r="J1689" s="26" t="s">
        <v>17</v>
      </c>
      <c r="K1689" s="26" t="s">
        <v>85</v>
      </c>
      <c r="L1689" s="32" t="s">
        <v>37</v>
      </c>
    </row>
    <row r="1690" spans="1:12">
      <c r="A1690" s="30" t="s">
        <v>3114</v>
      </c>
      <c r="B1690" s="26" t="s">
        <v>490</v>
      </c>
      <c r="C1690" s="26" t="s">
        <v>1090</v>
      </c>
      <c r="D1690" s="26" t="s">
        <v>117</v>
      </c>
      <c r="E1690" s="26" t="s">
        <v>42</v>
      </c>
      <c r="F1690" s="27">
        <v>10171.94</v>
      </c>
      <c r="G1690" s="12">
        <v>2</v>
      </c>
      <c r="H1690" s="13">
        <v>45459</v>
      </c>
      <c r="I1690" s="26" t="s">
        <v>62</v>
      </c>
      <c r="J1690" s="26" t="s">
        <v>17</v>
      </c>
      <c r="K1690" s="26" t="s">
        <v>85</v>
      </c>
      <c r="L1690" s="32" t="s">
        <v>37</v>
      </c>
    </row>
    <row r="1691" spans="1:12">
      <c r="A1691" s="30" t="s">
        <v>3115</v>
      </c>
      <c r="B1691" s="26" t="s">
        <v>64</v>
      </c>
      <c r="C1691" s="26" t="s">
        <v>3116</v>
      </c>
      <c r="D1691" s="26" t="s">
        <v>41</v>
      </c>
      <c r="E1691" s="26" t="s">
        <v>42</v>
      </c>
      <c r="F1691" s="27">
        <v>36072.949999999997</v>
      </c>
      <c r="G1691" s="12">
        <v>1</v>
      </c>
      <c r="H1691" s="13">
        <v>45966</v>
      </c>
      <c r="I1691" s="26" t="s">
        <v>35</v>
      </c>
      <c r="J1691" s="26" t="s">
        <v>17</v>
      </c>
      <c r="K1691" s="26" t="s">
        <v>36</v>
      </c>
      <c r="L1691" s="32" t="s">
        <v>31</v>
      </c>
    </row>
    <row r="1692" spans="1:12">
      <c r="A1692" s="30" t="s">
        <v>3117</v>
      </c>
      <c r="B1692" s="26" t="s">
        <v>268</v>
      </c>
      <c r="C1692" s="26" t="s">
        <v>3118</v>
      </c>
      <c r="D1692" s="26" t="s">
        <v>53</v>
      </c>
      <c r="E1692" s="26" t="s">
        <v>42</v>
      </c>
      <c r="F1692" s="27">
        <v>48438.6</v>
      </c>
      <c r="G1692" s="12">
        <v>1</v>
      </c>
      <c r="H1692" s="13">
        <v>45029</v>
      </c>
      <c r="I1692" s="26" t="s">
        <v>23</v>
      </c>
      <c r="J1692" s="26" t="s">
        <v>17</v>
      </c>
      <c r="K1692" s="26" t="s">
        <v>85</v>
      </c>
      <c r="L1692" s="32" t="s">
        <v>18</v>
      </c>
    </row>
    <row r="1693" spans="1:12">
      <c r="A1693" s="30" t="s">
        <v>3119</v>
      </c>
      <c r="B1693" s="26" t="s">
        <v>99</v>
      </c>
      <c r="C1693" s="26" t="s">
        <v>3120</v>
      </c>
      <c r="D1693" s="26" t="s">
        <v>29</v>
      </c>
      <c r="E1693" s="26" t="s">
        <v>58</v>
      </c>
      <c r="F1693" s="27">
        <v>25795.29</v>
      </c>
      <c r="G1693" s="12">
        <v>4</v>
      </c>
      <c r="H1693" s="13">
        <v>45390</v>
      </c>
      <c r="I1693" s="26" t="s">
        <v>62</v>
      </c>
      <c r="J1693" s="26" t="s">
        <v>17</v>
      </c>
      <c r="K1693" s="26" t="s">
        <v>24</v>
      </c>
      <c r="L1693" s="32" t="s">
        <v>44</v>
      </c>
    </row>
    <row r="1694" spans="1:12">
      <c r="A1694" s="30" t="s">
        <v>3121</v>
      </c>
      <c r="B1694" s="26" t="s">
        <v>292</v>
      </c>
      <c r="C1694" s="26" t="s">
        <v>3122</v>
      </c>
      <c r="D1694" s="26" t="s">
        <v>61</v>
      </c>
      <c r="E1694" s="26" t="s">
        <v>42</v>
      </c>
      <c r="F1694" s="27">
        <v>49237.65</v>
      </c>
      <c r="G1694" s="12">
        <v>1</v>
      </c>
      <c r="H1694" s="13">
        <v>45278</v>
      </c>
      <c r="I1694" s="26" t="s">
        <v>92</v>
      </c>
      <c r="J1694" s="26" t="s">
        <v>17</v>
      </c>
      <c r="K1694" s="26" t="s">
        <v>85</v>
      </c>
      <c r="L1694" s="32" t="s">
        <v>37</v>
      </c>
    </row>
    <row r="1695" spans="1:12">
      <c r="A1695" s="30" t="s">
        <v>3123</v>
      </c>
      <c r="B1695" s="26" t="s">
        <v>39</v>
      </c>
      <c r="C1695" s="26" t="s">
        <v>2746</v>
      </c>
      <c r="D1695" s="26" t="s">
        <v>119</v>
      </c>
      <c r="E1695" s="26" t="s">
        <v>16</v>
      </c>
      <c r="F1695" s="27">
        <v>57957.08</v>
      </c>
      <c r="G1695" s="12">
        <v>5</v>
      </c>
      <c r="H1695" s="13">
        <v>45488</v>
      </c>
      <c r="I1695" s="26" t="s">
        <v>30</v>
      </c>
      <c r="J1695" s="26" t="s">
        <v>17</v>
      </c>
      <c r="K1695" s="26" t="s">
        <v>24</v>
      </c>
      <c r="L1695" s="32" t="s">
        <v>31</v>
      </c>
    </row>
    <row r="1696" spans="1:12">
      <c r="A1696" s="30" t="s">
        <v>3124</v>
      </c>
      <c r="B1696" s="26" t="s">
        <v>465</v>
      </c>
      <c r="C1696" s="26" t="s">
        <v>3125</v>
      </c>
      <c r="D1696" s="26" t="s">
        <v>53</v>
      </c>
      <c r="E1696" s="26" t="s">
        <v>42</v>
      </c>
      <c r="F1696" s="27">
        <v>37911.35</v>
      </c>
      <c r="G1696" s="12">
        <v>2</v>
      </c>
      <c r="H1696" s="13">
        <v>45398</v>
      </c>
      <c r="I1696" s="26" t="s">
        <v>43</v>
      </c>
      <c r="J1696" s="26" t="s">
        <v>17</v>
      </c>
      <c r="K1696" s="26" t="s">
        <v>55</v>
      </c>
      <c r="L1696" s="32" t="s">
        <v>18</v>
      </c>
    </row>
    <row r="1697" spans="1:12">
      <c r="A1697" s="30" t="s">
        <v>3126</v>
      </c>
      <c r="B1697" s="26" t="s">
        <v>74</v>
      </c>
      <c r="C1697" s="26" t="s">
        <v>1928</v>
      </c>
      <c r="D1697" s="26" t="s">
        <v>29</v>
      </c>
      <c r="E1697" s="26" t="s">
        <v>42</v>
      </c>
      <c r="F1697" s="27">
        <v>39022.36</v>
      </c>
      <c r="G1697" s="12">
        <v>1</v>
      </c>
      <c r="H1697" s="13">
        <v>45262</v>
      </c>
      <c r="I1697" s="26" t="s">
        <v>35</v>
      </c>
      <c r="J1697" s="26" t="s">
        <v>17</v>
      </c>
      <c r="K1697" s="26" t="s">
        <v>24</v>
      </c>
      <c r="L1697" s="32" t="s">
        <v>25</v>
      </c>
    </row>
    <row r="1698" spans="1:12">
      <c r="A1698" s="30" t="s">
        <v>3127</v>
      </c>
      <c r="B1698" s="26" t="s">
        <v>307</v>
      </c>
      <c r="C1698" s="26" t="s">
        <v>496</v>
      </c>
      <c r="D1698" s="26" t="s">
        <v>61</v>
      </c>
      <c r="E1698" s="26" t="s">
        <v>58</v>
      </c>
      <c r="F1698" s="27">
        <v>21637.53</v>
      </c>
      <c r="G1698" s="12">
        <v>1</v>
      </c>
      <c r="H1698" s="13">
        <v>45809</v>
      </c>
      <c r="I1698" s="26" t="s">
        <v>30</v>
      </c>
      <c r="J1698" s="26" t="s">
        <v>17</v>
      </c>
      <c r="K1698" s="26" t="s">
        <v>24</v>
      </c>
      <c r="L1698" s="32" t="s">
        <v>18</v>
      </c>
    </row>
    <row r="1699" spans="1:12">
      <c r="A1699" s="30" t="s">
        <v>3128</v>
      </c>
      <c r="B1699" s="26" t="s">
        <v>143</v>
      </c>
      <c r="C1699" s="26" t="s">
        <v>706</v>
      </c>
      <c r="D1699" s="26" t="s">
        <v>119</v>
      </c>
      <c r="E1699" s="26" t="s">
        <v>58</v>
      </c>
      <c r="F1699" s="27">
        <v>20916.37</v>
      </c>
      <c r="G1699" s="12">
        <v>2</v>
      </c>
      <c r="H1699" s="13">
        <v>45866</v>
      </c>
      <c r="I1699" s="26" t="s">
        <v>62</v>
      </c>
      <c r="J1699" s="26" t="s">
        <v>17</v>
      </c>
      <c r="K1699" s="26" t="s">
        <v>24</v>
      </c>
      <c r="L1699" s="32" t="s">
        <v>18</v>
      </c>
    </row>
    <row r="1700" spans="1:12">
      <c r="A1700" s="30" t="s">
        <v>3129</v>
      </c>
      <c r="B1700" s="26" t="s">
        <v>268</v>
      </c>
      <c r="C1700" s="26" t="s">
        <v>269</v>
      </c>
      <c r="D1700" s="26" t="s">
        <v>15</v>
      </c>
      <c r="E1700" s="26" t="s">
        <v>16</v>
      </c>
      <c r="F1700" s="27">
        <v>12933.93</v>
      </c>
      <c r="G1700" s="12">
        <v>1</v>
      </c>
      <c r="H1700" s="13">
        <v>44998</v>
      </c>
      <c r="I1700" s="26" t="s">
        <v>43</v>
      </c>
      <c r="J1700" s="26" t="s">
        <v>17</v>
      </c>
      <c r="K1700" s="26" t="s">
        <v>6820</v>
      </c>
      <c r="L1700" s="32" t="s">
        <v>18</v>
      </c>
    </row>
    <row r="1701" spans="1:12">
      <c r="A1701" s="30" t="s">
        <v>3130</v>
      </c>
      <c r="B1701" s="26" t="s">
        <v>138</v>
      </c>
      <c r="C1701" s="26" t="s">
        <v>3131</v>
      </c>
      <c r="D1701" s="26" t="s">
        <v>15</v>
      </c>
      <c r="E1701" s="26" t="s">
        <v>58</v>
      </c>
      <c r="F1701" s="27">
        <v>33115.72</v>
      </c>
      <c r="G1701" s="12">
        <v>3</v>
      </c>
      <c r="H1701" s="13">
        <v>45134</v>
      </c>
      <c r="I1701" s="26" t="s">
        <v>30</v>
      </c>
      <c r="J1701" s="26" t="s">
        <v>17</v>
      </c>
      <c r="K1701" s="26" t="s">
        <v>24</v>
      </c>
      <c r="L1701" s="32" t="s">
        <v>18</v>
      </c>
    </row>
    <row r="1702" spans="1:12">
      <c r="A1702" s="30" t="s">
        <v>3132</v>
      </c>
      <c r="B1702" s="26" t="s">
        <v>104</v>
      </c>
      <c r="C1702" s="26" t="s">
        <v>746</v>
      </c>
      <c r="D1702" s="26" t="s">
        <v>22</v>
      </c>
      <c r="E1702" s="26" t="s">
        <v>16</v>
      </c>
      <c r="F1702" s="27">
        <v>68124.570000000007</v>
      </c>
      <c r="G1702" s="12">
        <v>3</v>
      </c>
      <c r="H1702" s="13">
        <v>45539</v>
      </c>
      <c r="I1702" s="26" t="s">
        <v>35</v>
      </c>
      <c r="J1702" s="26" t="s">
        <v>17</v>
      </c>
      <c r="K1702" s="26" t="s">
        <v>24</v>
      </c>
      <c r="L1702" s="32" t="s">
        <v>25</v>
      </c>
    </row>
    <row r="1703" spans="1:12">
      <c r="A1703" s="30" t="s">
        <v>3133</v>
      </c>
      <c r="B1703" s="26" t="s">
        <v>554</v>
      </c>
      <c r="C1703" s="26" t="s">
        <v>691</v>
      </c>
      <c r="D1703" s="26" t="s">
        <v>78</v>
      </c>
      <c r="E1703" s="26" t="s">
        <v>58</v>
      </c>
      <c r="F1703" s="27">
        <v>50806.55</v>
      </c>
      <c r="G1703" s="12">
        <v>3</v>
      </c>
      <c r="H1703" s="13">
        <v>45661</v>
      </c>
      <c r="I1703" s="26" t="s">
        <v>92</v>
      </c>
      <c r="J1703" s="26" t="s">
        <v>17</v>
      </c>
      <c r="K1703" s="26" t="s">
        <v>24</v>
      </c>
      <c r="L1703" s="32" t="s">
        <v>18</v>
      </c>
    </row>
    <row r="1704" spans="1:12">
      <c r="A1704" s="30" t="s">
        <v>3134</v>
      </c>
      <c r="B1704" s="26" t="s">
        <v>362</v>
      </c>
      <c r="C1704" s="26" t="s">
        <v>1922</v>
      </c>
      <c r="D1704" s="26" t="s">
        <v>119</v>
      </c>
      <c r="E1704" s="26" t="s">
        <v>16</v>
      </c>
      <c r="F1704" s="27">
        <v>79842.69</v>
      </c>
      <c r="G1704" s="12">
        <v>2</v>
      </c>
      <c r="H1704" s="13">
        <v>45106</v>
      </c>
      <c r="I1704" s="26" t="s">
        <v>92</v>
      </c>
      <c r="J1704" s="26" t="s">
        <v>17</v>
      </c>
      <c r="K1704" s="26" t="s">
        <v>6820</v>
      </c>
      <c r="L1704" s="32" t="s">
        <v>18</v>
      </c>
    </row>
    <row r="1705" spans="1:12">
      <c r="A1705" s="30" t="s">
        <v>3135</v>
      </c>
      <c r="B1705" s="26" t="s">
        <v>204</v>
      </c>
      <c r="C1705" s="26" t="s">
        <v>690</v>
      </c>
      <c r="D1705" s="26" t="s">
        <v>61</v>
      </c>
      <c r="E1705" s="26" t="s">
        <v>16</v>
      </c>
      <c r="F1705" s="27">
        <v>39198.18</v>
      </c>
      <c r="G1705" s="12">
        <v>2</v>
      </c>
      <c r="H1705" s="13">
        <v>46017</v>
      </c>
      <c r="I1705" s="26" t="s">
        <v>62</v>
      </c>
      <c r="J1705" s="26" t="s">
        <v>17</v>
      </c>
      <c r="K1705" s="26" t="s">
        <v>85</v>
      </c>
      <c r="L1705" s="32" t="s">
        <v>44</v>
      </c>
    </row>
    <row r="1706" spans="1:12">
      <c r="A1706" s="30" t="s">
        <v>3136</v>
      </c>
      <c r="B1706" s="26" t="s">
        <v>636</v>
      </c>
      <c r="C1706" s="26" t="s">
        <v>3137</v>
      </c>
      <c r="D1706" s="26" t="s">
        <v>117</v>
      </c>
      <c r="E1706" s="26" t="s">
        <v>42</v>
      </c>
      <c r="F1706" s="27">
        <v>59909.97</v>
      </c>
      <c r="G1706" s="12">
        <v>2</v>
      </c>
      <c r="H1706" s="13">
        <v>45253</v>
      </c>
      <c r="I1706" s="26" t="s">
        <v>43</v>
      </c>
      <c r="J1706" s="26" t="s">
        <v>17</v>
      </c>
      <c r="K1706" s="26" t="s">
        <v>6820</v>
      </c>
      <c r="L1706" s="32" t="s">
        <v>18</v>
      </c>
    </row>
    <row r="1707" spans="1:12">
      <c r="A1707" s="30" t="s">
        <v>3138</v>
      </c>
      <c r="B1707" s="26" t="s">
        <v>295</v>
      </c>
      <c r="C1707" s="26" t="s">
        <v>3139</v>
      </c>
      <c r="D1707" s="26" t="s">
        <v>117</v>
      </c>
      <c r="E1707" s="26" t="s">
        <v>58</v>
      </c>
      <c r="F1707" s="27">
        <v>19830.45</v>
      </c>
      <c r="G1707" s="12">
        <v>4</v>
      </c>
      <c r="H1707" s="13">
        <v>45155</v>
      </c>
      <c r="I1707" s="26" t="s">
        <v>43</v>
      </c>
      <c r="J1707" s="26" t="s">
        <v>17</v>
      </c>
      <c r="K1707" s="26" t="s">
        <v>24</v>
      </c>
      <c r="L1707" s="32" t="s">
        <v>18</v>
      </c>
    </row>
    <row r="1708" spans="1:12">
      <c r="A1708" s="30" t="s">
        <v>3140</v>
      </c>
      <c r="B1708" s="26" t="s">
        <v>381</v>
      </c>
      <c r="C1708" s="26" t="s">
        <v>3141</v>
      </c>
      <c r="D1708" s="26" t="s">
        <v>22</v>
      </c>
      <c r="E1708" s="26" t="s">
        <v>58</v>
      </c>
      <c r="F1708" s="27">
        <v>13976.59</v>
      </c>
      <c r="G1708" s="12">
        <v>3</v>
      </c>
      <c r="H1708" s="13">
        <v>45514</v>
      </c>
      <c r="I1708" s="26" t="s">
        <v>54</v>
      </c>
      <c r="J1708" s="26" t="s">
        <v>17</v>
      </c>
      <c r="K1708" s="26" t="s">
        <v>24</v>
      </c>
      <c r="L1708" s="32" t="s">
        <v>37</v>
      </c>
    </row>
    <row r="1709" spans="1:12">
      <c r="A1709" s="30" t="s">
        <v>3142</v>
      </c>
      <c r="B1709" s="26" t="s">
        <v>94</v>
      </c>
      <c r="C1709" s="26" t="s">
        <v>3143</v>
      </c>
      <c r="D1709" s="26" t="s">
        <v>119</v>
      </c>
      <c r="E1709" s="26" t="s">
        <v>42</v>
      </c>
      <c r="F1709" s="27">
        <v>63007.12</v>
      </c>
      <c r="G1709" s="12">
        <v>3</v>
      </c>
      <c r="H1709" s="13">
        <v>45520</v>
      </c>
      <c r="I1709" s="26" t="s">
        <v>43</v>
      </c>
      <c r="J1709" s="26" t="s">
        <v>17</v>
      </c>
      <c r="K1709" s="26" t="s">
        <v>36</v>
      </c>
      <c r="L1709" s="32" t="s">
        <v>18</v>
      </c>
    </row>
    <row r="1710" spans="1:12">
      <c r="A1710" s="30" t="s">
        <v>3144</v>
      </c>
      <c r="B1710" s="26" t="s">
        <v>268</v>
      </c>
      <c r="C1710" s="26" t="s">
        <v>1789</v>
      </c>
      <c r="D1710" s="26" t="s">
        <v>15</v>
      </c>
      <c r="E1710" s="26" t="s">
        <v>42</v>
      </c>
      <c r="F1710" s="27">
        <v>5672.72</v>
      </c>
      <c r="G1710" s="12">
        <v>3</v>
      </c>
      <c r="H1710" s="13">
        <v>45250</v>
      </c>
      <c r="I1710" s="26" t="s">
        <v>92</v>
      </c>
      <c r="J1710" s="26" t="s">
        <v>17</v>
      </c>
      <c r="K1710" s="26" t="s">
        <v>36</v>
      </c>
      <c r="L1710" s="32" t="s">
        <v>31</v>
      </c>
    </row>
    <row r="1711" spans="1:12">
      <c r="A1711" s="30" t="s">
        <v>3145</v>
      </c>
      <c r="B1711" s="26" t="s">
        <v>357</v>
      </c>
      <c r="C1711" s="26" t="s">
        <v>2441</v>
      </c>
      <c r="D1711" s="26" t="s">
        <v>22</v>
      </c>
      <c r="E1711" s="26" t="s">
        <v>42</v>
      </c>
      <c r="F1711" s="27">
        <v>63664.55</v>
      </c>
      <c r="G1711" s="12">
        <v>1</v>
      </c>
      <c r="H1711" s="13">
        <v>45542</v>
      </c>
      <c r="I1711" s="26" t="s">
        <v>54</v>
      </c>
      <c r="J1711" s="26" t="s">
        <v>17</v>
      </c>
      <c r="K1711" s="26" t="s">
        <v>24</v>
      </c>
      <c r="L1711" s="32" t="s">
        <v>25</v>
      </c>
    </row>
    <row r="1712" spans="1:12">
      <c r="A1712" s="30" t="s">
        <v>3146</v>
      </c>
      <c r="B1712" s="26" t="s">
        <v>33</v>
      </c>
      <c r="C1712" s="26" t="s">
        <v>1951</v>
      </c>
      <c r="D1712" s="26" t="s">
        <v>53</v>
      </c>
      <c r="E1712" s="26" t="s">
        <v>42</v>
      </c>
      <c r="F1712" s="27">
        <v>53578.45</v>
      </c>
      <c r="G1712" s="12">
        <v>2</v>
      </c>
      <c r="H1712" s="13">
        <v>45731</v>
      </c>
      <c r="I1712" s="26" t="s">
        <v>92</v>
      </c>
      <c r="J1712" s="26" t="s">
        <v>17</v>
      </c>
      <c r="K1712" s="26" t="s">
        <v>36</v>
      </c>
      <c r="L1712" s="32" t="s">
        <v>25</v>
      </c>
    </row>
    <row r="1713" spans="1:12">
      <c r="A1713" s="30" t="s">
        <v>3147</v>
      </c>
      <c r="B1713" s="26" t="s">
        <v>135</v>
      </c>
      <c r="C1713" s="26" t="s">
        <v>2662</v>
      </c>
      <c r="D1713" s="26" t="s">
        <v>61</v>
      </c>
      <c r="E1713" s="26" t="s">
        <v>42</v>
      </c>
      <c r="F1713" s="27">
        <v>19323.150000000001</v>
      </c>
      <c r="G1713" s="12">
        <v>2</v>
      </c>
      <c r="H1713" s="13">
        <v>45696</v>
      </c>
      <c r="I1713" s="26" t="s">
        <v>23</v>
      </c>
      <c r="J1713" s="26" t="s">
        <v>17</v>
      </c>
      <c r="K1713" s="26" t="s">
        <v>36</v>
      </c>
      <c r="L1713" s="32" t="s">
        <v>37</v>
      </c>
    </row>
    <row r="1714" spans="1:12">
      <c r="A1714" s="30" t="s">
        <v>3148</v>
      </c>
      <c r="B1714" s="26" t="s">
        <v>275</v>
      </c>
      <c r="C1714" s="26" t="s">
        <v>1819</v>
      </c>
      <c r="D1714" s="26" t="s">
        <v>48</v>
      </c>
      <c r="E1714" s="26" t="s">
        <v>42</v>
      </c>
      <c r="F1714" s="27">
        <v>7866.06</v>
      </c>
      <c r="G1714" s="12">
        <v>3</v>
      </c>
      <c r="H1714" s="13">
        <v>44963</v>
      </c>
      <c r="I1714" s="26" t="s">
        <v>49</v>
      </c>
      <c r="J1714" s="26" t="s">
        <v>17</v>
      </c>
      <c r="K1714" s="26" t="s">
        <v>24</v>
      </c>
      <c r="L1714" s="32" t="s">
        <v>25</v>
      </c>
    </row>
    <row r="1715" spans="1:12">
      <c r="A1715" s="30" t="s">
        <v>3149</v>
      </c>
      <c r="B1715" s="26" t="s">
        <v>152</v>
      </c>
      <c r="C1715" s="26" t="s">
        <v>3150</v>
      </c>
      <c r="D1715" s="26" t="s">
        <v>78</v>
      </c>
      <c r="E1715" s="26" t="s">
        <v>42</v>
      </c>
      <c r="F1715" s="27">
        <v>24888.51</v>
      </c>
      <c r="G1715" s="12">
        <v>5</v>
      </c>
      <c r="H1715" s="13">
        <v>45579</v>
      </c>
      <c r="I1715" s="26" t="s">
        <v>43</v>
      </c>
      <c r="J1715" s="26" t="s">
        <v>17</v>
      </c>
      <c r="K1715" s="26" t="s">
        <v>85</v>
      </c>
      <c r="L1715" s="32" t="s">
        <v>18</v>
      </c>
    </row>
    <row r="1716" spans="1:12">
      <c r="A1716" s="30" t="s">
        <v>3151</v>
      </c>
      <c r="B1716" s="26" t="s">
        <v>46</v>
      </c>
      <c r="C1716" s="26" t="s">
        <v>2782</v>
      </c>
      <c r="D1716" s="26" t="s">
        <v>41</v>
      </c>
      <c r="E1716" s="26" t="s">
        <v>58</v>
      </c>
      <c r="F1716" s="27">
        <v>31523.73</v>
      </c>
      <c r="G1716" s="12">
        <v>5</v>
      </c>
      <c r="H1716" s="13">
        <v>45545</v>
      </c>
      <c r="I1716" s="26" t="s">
        <v>30</v>
      </c>
      <c r="J1716" s="26" t="s">
        <v>17</v>
      </c>
      <c r="K1716" s="26" t="s">
        <v>36</v>
      </c>
      <c r="L1716" s="32" t="s">
        <v>25</v>
      </c>
    </row>
    <row r="1717" spans="1:12">
      <c r="A1717" s="30" t="s">
        <v>3152</v>
      </c>
      <c r="B1717" s="26" t="s">
        <v>225</v>
      </c>
      <c r="C1717" s="26" t="s">
        <v>1721</v>
      </c>
      <c r="D1717" s="26" t="s">
        <v>117</v>
      </c>
      <c r="E1717" s="26" t="s">
        <v>42</v>
      </c>
      <c r="F1717" s="27">
        <v>13833.48</v>
      </c>
      <c r="G1717" s="12">
        <v>1</v>
      </c>
      <c r="H1717" s="13">
        <v>45752</v>
      </c>
      <c r="I1717" s="26" t="s">
        <v>62</v>
      </c>
      <c r="J1717" s="26" t="s">
        <v>17</v>
      </c>
      <c r="K1717" s="26" t="s">
        <v>36</v>
      </c>
      <c r="L1717" s="32" t="s">
        <v>44</v>
      </c>
    </row>
    <row r="1718" spans="1:12">
      <c r="A1718" s="30" t="s">
        <v>3153</v>
      </c>
      <c r="B1718" s="26" t="s">
        <v>126</v>
      </c>
      <c r="C1718" s="26" t="s">
        <v>1331</v>
      </c>
      <c r="D1718" s="26" t="s">
        <v>29</v>
      </c>
      <c r="E1718" s="26" t="s">
        <v>42</v>
      </c>
      <c r="F1718" s="27">
        <v>30284.76</v>
      </c>
      <c r="G1718" s="12">
        <v>1</v>
      </c>
      <c r="H1718" s="13">
        <v>45195</v>
      </c>
      <c r="I1718" s="26" t="s">
        <v>43</v>
      </c>
      <c r="J1718" s="26" t="s">
        <v>17</v>
      </c>
      <c r="K1718" s="26" t="s">
        <v>85</v>
      </c>
      <c r="L1718" s="32" t="s">
        <v>18</v>
      </c>
    </row>
    <row r="1719" spans="1:12">
      <c r="A1719" s="30" t="s">
        <v>3154</v>
      </c>
      <c r="B1719" s="26" t="s">
        <v>381</v>
      </c>
      <c r="C1719" s="26" t="s">
        <v>2372</v>
      </c>
      <c r="D1719" s="26" t="s">
        <v>41</v>
      </c>
      <c r="E1719" s="26" t="s">
        <v>42</v>
      </c>
      <c r="F1719" s="27">
        <v>22989.53</v>
      </c>
      <c r="G1719" s="12">
        <v>5</v>
      </c>
      <c r="H1719" s="13">
        <v>45352</v>
      </c>
      <c r="I1719" s="26" t="s">
        <v>54</v>
      </c>
      <c r="J1719" s="26" t="s">
        <v>17</v>
      </c>
      <c r="K1719" s="26" t="s">
        <v>24</v>
      </c>
      <c r="L1719" s="32" t="s">
        <v>37</v>
      </c>
    </row>
    <row r="1720" spans="1:12">
      <c r="A1720" s="30" t="s">
        <v>3155</v>
      </c>
      <c r="B1720" s="26" t="s">
        <v>923</v>
      </c>
      <c r="C1720" s="26" t="s">
        <v>3075</v>
      </c>
      <c r="D1720" s="26" t="s">
        <v>61</v>
      </c>
      <c r="E1720" s="26" t="s">
        <v>42</v>
      </c>
      <c r="F1720" s="27">
        <v>47374.92</v>
      </c>
      <c r="G1720" s="12">
        <v>1</v>
      </c>
      <c r="H1720" s="13">
        <v>45200</v>
      </c>
      <c r="I1720" s="26" t="s">
        <v>35</v>
      </c>
      <c r="J1720" s="26" t="s">
        <v>17</v>
      </c>
      <c r="K1720" s="26" t="s">
        <v>36</v>
      </c>
      <c r="L1720" s="32" t="s">
        <v>31</v>
      </c>
    </row>
    <row r="1721" spans="1:12">
      <c r="A1721" s="30" t="s">
        <v>3156</v>
      </c>
      <c r="B1721" s="26" t="s">
        <v>762</v>
      </c>
      <c r="C1721" s="26" t="s">
        <v>1487</v>
      </c>
      <c r="D1721" s="26" t="s">
        <v>41</v>
      </c>
      <c r="E1721" s="26" t="s">
        <v>16</v>
      </c>
      <c r="F1721" s="27">
        <v>9113.41</v>
      </c>
      <c r="G1721" s="12">
        <v>2</v>
      </c>
      <c r="H1721" s="13">
        <v>45907</v>
      </c>
      <c r="I1721" s="26" t="s">
        <v>30</v>
      </c>
      <c r="J1721" s="26" t="s">
        <v>17</v>
      </c>
      <c r="K1721" s="26" t="s">
        <v>36</v>
      </c>
      <c r="L1721" s="32" t="s">
        <v>31</v>
      </c>
    </row>
    <row r="1722" spans="1:12">
      <c r="A1722" s="30" t="s">
        <v>3157</v>
      </c>
      <c r="B1722" s="26" t="s">
        <v>241</v>
      </c>
      <c r="C1722" s="26" t="s">
        <v>3158</v>
      </c>
      <c r="D1722" s="26" t="s">
        <v>119</v>
      </c>
      <c r="E1722" s="26" t="s">
        <v>58</v>
      </c>
      <c r="F1722" s="27">
        <v>294.72000000000003</v>
      </c>
      <c r="G1722" s="12">
        <v>1</v>
      </c>
      <c r="H1722" s="13">
        <v>45793</v>
      </c>
      <c r="I1722" s="26" t="s">
        <v>62</v>
      </c>
      <c r="J1722" s="26" t="s">
        <v>17</v>
      </c>
      <c r="K1722" s="26" t="s">
        <v>6820</v>
      </c>
      <c r="L1722" s="32" t="s">
        <v>31</v>
      </c>
    </row>
    <row r="1723" spans="1:12">
      <c r="A1723" s="30" t="s">
        <v>3159</v>
      </c>
      <c r="B1723" s="26" t="s">
        <v>80</v>
      </c>
      <c r="C1723" s="26" t="s">
        <v>3160</v>
      </c>
      <c r="D1723" s="26" t="s">
        <v>53</v>
      </c>
      <c r="E1723" s="26" t="s">
        <v>58</v>
      </c>
      <c r="F1723" s="27">
        <v>29262.05</v>
      </c>
      <c r="G1723" s="12">
        <v>4</v>
      </c>
      <c r="H1723" s="13">
        <v>45946</v>
      </c>
      <c r="I1723" s="26" t="s">
        <v>43</v>
      </c>
      <c r="J1723" s="26" t="s">
        <v>17</v>
      </c>
      <c r="K1723" s="26" t="s">
        <v>85</v>
      </c>
      <c r="L1723" s="32" t="s">
        <v>37</v>
      </c>
    </row>
    <row r="1724" spans="1:12">
      <c r="A1724" s="30" t="s">
        <v>3161</v>
      </c>
      <c r="B1724" s="26" t="s">
        <v>193</v>
      </c>
      <c r="C1724" s="26" t="s">
        <v>3162</v>
      </c>
      <c r="D1724" s="26" t="s">
        <v>53</v>
      </c>
      <c r="E1724" s="26" t="s">
        <v>42</v>
      </c>
      <c r="F1724" s="27">
        <v>65162.38</v>
      </c>
      <c r="G1724" s="12">
        <v>4</v>
      </c>
      <c r="H1724" s="13">
        <v>45351</v>
      </c>
      <c r="I1724" s="26" t="s">
        <v>43</v>
      </c>
      <c r="J1724" s="26" t="s">
        <v>17</v>
      </c>
      <c r="K1724" s="26" t="s">
        <v>24</v>
      </c>
      <c r="L1724" s="32" t="s">
        <v>44</v>
      </c>
    </row>
    <row r="1725" spans="1:12">
      <c r="A1725" s="30" t="s">
        <v>3163</v>
      </c>
      <c r="B1725" s="26" t="s">
        <v>13</v>
      </c>
      <c r="C1725" s="26" t="s">
        <v>3164</v>
      </c>
      <c r="D1725" s="26" t="s">
        <v>117</v>
      </c>
      <c r="E1725" s="26" t="s">
        <v>58</v>
      </c>
      <c r="F1725" s="27">
        <v>43404.91</v>
      </c>
      <c r="G1725" s="12">
        <v>5</v>
      </c>
      <c r="H1725" s="13">
        <v>45556</v>
      </c>
      <c r="I1725" s="26" t="s">
        <v>30</v>
      </c>
      <c r="J1725" s="26" t="s">
        <v>17</v>
      </c>
      <c r="K1725" s="26" t="s">
        <v>6820</v>
      </c>
      <c r="L1725" s="32" t="s">
        <v>25</v>
      </c>
    </row>
    <row r="1726" spans="1:12">
      <c r="A1726" s="30" t="s">
        <v>3165</v>
      </c>
      <c r="B1726" s="26" t="s">
        <v>39</v>
      </c>
      <c r="C1726" s="26" t="s">
        <v>3166</v>
      </c>
      <c r="D1726" s="26" t="s">
        <v>61</v>
      </c>
      <c r="E1726" s="26" t="s">
        <v>58</v>
      </c>
      <c r="F1726" s="27">
        <v>63051.13</v>
      </c>
      <c r="G1726" s="12">
        <v>2</v>
      </c>
      <c r="H1726" s="13">
        <v>45065</v>
      </c>
      <c r="I1726" s="26" t="s">
        <v>23</v>
      </c>
      <c r="J1726" s="26" t="s">
        <v>17</v>
      </c>
      <c r="K1726" s="26" t="s">
        <v>36</v>
      </c>
      <c r="L1726" s="32" t="s">
        <v>31</v>
      </c>
    </row>
    <row r="1727" spans="1:12">
      <c r="A1727" s="30" t="s">
        <v>3167</v>
      </c>
      <c r="B1727" s="26" t="s">
        <v>99</v>
      </c>
      <c r="C1727" s="26" t="s">
        <v>3168</v>
      </c>
      <c r="D1727" s="26" t="s">
        <v>53</v>
      </c>
      <c r="E1727" s="26" t="s">
        <v>58</v>
      </c>
      <c r="F1727" s="27">
        <v>50684.39</v>
      </c>
      <c r="G1727" s="12">
        <v>5</v>
      </c>
      <c r="H1727" s="13">
        <v>45166</v>
      </c>
      <c r="I1727" s="26" t="s">
        <v>62</v>
      </c>
      <c r="J1727" s="26" t="s">
        <v>17</v>
      </c>
      <c r="K1727" s="26" t="s">
        <v>6820</v>
      </c>
      <c r="L1727" s="32" t="s">
        <v>25</v>
      </c>
    </row>
    <row r="1728" spans="1:12">
      <c r="A1728" s="30" t="s">
        <v>3169</v>
      </c>
      <c r="B1728" s="26" t="s">
        <v>33</v>
      </c>
      <c r="C1728" s="26" t="s">
        <v>3170</v>
      </c>
      <c r="D1728" s="26" t="s">
        <v>61</v>
      </c>
      <c r="E1728" s="26" t="s">
        <v>16</v>
      </c>
      <c r="F1728" s="27">
        <v>30132.14</v>
      </c>
      <c r="G1728" s="12">
        <v>2</v>
      </c>
      <c r="H1728" s="13">
        <v>44959</v>
      </c>
      <c r="I1728" s="26" t="s">
        <v>23</v>
      </c>
      <c r="J1728" s="26" t="s">
        <v>17</v>
      </c>
      <c r="K1728" s="26" t="s">
        <v>6820</v>
      </c>
      <c r="L1728" s="32" t="s">
        <v>18</v>
      </c>
    </row>
    <row r="1729" spans="1:12">
      <c r="A1729" s="30" t="s">
        <v>3171</v>
      </c>
      <c r="B1729" s="26" t="s">
        <v>130</v>
      </c>
      <c r="C1729" s="26" t="s">
        <v>2079</v>
      </c>
      <c r="D1729" s="26" t="s">
        <v>53</v>
      </c>
      <c r="E1729" s="26" t="s">
        <v>42</v>
      </c>
      <c r="F1729" s="27">
        <v>1809.7</v>
      </c>
      <c r="G1729" s="12">
        <v>5</v>
      </c>
      <c r="H1729" s="13">
        <v>45737</v>
      </c>
      <c r="I1729" s="26" t="s">
        <v>43</v>
      </c>
      <c r="J1729" s="26" t="s">
        <v>17</v>
      </c>
      <c r="K1729" s="26" t="s">
        <v>6820</v>
      </c>
      <c r="L1729" s="32" t="s">
        <v>31</v>
      </c>
    </row>
    <row r="1730" spans="1:12">
      <c r="A1730" s="30" t="s">
        <v>3172</v>
      </c>
      <c r="B1730" s="26" t="s">
        <v>390</v>
      </c>
      <c r="C1730" s="26" t="s">
        <v>3173</v>
      </c>
      <c r="D1730" s="26" t="s">
        <v>61</v>
      </c>
      <c r="E1730" s="26" t="s">
        <v>16</v>
      </c>
      <c r="F1730" s="27">
        <v>18726.78</v>
      </c>
      <c r="G1730" s="12">
        <v>3</v>
      </c>
      <c r="H1730" s="13">
        <v>45047</v>
      </c>
      <c r="I1730" s="26" t="s">
        <v>54</v>
      </c>
      <c r="J1730" s="26" t="s">
        <v>17</v>
      </c>
      <c r="K1730" s="26" t="s">
        <v>36</v>
      </c>
      <c r="L1730" s="32" t="s">
        <v>25</v>
      </c>
    </row>
    <row r="1731" spans="1:12">
      <c r="A1731" s="30" t="s">
        <v>3174</v>
      </c>
      <c r="B1731" s="26" t="s">
        <v>101</v>
      </c>
      <c r="C1731" s="26" t="s">
        <v>3175</v>
      </c>
      <c r="D1731" s="26" t="s">
        <v>117</v>
      </c>
      <c r="E1731" s="26" t="s">
        <v>42</v>
      </c>
      <c r="F1731" s="27">
        <v>40121.97</v>
      </c>
      <c r="G1731" s="12">
        <v>1</v>
      </c>
      <c r="H1731" s="13">
        <v>45621</v>
      </c>
      <c r="I1731" s="26" t="s">
        <v>62</v>
      </c>
      <c r="J1731" s="26" t="s">
        <v>17</v>
      </c>
      <c r="K1731" s="26" t="s">
        <v>24</v>
      </c>
      <c r="L1731" s="32" t="s">
        <v>18</v>
      </c>
    </row>
    <row r="1732" spans="1:12">
      <c r="A1732" s="30" t="s">
        <v>3176</v>
      </c>
      <c r="B1732" s="26" t="s">
        <v>282</v>
      </c>
      <c r="C1732" s="26" t="s">
        <v>2491</v>
      </c>
      <c r="D1732" s="26" t="s">
        <v>29</v>
      </c>
      <c r="E1732" s="26" t="s">
        <v>42</v>
      </c>
      <c r="F1732" s="27">
        <v>78037.509999999995</v>
      </c>
      <c r="G1732" s="12">
        <v>2</v>
      </c>
      <c r="H1732" s="13">
        <v>45730</v>
      </c>
      <c r="I1732" s="26" t="s">
        <v>92</v>
      </c>
      <c r="J1732" s="26" t="s">
        <v>17</v>
      </c>
      <c r="K1732" s="26" t="s">
        <v>36</v>
      </c>
      <c r="L1732" s="32" t="s">
        <v>18</v>
      </c>
    </row>
    <row r="1733" spans="1:12">
      <c r="A1733" s="30" t="s">
        <v>3177</v>
      </c>
      <c r="B1733" s="26" t="s">
        <v>381</v>
      </c>
      <c r="C1733" s="26" t="s">
        <v>3178</v>
      </c>
      <c r="D1733" s="26" t="s">
        <v>61</v>
      </c>
      <c r="E1733" s="26" t="s">
        <v>42</v>
      </c>
      <c r="F1733" s="27">
        <v>20432.77</v>
      </c>
      <c r="G1733" s="12">
        <v>4</v>
      </c>
      <c r="H1733" s="13">
        <v>44980</v>
      </c>
      <c r="I1733" s="26" t="s">
        <v>49</v>
      </c>
      <c r="J1733" s="26" t="s">
        <v>17</v>
      </c>
      <c r="K1733" s="26" t="s">
        <v>6820</v>
      </c>
      <c r="L1733" s="32" t="s">
        <v>18</v>
      </c>
    </row>
    <row r="1734" spans="1:12">
      <c r="A1734" s="30" t="s">
        <v>3179</v>
      </c>
      <c r="B1734" s="26" t="s">
        <v>289</v>
      </c>
      <c r="C1734" s="26" t="s">
        <v>693</v>
      </c>
      <c r="D1734" s="26" t="s">
        <v>78</v>
      </c>
      <c r="E1734" s="26" t="s">
        <v>16</v>
      </c>
      <c r="F1734" s="27">
        <v>27546.3</v>
      </c>
      <c r="G1734" s="12">
        <v>3</v>
      </c>
      <c r="H1734" s="13">
        <v>45379</v>
      </c>
      <c r="I1734" s="26" t="s">
        <v>54</v>
      </c>
      <c r="J1734" s="26" t="s">
        <v>17</v>
      </c>
      <c r="K1734" s="26" t="s">
        <v>36</v>
      </c>
      <c r="L1734" s="32" t="s">
        <v>25</v>
      </c>
    </row>
    <row r="1735" spans="1:12">
      <c r="A1735" s="30" t="s">
        <v>3180</v>
      </c>
      <c r="B1735" s="26" t="s">
        <v>101</v>
      </c>
      <c r="C1735" s="26" t="s">
        <v>2721</v>
      </c>
      <c r="D1735" s="26" t="s">
        <v>41</v>
      </c>
      <c r="E1735" s="26" t="s">
        <v>42</v>
      </c>
      <c r="F1735" s="27">
        <v>78696.2</v>
      </c>
      <c r="G1735" s="12">
        <v>5</v>
      </c>
      <c r="H1735" s="13">
        <v>45179</v>
      </c>
      <c r="I1735" s="26" t="s">
        <v>62</v>
      </c>
      <c r="J1735" s="26" t="s">
        <v>17</v>
      </c>
      <c r="K1735" s="26" t="s">
        <v>55</v>
      </c>
      <c r="L1735" s="32" t="s">
        <v>37</v>
      </c>
    </row>
    <row r="1736" spans="1:12">
      <c r="A1736" s="30" t="s">
        <v>3181</v>
      </c>
      <c r="B1736" s="26" t="s">
        <v>1020</v>
      </c>
      <c r="C1736" s="26" t="s">
        <v>3182</v>
      </c>
      <c r="D1736" s="26" t="s">
        <v>22</v>
      </c>
      <c r="E1736" s="26" t="s">
        <v>42</v>
      </c>
      <c r="F1736" s="27">
        <v>26106.76</v>
      </c>
      <c r="G1736" s="12">
        <v>5</v>
      </c>
      <c r="H1736" s="13">
        <v>45512</v>
      </c>
      <c r="I1736" s="26" t="s">
        <v>30</v>
      </c>
      <c r="J1736" s="26" t="s">
        <v>17</v>
      </c>
      <c r="K1736" s="26" t="s">
        <v>85</v>
      </c>
      <c r="L1736" s="32" t="s">
        <v>25</v>
      </c>
    </row>
    <row r="1737" spans="1:12">
      <c r="A1737" s="30" t="s">
        <v>3183</v>
      </c>
      <c r="B1737" s="26" t="s">
        <v>101</v>
      </c>
      <c r="C1737" s="26" t="s">
        <v>934</v>
      </c>
      <c r="D1737" s="26" t="s">
        <v>53</v>
      </c>
      <c r="E1737" s="26" t="s">
        <v>58</v>
      </c>
      <c r="F1737" s="27">
        <v>72385.45</v>
      </c>
      <c r="G1737" s="12">
        <v>3</v>
      </c>
      <c r="H1737" s="13">
        <v>45177</v>
      </c>
      <c r="I1737" s="26" t="s">
        <v>30</v>
      </c>
      <c r="J1737" s="26" t="s">
        <v>17</v>
      </c>
      <c r="K1737" s="26" t="s">
        <v>85</v>
      </c>
      <c r="L1737" s="32" t="s">
        <v>25</v>
      </c>
    </row>
    <row r="1738" spans="1:12">
      <c r="A1738" s="30" t="s">
        <v>3184</v>
      </c>
      <c r="B1738" s="26" t="s">
        <v>473</v>
      </c>
      <c r="C1738" s="26" t="s">
        <v>934</v>
      </c>
      <c r="D1738" s="26" t="s">
        <v>15</v>
      </c>
      <c r="E1738" s="26" t="s">
        <v>16</v>
      </c>
      <c r="F1738" s="27">
        <v>1157.27</v>
      </c>
      <c r="G1738" s="12">
        <v>1</v>
      </c>
      <c r="H1738" s="13">
        <v>45176</v>
      </c>
      <c r="I1738" s="26" t="s">
        <v>35</v>
      </c>
      <c r="J1738" s="26" t="s">
        <v>17</v>
      </c>
      <c r="K1738" s="26" t="s">
        <v>55</v>
      </c>
      <c r="L1738" s="32" t="s">
        <v>18</v>
      </c>
    </row>
    <row r="1739" spans="1:12">
      <c r="A1739" s="30" t="s">
        <v>3185</v>
      </c>
      <c r="B1739" s="26" t="s">
        <v>77</v>
      </c>
      <c r="C1739" s="26" t="s">
        <v>2222</v>
      </c>
      <c r="D1739" s="26" t="s">
        <v>61</v>
      </c>
      <c r="E1739" s="26" t="s">
        <v>16</v>
      </c>
      <c r="F1739" s="27">
        <v>30618.91</v>
      </c>
      <c r="G1739" s="12">
        <v>3</v>
      </c>
      <c r="H1739" s="13">
        <v>45658</v>
      </c>
      <c r="I1739" s="26" t="s">
        <v>23</v>
      </c>
      <c r="J1739" s="26" t="s">
        <v>17</v>
      </c>
      <c r="K1739" s="26" t="s">
        <v>6820</v>
      </c>
      <c r="L1739" s="32" t="s">
        <v>37</v>
      </c>
    </row>
    <row r="1740" spans="1:12">
      <c r="A1740" s="30" t="s">
        <v>3186</v>
      </c>
      <c r="B1740" s="26" t="s">
        <v>198</v>
      </c>
      <c r="C1740" s="26" t="s">
        <v>1156</v>
      </c>
      <c r="D1740" s="26" t="s">
        <v>15</v>
      </c>
      <c r="E1740" s="26" t="s">
        <v>42</v>
      </c>
      <c r="F1740" s="27">
        <v>40310.89</v>
      </c>
      <c r="G1740" s="12">
        <v>2</v>
      </c>
      <c r="H1740" s="13">
        <v>45059</v>
      </c>
      <c r="I1740" s="26" t="s">
        <v>43</v>
      </c>
      <c r="J1740" s="26" t="s">
        <v>17</v>
      </c>
      <c r="K1740" s="26" t="s">
        <v>36</v>
      </c>
      <c r="L1740" s="32" t="s">
        <v>37</v>
      </c>
    </row>
    <row r="1741" spans="1:12">
      <c r="A1741" s="30" t="s">
        <v>3187</v>
      </c>
      <c r="B1741" s="26" t="s">
        <v>225</v>
      </c>
      <c r="C1741" s="26" t="s">
        <v>795</v>
      </c>
      <c r="D1741" s="26" t="s">
        <v>29</v>
      </c>
      <c r="E1741" s="26" t="s">
        <v>42</v>
      </c>
      <c r="F1741" s="27">
        <v>10421.24</v>
      </c>
      <c r="G1741" s="12">
        <v>2</v>
      </c>
      <c r="H1741" s="13">
        <v>45596</v>
      </c>
      <c r="I1741" s="26" t="s">
        <v>54</v>
      </c>
      <c r="J1741" s="26" t="s">
        <v>17</v>
      </c>
      <c r="K1741" s="26" t="s">
        <v>36</v>
      </c>
      <c r="L1741" s="32" t="s">
        <v>18</v>
      </c>
    </row>
    <row r="1742" spans="1:12">
      <c r="A1742" s="30" t="s">
        <v>3188</v>
      </c>
      <c r="B1742" s="26" t="s">
        <v>157</v>
      </c>
      <c r="C1742" s="26" t="s">
        <v>1739</v>
      </c>
      <c r="D1742" s="26" t="s">
        <v>78</v>
      </c>
      <c r="E1742" s="26" t="s">
        <v>42</v>
      </c>
      <c r="F1742" s="27">
        <v>53743.63</v>
      </c>
      <c r="G1742" s="12">
        <v>2</v>
      </c>
      <c r="H1742" s="13">
        <v>45021</v>
      </c>
      <c r="I1742" s="26" t="s">
        <v>35</v>
      </c>
      <c r="J1742" s="26" t="s">
        <v>17</v>
      </c>
      <c r="K1742" s="26" t="s">
        <v>6820</v>
      </c>
      <c r="L1742" s="32" t="s">
        <v>25</v>
      </c>
    </row>
    <row r="1743" spans="1:12">
      <c r="A1743" s="30" t="s">
        <v>3189</v>
      </c>
      <c r="B1743" s="26" t="s">
        <v>590</v>
      </c>
      <c r="C1743" s="26" t="s">
        <v>3190</v>
      </c>
      <c r="D1743" s="26" t="s">
        <v>61</v>
      </c>
      <c r="E1743" s="26" t="s">
        <v>16</v>
      </c>
      <c r="F1743" s="27">
        <v>41317.81</v>
      </c>
      <c r="G1743" s="12">
        <v>3</v>
      </c>
      <c r="H1743" s="13">
        <v>45399</v>
      </c>
      <c r="I1743" s="26" t="s">
        <v>49</v>
      </c>
      <c r="J1743" s="26" t="s">
        <v>17</v>
      </c>
      <c r="K1743" s="26" t="s">
        <v>36</v>
      </c>
      <c r="L1743" s="32" t="s">
        <v>18</v>
      </c>
    </row>
    <row r="1744" spans="1:12">
      <c r="A1744" s="30" t="s">
        <v>3191</v>
      </c>
      <c r="B1744" s="26" t="s">
        <v>773</v>
      </c>
      <c r="C1744" s="26" t="s">
        <v>3192</v>
      </c>
      <c r="D1744" s="26" t="s">
        <v>53</v>
      </c>
      <c r="E1744" s="26" t="s">
        <v>42</v>
      </c>
      <c r="F1744" s="27">
        <v>3296.98</v>
      </c>
      <c r="G1744" s="12">
        <v>5</v>
      </c>
      <c r="H1744" s="13">
        <v>45901</v>
      </c>
      <c r="I1744" s="26" t="s">
        <v>92</v>
      </c>
      <c r="J1744" s="26" t="s">
        <v>17</v>
      </c>
      <c r="K1744" s="26" t="s">
        <v>36</v>
      </c>
      <c r="L1744" s="32" t="s">
        <v>44</v>
      </c>
    </row>
    <row r="1745" spans="1:12">
      <c r="A1745" s="30" t="s">
        <v>3193</v>
      </c>
      <c r="B1745" s="26" t="s">
        <v>201</v>
      </c>
      <c r="C1745" s="26" t="s">
        <v>656</v>
      </c>
      <c r="D1745" s="26" t="s">
        <v>61</v>
      </c>
      <c r="E1745" s="26" t="s">
        <v>58</v>
      </c>
      <c r="F1745" s="27">
        <v>59617.919999999998</v>
      </c>
      <c r="G1745" s="12">
        <v>3</v>
      </c>
      <c r="H1745" s="13">
        <v>45469</v>
      </c>
      <c r="I1745" s="26" t="s">
        <v>35</v>
      </c>
      <c r="J1745" s="26" t="s">
        <v>17</v>
      </c>
      <c r="K1745" s="26" t="s">
        <v>36</v>
      </c>
      <c r="L1745" s="32" t="s">
        <v>18</v>
      </c>
    </row>
    <row r="1746" spans="1:12">
      <c r="A1746" s="30" t="s">
        <v>3194</v>
      </c>
      <c r="B1746" s="26" t="s">
        <v>251</v>
      </c>
      <c r="C1746" s="26" t="s">
        <v>1941</v>
      </c>
      <c r="D1746" s="26" t="s">
        <v>29</v>
      </c>
      <c r="E1746" s="26" t="s">
        <v>58</v>
      </c>
      <c r="F1746" s="27">
        <v>70802.259999999995</v>
      </c>
      <c r="G1746" s="12">
        <v>1</v>
      </c>
      <c r="H1746" s="13">
        <v>45526</v>
      </c>
      <c r="I1746" s="26" t="s">
        <v>43</v>
      </c>
      <c r="J1746" s="26" t="s">
        <v>17</v>
      </c>
      <c r="K1746" s="26" t="s">
        <v>6820</v>
      </c>
      <c r="L1746" s="32" t="s">
        <v>18</v>
      </c>
    </row>
    <row r="1747" spans="1:12">
      <c r="A1747" s="30" t="s">
        <v>3195</v>
      </c>
      <c r="B1747" s="26" t="s">
        <v>362</v>
      </c>
      <c r="C1747" s="26" t="s">
        <v>3196</v>
      </c>
      <c r="D1747" s="26" t="s">
        <v>119</v>
      </c>
      <c r="E1747" s="26" t="s">
        <v>58</v>
      </c>
      <c r="F1747" s="27">
        <v>20663.72</v>
      </c>
      <c r="G1747" s="12">
        <v>4</v>
      </c>
      <c r="H1747" s="13">
        <v>45226</v>
      </c>
      <c r="I1747" s="26" t="s">
        <v>92</v>
      </c>
      <c r="J1747" s="26" t="s">
        <v>17</v>
      </c>
      <c r="K1747" s="26" t="s">
        <v>24</v>
      </c>
      <c r="L1747" s="32" t="s">
        <v>37</v>
      </c>
    </row>
    <row r="1748" spans="1:12">
      <c r="A1748" s="30" t="s">
        <v>3197</v>
      </c>
      <c r="B1748" s="26" t="s">
        <v>67</v>
      </c>
      <c r="C1748" s="26" t="s">
        <v>3198</v>
      </c>
      <c r="D1748" s="26" t="s">
        <v>117</v>
      </c>
      <c r="E1748" s="26" t="s">
        <v>16</v>
      </c>
      <c r="F1748" s="27">
        <v>63610.51</v>
      </c>
      <c r="G1748" s="12">
        <v>4</v>
      </c>
      <c r="H1748" s="13">
        <v>45508</v>
      </c>
      <c r="I1748" s="26" t="s">
        <v>49</v>
      </c>
      <c r="J1748" s="26" t="s">
        <v>17</v>
      </c>
      <c r="K1748" s="26" t="s">
        <v>36</v>
      </c>
      <c r="L1748" s="32" t="s">
        <v>18</v>
      </c>
    </row>
    <row r="1749" spans="1:12">
      <c r="A1749" s="30" t="s">
        <v>3199</v>
      </c>
      <c r="B1749" s="26" t="s">
        <v>94</v>
      </c>
      <c r="C1749" s="26" t="s">
        <v>2866</v>
      </c>
      <c r="D1749" s="26" t="s">
        <v>53</v>
      </c>
      <c r="E1749" s="26" t="s">
        <v>58</v>
      </c>
      <c r="F1749" s="27">
        <v>30664.76</v>
      </c>
      <c r="G1749" s="12">
        <v>1</v>
      </c>
      <c r="H1749" s="13">
        <v>45250</v>
      </c>
      <c r="I1749" s="26" t="s">
        <v>23</v>
      </c>
      <c r="J1749" s="26" t="s">
        <v>17</v>
      </c>
      <c r="K1749" s="26" t="s">
        <v>36</v>
      </c>
      <c r="L1749" s="32" t="s">
        <v>31</v>
      </c>
    </row>
    <row r="1750" spans="1:12">
      <c r="A1750" s="30" t="s">
        <v>3200</v>
      </c>
      <c r="B1750" s="26" t="s">
        <v>298</v>
      </c>
      <c r="C1750" s="26" t="s">
        <v>3201</v>
      </c>
      <c r="D1750" s="26" t="s">
        <v>53</v>
      </c>
      <c r="E1750" s="26" t="s">
        <v>16</v>
      </c>
      <c r="F1750" s="27">
        <v>3959.82</v>
      </c>
      <c r="G1750" s="12">
        <v>3</v>
      </c>
      <c r="H1750" s="13">
        <v>45486</v>
      </c>
      <c r="I1750" s="26" t="s">
        <v>92</v>
      </c>
      <c r="J1750" s="26" t="s">
        <v>17</v>
      </c>
      <c r="K1750" s="26" t="s">
        <v>6820</v>
      </c>
      <c r="L1750" s="32" t="s">
        <v>25</v>
      </c>
    </row>
    <row r="1751" spans="1:12">
      <c r="A1751" s="30" t="s">
        <v>3202</v>
      </c>
      <c r="B1751" s="26" t="s">
        <v>397</v>
      </c>
      <c r="C1751" s="26" t="s">
        <v>2270</v>
      </c>
      <c r="D1751" s="26" t="s">
        <v>119</v>
      </c>
      <c r="E1751" s="26" t="s">
        <v>58</v>
      </c>
      <c r="F1751" s="27">
        <v>23932.87</v>
      </c>
      <c r="G1751" s="12">
        <v>2</v>
      </c>
      <c r="H1751" s="13">
        <v>46008</v>
      </c>
      <c r="I1751" s="26" t="s">
        <v>49</v>
      </c>
      <c r="J1751" s="26" t="s">
        <v>17</v>
      </c>
      <c r="K1751" s="26" t="s">
        <v>36</v>
      </c>
      <c r="L1751" s="32" t="s">
        <v>18</v>
      </c>
    </row>
    <row r="1752" spans="1:12">
      <c r="A1752" s="30" t="s">
        <v>3203</v>
      </c>
      <c r="B1752" s="26" t="s">
        <v>229</v>
      </c>
      <c r="C1752" s="26" t="s">
        <v>448</v>
      </c>
      <c r="D1752" s="26" t="s">
        <v>41</v>
      </c>
      <c r="E1752" s="26" t="s">
        <v>42</v>
      </c>
      <c r="F1752" s="27">
        <v>31069.37</v>
      </c>
      <c r="G1752" s="12">
        <v>5</v>
      </c>
      <c r="H1752" s="13">
        <v>44958</v>
      </c>
      <c r="I1752" s="26" t="s">
        <v>92</v>
      </c>
      <c r="J1752" s="26" t="s">
        <v>17</v>
      </c>
      <c r="K1752" s="26" t="s">
        <v>85</v>
      </c>
      <c r="L1752" s="32" t="s">
        <v>18</v>
      </c>
    </row>
    <row r="1753" spans="1:12">
      <c r="A1753" s="30" t="s">
        <v>3204</v>
      </c>
      <c r="B1753" s="26" t="s">
        <v>339</v>
      </c>
      <c r="C1753" s="26" t="s">
        <v>1071</v>
      </c>
      <c r="D1753" s="26" t="s">
        <v>22</v>
      </c>
      <c r="E1753" s="26" t="s">
        <v>42</v>
      </c>
      <c r="F1753" s="27">
        <v>75946.16</v>
      </c>
      <c r="G1753" s="12">
        <v>5</v>
      </c>
      <c r="H1753" s="13">
        <v>45210</v>
      </c>
      <c r="I1753" s="26" t="s">
        <v>30</v>
      </c>
      <c r="J1753" s="26" t="s">
        <v>17</v>
      </c>
      <c r="K1753" s="26" t="s">
        <v>24</v>
      </c>
      <c r="L1753" s="32" t="s">
        <v>18</v>
      </c>
    </row>
    <row r="1754" spans="1:12">
      <c r="A1754" s="30" t="s">
        <v>3205</v>
      </c>
      <c r="B1754" s="26" t="s">
        <v>118</v>
      </c>
      <c r="C1754" s="26" t="s">
        <v>1439</v>
      </c>
      <c r="D1754" s="26" t="s">
        <v>29</v>
      </c>
      <c r="E1754" s="26" t="s">
        <v>42</v>
      </c>
      <c r="F1754" s="27">
        <v>34069.42</v>
      </c>
      <c r="G1754" s="12">
        <v>3</v>
      </c>
      <c r="H1754" s="13">
        <v>45306</v>
      </c>
      <c r="I1754" s="26" t="s">
        <v>54</v>
      </c>
      <c r="J1754" s="26" t="s">
        <v>17</v>
      </c>
      <c r="K1754" s="26" t="s">
        <v>55</v>
      </c>
      <c r="L1754" s="32" t="s">
        <v>37</v>
      </c>
    </row>
    <row r="1755" spans="1:12">
      <c r="A1755" s="30" t="s">
        <v>3206</v>
      </c>
      <c r="B1755" s="26" t="s">
        <v>397</v>
      </c>
      <c r="C1755" s="26" t="s">
        <v>2538</v>
      </c>
      <c r="D1755" s="26" t="s">
        <v>15</v>
      </c>
      <c r="E1755" s="26" t="s">
        <v>42</v>
      </c>
      <c r="F1755" s="27">
        <v>3319.72</v>
      </c>
      <c r="G1755" s="12">
        <v>2</v>
      </c>
      <c r="H1755" s="13">
        <v>45988</v>
      </c>
      <c r="I1755" s="26" t="s">
        <v>49</v>
      </c>
      <c r="J1755" s="26" t="s">
        <v>17</v>
      </c>
      <c r="K1755" s="26" t="s">
        <v>36</v>
      </c>
      <c r="L1755" s="32" t="s">
        <v>18</v>
      </c>
    </row>
    <row r="1756" spans="1:12">
      <c r="A1756" s="30" t="s">
        <v>3207</v>
      </c>
      <c r="B1756" s="26" t="s">
        <v>198</v>
      </c>
      <c r="C1756" s="26" t="s">
        <v>3208</v>
      </c>
      <c r="D1756" s="26" t="s">
        <v>29</v>
      </c>
      <c r="E1756" s="26" t="s">
        <v>42</v>
      </c>
      <c r="F1756" s="27">
        <v>20963.259999999998</v>
      </c>
      <c r="G1756" s="12">
        <v>2</v>
      </c>
      <c r="H1756" s="13">
        <v>45731</v>
      </c>
      <c r="I1756" s="26" t="s">
        <v>35</v>
      </c>
      <c r="J1756" s="26" t="s">
        <v>17</v>
      </c>
      <c r="K1756" s="26" t="s">
        <v>55</v>
      </c>
      <c r="L1756" s="32" t="s">
        <v>37</v>
      </c>
    </row>
    <row r="1757" spans="1:12">
      <c r="A1757" s="30" t="s">
        <v>3209</v>
      </c>
      <c r="B1757" s="26" t="s">
        <v>426</v>
      </c>
      <c r="C1757" s="26" t="s">
        <v>3210</v>
      </c>
      <c r="D1757" s="26" t="s">
        <v>29</v>
      </c>
      <c r="E1757" s="26" t="s">
        <v>42</v>
      </c>
      <c r="F1757" s="27">
        <v>43580.28</v>
      </c>
      <c r="G1757" s="12">
        <v>3</v>
      </c>
      <c r="H1757" s="13">
        <v>46008</v>
      </c>
      <c r="I1757" s="26" t="s">
        <v>62</v>
      </c>
      <c r="J1757" s="26" t="s">
        <v>17</v>
      </c>
      <c r="K1757" s="26" t="s">
        <v>6820</v>
      </c>
      <c r="L1757" s="32" t="s">
        <v>31</v>
      </c>
    </row>
    <row r="1758" spans="1:12">
      <c r="A1758" s="30" t="s">
        <v>3211</v>
      </c>
      <c r="B1758" s="26" t="s">
        <v>101</v>
      </c>
      <c r="C1758" s="26" t="s">
        <v>3212</v>
      </c>
      <c r="D1758" s="26" t="s">
        <v>61</v>
      </c>
      <c r="E1758" s="26" t="s">
        <v>58</v>
      </c>
      <c r="F1758" s="27">
        <v>64293.62</v>
      </c>
      <c r="G1758" s="12">
        <v>5</v>
      </c>
      <c r="H1758" s="13">
        <v>45277</v>
      </c>
      <c r="I1758" s="26" t="s">
        <v>54</v>
      </c>
      <c r="J1758" s="26" t="s">
        <v>17</v>
      </c>
      <c r="K1758" s="26" t="s">
        <v>24</v>
      </c>
      <c r="L1758" s="32" t="s">
        <v>31</v>
      </c>
    </row>
    <row r="1759" spans="1:12">
      <c r="A1759" s="30" t="s">
        <v>3213</v>
      </c>
      <c r="B1759" s="26" t="s">
        <v>184</v>
      </c>
      <c r="C1759" s="26" t="s">
        <v>2638</v>
      </c>
      <c r="D1759" s="26" t="s">
        <v>48</v>
      </c>
      <c r="E1759" s="26" t="s">
        <v>42</v>
      </c>
      <c r="F1759" s="27">
        <v>64970.15</v>
      </c>
      <c r="G1759" s="12">
        <v>2</v>
      </c>
      <c r="H1759" s="13">
        <v>45327</v>
      </c>
      <c r="I1759" s="26" t="s">
        <v>54</v>
      </c>
      <c r="J1759" s="26" t="s">
        <v>17</v>
      </c>
      <c r="K1759" s="26" t="s">
        <v>55</v>
      </c>
      <c r="L1759" s="32" t="s">
        <v>18</v>
      </c>
    </row>
    <row r="1760" spans="1:12">
      <c r="A1760" s="30" t="s">
        <v>3214</v>
      </c>
      <c r="B1760" s="26" t="s">
        <v>99</v>
      </c>
      <c r="C1760" s="26" t="s">
        <v>1546</v>
      </c>
      <c r="D1760" s="26" t="s">
        <v>15</v>
      </c>
      <c r="E1760" s="26" t="s">
        <v>42</v>
      </c>
      <c r="F1760" s="27">
        <v>38352.300000000003</v>
      </c>
      <c r="G1760" s="12">
        <v>2</v>
      </c>
      <c r="H1760" s="13">
        <v>45383</v>
      </c>
      <c r="I1760" s="26" t="s">
        <v>23</v>
      </c>
      <c r="J1760" s="26" t="s">
        <v>17</v>
      </c>
      <c r="K1760" s="26" t="s">
        <v>6820</v>
      </c>
      <c r="L1760" s="32" t="s">
        <v>18</v>
      </c>
    </row>
    <row r="1761" spans="1:12">
      <c r="A1761" s="30" t="s">
        <v>3215</v>
      </c>
      <c r="B1761" s="26" t="s">
        <v>473</v>
      </c>
      <c r="C1761" s="26" t="s">
        <v>3216</v>
      </c>
      <c r="D1761" s="26" t="s">
        <v>53</v>
      </c>
      <c r="E1761" s="26" t="s">
        <v>58</v>
      </c>
      <c r="F1761" s="27">
        <v>73979.95</v>
      </c>
      <c r="G1761" s="12">
        <v>2</v>
      </c>
      <c r="H1761" s="13">
        <v>45032</v>
      </c>
      <c r="I1761" s="26" t="s">
        <v>49</v>
      </c>
      <c r="J1761" s="26" t="s">
        <v>17</v>
      </c>
      <c r="K1761" s="26" t="s">
        <v>55</v>
      </c>
      <c r="L1761" s="32" t="s">
        <v>31</v>
      </c>
    </row>
    <row r="1762" spans="1:12">
      <c r="A1762" s="30" t="s">
        <v>3217</v>
      </c>
      <c r="B1762" s="26" t="s">
        <v>126</v>
      </c>
      <c r="C1762" s="26" t="s">
        <v>3218</v>
      </c>
      <c r="D1762" s="26" t="s">
        <v>53</v>
      </c>
      <c r="E1762" s="26" t="s">
        <v>42</v>
      </c>
      <c r="F1762" s="27">
        <v>21867.56</v>
      </c>
      <c r="G1762" s="12">
        <v>5</v>
      </c>
      <c r="H1762" s="13">
        <v>45666</v>
      </c>
      <c r="I1762" s="26" t="s">
        <v>30</v>
      </c>
      <c r="J1762" s="26" t="s">
        <v>17</v>
      </c>
      <c r="K1762" s="26" t="s">
        <v>6820</v>
      </c>
      <c r="L1762" s="32" t="s">
        <v>44</v>
      </c>
    </row>
    <row r="1763" spans="1:12">
      <c r="A1763" s="30" t="s">
        <v>3219</v>
      </c>
      <c r="B1763" s="26" t="s">
        <v>773</v>
      </c>
      <c r="C1763" s="26" t="s">
        <v>3220</v>
      </c>
      <c r="D1763" s="26" t="s">
        <v>119</v>
      </c>
      <c r="E1763" s="26" t="s">
        <v>58</v>
      </c>
      <c r="F1763" s="27">
        <v>332.06</v>
      </c>
      <c r="G1763" s="12">
        <v>2</v>
      </c>
      <c r="H1763" s="13">
        <v>45471</v>
      </c>
      <c r="I1763" s="26" t="s">
        <v>23</v>
      </c>
      <c r="J1763" s="26" t="s">
        <v>17</v>
      </c>
      <c r="K1763" s="26" t="s">
        <v>6820</v>
      </c>
      <c r="L1763" s="32" t="s">
        <v>18</v>
      </c>
    </row>
    <row r="1764" spans="1:12">
      <c r="A1764" s="30" t="s">
        <v>3221</v>
      </c>
      <c r="B1764" s="26" t="s">
        <v>90</v>
      </c>
      <c r="C1764" s="26" t="s">
        <v>199</v>
      </c>
      <c r="D1764" s="26" t="s">
        <v>53</v>
      </c>
      <c r="E1764" s="26" t="s">
        <v>42</v>
      </c>
      <c r="F1764" s="27">
        <v>39665.93</v>
      </c>
      <c r="G1764" s="12">
        <v>3</v>
      </c>
      <c r="H1764" s="13">
        <v>45365</v>
      </c>
      <c r="I1764" s="26" t="s">
        <v>54</v>
      </c>
      <c r="J1764" s="26" t="s">
        <v>17</v>
      </c>
      <c r="K1764" s="26" t="s">
        <v>6820</v>
      </c>
      <c r="L1764" s="32" t="s">
        <v>18</v>
      </c>
    </row>
    <row r="1765" spans="1:12">
      <c r="A1765" s="30" t="s">
        <v>3222</v>
      </c>
      <c r="B1765" s="26" t="s">
        <v>64</v>
      </c>
      <c r="C1765" s="26" t="s">
        <v>3223</v>
      </c>
      <c r="D1765" s="26" t="s">
        <v>53</v>
      </c>
      <c r="E1765" s="26" t="s">
        <v>58</v>
      </c>
      <c r="F1765" s="27">
        <v>77333.22</v>
      </c>
      <c r="G1765" s="12">
        <v>4</v>
      </c>
      <c r="H1765" s="13">
        <v>45200</v>
      </c>
      <c r="I1765" s="26" t="s">
        <v>23</v>
      </c>
      <c r="J1765" s="26" t="s">
        <v>17</v>
      </c>
      <c r="K1765" s="26" t="s">
        <v>55</v>
      </c>
      <c r="L1765" s="32" t="s">
        <v>25</v>
      </c>
    </row>
    <row r="1766" spans="1:12">
      <c r="A1766" s="30" t="s">
        <v>3224</v>
      </c>
      <c r="B1766" s="26" t="s">
        <v>138</v>
      </c>
      <c r="C1766" s="26" t="s">
        <v>3225</v>
      </c>
      <c r="D1766" s="26" t="s">
        <v>15</v>
      </c>
      <c r="E1766" s="26" t="s">
        <v>58</v>
      </c>
      <c r="F1766" s="27">
        <v>8222.19</v>
      </c>
      <c r="G1766" s="12">
        <v>3</v>
      </c>
      <c r="H1766" s="13">
        <v>45971</v>
      </c>
      <c r="I1766" s="26" t="s">
        <v>92</v>
      </c>
      <c r="J1766" s="26" t="s">
        <v>17</v>
      </c>
      <c r="K1766" s="26" t="s">
        <v>6820</v>
      </c>
      <c r="L1766" s="32" t="s">
        <v>18</v>
      </c>
    </row>
    <row r="1767" spans="1:12">
      <c r="A1767" s="30" t="s">
        <v>3226</v>
      </c>
      <c r="B1767" s="26" t="s">
        <v>80</v>
      </c>
      <c r="C1767" s="26" t="s">
        <v>108</v>
      </c>
      <c r="D1767" s="26" t="s">
        <v>117</v>
      </c>
      <c r="E1767" s="26" t="s">
        <v>42</v>
      </c>
      <c r="F1767" s="27">
        <v>5344.78</v>
      </c>
      <c r="G1767" s="12">
        <v>4</v>
      </c>
      <c r="H1767" s="13">
        <v>45575</v>
      </c>
      <c r="I1767" s="26" t="s">
        <v>30</v>
      </c>
      <c r="J1767" s="26" t="s">
        <v>17</v>
      </c>
      <c r="K1767" s="26" t="s">
        <v>85</v>
      </c>
      <c r="L1767" s="32" t="s">
        <v>18</v>
      </c>
    </row>
    <row r="1768" spans="1:12">
      <c r="A1768" s="30" t="s">
        <v>3227</v>
      </c>
      <c r="B1768" s="26" t="s">
        <v>204</v>
      </c>
      <c r="C1768" s="26" t="s">
        <v>440</v>
      </c>
      <c r="D1768" s="26" t="s">
        <v>15</v>
      </c>
      <c r="E1768" s="26" t="s">
        <v>16</v>
      </c>
      <c r="F1768" s="27">
        <v>43777.89</v>
      </c>
      <c r="G1768" s="12">
        <v>3</v>
      </c>
      <c r="H1768" s="13">
        <v>45674</v>
      </c>
      <c r="I1768" s="26" t="s">
        <v>30</v>
      </c>
      <c r="J1768" s="26" t="s">
        <v>17</v>
      </c>
      <c r="K1768" s="26" t="s">
        <v>55</v>
      </c>
      <c r="L1768" s="32" t="s">
        <v>37</v>
      </c>
    </row>
    <row r="1769" spans="1:12">
      <c r="A1769" s="30" t="s">
        <v>3228</v>
      </c>
      <c r="B1769" s="26" t="s">
        <v>51</v>
      </c>
      <c r="C1769" s="26" t="s">
        <v>3089</v>
      </c>
      <c r="D1769" s="26" t="s">
        <v>41</v>
      </c>
      <c r="E1769" s="26" t="s">
        <v>42</v>
      </c>
      <c r="F1769" s="27">
        <v>40574.949999999997</v>
      </c>
      <c r="G1769" s="12">
        <v>2</v>
      </c>
      <c r="H1769" s="13">
        <v>44988</v>
      </c>
      <c r="I1769" s="26" t="s">
        <v>49</v>
      </c>
      <c r="J1769" s="26" t="s">
        <v>17</v>
      </c>
      <c r="K1769" s="26" t="s">
        <v>36</v>
      </c>
      <c r="L1769" s="32" t="s">
        <v>18</v>
      </c>
    </row>
    <row r="1770" spans="1:12">
      <c r="A1770" s="30" t="s">
        <v>3229</v>
      </c>
      <c r="B1770" s="26" t="s">
        <v>362</v>
      </c>
      <c r="C1770" s="26" t="s">
        <v>3230</v>
      </c>
      <c r="D1770" s="26" t="s">
        <v>61</v>
      </c>
      <c r="E1770" s="26" t="s">
        <v>42</v>
      </c>
      <c r="F1770" s="27">
        <v>79577.48</v>
      </c>
      <c r="G1770" s="12">
        <v>5</v>
      </c>
      <c r="H1770" s="13">
        <v>45551</v>
      </c>
      <c r="I1770" s="26" t="s">
        <v>35</v>
      </c>
      <c r="J1770" s="26" t="s">
        <v>17</v>
      </c>
      <c r="K1770" s="26" t="s">
        <v>6820</v>
      </c>
      <c r="L1770" s="32" t="s">
        <v>18</v>
      </c>
    </row>
    <row r="1771" spans="1:12">
      <c r="A1771" s="30" t="s">
        <v>3231</v>
      </c>
      <c r="B1771" s="26" t="s">
        <v>724</v>
      </c>
      <c r="C1771" s="26" t="s">
        <v>249</v>
      </c>
      <c r="D1771" s="26" t="s">
        <v>119</v>
      </c>
      <c r="E1771" s="26" t="s">
        <v>42</v>
      </c>
      <c r="F1771" s="27">
        <v>18945.64</v>
      </c>
      <c r="G1771" s="12">
        <v>4</v>
      </c>
      <c r="H1771" s="13">
        <v>45716</v>
      </c>
      <c r="I1771" s="26" t="s">
        <v>92</v>
      </c>
      <c r="J1771" s="26" t="s">
        <v>17</v>
      </c>
      <c r="K1771" s="26" t="s">
        <v>24</v>
      </c>
      <c r="L1771" s="32" t="s">
        <v>44</v>
      </c>
    </row>
    <row r="1772" spans="1:12">
      <c r="A1772" s="30" t="s">
        <v>3232</v>
      </c>
      <c r="B1772" s="26" t="s">
        <v>352</v>
      </c>
      <c r="C1772" s="26" t="s">
        <v>3233</v>
      </c>
      <c r="D1772" s="26" t="s">
        <v>61</v>
      </c>
      <c r="E1772" s="26" t="s">
        <v>58</v>
      </c>
      <c r="F1772" s="27">
        <v>50214.720000000001</v>
      </c>
      <c r="G1772" s="12">
        <v>4</v>
      </c>
      <c r="H1772" s="13">
        <v>45687</v>
      </c>
      <c r="I1772" s="26" t="s">
        <v>49</v>
      </c>
      <c r="J1772" s="26" t="s">
        <v>17</v>
      </c>
      <c r="K1772" s="26" t="s">
        <v>55</v>
      </c>
      <c r="L1772" s="32" t="s">
        <v>37</v>
      </c>
    </row>
    <row r="1773" spans="1:12">
      <c r="A1773" s="30" t="s">
        <v>3234</v>
      </c>
      <c r="B1773" s="26" t="s">
        <v>584</v>
      </c>
      <c r="C1773" s="26" t="s">
        <v>3235</v>
      </c>
      <c r="D1773" s="26" t="s">
        <v>53</v>
      </c>
      <c r="E1773" s="26" t="s">
        <v>42</v>
      </c>
      <c r="F1773" s="27">
        <v>3616.42</v>
      </c>
      <c r="G1773" s="12">
        <v>1</v>
      </c>
      <c r="H1773" s="13">
        <v>45243</v>
      </c>
      <c r="I1773" s="26" t="s">
        <v>43</v>
      </c>
      <c r="J1773" s="26" t="s">
        <v>17</v>
      </c>
      <c r="K1773" s="26" t="s">
        <v>36</v>
      </c>
      <c r="L1773" s="32" t="s">
        <v>18</v>
      </c>
    </row>
    <row r="1774" spans="1:12">
      <c r="A1774" s="30" t="s">
        <v>3236</v>
      </c>
      <c r="B1774" s="26" t="s">
        <v>415</v>
      </c>
      <c r="C1774" s="26" t="s">
        <v>666</v>
      </c>
      <c r="D1774" s="26" t="s">
        <v>117</v>
      </c>
      <c r="E1774" s="26" t="s">
        <v>58</v>
      </c>
      <c r="F1774" s="27">
        <v>76751.86</v>
      </c>
      <c r="G1774" s="12">
        <v>2</v>
      </c>
      <c r="H1774" s="13">
        <v>45563</v>
      </c>
      <c r="I1774" s="26" t="s">
        <v>35</v>
      </c>
      <c r="J1774" s="26" t="s">
        <v>17</v>
      </c>
      <c r="K1774" s="26" t="s">
        <v>24</v>
      </c>
      <c r="L1774" s="32" t="s">
        <v>37</v>
      </c>
    </row>
    <row r="1775" spans="1:12">
      <c r="A1775" s="30" t="s">
        <v>3237</v>
      </c>
      <c r="B1775" s="26" t="s">
        <v>104</v>
      </c>
      <c r="C1775" s="26" t="s">
        <v>1610</v>
      </c>
      <c r="D1775" s="26" t="s">
        <v>61</v>
      </c>
      <c r="E1775" s="26" t="s">
        <v>58</v>
      </c>
      <c r="F1775" s="27">
        <v>53167.48</v>
      </c>
      <c r="G1775" s="12">
        <v>1</v>
      </c>
      <c r="H1775" s="13">
        <v>45198</v>
      </c>
      <c r="I1775" s="26" t="s">
        <v>49</v>
      </c>
      <c r="J1775" s="26" t="s">
        <v>17</v>
      </c>
      <c r="K1775" s="26" t="s">
        <v>85</v>
      </c>
      <c r="L1775" s="32" t="s">
        <v>44</v>
      </c>
    </row>
    <row r="1776" spans="1:12">
      <c r="A1776" s="30" t="s">
        <v>3238</v>
      </c>
      <c r="B1776" s="26" t="s">
        <v>473</v>
      </c>
      <c r="C1776" s="26" t="s">
        <v>1745</v>
      </c>
      <c r="D1776" s="26" t="s">
        <v>22</v>
      </c>
      <c r="E1776" s="26" t="s">
        <v>42</v>
      </c>
      <c r="F1776" s="27">
        <v>34851.730000000003</v>
      </c>
      <c r="G1776" s="12">
        <v>3</v>
      </c>
      <c r="H1776" s="13">
        <v>45868</v>
      </c>
      <c r="I1776" s="26" t="s">
        <v>49</v>
      </c>
      <c r="J1776" s="26" t="s">
        <v>17</v>
      </c>
      <c r="K1776" s="26" t="s">
        <v>6820</v>
      </c>
      <c r="L1776" s="32" t="s">
        <v>37</v>
      </c>
    </row>
    <row r="1777" spans="1:12">
      <c r="A1777" s="30" t="s">
        <v>3239</v>
      </c>
      <c r="B1777" s="26" t="s">
        <v>636</v>
      </c>
      <c r="C1777" s="26" t="s">
        <v>2324</v>
      </c>
      <c r="D1777" s="26" t="s">
        <v>61</v>
      </c>
      <c r="E1777" s="26" t="s">
        <v>16</v>
      </c>
      <c r="F1777" s="27">
        <v>50861.31</v>
      </c>
      <c r="G1777" s="12">
        <v>3</v>
      </c>
      <c r="H1777" s="13">
        <v>45013</v>
      </c>
      <c r="I1777" s="26" t="s">
        <v>62</v>
      </c>
      <c r="J1777" s="26" t="s">
        <v>17</v>
      </c>
      <c r="K1777" s="26" t="s">
        <v>36</v>
      </c>
      <c r="L1777" s="32" t="s">
        <v>25</v>
      </c>
    </row>
    <row r="1778" spans="1:12">
      <c r="A1778" s="30" t="s">
        <v>3240</v>
      </c>
      <c r="B1778" s="26" t="s">
        <v>221</v>
      </c>
      <c r="C1778" s="26" t="s">
        <v>3241</v>
      </c>
      <c r="D1778" s="26" t="s">
        <v>117</v>
      </c>
      <c r="E1778" s="26" t="s">
        <v>16</v>
      </c>
      <c r="F1778" s="27">
        <v>56863.66</v>
      </c>
      <c r="G1778" s="12">
        <v>2</v>
      </c>
      <c r="H1778" s="13">
        <v>45329</v>
      </c>
      <c r="I1778" s="26" t="s">
        <v>62</v>
      </c>
      <c r="J1778" s="26" t="s">
        <v>17</v>
      </c>
      <c r="K1778" s="26" t="s">
        <v>6820</v>
      </c>
      <c r="L1778" s="32" t="s">
        <v>18</v>
      </c>
    </row>
    <row r="1779" spans="1:12">
      <c r="A1779" s="30" t="s">
        <v>3242</v>
      </c>
      <c r="B1779" s="26" t="s">
        <v>304</v>
      </c>
      <c r="C1779" s="26" t="s">
        <v>3034</v>
      </c>
      <c r="D1779" s="26" t="s">
        <v>117</v>
      </c>
      <c r="E1779" s="26" t="s">
        <v>42</v>
      </c>
      <c r="F1779" s="27">
        <v>73571.429999999993</v>
      </c>
      <c r="G1779" s="12">
        <v>4</v>
      </c>
      <c r="H1779" s="13">
        <v>45500</v>
      </c>
      <c r="I1779" s="26" t="s">
        <v>30</v>
      </c>
      <c r="J1779" s="26" t="s">
        <v>17</v>
      </c>
      <c r="K1779" s="26" t="s">
        <v>36</v>
      </c>
      <c r="L1779" s="32" t="s">
        <v>18</v>
      </c>
    </row>
    <row r="1780" spans="1:12">
      <c r="A1780" s="30" t="s">
        <v>3243</v>
      </c>
      <c r="B1780" s="26" t="s">
        <v>74</v>
      </c>
      <c r="C1780" s="26" t="s">
        <v>3075</v>
      </c>
      <c r="D1780" s="26" t="s">
        <v>53</v>
      </c>
      <c r="E1780" s="26" t="s">
        <v>42</v>
      </c>
      <c r="F1780" s="27">
        <v>4271.63</v>
      </c>
      <c r="G1780" s="12">
        <v>5</v>
      </c>
      <c r="H1780" s="13">
        <v>45508</v>
      </c>
      <c r="I1780" s="26" t="s">
        <v>92</v>
      </c>
      <c r="J1780" s="26" t="s">
        <v>17</v>
      </c>
      <c r="K1780" s="26" t="s">
        <v>36</v>
      </c>
      <c r="L1780" s="32" t="s">
        <v>18</v>
      </c>
    </row>
    <row r="1781" spans="1:12">
      <c r="A1781" s="30" t="s">
        <v>3244</v>
      </c>
      <c r="B1781" s="26" t="s">
        <v>381</v>
      </c>
      <c r="C1781" s="26" t="s">
        <v>2479</v>
      </c>
      <c r="D1781" s="26" t="s">
        <v>53</v>
      </c>
      <c r="E1781" s="26" t="s">
        <v>58</v>
      </c>
      <c r="F1781" s="27">
        <v>29780.29</v>
      </c>
      <c r="G1781" s="12">
        <v>3</v>
      </c>
      <c r="H1781" s="13">
        <v>45028</v>
      </c>
      <c r="I1781" s="26" t="s">
        <v>35</v>
      </c>
      <c r="J1781" s="26" t="s">
        <v>17</v>
      </c>
      <c r="K1781" s="26" t="s">
        <v>6820</v>
      </c>
      <c r="L1781" s="32" t="s">
        <v>44</v>
      </c>
    </row>
    <row r="1782" spans="1:12">
      <c r="A1782" s="30" t="s">
        <v>3245</v>
      </c>
      <c r="B1782" s="26" t="s">
        <v>653</v>
      </c>
      <c r="C1782" s="26" t="s">
        <v>3246</v>
      </c>
      <c r="D1782" s="26" t="s">
        <v>53</v>
      </c>
      <c r="E1782" s="26" t="s">
        <v>16</v>
      </c>
      <c r="F1782" s="27">
        <v>30132.73</v>
      </c>
      <c r="G1782" s="12">
        <v>2</v>
      </c>
      <c r="H1782" s="13">
        <v>45040</v>
      </c>
      <c r="I1782" s="26" t="s">
        <v>92</v>
      </c>
      <c r="J1782" s="26" t="s">
        <v>17</v>
      </c>
      <c r="K1782" s="26" t="s">
        <v>55</v>
      </c>
      <c r="L1782" s="32" t="s">
        <v>18</v>
      </c>
    </row>
    <row r="1783" spans="1:12">
      <c r="A1783" s="30" t="s">
        <v>3247</v>
      </c>
      <c r="B1783" s="26" t="s">
        <v>13</v>
      </c>
      <c r="C1783" s="26" t="s">
        <v>191</v>
      </c>
      <c r="D1783" s="26" t="s">
        <v>119</v>
      </c>
      <c r="E1783" s="26" t="s">
        <v>42</v>
      </c>
      <c r="F1783" s="27">
        <v>48243</v>
      </c>
      <c r="G1783" s="12">
        <v>5</v>
      </c>
      <c r="H1783" s="13">
        <v>45317</v>
      </c>
      <c r="I1783" s="26" t="s">
        <v>92</v>
      </c>
      <c r="J1783" s="26" t="s">
        <v>17</v>
      </c>
      <c r="K1783" s="26" t="s">
        <v>36</v>
      </c>
      <c r="L1783" s="32" t="s">
        <v>18</v>
      </c>
    </row>
    <row r="1784" spans="1:12">
      <c r="A1784" s="30" t="s">
        <v>3248</v>
      </c>
      <c r="B1784" s="26" t="s">
        <v>653</v>
      </c>
      <c r="C1784" s="26" t="s">
        <v>2777</v>
      </c>
      <c r="D1784" s="26" t="s">
        <v>41</v>
      </c>
      <c r="E1784" s="26" t="s">
        <v>42</v>
      </c>
      <c r="F1784" s="27">
        <v>38812.65</v>
      </c>
      <c r="G1784" s="12">
        <v>3</v>
      </c>
      <c r="H1784" s="13">
        <v>45954</v>
      </c>
      <c r="I1784" s="26" t="s">
        <v>49</v>
      </c>
      <c r="J1784" s="26" t="s">
        <v>17</v>
      </c>
      <c r="K1784" s="26" t="s">
        <v>36</v>
      </c>
      <c r="L1784" s="32" t="s">
        <v>44</v>
      </c>
    </row>
    <row r="1785" spans="1:12">
      <c r="A1785" s="30" t="s">
        <v>3249</v>
      </c>
      <c r="B1785" s="26" t="s">
        <v>463</v>
      </c>
      <c r="C1785" s="26" t="s">
        <v>3250</v>
      </c>
      <c r="D1785" s="26" t="s">
        <v>22</v>
      </c>
      <c r="E1785" s="26" t="s">
        <v>42</v>
      </c>
      <c r="F1785" s="27">
        <v>64619.27</v>
      </c>
      <c r="G1785" s="12">
        <v>3</v>
      </c>
      <c r="H1785" s="13">
        <v>45169</v>
      </c>
      <c r="I1785" s="26" t="s">
        <v>43</v>
      </c>
      <c r="J1785" s="26" t="s">
        <v>17</v>
      </c>
      <c r="K1785" s="26" t="s">
        <v>36</v>
      </c>
      <c r="L1785" s="32" t="s">
        <v>31</v>
      </c>
    </row>
    <row r="1786" spans="1:12">
      <c r="A1786" s="30" t="s">
        <v>3251</v>
      </c>
      <c r="B1786" s="26" t="s">
        <v>51</v>
      </c>
      <c r="C1786" s="26" t="s">
        <v>3252</v>
      </c>
      <c r="D1786" s="26" t="s">
        <v>15</v>
      </c>
      <c r="E1786" s="26" t="s">
        <v>42</v>
      </c>
      <c r="F1786" s="27">
        <v>65489.22</v>
      </c>
      <c r="G1786" s="12">
        <v>2</v>
      </c>
      <c r="H1786" s="13">
        <v>45832</v>
      </c>
      <c r="I1786" s="26" t="s">
        <v>43</v>
      </c>
      <c r="J1786" s="26" t="s">
        <v>17</v>
      </c>
      <c r="K1786" s="26" t="s">
        <v>6820</v>
      </c>
      <c r="L1786" s="32" t="s">
        <v>25</v>
      </c>
    </row>
    <row r="1787" spans="1:12">
      <c r="A1787" s="30" t="s">
        <v>3253</v>
      </c>
      <c r="B1787" s="26" t="s">
        <v>187</v>
      </c>
      <c r="C1787" s="26" t="s">
        <v>3254</v>
      </c>
      <c r="D1787" s="26" t="s">
        <v>48</v>
      </c>
      <c r="E1787" s="26" t="s">
        <v>58</v>
      </c>
      <c r="F1787" s="27">
        <v>24163.93</v>
      </c>
      <c r="G1787" s="12">
        <v>1</v>
      </c>
      <c r="H1787" s="13">
        <v>44961</v>
      </c>
      <c r="I1787" s="26" t="s">
        <v>30</v>
      </c>
      <c r="J1787" s="26" t="s">
        <v>17</v>
      </c>
      <c r="K1787" s="26" t="s">
        <v>55</v>
      </c>
      <c r="L1787" s="32" t="s">
        <v>18</v>
      </c>
    </row>
    <row r="1788" spans="1:12">
      <c r="A1788" s="30" t="s">
        <v>3255</v>
      </c>
      <c r="B1788" s="26" t="s">
        <v>223</v>
      </c>
      <c r="C1788" s="26" t="s">
        <v>1117</v>
      </c>
      <c r="D1788" s="26" t="s">
        <v>41</v>
      </c>
      <c r="E1788" s="26" t="s">
        <v>42</v>
      </c>
      <c r="F1788" s="27">
        <v>57000.24</v>
      </c>
      <c r="G1788" s="12">
        <v>3</v>
      </c>
      <c r="H1788" s="13">
        <v>45277</v>
      </c>
      <c r="I1788" s="26" t="s">
        <v>30</v>
      </c>
      <c r="J1788" s="26" t="s">
        <v>17</v>
      </c>
      <c r="K1788" s="26" t="s">
        <v>36</v>
      </c>
      <c r="L1788" s="32" t="s">
        <v>18</v>
      </c>
    </row>
    <row r="1789" spans="1:12">
      <c r="A1789" s="30" t="s">
        <v>3256</v>
      </c>
      <c r="B1789" s="26" t="s">
        <v>313</v>
      </c>
      <c r="C1789" s="26" t="s">
        <v>1479</v>
      </c>
      <c r="D1789" s="26" t="s">
        <v>29</v>
      </c>
      <c r="E1789" s="26" t="s">
        <v>42</v>
      </c>
      <c r="F1789" s="27">
        <v>22464.87</v>
      </c>
      <c r="G1789" s="12">
        <v>5</v>
      </c>
      <c r="H1789" s="13">
        <v>45009</v>
      </c>
      <c r="I1789" s="26" t="s">
        <v>62</v>
      </c>
      <c r="J1789" s="26" t="s">
        <v>17</v>
      </c>
      <c r="K1789" s="26" t="s">
        <v>55</v>
      </c>
      <c r="L1789" s="32" t="s">
        <v>25</v>
      </c>
    </row>
    <row r="1790" spans="1:12">
      <c r="A1790" s="30" t="s">
        <v>3257</v>
      </c>
      <c r="B1790" s="26" t="s">
        <v>67</v>
      </c>
      <c r="C1790" s="26" t="s">
        <v>1879</v>
      </c>
      <c r="D1790" s="26" t="s">
        <v>119</v>
      </c>
      <c r="E1790" s="26" t="s">
        <v>42</v>
      </c>
      <c r="F1790" s="27">
        <v>30508.33</v>
      </c>
      <c r="G1790" s="12">
        <v>2</v>
      </c>
      <c r="H1790" s="13">
        <v>45419</v>
      </c>
      <c r="I1790" s="26" t="s">
        <v>23</v>
      </c>
      <c r="J1790" s="26" t="s">
        <v>17</v>
      </c>
      <c r="K1790" s="26" t="s">
        <v>24</v>
      </c>
      <c r="L1790" s="32" t="s">
        <v>18</v>
      </c>
    </row>
    <row r="1791" spans="1:12">
      <c r="A1791" s="30" t="s">
        <v>3258</v>
      </c>
      <c r="B1791" s="26" t="s">
        <v>190</v>
      </c>
      <c r="C1791" s="26" t="s">
        <v>1502</v>
      </c>
      <c r="D1791" s="26" t="s">
        <v>119</v>
      </c>
      <c r="E1791" s="26" t="s">
        <v>42</v>
      </c>
      <c r="F1791" s="27">
        <v>14894.02</v>
      </c>
      <c r="G1791" s="12">
        <v>5</v>
      </c>
      <c r="H1791" s="13">
        <v>45752</v>
      </c>
      <c r="I1791" s="26" t="s">
        <v>49</v>
      </c>
      <c r="J1791" s="26" t="s">
        <v>17</v>
      </c>
      <c r="K1791" s="26" t="s">
        <v>6820</v>
      </c>
      <c r="L1791" s="32" t="s">
        <v>44</v>
      </c>
    </row>
    <row r="1792" spans="1:12">
      <c r="A1792" s="30" t="s">
        <v>3259</v>
      </c>
      <c r="B1792" s="26" t="s">
        <v>357</v>
      </c>
      <c r="C1792" s="26" t="s">
        <v>917</v>
      </c>
      <c r="D1792" s="26" t="s">
        <v>117</v>
      </c>
      <c r="E1792" s="26" t="s">
        <v>42</v>
      </c>
      <c r="F1792" s="27">
        <v>2833.29</v>
      </c>
      <c r="G1792" s="12">
        <v>2</v>
      </c>
      <c r="H1792" s="13">
        <v>45821</v>
      </c>
      <c r="I1792" s="26" t="s">
        <v>43</v>
      </c>
      <c r="J1792" s="26" t="s">
        <v>17</v>
      </c>
      <c r="K1792" s="26" t="s">
        <v>24</v>
      </c>
      <c r="L1792" s="32" t="s">
        <v>31</v>
      </c>
    </row>
    <row r="1793" spans="1:12">
      <c r="A1793" s="30" t="s">
        <v>3260</v>
      </c>
      <c r="B1793" s="26" t="s">
        <v>225</v>
      </c>
      <c r="C1793" s="26" t="s">
        <v>2439</v>
      </c>
      <c r="D1793" s="26" t="s">
        <v>117</v>
      </c>
      <c r="E1793" s="26" t="s">
        <v>16</v>
      </c>
      <c r="F1793" s="27">
        <v>79061.36</v>
      </c>
      <c r="G1793" s="12">
        <v>4</v>
      </c>
      <c r="H1793" s="13">
        <v>45232</v>
      </c>
      <c r="I1793" s="26" t="s">
        <v>92</v>
      </c>
      <c r="J1793" s="26" t="s">
        <v>17</v>
      </c>
      <c r="K1793" s="26" t="s">
        <v>24</v>
      </c>
      <c r="L1793" s="32" t="s">
        <v>18</v>
      </c>
    </row>
    <row r="1794" spans="1:12">
      <c r="A1794" s="30" t="s">
        <v>3261</v>
      </c>
      <c r="B1794" s="26" t="s">
        <v>94</v>
      </c>
      <c r="C1794" s="26" t="s">
        <v>3262</v>
      </c>
      <c r="D1794" s="26" t="s">
        <v>119</v>
      </c>
      <c r="E1794" s="26" t="s">
        <v>16</v>
      </c>
      <c r="F1794" s="27">
        <v>3946.03</v>
      </c>
      <c r="G1794" s="12">
        <v>3</v>
      </c>
      <c r="H1794" s="13">
        <v>45355</v>
      </c>
      <c r="I1794" s="26" t="s">
        <v>30</v>
      </c>
      <c r="J1794" s="26" t="s">
        <v>17</v>
      </c>
      <c r="K1794" s="26" t="s">
        <v>55</v>
      </c>
      <c r="L1794" s="32" t="s">
        <v>25</v>
      </c>
    </row>
    <row r="1795" spans="1:12">
      <c r="A1795" s="30" t="s">
        <v>3263</v>
      </c>
      <c r="B1795" s="26" t="s">
        <v>665</v>
      </c>
      <c r="C1795" s="26" t="s">
        <v>3264</v>
      </c>
      <c r="D1795" s="26" t="s">
        <v>48</v>
      </c>
      <c r="E1795" s="26" t="s">
        <v>42</v>
      </c>
      <c r="F1795" s="27">
        <v>66089.13</v>
      </c>
      <c r="G1795" s="12">
        <v>5</v>
      </c>
      <c r="H1795" s="13">
        <v>44966</v>
      </c>
      <c r="I1795" s="26" t="s">
        <v>62</v>
      </c>
      <c r="J1795" s="26" t="s">
        <v>17</v>
      </c>
      <c r="K1795" s="26" t="s">
        <v>6820</v>
      </c>
      <c r="L1795" s="32" t="s">
        <v>44</v>
      </c>
    </row>
    <row r="1796" spans="1:12">
      <c r="A1796" s="30" t="s">
        <v>3265</v>
      </c>
      <c r="B1796" s="26" t="s">
        <v>13</v>
      </c>
      <c r="C1796" s="26" t="s">
        <v>402</v>
      </c>
      <c r="D1796" s="26" t="s">
        <v>119</v>
      </c>
      <c r="E1796" s="26" t="s">
        <v>42</v>
      </c>
      <c r="F1796" s="27">
        <v>28228.03</v>
      </c>
      <c r="G1796" s="12">
        <v>5</v>
      </c>
      <c r="H1796" s="13">
        <v>45163</v>
      </c>
      <c r="I1796" s="26" t="s">
        <v>23</v>
      </c>
      <c r="J1796" s="26" t="s">
        <v>17</v>
      </c>
      <c r="K1796" s="26" t="s">
        <v>6820</v>
      </c>
      <c r="L1796" s="32" t="s">
        <v>37</v>
      </c>
    </row>
    <row r="1797" spans="1:12">
      <c r="A1797" s="30" t="s">
        <v>3266</v>
      </c>
      <c r="B1797" s="26" t="s">
        <v>500</v>
      </c>
      <c r="C1797" s="26" t="s">
        <v>3267</v>
      </c>
      <c r="D1797" s="26" t="s">
        <v>119</v>
      </c>
      <c r="E1797" s="26" t="s">
        <v>42</v>
      </c>
      <c r="F1797" s="27">
        <v>49521.599999999999</v>
      </c>
      <c r="G1797" s="12">
        <v>5</v>
      </c>
      <c r="H1797" s="13">
        <v>45676</v>
      </c>
      <c r="I1797" s="26" t="s">
        <v>43</v>
      </c>
      <c r="J1797" s="26" t="s">
        <v>17</v>
      </c>
      <c r="K1797" s="26" t="s">
        <v>55</v>
      </c>
      <c r="L1797" s="32" t="s">
        <v>37</v>
      </c>
    </row>
    <row r="1798" spans="1:12">
      <c r="A1798" s="30" t="s">
        <v>3268</v>
      </c>
      <c r="B1798" s="26" t="s">
        <v>381</v>
      </c>
      <c r="C1798" s="26" t="s">
        <v>3269</v>
      </c>
      <c r="D1798" s="26" t="s">
        <v>41</v>
      </c>
      <c r="E1798" s="26" t="s">
        <v>42</v>
      </c>
      <c r="F1798" s="27">
        <v>5180.62</v>
      </c>
      <c r="G1798" s="12">
        <v>2</v>
      </c>
      <c r="H1798" s="13">
        <v>45636</v>
      </c>
      <c r="I1798" s="26" t="s">
        <v>49</v>
      </c>
      <c r="J1798" s="26" t="s">
        <v>17</v>
      </c>
      <c r="K1798" s="26" t="s">
        <v>85</v>
      </c>
      <c r="L1798" s="32" t="s">
        <v>37</v>
      </c>
    </row>
    <row r="1799" spans="1:12">
      <c r="A1799" s="30" t="s">
        <v>3270</v>
      </c>
      <c r="B1799" s="26" t="s">
        <v>27</v>
      </c>
      <c r="C1799" s="26" t="s">
        <v>1420</v>
      </c>
      <c r="D1799" s="26" t="s">
        <v>41</v>
      </c>
      <c r="E1799" s="26" t="s">
        <v>42</v>
      </c>
      <c r="F1799" s="27">
        <v>43079.47</v>
      </c>
      <c r="G1799" s="12">
        <v>5</v>
      </c>
      <c r="H1799" s="13">
        <v>45695</v>
      </c>
      <c r="I1799" s="26" t="s">
        <v>92</v>
      </c>
      <c r="J1799" s="26" t="s">
        <v>17</v>
      </c>
      <c r="K1799" s="26" t="s">
        <v>55</v>
      </c>
      <c r="L1799" s="32" t="s">
        <v>18</v>
      </c>
    </row>
    <row r="1800" spans="1:12">
      <c r="A1800" s="30" t="s">
        <v>3271</v>
      </c>
      <c r="B1800" s="26" t="s">
        <v>176</v>
      </c>
      <c r="C1800" s="26" t="s">
        <v>3272</v>
      </c>
      <c r="D1800" s="26" t="s">
        <v>41</v>
      </c>
      <c r="E1800" s="26" t="s">
        <v>42</v>
      </c>
      <c r="F1800" s="27">
        <v>52948.74</v>
      </c>
      <c r="G1800" s="12">
        <v>3</v>
      </c>
      <c r="H1800" s="13">
        <v>45713</v>
      </c>
      <c r="I1800" s="26" t="s">
        <v>49</v>
      </c>
      <c r="J1800" s="26" t="s">
        <v>17</v>
      </c>
      <c r="K1800" s="26" t="s">
        <v>24</v>
      </c>
      <c r="L1800" s="32" t="s">
        <v>25</v>
      </c>
    </row>
    <row r="1801" spans="1:12">
      <c r="A1801" s="30" t="s">
        <v>3273</v>
      </c>
      <c r="B1801" s="26" t="s">
        <v>275</v>
      </c>
      <c r="C1801" s="26" t="s">
        <v>1162</v>
      </c>
      <c r="D1801" s="26" t="s">
        <v>61</v>
      </c>
      <c r="E1801" s="26" t="s">
        <v>42</v>
      </c>
      <c r="F1801" s="27">
        <v>3495.14</v>
      </c>
      <c r="G1801" s="12">
        <v>3</v>
      </c>
      <c r="H1801" s="13">
        <v>45711</v>
      </c>
      <c r="I1801" s="26" t="s">
        <v>43</v>
      </c>
      <c r="J1801" s="26" t="s">
        <v>17</v>
      </c>
      <c r="K1801" s="26" t="s">
        <v>55</v>
      </c>
      <c r="L1801" s="32" t="s">
        <v>18</v>
      </c>
    </row>
    <row r="1802" spans="1:12">
      <c r="A1802" s="30" t="s">
        <v>3274</v>
      </c>
      <c r="B1802" s="26" t="s">
        <v>77</v>
      </c>
      <c r="C1802" s="26" t="s">
        <v>427</v>
      </c>
      <c r="D1802" s="26" t="s">
        <v>29</v>
      </c>
      <c r="E1802" s="26" t="s">
        <v>42</v>
      </c>
      <c r="F1802" s="27">
        <v>60326.62</v>
      </c>
      <c r="G1802" s="12">
        <v>5</v>
      </c>
      <c r="H1802" s="13">
        <v>45484</v>
      </c>
      <c r="I1802" s="26" t="s">
        <v>49</v>
      </c>
      <c r="J1802" s="26" t="s">
        <v>17</v>
      </c>
      <c r="K1802" s="26" t="s">
        <v>6820</v>
      </c>
      <c r="L1802" s="32" t="s">
        <v>25</v>
      </c>
    </row>
    <row r="1803" spans="1:12">
      <c r="A1803" s="30" t="s">
        <v>3275</v>
      </c>
      <c r="B1803" s="26" t="s">
        <v>184</v>
      </c>
      <c r="C1803" s="26" t="s">
        <v>1617</v>
      </c>
      <c r="D1803" s="26" t="s">
        <v>61</v>
      </c>
      <c r="E1803" s="26" t="s">
        <v>42</v>
      </c>
      <c r="F1803" s="27">
        <v>19620.349999999999</v>
      </c>
      <c r="G1803" s="12">
        <v>2</v>
      </c>
      <c r="H1803" s="13">
        <v>45596</v>
      </c>
      <c r="I1803" s="26" t="s">
        <v>49</v>
      </c>
      <c r="J1803" s="26" t="s">
        <v>17</v>
      </c>
      <c r="K1803" s="26" t="s">
        <v>6820</v>
      </c>
      <c r="L1803" s="32" t="s">
        <v>44</v>
      </c>
    </row>
    <row r="1804" spans="1:12">
      <c r="A1804" s="30" t="s">
        <v>3276</v>
      </c>
      <c r="B1804" s="26" t="s">
        <v>304</v>
      </c>
      <c r="C1804" s="26" t="s">
        <v>3277</v>
      </c>
      <c r="D1804" s="26" t="s">
        <v>78</v>
      </c>
      <c r="E1804" s="26" t="s">
        <v>42</v>
      </c>
      <c r="F1804" s="27">
        <v>61228.18</v>
      </c>
      <c r="G1804" s="12">
        <v>1</v>
      </c>
      <c r="H1804" s="13">
        <v>45005</v>
      </c>
      <c r="I1804" s="26" t="s">
        <v>54</v>
      </c>
      <c r="J1804" s="26" t="s">
        <v>17</v>
      </c>
      <c r="K1804" s="26" t="s">
        <v>55</v>
      </c>
      <c r="L1804" s="32" t="s">
        <v>25</v>
      </c>
    </row>
    <row r="1805" spans="1:12">
      <c r="A1805" s="30" t="s">
        <v>3278</v>
      </c>
      <c r="B1805" s="26" t="s">
        <v>420</v>
      </c>
      <c r="C1805" s="26" t="s">
        <v>3279</v>
      </c>
      <c r="D1805" s="26" t="s">
        <v>117</v>
      </c>
      <c r="E1805" s="26" t="s">
        <v>16</v>
      </c>
      <c r="F1805" s="27">
        <v>75028.62</v>
      </c>
      <c r="G1805" s="12">
        <v>1</v>
      </c>
      <c r="H1805" s="13">
        <v>45118</v>
      </c>
      <c r="I1805" s="26" t="s">
        <v>23</v>
      </c>
      <c r="J1805" s="26" t="s">
        <v>17</v>
      </c>
      <c r="K1805" s="26" t="s">
        <v>55</v>
      </c>
      <c r="L1805" s="32" t="s">
        <v>37</v>
      </c>
    </row>
    <row r="1806" spans="1:12">
      <c r="A1806" s="30" t="s">
        <v>3280</v>
      </c>
      <c r="B1806" s="26" t="s">
        <v>204</v>
      </c>
      <c r="C1806" s="26" t="s">
        <v>3281</v>
      </c>
      <c r="D1806" s="26" t="s">
        <v>15</v>
      </c>
      <c r="E1806" s="26" t="s">
        <v>16</v>
      </c>
      <c r="F1806" s="27">
        <v>78654.75</v>
      </c>
      <c r="G1806" s="12">
        <v>1</v>
      </c>
      <c r="H1806" s="13">
        <v>45996</v>
      </c>
      <c r="I1806" s="26" t="s">
        <v>35</v>
      </c>
      <c r="J1806" s="26" t="s">
        <v>17</v>
      </c>
      <c r="K1806" s="26" t="s">
        <v>85</v>
      </c>
      <c r="L1806" s="32" t="s">
        <v>18</v>
      </c>
    </row>
    <row r="1807" spans="1:12">
      <c r="A1807" s="30" t="s">
        <v>3282</v>
      </c>
      <c r="B1807" s="26" t="s">
        <v>352</v>
      </c>
      <c r="C1807" s="26" t="s">
        <v>3283</v>
      </c>
      <c r="D1807" s="26" t="s">
        <v>15</v>
      </c>
      <c r="E1807" s="26" t="s">
        <v>16</v>
      </c>
      <c r="F1807" s="27">
        <v>61339.29</v>
      </c>
      <c r="G1807" s="12">
        <v>4</v>
      </c>
      <c r="H1807" s="13">
        <v>45793</v>
      </c>
      <c r="I1807" s="26" t="s">
        <v>92</v>
      </c>
      <c r="J1807" s="26" t="s">
        <v>17</v>
      </c>
      <c r="K1807" s="26" t="s">
        <v>6820</v>
      </c>
      <c r="L1807" s="32" t="s">
        <v>37</v>
      </c>
    </row>
    <row r="1808" spans="1:12">
      <c r="A1808" s="30" t="s">
        <v>3284</v>
      </c>
      <c r="B1808" s="26" t="s">
        <v>776</v>
      </c>
      <c r="C1808" s="26" t="s">
        <v>3233</v>
      </c>
      <c r="D1808" s="26" t="s">
        <v>119</v>
      </c>
      <c r="E1808" s="26" t="s">
        <v>42</v>
      </c>
      <c r="F1808" s="27">
        <v>49264.78</v>
      </c>
      <c r="G1808" s="12">
        <v>4</v>
      </c>
      <c r="H1808" s="13">
        <v>45013</v>
      </c>
      <c r="I1808" s="26" t="s">
        <v>92</v>
      </c>
      <c r="J1808" s="26" t="s">
        <v>17</v>
      </c>
      <c r="K1808" s="26" t="s">
        <v>85</v>
      </c>
      <c r="L1808" s="32" t="s">
        <v>25</v>
      </c>
    </row>
    <row r="1809" spans="1:12">
      <c r="A1809" s="30" t="s">
        <v>3285</v>
      </c>
      <c r="B1809" s="26" t="s">
        <v>87</v>
      </c>
      <c r="C1809" s="26" t="s">
        <v>1162</v>
      </c>
      <c r="D1809" s="26" t="s">
        <v>15</v>
      </c>
      <c r="E1809" s="26" t="s">
        <v>42</v>
      </c>
      <c r="F1809" s="27">
        <v>42271.61</v>
      </c>
      <c r="G1809" s="12">
        <v>1</v>
      </c>
      <c r="H1809" s="13">
        <v>44934</v>
      </c>
      <c r="I1809" s="26" t="s">
        <v>49</v>
      </c>
      <c r="J1809" s="26" t="s">
        <v>17</v>
      </c>
      <c r="K1809" s="26" t="s">
        <v>24</v>
      </c>
      <c r="L1809" s="32" t="s">
        <v>25</v>
      </c>
    </row>
    <row r="1810" spans="1:12">
      <c r="A1810" s="30" t="s">
        <v>3286</v>
      </c>
      <c r="B1810" s="26" t="s">
        <v>261</v>
      </c>
      <c r="C1810" s="26" t="s">
        <v>1887</v>
      </c>
      <c r="D1810" s="26" t="s">
        <v>15</v>
      </c>
      <c r="E1810" s="26" t="s">
        <v>42</v>
      </c>
      <c r="F1810" s="27">
        <v>53134.02</v>
      </c>
      <c r="G1810" s="12">
        <v>1</v>
      </c>
      <c r="H1810" s="13">
        <v>45089</v>
      </c>
      <c r="I1810" s="26" t="s">
        <v>43</v>
      </c>
      <c r="J1810" s="26" t="s">
        <v>17</v>
      </c>
      <c r="K1810" s="26" t="s">
        <v>36</v>
      </c>
      <c r="L1810" s="32" t="s">
        <v>18</v>
      </c>
    </row>
    <row r="1811" spans="1:12">
      <c r="A1811" s="30" t="s">
        <v>3287</v>
      </c>
      <c r="B1811" s="26" t="s">
        <v>118</v>
      </c>
      <c r="C1811" s="26" t="s">
        <v>3288</v>
      </c>
      <c r="D1811" s="26" t="s">
        <v>117</v>
      </c>
      <c r="E1811" s="26" t="s">
        <v>42</v>
      </c>
      <c r="F1811" s="27">
        <v>22617.32</v>
      </c>
      <c r="G1811" s="12">
        <v>4</v>
      </c>
      <c r="H1811" s="13">
        <v>45400</v>
      </c>
      <c r="I1811" s="26" t="s">
        <v>30</v>
      </c>
      <c r="J1811" s="26" t="s">
        <v>17</v>
      </c>
      <c r="K1811" s="26" t="s">
        <v>36</v>
      </c>
      <c r="L1811" s="32" t="s">
        <v>18</v>
      </c>
    </row>
    <row r="1812" spans="1:12">
      <c r="A1812" s="30" t="s">
        <v>3289</v>
      </c>
      <c r="B1812" s="26" t="s">
        <v>470</v>
      </c>
      <c r="C1812" s="26" t="s">
        <v>953</v>
      </c>
      <c r="D1812" s="26" t="s">
        <v>61</v>
      </c>
      <c r="E1812" s="26" t="s">
        <v>42</v>
      </c>
      <c r="F1812" s="27">
        <v>67632.03</v>
      </c>
      <c r="G1812" s="12">
        <v>2</v>
      </c>
      <c r="H1812" s="13">
        <v>45531</v>
      </c>
      <c r="I1812" s="26" t="s">
        <v>92</v>
      </c>
      <c r="J1812" s="26" t="s">
        <v>17</v>
      </c>
      <c r="K1812" s="26" t="s">
        <v>36</v>
      </c>
      <c r="L1812" s="32" t="s">
        <v>18</v>
      </c>
    </row>
    <row r="1813" spans="1:12">
      <c r="A1813" s="30" t="s">
        <v>3290</v>
      </c>
      <c r="B1813" s="26" t="s">
        <v>225</v>
      </c>
      <c r="C1813" s="26" t="s">
        <v>3291</v>
      </c>
      <c r="D1813" s="26" t="s">
        <v>41</v>
      </c>
      <c r="E1813" s="26" t="s">
        <v>58</v>
      </c>
      <c r="F1813" s="27">
        <v>34391.379999999997</v>
      </c>
      <c r="G1813" s="12">
        <v>5</v>
      </c>
      <c r="H1813" s="13">
        <v>45734</v>
      </c>
      <c r="I1813" s="26" t="s">
        <v>23</v>
      </c>
      <c r="J1813" s="26" t="s">
        <v>17</v>
      </c>
      <c r="K1813" s="26" t="s">
        <v>36</v>
      </c>
      <c r="L1813" s="32" t="s">
        <v>18</v>
      </c>
    </row>
    <row r="1814" spans="1:12">
      <c r="A1814" s="30" t="s">
        <v>3292</v>
      </c>
      <c r="B1814" s="26" t="s">
        <v>473</v>
      </c>
      <c r="C1814" s="26" t="s">
        <v>2650</v>
      </c>
      <c r="D1814" s="26" t="s">
        <v>117</v>
      </c>
      <c r="E1814" s="26" t="s">
        <v>42</v>
      </c>
      <c r="F1814" s="27">
        <v>7598.75</v>
      </c>
      <c r="G1814" s="12">
        <v>3</v>
      </c>
      <c r="H1814" s="13">
        <v>45380</v>
      </c>
      <c r="I1814" s="26" t="s">
        <v>23</v>
      </c>
      <c r="J1814" s="26" t="s">
        <v>17</v>
      </c>
      <c r="K1814" s="26" t="s">
        <v>6820</v>
      </c>
      <c r="L1814" s="32" t="s">
        <v>44</v>
      </c>
    </row>
    <row r="1815" spans="1:12">
      <c r="A1815" s="30" t="s">
        <v>3293</v>
      </c>
      <c r="B1815" s="26" t="s">
        <v>390</v>
      </c>
      <c r="C1815" s="26" t="s">
        <v>693</v>
      </c>
      <c r="D1815" s="26" t="s">
        <v>78</v>
      </c>
      <c r="E1815" s="26" t="s">
        <v>42</v>
      </c>
      <c r="F1815" s="27">
        <v>61663.82</v>
      </c>
      <c r="G1815" s="12">
        <v>4</v>
      </c>
      <c r="H1815" s="13">
        <v>45348</v>
      </c>
      <c r="I1815" s="26" t="s">
        <v>23</v>
      </c>
      <c r="J1815" s="26" t="s">
        <v>17</v>
      </c>
      <c r="K1815" s="26" t="s">
        <v>55</v>
      </c>
      <c r="L1815" s="32" t="s">
        <v>44</v>
      </c>
    </row>
    <row r="1816" spans="1:12">
      <c r="A1816" s="30" t="s">
        <v>3294</v>
      </c>
      <c r="B1816" s="26" t="s">
        <v>476</v>
      </c>
      <c r="C1816" s="26" t="s">
        <v>2385</v>
      </c>
      <c r="D1816" s="26" t="s">
        <v>22</v>
      </c>
      <c r="E1816" s="26" t="s">
        <v>42</v>
      </c>
      <c r="F1816" s="27">
        <v>56052.36</v>
      </c>
      <c r="G1816" s="12">
        <v>2</v>
      </c>
      <c r="H1816" s="13">
        <v>45688</v>
      </c>
      <c r="I1816" s="26" t="s">
        <v>49</v>
      </c>
      <c r="J1816" s="26" t="s">
        <v>17</v>
      </c>
      <c r="K1816" s="26" t="s">
        <v>85</v>
      </c>
      <c r="L1816" s="32" t="s">
        <v>31</v>
      </c>
    </row>
    <row r="1817" spans="1:12">
      <c r="A1817" s="30" t="s">
        <v>3295</v>
      </c>
      <c r="B1817" s="26" t="s">
        <v>204</v>
      </c>
      <c r="C1817" s="26" t="s">
        <v>3196</v>
      </c>
      <c r="D1817" s="26" t="s">
        <v>119</v>
      </c>
      <c r="E1817" s="26" t="s">
        <v>42</v>
      </c>
      <c r="F1817" s="27">
        <v>35522.160000000003</v>
      </c>
      <c r="G1817" s="12">
        <v>2</v>
      </c>
      <c r="H1817" s="13">
        <v>45741</v>
      </c>
      <c r="I1817" s="26" t="s">
        <v>30</v>
      </c>
      <c r="J1817" s="26" t="s">
        <v>17</v>
      </c>
      <c r="K1817" s="26" t="s">
        <v>36</v>
      </c>
      <c r="L1817" s="32" t="s">
        <v>18</v>
      </c>
    </row>
    <row r="1818" spans="1:12">
      <c r="A1818" s="30" t="s">
        <v>3296</v>
      </c>
      <c r="B1818" s="26" t="s">
        <v>13</v>
      </c>
      <c r="C1818" s="26" t="s">
        <v>3220</v>
      </c>
      <c r="D1818" s="26" t="s">
        <v>61</v>
      </c>
      <c r="E1818" s="26" t="s">
        <v>16</v>
      </c>
      <c r="F1818" s="27">
        <v>64588.7</v>
      </c>
      <c r="G1818" s="12">
        <v>5</v>
      </c>
      <c r="H1818" s="13">
        <v>45721</v>
      </c>
      <c r="I1818" s="26" t="s">
        <v>62</v>
      </c>
      <c r="J1818" s="26" t="s">
        <v>17</v>
      </c>
      <c r="K1818" s="26" t="s">
        <v>85</v>
      </c>
      <c r="L1818" s="32" t="s">
        <v>18</v>
      </c>
    </row>
    <row r="1819" spans="1:12">
      <c r="A1819" s="30" t="s">
        <v>3297</v>
      </c>
      <c r="B1819" s="26" t="s">
        <v>569</v>
      </c>
      <c r="C1819" s="26" t="s">
        <v>3298</v>
      </c>
      <c r="D1819" s="26" t="s">
        <v>119</v>
      </c>
      <c r="E1819" s="26" t="s">
        <v>42</v>
      </c>
      <c r="F1819" s="27">
        <v>4216.91</v>
      </c>
      <c r="G1819" s="12">
        <v>2</v>
      </c>
      <c r="H1819" s="13">
        <v>45526</v>
      </c>
      <c r="I1819" s="26" t="s">
        <v>62</v>
      </c>
      <c r="J1819" s="26" t="s">
        <v>17</v>
      </c>
      <c r="K1819" s="26" t="s">
        <v>6820</v>
      </c>
      <c r="L1819" s="32" t="s">
        <v>37</v>
      </c>
    </row>
    <row r="1820" spans="1:12">
      <c r="A1820" s="30" t="s">
        <v>3299</v>
      </c>
      <c r="B1820" s="26" t="s">
        <v>83</v>
      </c>
      <c r="C1820" s="26" t="s">
        <v>3300</v>
      </c>
      <c r="D1820" s="26" t="s">
        <v>117</v>
      </c>
      <c r="E1820" s="26" t="s">
        <v>58</v>
      </c>
      <c r="F1820" s="27">
        <v>29318.21</v>
      </c>
      <c r="G1820" s="12">
        <v>4</v>
      </c>
      <c r="H1820" s="13">
        <v>45589</v>
      </c>
      <c r="I1820" s="26" t="s">
        <v>62</v>
      </c>
      <c r="J1820" s="26" t="s">
        <v>17</v>
      </c>
      <c r="K1820" s="26" t="s">
        <v>24</v>
      </c>
      <c r="L1820" s="32" t="s">
        <v>18</v>
      </c>
    </row>
    <row r="1821" spans="1:12">
      <c r="A1821" s="30" t="s">
        <v>3301</v>
      </c>
      <c r="B1821" s="26" t="s">
        <v>381</v>
      </c>
      <c r="C1821" s="26" t="s">
        <v>3302</v>
      </c>
      <c r="D1821" s="26" t="s">
        <v>53</v>
      </c>
      <c r="E1821" s="26" t="s">
        <v>42</v>
      </c>
      <c r="F1821" s="27">
        <v>42387.199999999997</v>
      </c>
      <c r="G1821" s="12">
        <v>5</v>
      </c>
      <c r="H1821" s="13">
        <v>45652</v>
      </c>
      <c r="I1821" s="26" t="s">
        <v>23</v>
      </c>
      <c r="J1821" s="26" t="s">
        <v>17</v>
      </c>
      <c r="K1821" s="26" t="s">
        <v>85</v>
      </c>
      <c r="L1821" s="32" t="s">
        <v>18</v>
      </c>
    </row>
    <row r="1822" spans="1:12">
      <c r="A1822" s="30" t="s">
        <v>3303</v>
      </c>
      <c r="B1822" s="26" t="s">
        <v>463</v>
      </c>
      <c r="C1822" s="26" t="s">
        <v>3304</v>
      </c>
      <c r="D1822" s="26" t="s">
        <v>29</v>
      </c>
      <c r="E1822" s="26" t="s">
        <v>42</v>
      </c>
      <c r="F1822" s="27">
        <v>3730.6</v>
      </c>
      <c r="G1822" s="12">
        <v>5</v>
      </c>
      <c r="H1822" s="13">
        <v>45777</v>
      </c>
      <c r="I1822" s="26" t="s">
        <v>62</v>
      </c>
      <c r="J1822" s="26" t="s">
        <v>17</v>
      </c>
      <c r="K1822" s="26" t="s">
        <v>24</v>
      </c>
      <c r="L1822" s="32" t="s">
        <v>18</v>
      </c>
    </row>
    <row r="1823" spans="1:12">
      <c r="A1823" s="30" t="s">
        <v>3305</v>
      </c>
      <c r="B1823" s="26" t="s">
        <v>329</v>
      </c>
      <c r="C1823" s="26" t="s">
        <v>3306</v>
      </c>
      <c r="D1823" s="26" t="s">
        <v>15</v>
      </c>
      <c r="E1823" s="26" t="s">
        <v>42</v>
      </c>
      <c r="F1823" s="27">
        <v>35405.65</v>
      </c>
      <c r="G1823" s="12">
        <v>5</v>
      </c>
      <c r="H1823" s="13">
        <v>45089</v>
      </c>
      <c r="I1823" s="26" t="s">
        <v>43</v>
      </c>
      <c r="J1823" s="26" t="s">
        <v>17</v>
      </c>
      <c r="K1823" s="26" t="s">
        <v>55</v>
      </c>
      <c r="L1823" s="32" t="s">
        <v>37</v>
      </c>
    </row>
    <row r="1824" spans="1:12">
      <c r="A1824" s="30" t="s">
        <v>3307</v>
      </c>
      <c r="B1824" s="26" t="s">
        <v>238</v>
      </c>
      <c r="C1824" s="26" t="s">
        <v>1276</v>
      </c>
      <c r="D1824" s="26" t="s">
        <v>15</v>
      </c>
      <c r="E1824" s="26" t="s">
        <v>42</v>
      </c>
      <c r="F1824" s="27">
        <v>23672.49</v>
      </c>
      <c r="G1824" s="12">
        <v>5</v>
      </c>
      <c r="H1824" s="13">
        <v>45271</v>
      </c>
      <c r="I1824" s="26" t="s">
        <v>35</v>
      </c>
      <c r="J1824" s="26" t="s">
        <v>17</v>
      </c>
      <c r="K1824" s="26" t="s">
        <v>24</v>
      </c>
      <c r="L1824" s="32" t="s">
        <v>25</v>
      </c>
    </row>
    <row r="1825" spans="1:12">
      <c r="A1825" s="30" t="s">
        <v>3308</v>
      </c>
      <c r="B1825" s="26" t="s">
        <v>201</v>
      </c>
      <c r="C1825" s="26" t="s">
        <v>651</v>
      </c>
      <c r="D1825" s="26" t="s">
        <v>48</v>
      </c>
      <c r="E1825" s="26" t="s">
        <v>58</v>
      </c>
      <c r="F1825" s="27">
        <v>22063.360000000001</v>
      </c>
      <c r="G1825" s="12">
        <v>2</v>
      </c>
      <c r="H1825" s="13">
        <v>45438</v>
      </c>
      <c r="I1825" s="26" t="s">
        <v>43</v>
      </c>
      <c r="J1825" s="26" t="s">
        <v>17</v>
      </c>
      <c r="K1825" s="26" t="s">
        <v>85</v>
      </c>
      <c r="L1825" s="32" t="s">
        <v>31</v>
      </c>
    </row>
    <row r="1826" spans="1:12">
      <c r="A1826" s="30" t="s">
        <v>3309</v>
      </c>
      <c r="B1826" s="26" t="s">
        <v>167</v>
      </c>
      <c r="C1826" s="26" t="s">
        <v>627</v>
      </c>
      <c r="D1826" s="26" t="s">
        <v>15</v>
      </c>
      <c r="E1826" s="26" t="s">
        <v>58</v>
      </c>
      <c r="F1826" s="27">
        <v>20981.89</v>
      </c>
      <c r="G1826" s="12">
        <v>4</v>
      </c>
      <c r="H1826" s="13">
        <v>45409</v>
      </c>
      <c r="I1826" s="26" t="s">
        <v>43</v>
      </c>
      <c r="J1826" s="26" t="s">
        <v>17</v>
      </c>
      <c r="K1826" s="26" t="s">
        <v>6820</v>
      </c>
      <c r="L1826" s="32" t="s">
        <v>25</v>
      </c>
    </row>
    <row r="1827" spans="1:12">
      <c r="A1827" s="30" t="s">
        <v>3310</v>
      </c>
      <c r="B1827" s="26" t="s">
        <v>304</v>
      </c>
      <c r="C1827" s="26" t="s">
        <v>3311</v>
      </c>
      <c r="D1827" s="26" t="s">
        <v>15</v>
      </c>
      <c r="E1827" s="26" t="s">
        <v>58</v>
      </c>
      <c r="F1827" s="27">
        <v>14283.1</v>
      </c>
      <c r="G1827" s="12">
        <v>5</v>
      </c>
      <c r="H1827" s="13">
        <v>45872</v>
      </c>
      <c r="I1827" s="26" t="s">
        <v>54</v>
      </c>
      <c r="J1827" s="26" t="s">
        <v>17</v>
      </c>
      <c r="K1827" s="26" t="s">
        <v>24</v>
      </c>
      <c r="L1827" s="32" t="s">
        <v>31</v>
      </c>
    </row>
    <row r="1828" spans="1:12">
      <c r="A1828" s="30" t="s">
        <v>3312</v>
      </c>
      <c r="B1828" s="26" t="s">
        <v>601</v>
      </c>
      <c r="C1828" s="26" t="s">
        <v>3313</v>
      </c>
      <c r="D1828" s="26" t="s">
        <v>29</v>
      </c>
      <c r="E1828" s="26" t="s">
        <v>16</v>
      </c>
      <c r="F1828" s="27">
        <v>20339.75</v>
      </c>
      <c r="G1828" s="12">
        <v>3</v>
      </c>
      <c r="H1828" s="13">
        <v>45827</v>
      </c>
      <c r="I1828" s="26" t="s">
        <v>49</v>
      </c>
      <c r="J1828" s="26" t="s">
        <v>17</v>
      </c>
      <c r="K1828" s="26" t="s">
        <v>85</v>
      </c>
      <c r="L1828" s="32" t="s">
        <v>18</v>
      </c>
    </row>
    <row r="1829" spans="1:12">
      <c r="A1829" s="30" t="s">
        <v>3314</v>
      </c>
      <c r="B1829" s="26" t="s">
        <v>313</v>
      </c>
      <c r="C1829" s="26" t="s">
        <v>3315</v>
      </c>
      <c r="D1829" s="26" t="s">
        <v>61</v>
      </c>
      <c r="E1829" s="26" t="s">
        <v>42</v>
      </c>
      <c r="F1829" s="27">
        <v>29599.41</v>
      </c>
      <c r="G1829" s="12">
        <v>1</v>
      </c>
      <c r="H1829" s="13">
        <v>45092</v>
      </c>
      <c r="I1829" s="26" t="s">
        <v>43</v>
      </c>
      <c r="J1829" s="26" t="s">
        <v>17</v>
      </c>
      <c r="K1829" s="26" t="s">
        <v>6820</v>
      </c>
      <c r="L1829" s="32" t="s">
        <v>31</v>
      </c>
    </row>
    <row r="1830" spans="1:12">
      <c r="A1830" s="30" t="s">
        <v>3316</v>
      </c>
      <c r="B1830" s="26" t="s">
        <v>275</v>
      </c>
      <c r="C1830" s="26" t="s">
        <v>3069</v>
      </c>
      <c r="D1830" s="26" t="s">
        <v>61</v>
      </c>
      <c r="E1830" s="26" t="s">
        <v>42</v>
      </c>
      <c r="F1830" s="27">
        <v>4807.6499999999996</v>
      </c>
      <c r="G1830" s="12">
        <v>2</v>
      </c>
      <c r="H1830" s="13">
        <v>45478</v>
      </c>
      <c r="I1830" s="26" t="s">
        <v>30</v>
      </c>
      <c r="J1830" s="26" t="s">
        <v>17</v>
      </c>
      <c r="K1830" s="26" t="s">
        <v>55</v>
      </c>
      <c r="L1830" s="32" t="s">
        <v>37</v>
      </c>
    </row>
    <row r="1831" spans="1:12">
      <c r="A1831" s="30" t="s">
        <v>3317</v>
      </c>
      <c r="B1831" s="26" t="s">
        <v>776</v>
      </c>
      <c r="C1831" s="26" t="s">
        <v>1479</v>
      </c>
      <c r="D1831" s="26" t="s">
        <v>78</v>
      </c>
      <c r="E1831" s="26" t="s">
        <v>42</v>
      </c>
      <c r="F1831" s="27">
        <v>76902.23</v>
      </c>
      <c r="G1831" s="12">
        <v>2</v>
      </c>
      <c r="H1831" s="13">
        <v>45819</v>
      </c>
      <c r="I1831" s="26" t="s">
        <v>92</v>
      </c>
      <c r="J1831" s="26" t="s">
        <v>17</v>
      </c>
      <c r="K1831" s="26" t="s">
        <v>55</v>
      </c>
      <c r="L1831" s="32" t="s">
        <v>31</v>
      </c>
    </row>
    <row r="1832" spans="1:12">
      <c r="A1832" s="30" t="s">
        <v>3318</v>
      </c>
      <c r="B1832" s="26" t="s">
        <v>176</v>
      </c>
      <c r="C1832" s="26" t="s">
        <v>1566</v>
      </c>
      <c r="D1832" s="26" t="s">
        <v>61</v>
      </c>
      <c r="E1832" s="26" t="s">
        <v>42</v>
      </c>
      <c r="F1832" s="27">
        <v>51927.65</v>
      </c>
      <c r="G1832" s="12">
        <v>5</v>
      </c>
      <c r="H1832" s="13">
        <v>45115</v>
      </c>
      <c r="I1832" s="26" t="s">
        <v>92</v>
      </c>
      <c r="J1832" s="26" t="s">
        <v>17</v>
      </c>
      <c r="K1832" s="26" t="s">
        <v>24</v>
      </c>
      <c r="L1832" s="32" t="s">
        <v>31</v>
      </c>
    </row>
    <row r="1833" spans="1:12">
      <c r="A1833" s="30" t="s">
        <v>3319</v>
      </c>
      <c r="B1833" s="26" t="s">
        <v>292</v>
      </c>
      <c r="C1833" s="26" t="s">
        <v>235</v>
      </c>
      <c r="D1833" s="26" t="s">
        <v>117</v>
      </c>
      <c r="E1833" s="26" t="s">
        <v>58</v>
      </c>
      <c r="F1833" s="27">
        <v>31664.15</v>
      </c>
      <c r="G1833" s="12">
        <v>2</v>
      </c>
      <c r="H1833" s="13">
        <v>45067</v>
      </c>
      <c r="I1833" s="26" t="s">
        <v>43</v>
      </c>
      <c r="J1833" s="26" t="s">
        <v>17</v>
      </c>
      <c r="K1833" s="26" t="s">
        <v>85</v>
      </c>
      <c r="L1833" s="32" t="s">
        <v>37</v>
      </c>
    </row>
    <row r="1834" spans="1:12">
      <c r="A1834" s="30" t="s">
        <v>3320</v>
      </c>
      <c r="B1834" s="26" t="s">
        <v>241</v>
      </c>
      <c r="C1834" s="26" t="s">
        <v>3321</v>
      </c>
      <c r="D1834" s="26" t="s">
        <v>29</v>
      </c>
      <c r="E1834" s="26" t="s">
        <v>42</v>
      </c>
      <c r="F1834" s="27">
        <v>61126</v>
      </c>
      <c r="G1834" s="12">
        <v>2</v>
      </c>
      <c r="H1834" s="13">
        <v>46008</v>
      </c>
      <c r="I1834" s="26" t="s">
        <v>43</v>
      </c>
      <c r="J1834" s="26" t="s">
        <v>17</v>
      </c>
      <c r="K1834" s="26" t="s">
        <v>36</v>
      </c>
      <c r="L1834" s="32" t="s">
        <v>18</v>
      </c>
    </row>
    <row r="1835" spans="1:12">
      <c r="A1835" s="30" t="s">
        <v>3322</v>
      </c>
      <c r="B1835" s="26" t="s">
        <v>590</v>
      </c>
      <c r="C1835" s="26" t="s">
        <v>1099</v>
      </c>
      <c r="D1835" s="26" t="s">
        <v>22</v>
      </c>
      <c r="E1835" s="26" t="s">
        <v>16</v>
      </c>
      <c r="F1835" s="27">
        <v>61811.82</v>
      </c>
      <c r="G1835" s="12">
        <v>2</v>
      </c>
      <c r="H1835" s="13">
        <v>45884</v>
      </c>
      <c r="I1835" s="26" t="s">
        <v>43</v>
      </c>
      <c r="J1835" s="26" t="s">
        <v>17</v>
      </c>
      <c r="K1835" s="26" t="s">
        <v>55</v>
      </c>
      <c r="L1835" s="32" t="s">
        <v>18</v>
      </c>
    </row>
    <row r="1836" spans="1:12">
      <c r="A1836" s="30" t="s">
        <v>3323</v>
      </c>
      <c r="B1836" s="26" t="s">
        <v>241</v>
      </c>
      <c r="C1836" s="26" t="s">
        <v>3324</v>
      </c>
      <c r="D1836" s="26" t="s">
        <v>29</v>
      </c>
      <c r="E1836" s="26" t="s">
        <v>42</v>
      </c>
      <c r="F1836" s="27">
        <v>51221.39</v>
      </c>
      <c r="G1836" s="12">
        <v>1</v>
      </c>
      <c r="H1836" s="13">
        <v>45493</v>
      </c>
      <c r="I1836" s="26" t="s">
        <v>35</v>
      </c>
      <c r="J1836" s="26" t="s">
        <v>17</v>
      </c>
      <c r="K1836" s="26" t="s">
        <v>85</v>
      </c>
      <c r="L1836" s="32" t="s">
        <v>31</v>
      </c>
    </row>
    <row r="1837" spans="1:12">
      <c r="A1837" s="30" t="s">
        <v>3325</v>
      </c>
      <c r="B1837" s="26" t="s">
        <v>923</v>
      </c>
      <c r="C1837" s="26" t="s">
        <v>3326</v>
      </c>
      <c r="D1837" s="26" t="s">
        <v>117</v>
      </c>
      <c r="E1837" s="26" t="s">
        <v>58</v>
      </c>
      <c r="F1837" s="27">
        <v>73599.649999999994</v>
      </c>
      <c r="G1837" s="12">
        <v>5</v>
      </c>
      <c r="H1837" s="13">
        <v>44930</v>
      </c>
      <c r="I1837" s="26" t="s">
        <v>30</v>
      </c>
      <c r="J1837" s="26" t="s">
        <v>17</v>
      </c>
      <c r="K1837" s="26" t="s">
        <v>6820</v>
      </c>
      <c r="L1837" s="32" t="s">
        <v>31</v>
      </c>
    </row>
    <row r="1838" spans="1:12">
      <c r="A1838" s="30" t="s">
        <v>3327</v>
      </c>
      <c r="B1838" s="26" t="s">
        <v>176</v>
      </c>
      <c r="C1838" s="26" t="s">
        <v>3328</v>
      </c>
      <c r="D1838" s="26" t="s">
        <v>53</v>
      </c>
      <c r="E1838" s="26" t="s">
        <v>16</v>
      </c>
      <c r="F1838" s="27">
        <v>29942.44</v>
      </c>
      <c r="G1838" s="12">
        <v>1</v>
      </c>
      <c r="H1838" s="13">
        <v>45160</v>
      </c>
      <c r="I1838" s="26" t="s">
        <v>35</v>
      </c>
      <c r="J1838" s="26" t="s">
        <v>17</v>
      </c>
      <c r="K1838" s="26" t="s">
        <v>24</v>
      </c>
      <c r="L1838" s="32" t="s">
        <v>18</v>
      </c>
    </row>
    <row r="1839" spans="1:12">
      <c r="A1839" s="30" t="s">
        <v>3329</v>
      </c>
      <c r="B1839" s="26" t="s">
        <v>74</v>
      </c>
      <c r="C1839" s="26" t="s">
        <v>3330</v>
      </c>
      <c r="D1839" s="26" t="s">
        <v>48</v>
      </c>
      <c r="E1839" s="26" t="s">
        <v>42</v>
      </c>
      <c r="F1839" s="27">
        <v>20781.7</v>
      </c>
      <c r="G1839" s="12">
        <v>3</v>
      </c>
      <c r="H1839" s="13">
        <v>45123</v>
      </c>
      <c r="I1839" s="26" t="s">
        <v>35</v>
      </c>
      <c r="J1839" s="26" t="s">
        <v>17</v>
      </c>
      <c r="K1839" s="26" t="s">
        <v>24</v>
      </c>
      <c r="L1839" s="32" t="s">
        <v>31</v>
      </c>
    </row>
    <row r="1840" spans="1:12">
      <c r="A1840" s="30" t="s">
        <v>3331</v>
      </c>
      <c r="B1840" s="26" t="s">
        <v>261</v>
      </c>
      <c r="C1840" s="26" t="s">
        <v>3321</v>
      </c>
      <c r="D1840" s="26" t="s">
        <v>53</v>
      </c>
      <c r="E1840" s="26" t="s">
        <v>16</v>
      </c>
      <c r="F1840" s="27">
        <v>13823.25</v>
      </c>
      <c r="G1840" s="12">
        <v>5</v>
      </c>
      <c r="H1840" s="13">
        <v>45341</v>
      </c>
      <c r="I1840" s="26" t="s">
        <v>92</v>
      </c>
      <c r="J1840" s="26" t="s">
        <v>17</v>
      </c>
      <c r="K1840" s="26" t="s">
        <v>24</v>
      </c>
      <c r="L1840" s="32" t="s">
        <v>44</v>
      </c>
    </row>
    <row r="1841" spans="1:12">
      <c r="A1841" s="30" t="s">
        <v>3332</v>
      </c>
      <c r="B1841" s="26" t="s">
        <v>724</v>
      </c>
      <c r="C1841" s="26" t="s">
        <v>3333</v>
      </c>
      <c r="D1841" s="26" t="s">
        <v>15</v>
      </c>
      <c r="E1841" s="26" t="s">
        <v>42</v>
      </c>
      <c r="F1841" s="27">
        <v>11865.8</v>
      </c>
      <c r="G1841" s="12">
        <v>3</v>
      </c>
      <c r="H1841" s="13">
        <v>45753</v>
      </c>
      <c r="I1841" s="26" t="s">
        <v>43</v>
      </c>
      <c r="J1841" s="26" t="s">
        <v>17</v>
      </c>
      <c r="K1841" s="26" t="s">
        <v>36</v>
      </c>
      <c r="L1841" s="32" t="s">
        <v>25</v>
      </c>
    </row>
    <row r="1842" spans="1:12">
      <c r="A1842" s="30" t="s">
        <v>3334</v>
      </c>
      <c r="B1842" s="26" t="s">
        <v>957</v>
      </c>
      <c r="C1842" s="26" t="s">
        <v>3288</v>
      </c>
      <c r="D1842" s="26" t="s">
        <v>29</v>
      </c>
      <c r="E1842" s="26" t="s">
        <v>42</v>
      </c>
      <c r="F1842" s="27">
        <v>40468</v>
      </c>
      <c r="G1842" s="12">
        <v>5</v>
      </c>
      <c r="H1842" s="13">
        <v>45438</v>
      </c>
      <c r="I1842" s="26" t="s">
        <v>30</v>
      </c>
      <c r="J1842" s="26" t="s">
        <v>17</v>
      </c>
      <c r="K1842" s="26" t="s">
        <v>6820</v>
      </c>
      <c r="L1842" s="32" t="s">
        <v>37</v>
      </c>
    </row>
    <row r="1843" spans="1:12">
      <c r="A1843" s="30" t="s">
        <v>3335</v>
      </c>
      <c r="B1843" s="26" t="s">
        <v>118</v>
      </c>
      <c r="C1843" s="26" t="s">
        <v>2243</v>
      </c>
      <c r="D1843" s="26" t="s">
        <v>41</v>
      </c>
      <c r="E1843" s="26" t="s">
        <v>58</v>
      </c>
      <c r="F1843" s="27">
        <v>70207.25</v>
      </c>
      <c r="G1843" s="12">
        <v>5</v>
      </c>
      <c r="H1843" s="13">
        <v>45470</v>
      </c>
      <c r="I1843" s="26" t="s">
        <v>49</v>
      </c>
      <c r="J1843" s="26" t="s">
        <v>17</v>
      </c>
      <c r="K1843" s="26" t="s">
        <v>24</v>
      </c>
      <c r="L1843" s="32" t="s">
        <v>18</v>
      </c>
    </row>
    <row r="1844" spans="1:12">
      <c r="A1844" s="30" t="s">
        <v>3336</v>
      </c>
      <c r="B1844" s="26" t="s">
        <v>390</v>
      </c>
      <c r="C1844" s="26" t="s">
        <v>2020</v>
      </c>
      <c r="D1844" s="26" t="s">
        <v>41</v>
      </c>
      <c r="E1844" s="26" t="s">
        <v>16</v>
      </c>
      <c r="F1844" s="27">
        <v>11117.68</v>
      </c>
      <c r="G1844" s="12">
        <v>2</v>
      </c>
      <c r="H1844" s="13">
        <v>45779</v>
      </c>
      <c r="I1844" s="26" t="s">
        <v>92</v>
      </c>
      <c r="J1844" s="26" t="s">
        <v>17</v>
      </c>
      <c r="K1844" s="26" t="s">
        <v>55</v>
      </c>
      <c r="L1844" s="32" t="s">
        <v>18</v>
      </c>
    </row>
    <row r="1845" spans="1:12">
      <c r="A1845" s="30" t="s">
        <v>3337</v>
      </c>
      <c r="B1845" s="26" t="s">
        <v>146</v>
      </c>
      <c r="C1845" s="26" t="s">
        <v>2975</v>
      </c>
      <c r="D1845" s="26" t="s">
        <v>61</v>
      </c>
      <c r="E1845" s="26" t="s">
        <v>42</v>
      </c>
      <c r="F1845" s="27">
        <v>18609.310000000001</v>
      </c>
      <c r="G1845" s="12">
        <v>1</v>
      </c>
      <c r="H1845" s="13">
        <v>45775</v>
      </c>
      <c r="I1845" s="26" t="s">
        <v>49</v>
      </c>
      <c r="J1845" s="26" t="s">
        <v>17</v>
      </c>
      <c r="K1845" s="26" t="s">
        <v>55</v>
      </c>
      <c r="L1845" s="32" t="s">
        <v>44</v>
      </c>
    </row>
    <row r="1846" spans="1:12">
      <c r="A1846" s="30" t="s">
        <v>3338</v>
      </c>
      <c r="B1846" s="26" t="s">
        <v>193</v>
      </c>
      <c r="C1846" s="26" t="s">
        <v>3339</v>
      </c>
      <c r="D1846" s="26" t="s">
        <v>41</v>
      </c>
      <c r="E1846" s="26" t="s">
        <v>42</v>
      </c>
      <c r="F1846" s="27">
        <v>11418.32</v>
      </c>
      <c r="G1846" s="12">
        <v>4</v>
      </c>
      <c r="H1846" s="13">
        <v>45184</v>
      </c>
      <c r="I1846" s="26" t="s">
        <v>30</v>
      </c>
      <c r="J1846" s="26" t="s">
        <v>17</v>
      </c>
      <c r="K1846" s="26" t="s">
        <v>24</v>
      </c>
      <c r="L1846" s="32" t="s">
        <v>18</v>
      </c>
    </row>
    <row r="1847" spans="1:12">
      <c r="A1847" s="30" t="s">
        <v>3340</v>
      </c>
      <c r="B1847" s="26" t="s">
        <v>107</v>
      </c>
      <c r="C1847" s="26" t="s">
        <v>3341</v>
      </c>
      <c r="D1847" s="26" t="s">
        <v>78</v>
      </c>
      <c r="E1847" s="26" t="s">
        <v>42</v>
      </c>
      <c r="F1847" s="27">
        <v>35898.07</v>
      </c>
      <c r="G1847" s="12">
        <v>4</v>
      </c>
      <c r="H1847" s="13">
        <v>45088</v>
      </c>
      <c r="I1847" s="26" t="s">
        <v>49</v>
      </c>
      <c r="J1847" s="26" t="s">
        <v>17</v>
      </c>
      <c r="K1847" s="26" t="s">
        <v>6820</v>
      </c>
      <c r="L1847" s="32" t="s">
        <v>18</v>
      </c>
    </row>
    <row r="1848" spans="1:12">
      <c r="A1848" s="30" t="s">
        <v>3342</v>
      </c>
      <c r="B1848" s="26" t="s">
        <v>1020</v>
      </c>
      <c r="C1848" s="26" t="s">
        <v>1160</v>
      </c>
      <c r="D1848" s="26" t="s">
        <v>15</v>
      </c>
      <c r="E1848" s="26" t="s">
        <v>42</v>
      </c>
      <c r="F1848" s="27">
        <v>10567.82</v>
      </c>
      <c r="G1848" s="12">
        <v>4</v>
      </c>
      <c r="H1848" s="13">
        <v>45338</v>
      </c>
      <c r="I1848" s="26" t="s">
        <v>43</v>
      </c>
      <c r="J1848" s="26" t="s">
        <v>17</v>
      </c>
      <c r="K1848" s="26" t="s">
        <v>24</v>
      </c>
      <c r="L1848" s="32" t="s">
        <v>25</v>
      </c>
    </row>
    <row r="1849" spans="1:12">
      <c r="A1849" s="30" t="s">
        <v>3344</v>
      </c>
      <c r="B1849" s="26" t="s">
        <v>178</v>
      </c>
      <c r="C1849" s="26" t="s">
        <v>1506</v>
      </c>
      <c r="D1849" s="26" t="s">
        <v>22</v>
      </c>
      <c r="E1849" s="26" t="s">
        <v>58</v>
      </c>
      <c r="F1849" s="27">
        <v>11922.72</v>
      </c>
      <c r="G1849" s="12">
        <v>1</v>
      </c>
      <c r="H1849" s="13">
        <v>45486</v>
      </c>
      <c r="I1849" s="26" t="s">
        <v>43</v>
      </c>
      <c r="J1849" s="26" t="s">
        <v>17</v>
      </c>
      <c r="K1849" s="26" t="s">
        <v>55</v>
      </c>
      <c r="L1849" s="32" t="s">
        <v>31</v>
      </c>
    </row>
    <row r="1850" spans="1:12">
      <c r="A1850" s="30" t="s">
        <v>3345</v>
      </c>
      <c r="B1850" s="26" t="s">
        <v>51</v>
      </c>
      <c r="C1850" s="26" t="s">
        <v>3346</v>
      </c>
      <c r="D1850" s="26" t="s">
        <v>119</v>
      </c>
      <c r="E1850" s="26" t="s">
        <v>42</v>
      </c>
      <c r="F1850" s="27">
        <v>28908.82</v>
      </c>
      <c r="G1850" s="12">
        <v>2</v>
      </c>
      <c r="H1850" s="13">
        <v>45365</v>
      </c>
      <c r="I1850" s="26" t="s">
        <v>49</v>
      </c>
      <c r="J1850" s="26" t="s">
        <v>17</v>
      </c>
      <c r="K1850" s="26" t="s">
        <v>36</v>
      </c>
      <c r="L1850" s="32" t="s">
        <v>18</v>
      </c>
    </row>
    <row r="1851" spans="1:12">
      <c r="A1851" s="30" t="s">
        <v>3347</v>
      </c>
      <c r="B1851" s="26" t="s">
        <v>152</v>
      </c>
      <c r="C1851" s="26" t="s">
        <v>1915</v>
      </c>
      <c r="D1851" s="26" t="s">
        <v>41</v>
      </c>
      <c r="E1851" s="26" t="s">
        <v>42</v>
      </c>
      <c r="F1851" s="27">
        <v>59114.69</v>
      </c>
      <c r="G1851" s="12">
        <v>2</v>
      </c>
      <c r="H1851" s="13">
        <v>45516</v>
      </c>
      <c r="I1851" s="26" t="s">
        <v>62</v>
      </c>
      <c r="J1851" s="26" t="s">
        <v>17</v>
      </c>
      <c r="K1851" s="26" t="s">
        <v>55</v>
      </c>
      <c r="L1851" s="32" t="s">
        <v>31</v>
      </c>
    </row>
    <row r="1852" spans="1:12">
      <c r="A1852" s="30" t="s">
        <v>3348</v>
      </c>
      <c r="B1852" s="26" t="s">
        <v>645</v>
      </c>
      <c r="C1852" s="26" t="s">
        <v>3349</v>
      </c>
      <c r="D1852" s="26" t="s">
        <v>53</v>
      </c>
      <c r="E1852" s="26" t="s">
        <v>42</v>
      </c>
      <c r="F1852" s="27">
        <v>6185.12</v>
      </c>
      <c r="G1852" s="12">
        <v>2</v>
      </c>
      <c r="H1852" s="13">
        <v>45835</v>
      </c>
      <c r="I1852" s="26" t="s">
        <v>92</v>
      </c>
      <c r="J1852" s="26" t="s">
        <v>17</v>
      </c>
      <c r="K1852" s="26" t="s">
        <v>24</v>
      </c>
      <c r="L1852" s="32" t="s">
        <v>18</v>
      </c>
    </row>
    <row r="1853" spans="1:12">
      <c r="A1853" s="30" t="s">
        <v>3350</v>
      </c>
      <c r="B1853" s="26" t="s">
        <v>601</v>
      </c>
      <c r="C1853" s="26" t="s">
        <v>3351</v>
      </c>
      <c r="D1853" s="26" t="s">
        <v>22</v>
      </c>
      <c r="E1853" s="26" t="s">
        <v>58</v>
      </c>
      <c r="F1853" s="27">
        <v>77724.639999999999</v>
      </c>
      <c r="G1853" s="12">
        <v>1</v>
      </c>
      <c r="H1853" s="13">
        <v>45322</v>
      </c>
      <c r="I1853" s="26" t="s">
        <v>92</v>
      </c>
      <c r="J1853" s="26" t="s">
        <v>17</v>
      </c>
      <c r="K1853" s="26" t="s">
        <v>6820</v>
      </c>
      <c r="L1853" s="32" t="s">
        <v>31</v>
      </c>
    </row>
    <row r="1854" spans="1:12">
      <c r="A1854" s="30" t="s">
        <v>3352</v>
      </c>
      <c r="B1854" s="26" t="s">
        <v>645</v>
      </c>
      <c r="C1854" s="26" t="s">
        <v>3353</v>
      </c>
      <c r="D1854" s="26" t="s">
        <v>15</v>
      </c>
      <c r="E1854" s="26" t="s">
        <v>16</v>
      </c>
      <c r="F1854" s="27">
        <v>73441.37</v>
      </c>
      <c r="G1854" s="12">
        <v>1</v>
      </c>
      <c r="H1854" s="13">
        <v>45947</v>
      </c>
      <c r="I1854" s="26" t="s">
        <v>43</v>
      </c>
      <c r="J1854" s="26" t="s">
        <v>17</v>
      </c>
      <c r="K1854" s="26" t="s">
        <v>6820</v>
      </c>
      <c r="L1854" s="32" t="s">
        <v>37</v>
      </c>
    </row>
    <row r="1855" spans="1:12">
      <c r="A1855" s="30" t="s">
        <v>3354</v>
      </c>
      <c r="B1855" s="26" t="s">
        <v>221</v>
      </c>
      <c r="C1855" s="26" t="s">
        <v>3355</v>
      </c>
      <c r="D1855" s="26" t="s">
        <v>48</v>
      </c>
      <c r="E1855" s="26" t="s">
        <v>58</v>
      </c>
      <c r="F1855" s="27">
        <v>16898.259999999998</v>
      </c>
      <c r="G1855" s="12">
        <v>3</v>
      </c>
      <c r="H1855" s="13">
        <v>45630</v>
      </c>
      <c r="I1855" s="26" t="s">
        <v>43</v>
      </c>
      <c r="J1855" s="26" t="s">
        <v>17</v>
      </c>
      <c r="K1855" s="26" t="s">
        <v>55</v>
      </c>
      <c r="L1855" s="32" t="s">
        <v>31</v>
      </c>
    </row>
    <row r="1856" spans="1:12">
      <c r="A1856" s="30" t="s">
        <v>3356</v>
      </c>
      <c r="B1856" s="26" t="s">
        <v>295</v>
      </c>
      <c r="C1856" s="26" t="s">
        <v>2186</v>
      </c>
      <c r="D1856" s="26" t="s">
        <v>53</v>
      </c>
      <c r="E1856" s="26" t="s">
        <v>42</v>
      </c>
      <c r="F1856" s="27">
        <v>1037.23</v>
      </c>
      <c r="G1856" s="12">
        <v>4</v>
      </c>
      <c r="H1856" s="13">
        <v>45280</v>
      </c>
      <c r="I1856" s="26" t="s">
        <v>23</v>
      </c>
      <c r="J1856" s="26" t="s">
        <v>17</v>
      </c>
      <c r="K1856" s="26" t="s">
        <v>6820</v>
      </c>
      <c r="L1856" s="32" t="s">
        <v>44</v>
      </c>
    </row>
    <row r="1857" spans="1:12">
      <c r="A1857" s="30" t="s">
        <v>3357</v>
      </c>
      <c r="B1857" s="26" t="s">
        <v>146</v>
      </c>
      <c r="C1857" s="26" t="s">
        <v>2189</v>
      </c>
      <c r="D1857" s="26" t="s">
        <v>41</v>
      </c>
      <c r="E1857" s="26" t="s">
        <v>58</v>
      </c>
      <c r="F1857" s="27">
        <v>73463.850000000006</v>
      </c>
      <c r="G1857" s="12">
        <v>1</v>
      </c>
      <c r="H1857" s="13">
        <v>44940</v>
      </c>
      <c r="I1857" s="26" t="s">
        <v>62</v>
      </c>
      <c r="J1857" s="26" t="s">
        <v>17</v>
      </c>
      <c r="K1857" s="26" t="s">
        <v>55</v>
      </c>
      <c r="L1857" s="32" t="s">
        <v>25</v>
      </c>
    </row>
    <row r="1858" spans="1:12">
      <c r="A1858" s="30" t="s">
        <v>3358</v>
      </c>
      <c r="B1858" s="26" t="s">
        <v>289</v>
      </c>
      <c r="C1858" s="26" t="s">
        <v>3359</v>
      </c>
      <c r="D1858" s="26" t="s">
        <v>48</v>
      </c>
      <c r="E1858" s="26" t="s">
        <v>42</v>
      </c>
      <c r="F1858" s="27">
        <v>55450.03</v>
      </c>
      <c r="G1858" s="12">
        <v>1</v>
      </c>
      <c r="H1858" s="13">
        <v>45261</v>
      </c>
      <c r="I1858" s="26" t="s">
        <v>43</v>
      </c>
      <c r="J1858" s="26" t="s">
        <v>17</v>
      </c>
      <c r="K1858" s="26" t="s">
        <v>6820</v>
      </c>
      <c r="L1858" s="32" t="s">
        <v>25</v>
      </c>
    </row>
    <row r="1859" spans="1:12">
      <c r="A1859" s="30" t="s">
        <v>3360</v>
      </c>
      <c r="B1859" s="26" t="s">
        <v>569</v>
      </c>
      <c r="C1859" s="26" t="s">
        <v>3361</v>
      </c>
      <c r="D1859" s="26" t="s">
        <v>29</v>
      </c>
      <c r="E1859" s="26" t="s">
        <v>42</v>
      </c>
      <c r="F1859" s="27">
        <v>19116</v>
      </c>
      <c r="G1859" s="12">
        <v>4</v>
      </c>
      <c r="H1859" s="13">
        <v>45176</v>
      </c>
      <c r="I1859" s="26" t="s">
        <v>35</v>
      </c>
      <c r="J1859" s="26" t="s">
        <v>17</v>
      </c>
      <c r="K1859" s="26" t="s">
        <v>36</v>
      </c>
      <c r="L1859" s="32" t="s">
        <v>37</v>
      </c>
    </row>
    <row r="1860" spans="1:12">
      <c r="A1860" s="30" t="s">
        <v>3362</v>
      </c>
      <c r="B1860" s="26" t="s">
        <v>221</v>
      </c>
      <c r="C1860" s="26" t="s">
        <v>1647</v>
      </c>
      <c r="D1860" s="26" t="s">
        <v>117</v>
      </c>
      <c r="E1860" s="26" t="s">
        <v>58</v>
      </c>
      <c r="F1860" s="27">
        <v>32499.91</v>
      </c>
      <c r="G1860" s="12">
        <v>1</v>
      </c>
      <c r="H1860" s="13">
        <v>44988</v>
      </c>
      <c r="I1860" s="26" t="s">
        <v>62</v>
      </c>
      <c r="J1860" s="26" t="s">
        <v>17</v>
      </c>
      <c r="K1860" s="26" t="s">
        <v>36</v>
      </c>
      <c r="L1860" s="32" t="s">
        <v>18</v>
      </c>
    </row>
    <row r="1861" spans="1:12">
      <c r="A1861" s="30" t="s">
        <v>3363</v>
      </c>
      <c r="B1861" s="26" t="s">
        <v>164</v>
      </c>
      <c r="C1861" s="26" t="s">
        <v>3364</v>
      </c>
      <c r="D1861" s="26" t="s">
        <v>119</v>
      </c>
      <c r="E1861" s="26" t="s">
        <v>16</v>
      </c>
      <c r="F1861" s="27">
        <v>13024.05</v>
      </c>
      <c r="G1861" s="12">
        <v>4</v>
      </c>
      <c r="H1861" s="13">
        <v>45910</v>
      </c>
      <c r="I1861" s="26" t="s">
        <v>49</v>
      </c>
      <c r="J1861" s="26" t="s">
        <v>17</v>
      </c>
      <c r="K1861" s="26" t="s">
        <v>24</v>
      </c>
      <c r="L1861" s="32" t="s">
        <v>18</v>
      </c>
    </row>
    <row r="1862" spans="1:12">
      <c r="A1862" s="30" t="s">
        <v>3365</v>
      </c>
      <c r="B1862" s="26" t="s">
        <v>94</v>
      </c>
      <c r="C1862" s="26" t="s">
        <v>3366</v>
      </c>
      <c r="D1862" s="26" t="s">
        <v>117</v>
      </c>
      <c r="E1862" s="26" t="s">
        <v>58</v>
      </c>
      <c r="F1862" s="27">
        <v>76360.509999999995</v>
      </c>
      <c r="G1862" s="12">
        <v>1</v>
      </c>
      <c r="H1862" s="13">
        <v>45998</v>
      </c>
      <c r="I1862" s="26" t="s">
        <v>43</v>
      </c>
      <c r="J1862" s="26" t="s">
        <v>17</v>
      </c>
      <c r="K1862" s="26" t="s">
        <v>55</v>
      </c>
      <c r="L1862" s="32" t="s">
        <v>31</v>
      </c>
    </row>
    <row r="1863" spans="1:12">
      <c r="A1863" s="30" t="s">
        <v>3367</v>
      </c>
      <c r="B1863" s="26" t="s">
        <v>113</v>
      </c>
      <c r="C1863" s="26" t="s">
        <v>3368</v>
      </c>
      <c r="D1863" s="26" t="s">
        <v>61</v>
      </c>
      <c r="E1863" s="26" t="s">
        <v>16</v>
      </c>
      <c r="F1863" s="27">
        <v>26682.9</v>
      </c>
      <c r="G1863" s="12">
        <v>5</v>
      </c>
      <c r="H1863" s="13">
        <v>45269</v>
      </c>
      <c r="I1863" s="26" t="s">
        <v>35</v>
      </c>
      <c r="J1863" s="26" t="s">
        <v>17</v>
      </c>
      <c r="K1863" s="26" t="s">
        <v>24</v>
      </c>
      <c r="L1863" s="32" t="s">
        <v>37</v>
      </c>
    </row>
    <row r="1864" spans="1:12">
      <c r="A1864" s="30" t="s">
        <v>3369</v>
      </c>
      <c r="B1864" s="26" t="s">
        <v>275</v>
      </c>
      <c r="C1864" s="26" t="s">
        <v>701</v>
      </c>
      <c r="D1864" s="26" t="s">
        <v>117</v>
      </c>
      <c r="E1864" s="26" t="s">
        <v>42</v>
      </c>
      <c r="F1864" s="27">
        <v>36471.269999999997</v>
      </c>
      <c r="G1864" s="12">
        <v>4</v>
      </c>
      <c r="H1864" s="13">
        <v>45830</v>
      </c>
      <c r="I1864" s="26" t="s">
        <v>35</v>
      </c>
      <c r="J1864" s="26" t="s">
        <v>17</v>
      </c>
      <c r="K1864" s="26" t="s">
        <v>55</v>
      </c>
      <c r="L1864" s="32" t="s">
        <v>18</v>
      </c>
    </row>
    <row r="1865" spans="1:12">
      <c r="A1865" s="30" t="s">
        <v>3370</v>
      </c>
      <c r="B1865" s="26" t="s">
        <v>423</v>
      </c>
      <c r="C1865" s="26" t="s">
        <v>2874</v>
      </c>
      <c r="D1865" s="26" t="s">
        <v>22</v>
      </c>
      <c r="E1865" s="26" t="s">
        <v>16</v>
      </c>
      <c r="F1865" s="27">
        <v>22029.48</v>
      </c>
      <c r="G1865" s="12">
        <v>2</v>
      </c>
      <c r="H1865" s="13">
        <v>45471</v>
      </c>
      <c r="I1865" s="26" t="s">
        <v>23</v>
      </c>
      <c r="J1865" s="26" t="s">
        <v>17</v>
      </c>
      <c r="K1865" s="26" t="s">
        <v>24</v>
      </c>
      <c r="L1865" s="32" t="s">
        <v>18</v>
      </c>
    </row>
    <row r="1866" spans="1:12">
      <c r="A1866" s="30" t="s">
        <v>3371</v>
      </c>
      <c r="B1866" s="26" t="s">
        <v>381</v>
      </c>
      <c r="C1866" s="26" t="s">
        <v>454</v>
      </c>
      <c r="D1866" s="26" t="s">
        <v>22</v>
      </c>
      <c r="E1866" s="26" t="s">
        <v>42</v>
      </c>
      <c r="F1866" s="27">
        <v>67018.59</v>
      </c>
      <c r="G1866" s="12">
        <v>2</v>
      </c>
      <c r="H1866" s="13">
        <v>45458</v>
      </c>
      <c r="I1866" s="26" t="s">
        <v>30</v>
      </c>
      <c r="J1866" s="26" t="s">
        <v>17</v>
      </c>
      <c r="K1866" s="26" t="s">
        <v>36</v>
      </c>
      <c r="L1866" s="32" t="s">
        <v>31</v>
      </c>
    </row>
    <row r="1867" spans="1:12">
      <c r="A1867" s="30" t="s">
        <v>3372</v>
      </c>
      <c r="B1867" s="26" t="s">
        <v>292</v>
      </c>
      <c r="C1867" s="26" t="s">
        <v>976</v>
      </c>
      <c r="D1867" s="26" t="s">
        <v>117</v>
      </c>
      <c r="E1867" s="26" t="s">
        <v>42</v>
      </c>
      <c r="F1867" s="27">
        <v>64764.06</v>
      </c>
      <c r="G1867" s="12">
        <v>3</v>
      </c>
      <c r="H1867" s="13">
        <v>44994</v>
      </c>
      <c r="I1867" s="26" t="s">
        <v>43</v>
      </c>
      <c r="J1867" s="26" t="s">
        <v>17</v>
      </c>
      <c r="K1867" s="26" t="s">
        <v>85</v>
      </c>
      <c r="L1867" s="32" t="s">
        <v>31</v>
      </c>
    </row>
    <row r="1868" spans="1:12">
      <c r="A1868" s="30" t="s">
        <v>3373</v>
      </c>
      <c r="B1868" s="26" t="s">
        <v>71</v>
      </c>
      <c r="C1868" s="26" t="s">
        <v>595</v>
      </c>
      <c r="D1868" s="26" t="s">
        <v>29</v>
      </c>
      <c r="E1868" s="26" t="s">
        <v>42</v>
      </c>
      <c r="F1868" s="27">
        <v>4856</v>
      </c>
      <c r="G1868" s="12">
        <v>2</v>
      </c>
      <c r="H1868" s="13">
        <v>45944</v>
      </c>
      <c r="I1868" s="26" t="s">
        <v>62</v>
      </c>
      <c r="J1868" s="26" t="s">
        <v>17</v>
      </c>
      <c r="K1868" s="26" t="s">
        <v>85</v>
      </c>
      <c r="L1868" s="32" t="s">
        <v>31</v>
      </c>
    </row>
    <row r="1869" spans="1:12">
      <c r="A1869" s="30" t="s">
        <v>3374</v>
      </c>
      <c r="B1869" s="26" t="s">
        <v>244</v>
      </c>
      <c r="C1869" s="26" t="s">
        <v>216</v>
      </c>
      <c r="D1869" s="26" t="s">
        <v>41</v>
      </c>
      <c r="E1869" s="26" t="s">
        <v>42</v>
      </c>
      <c r="F1869" s="27">
        <v>44430.05</v>
      </c>
      <c r="G1869" s="12">
        <v>1</v>
      </c>
      <c r="H1869" s="13">
        <v>45555</v>
      </c>
      <c r="I1869" s="26" t="s">
        <v>43</v>
      </c>
      <c r="J1869" s="26" t="s">
        <v>17</v>
      </c>
      <c r="K1869" s="26" t="s">
        <v>85</v>
      </c>
      <c r="L1869" s="32" t="s">
        <v>18</v>
      </c>
    </row>
    <row r="1870" spans="1:12">
      <c r="A1870" s="30" t="s">
        <v>3375</v>
      </c>
      <c r="B1870" s="26" t="s">
        <v>101</v>
      </c>
      <c r="C1870" s="26" t="s">
        <v>1064</v>
      </c>
      <c r="D1870" s="26" t="s">
        <v>29</v>
      </c>
      <c r="E1870" s="26" t="s">
        <v>42</v>
      </c>
      <c r="F1870" s="27">
        <v>14461.24</v>
      </c>
      <c r="G1870" s="12">
        <v>1</v>
      </c>
      <c r="H1870" s="13">
        <v>45410</v>
      </c>
      <c r="I1870" s="26" t="s">
        <v>54</v>
      </c>
      <c r="J1870" s="26" t="s">
        <v>17</v>
      </c>
      <c r="K1870" s="26" t="s">
        <v>24</v>
      </c>
      <c r="L1870" s="32" t="s">
        <v>31</v>
      </c>
    </row>
    <row r="1871" spans="1:12">
      <c r="A1871" s="30" t="s">
        <v>3376</v>
      </c>
      <c r="B1871" s="26" t="s">
        <v>143</v>
      </c>
      <c r="C1871" s="26" t="s">
        <v>2097</v>
      </c>
      <c r="D1871" s="26" t="s">
        <v>29</v>
      </c>
      <c r="E1871" s="26" t="s">
        <v>58</v>
      </c>
      <c r="F1871" s="27">
        <v>60355.37</v>
      </c>
      <c r="G1871" s="12">
        <v>1</v>
      </c>
      <c r="H1871" s="13">
        <v>45722</v>
      </c>
      <c r="I1871" s="26" t="s">
        <v>30</v>
      </c>
      <c r="J1871" s="26" t="s">
        <v>17</v>
      </c>
      <c r="K1871" s="26" t="s">
        <v>36</v>
      </c>
      <c r="L1871" s="32" t="s">
        <v>18</v>
      </c>
    </row>
    <row r="1872" spans="1:12">
      <c r="A1872" s="30" t="s">
        <v>3377</v>
      </c>
      <c r="B1872" s="26" t="s">
        <v>304</v>
      </c>
      <c r="C1872" s="26" t="s">
        <v>1831</v>
      </c>
      <c r="D1872" s="26" t="s">
        <v>53</v>
      </c>
      <c r="E1872" s="26" t="s">
        <v>58</v>
      </c>
      <c r="F1872" s="27">
        <v>57316.26</v>
      </c>
      <c r="G1872" s="12">
        <v>1</v>
      </c>
      <c r="H1872" s="13">
        <v>45989</v>
      </c>
      <c r="I1872" s="26" t="s">
        <v>23</v>
      </c>
      <c r="J1872" s="26" t="s">
        <v>17</v>
      </c>
      <c r="K1872" s="26" t="s">
        <v>24</v>
      </c>
      <c r="L1872" s="32" t="s">
        <v>25</v>
      </c>
    </row>
    <row r="1873" spans="1:12">
      <c r="A1873" s="30" t="s">
        <v>3378</v>
      </c>
      <c r="B1873" s="26" t="s">
        <v>473</v>
      </c>
      <c r="C1873" s="26" t="s">
        <v>3379</v>
      </c>
      <c r="D1873" s="26" t="s">
        <v>61</v>
      </c>
      <c r="E1873" s="26" t="s">
        <v>42</v>
      </c>
      <c r="F1873" s="27">
        <v>59831.5</v>
      </c>
      <c r="G1873" s="12">
        <v>3</v>
      </c>
      <c r="H1873" s="13">
        <v>45331</v>
      </c>
      <c r="I1873" s="26" t="s">
        <v>54</v>
      </c>
      <c r="J1873" s="26" t="s">
        <v>17</v>
      </c>
      <c r="K1873" s="26" t="s">
        <v>85</v>
      </c>
      <c r="L1873" s="32" t="s">
        <v>18</v>
      </c>
    </row>
    <row r="1874" spans="1:12">
      <c r="A1874" s="30" t="s">
        <v>3380</v>
      </c>
      <c r="B1874" s="26" t="s">
        <v>99</v>
      </c>
      <c r="C1874" s="26" t="s">
        <v>2618</v>
      </c>
      <c r="D1874" s="26" t="s">
        <v>41</v>
      </c>
      <c r="E1874" s="26" t="s">
        <v>42</v>
      </c>
      <c r="F1874" s="27">
        <v>61025.09</v>
      </c>
      <c r="G1874" s="12">
        <v>1</v>
      </c>
      <c r="H1874" s="13">
        <v>45470</v>
      </c>
      <c r="I1874" s="26" t="s">
        <v>43</v>
      </c>
      <c r="J1874" s="26" t="s">
        <v>17</v>
      </c>
      <c r="K1874" s="26" t="s">
        <v>55</v>
      </c>
      <c r="L1874" s="32" t="s">
        <v>31</v>
      </c>
    </row>
    <row r="1875" spans="1:12">
      <c r="A1875" s="30" t="s">
        <v>3381</v>
      </c>
      <c r="B1875" s="26" t="s">
        <v>339</v>
      </c>
      <c r="C1875" s="26" t="s">
        <v>1964</v>
      </c>
      <c r="D1875" s="26" t="s">
        <v>78</v>
      </c>
      <c r="E1875" s="26" t="s">
        <v>42</v>
      </c>
      <c r="F1875" s="27">
        <v>54653.32</v>
      </c>
      <c r="G1875" s="12">
        <v>2</v>
      </c>
      <c r="H1875" s="13">
        <v>45206</v>
      </c>
      <c r="I1875" s="26" t="s">
        <v>54</v>
      </c>
      <c r="J1875" s="26" t="s">
        <v>17</v>
      </c>
      <c r="K1875" s="26" t="s">
        <v>85</v>
      </c>
      <c r="L1875" s="32" t="s">
        <v>31</v>
      </c>
    </row>
    <row r="1876" spans="1:12">
      <c r="A1876" s="30" t="s">
        <v>3382</v>
      </c>
      <c r="B1876" s="26" t="s">
        <v>64</v>
      </c>
      <c r="C1876" s="26" t="s">
        <v>3106</v>
      </c>
      <c r="D1876" s="26" t="s">
        <v>41</v>
      </c>
      <c r="E1876" s="26" t="s">
        <v>58</v>
      </c>
      <c r="F1876" s="27">
        <v>43162.78</v>
      </c>
      <c r="G1876" s="12">
        <v>2</v>
      </c>
      <c r="H1876" s="13">
        <v>45478</v>
      </c>
      <c r="I1876" s="26" t="s">
        <v>30</v>
      </c>
      <c r="J1876" s="26" t="s">
        <v>17</v>
      </c>
      <c r="K1876" s="26" t="s">
        <v>36</v>
      </c>
      <c r="L1876" s="32" t="s">
        <v>44</v>
      </c>
    </row>
    <row r="1877" spans="1:12">
      <c r="A1877" s="30" t="s">
        <v>3383</v>
      </c>
      <c r="B1877" s="26" t="s">
        <v>569</v>
      </c>
      <c r="C1877" s="26" t="s">
        <v>3324</v>
      </c>
      <c r="D1877" s="26" t="s">
        <v>53</v>
      </c>
      <c r="E1877" s="26" t="s">
        <v>58</v>
      </c>
      <c r="F1877" s="27">
        <v>71621.48</v>
      </c>
      <c r="G1877" s="12">
        <v>4</v>
      </c>
      <c r="H1877" s="13">
        <v>46020</v>
      </c>
      <c r="I1877" s="26" t="s">
        <v>54</v>
      </c>
      <c r="J1877" s="26" t="s">
        <v>17</v>
      </c>
      <c r="K1877" s="26" t="s">
        <v>36</v>
      </c>
      <c r="L1877" s="32" t="s">
        <v>44</v>
      </c>
    </row>
    <row r="1878" spans="1:12">
      <c r="A1878" s="30" t="s">
        <v>3384</v>
      </c>
      <c r="B1878" s="26" t="s">
        <v>104</v>
      </c>
      <c r="C1878" s="26" t="s">
        <v>3385</v>
      </c>
      <c r="D1878" s="26" t="s">
        <v>15</v>
      </c>
      <c r="E1878" s="26" t="s">
        <v>42</v>
      </c>
      <c r="F1878" s="27">
        <v>30715.16</v>
      </c>
      <c r="G1878" s="12">
        <v>3</v>
      </c>
      <c r="H1878" s="13">
        <v>45443</v>
      </c>
      <c r="I1878" s="26" t="s">
        <v>92</v>
      </c>
      <c r="J1878" s="26" t="s">
        <v>17</v>
      </c>
      <c r="K1878" s="26" t="s">
        <v>85</v>
      </c>
      <c r="L1878" s="32" t="s">
        <v>31</v>
      </c>
    </row>
    <row r="1879" spans="1:12">
      <c r="A1879" s="30" t="s">
        <v>3386</v>
      </c>
      <c r="B1879" s="26" t="s">
        <v>584</v>
      </c>
      <c r="C1879" s="26" t="s">
        <v>3387</v>
      </c>
      <c r="D1879" s="26" t="s">
        <v>61</v>
      </c>
      <c r="E1879" s="26" t="s">
        <v>42</v>
      </c>
      <c r="F1879" s="27">
        <v>35837.339999999997</v>
      </c>
      <c r="G1879" s="12">
        <v>1</v>
      </c>
      <c r="H1879" s="13">
        <v>46011</v>
      </c>
      <c r="I1879" s="26" t="s">
        <v>43</v>
      </c>
      <c r="J1879" s="26" t="s">
        <v>17</v>
      </c>
      <c r="K1879" s="26" t="s">
        <v>24</v>
      </c>
      <c r="L1879" s="32" t="s">
        <v>18</v>
      </c>
    </row>
    <row r="1880" spans="1:12">
      <c r="A1880" s="30" t="s">
        <v>3388</v>
      </c>
      <c r="B1880" s="26" t="s">
        <v>27</v>
      </c>
      <c r="C1880" s="26" t="s">
        <v>2933</v>
      </c>
      <c r="D1880" s="26" t="s">
        <v>15</v>
      </c>
      <c r="E1880" s="26" t="s">
        <v>42</v>
      </c>
      <c r="F1880" s="27">
        <v>58303.41</v>
      </c>
      <c r="G1880" s="12">
        <v>5</v>
      </c>
      <c r="H1880" s="13">
        <v>44992</v>
      </c>
      <c r="I1880" s="26" t="s">
        <v>54</v>
      </c>
      <c r="J1880" s="26" t="s">
        <v>17</v>
      </c>
      <c r="K1880" s="26" t="s">
        <v>85</v>
      </c>
      <c r="L1880" s="32" t="s">
        <v>25</v>
      </c>
    </row>
    <row r="1881" spans="1:12">
      <c r="A1881" s="30" t="s">
        <v>3389</v>
      </c>
      <c r="B1881" s="26" t="s">
        <v>476</v>
      </c>
      <c r="C1881" s="26" t="s">
        <v>2156</v>
      </c>
      <c r="D1881" s="26" t="s">
        <v>29</v>
      </c>
      <c r="E1881" s="26" t="s">
        <v>42</v>
      </c>
      <c r="F1881" s="27">
        <v>68419.600000000006</v>
      </c>
      <c r="G1881" s="12">
        <v>3</v>
      </c>
      <c r="H1881" s="13">
        <v>45115</v>
      </c>
      <c r="I1881" s="26" t="s">
        <v>43</v>
      </c>
      <c r="J1881" s="26" t="s">
        <v>17</v>
      </c>
      <c r="K1881" s="26" t="s">
        <v>55</v>
      </c>
      <c r="L1881" s="32" t="s">
        <v>37</v>
      </c>
    </row>
    <row r="1882" spans="1:12">
      <c r="A1882" s="30" t="s">
        <v>3390</v>
      </c>
      <c r="B1882" s="26" t="s">
        <v>645</v>
      </c>
      <c r="C1882" s="26" t="s">
        <v>987</v>
      </c>
      <c r="D1882" s="26" t="s">
        <v>117</v>
      </c>
      <c r="E1882" s="26" t="s">
        <v>16</v>
      </c>
      <c r="F1882" s="27">
        <v>56513.68</v>
      </c>
      <c r="G1882" s="12">
        <v>2</v>
      </c>
      <c r="H1882" s="13">
        <v>45678</v>
      </c>
      <c r="I1882" s="26" t="s">
        <v>43</v>
      </c>
      <c r="J1882" s="26" t="s">
        <v>17</v>
      </c>
      <c r="K1882" s="26" t="s">
        <v>24</v>
      </c>
      <c r="L1882" s="32" t="s">
        <v>25</v>
      </c>
    </row>
    <row r="1883" spans="1:12">
      <c r="A1883" s="30" t="s">
        <v>3391</v>
      </c>
      <c r="B1883" s="26" t="s">
        <v>923</v>
      </c>
      <c r="C1883" s="26" t="s">
        <v>1793</v>
      </c>
      <c r="D1883" s="26" t="s">
        <v>15</v>
      </c>
      <c r="E1883" s="26" t="s">
        <v>42</v>
      </c>
      <c r="F1883" s="27">
        <v>1318.68</v>
      </c>
      <c r="G1883" s="12">
        <v>5</v>
      </c>
      <c r="H1883" s="13">
        <v>45525</v>
      </c>
      <c r="I1883" s="26" t="s">
        <v>49</v>
      </c>
      <c r="J1883" s="26" t="s">
        <v>17</v>
      </c>
      <c r="K1883" s="26" t="s">
        <v>36</v>
      </c>
      <c r="L1883" s="32" t="s">
        <v>18</v>
      </c>
    </row>
    <row r="1884" spans="1:12">
      <c r="A1884" s="30" t="s">
        <v>3392</v>
      </c>
      <c r="B1884" s="26" t="s">
        <v>665</v>
      </c>
      <c r="C1884" s="26" t="s">
        <v>3393</v>
      </c>
      <c r="D1884" s="26" t="s">
        <v>29</v>
      </c>
      <c r="E1884" s="26" t="s">
        <v>58</v>
      </c>
      <c r="F1884" s="27">
        <v>44278.68</v>
      </c>
      <c r="G1884" s="12">
        <v>4</v>
      </c>
      <c r="H1884" s="13">
        <v>45651</v>
      </c>
      <c r="I1884" s="26" t="s">
        <v>43</v>
      </c>
      <c r="J1884" s="26" t="s">
        <v>17</v>
      </c>
      <c r="K1884" s="26" t="s">
        <v>85</v>
      </c>
      <c r="L1884" s="32" t="s">
        <v>18</v>
      </c>
    </row>
    <row r="1885" spans="1:12">
      <c r="A1885" s="30" t="s">
        <v>3394</v>
      </c>
      <c r="B1885" s="26" t="s">
        <v>138</v>
      </c>
      <c r="C1885" s="26" t="s">
        <v>2871</v>
      </c>
      <c r="D1885" s="26" t="s">
        <v>117</v>
      </c>
      <c r="E1885" s="26" t="s">
        <v>42</v>
      </c>
      <c r="F1885" s="27">
        <v>20347.91</v>
      </c>
      <c r="G1885" s="12">
        <v>5</v>
      </c>
      <c r="H1885" s="13">
        <v>45192</v>
      </c>
      <c r="I1885" s="26" t="s">
        <v>43</v>
      </c>
      <c r="J1885" s="26" t="s">
        <v>17</v>
      </c>
      <c r="K1885" s="26" t="s">
        <v>24</v>
      </c>
      <c r="L1885" s="32" t="s">
        <v>44</v>
      </c>
    </row>
    <row r="1886" spans="1:12">
      <c r="A1886" s="30" t="s">
        <v>3395</v>
      </c>
      <c r="B1886" s="26" t="s">
        <v>319</v>
      </c>
      <c r="C1886" s="26" t="s">
        <v>3396</v>
      </c>
      <c r="D1886" s="26" t="s">
        <v>53</v>
      </c>
      <c r="E1886" s="26" t="s">
        <v>16</v>
      </c>
      <c r="F1886" s="27">
        <v>37544.93</v>
      </c>
      <c r="G1886" s="12">
        <v>4</v>
      </c>
      <c r="H1886" s="13">
        <v>44989</v>
      </c>
      <c r="I1886" s="26" t="s">
        <v>92</v>
      </c>
      <c r="J1886" s="26" t="s">
        <v>17</v>
      </c>
      <c r="K1886" s="26" t="s">
        <v>24</v>
      </c>
      <c r="L1886" s="32" t="s">
        <v>18</v>
      </c>
    </row>
    <row r="1887" spans="1:12">
      <c r="A1887" s="30" t="s">
        <v>3397</v>
      </c>
      <c r="B1887" s="26" t="s">
        <v>329</v>
      </c>
      <c r="C1887" s="26" t="s">
        <v>3366</v>
      </c>
      <c r="D1887" s="26" t="s">
        <v>22</v>
      </c>
      <c r="E1887" s="26" t="s">
        <v>42</v>
      </c>
      <c r="F1887" s="27">
        <v>25268.35</v>
      </c>
      <c r="G1887" s="12">
        <v>4</v>
      </c>
      <c r="H1887" s="13">
        <v>45966</v>
      </c>
      <c r="I1887" s="26" t="s">
        <v>49</v>
      </c>
      <c r="J1887" s="26" t="s">
        <v>17</v>
      </c>
      <c r="K1887" s="26" t="s">
        <v>85</v>
      </c>
      <c r="L1887" s="32" t="s">
        <v>18</v>
      </c>
    </row>
    <row r="1888" spans="1:12">
      <c r="A1888" s="30" t="s">
        <v>3398</v>
      </c>
      <c r="B1888" s="26" t="s">
        <v>135</v>
      </c>
      <c r="C1888" s="26" t="s">
        <v>1593</v>
      </c>
      <c r="D1888" s="26" t="s">
        <v>53</v>
      </c>
      <c r="E1888" s="26" t="s">
        <v>16</v>
      </c>
      <c r="F1888" s="27">
        <v>47617.41</v>
      </c>
      <c r="G1888" s="12">
        <v>3</v>
      </c>
      <c r="H1888" s="13">
        <v>45124</v>
      </c>
      <c r="I1888" s="26" t="s">
        <v>54</v>
      </c>
      <c r="J1888" s="26" t="s">
        <v>17</v>
      </c>
      <c r="K1888" s="26" t="s">
        <v>24</v>
      </c>
      <c r="L1888" s="32" t="s">
        <v>25</v>
      </c>
    </row>
    <row r="1889" spans="1:12">
      <c r="A1889" s="30" t="s">
        <v>3399</v>
      </c>
      <c r="B1889" s="26" t="s">
        <v>164</v>
      </c>
      <c r="C1889" s="26" t="s">
        <v>3400</v>
      </c>
      <c r="D1889" s="26" t="s">
        <v>22</v>
      </c>
      <c r="E1889" s="26" t="s">
        <v>42</v>
      </c>
      <c r="F1889" s="27">
        <v>33133.85</v>
      </c>
      <c r="G1889" s="12">
        <v>2</v>
      </c>
      <c r="H1889" s="13">
        <v>45527</v>
      </c>
      <c r="I1889" s="26" t="s">
        <v>23</v>
      </c>
      <c r="J1889" s="26" t="s">
        <v>17</v>
      </c>
      <c r="K1889" s="26" t="s">
        <v>24</v>
      </c>
      <c r="L1889" s="32" t="s">
        <v>18</v>
      </c>
    </row>
    <row r="1890" spans="1:12">
      <c r="A1890" s="30" t="s">
        <v>3401</v>
      </c>
      <c r="B1890" s="26" t="s">
        <v>352</v>
      </c>
      <c r="C1890" s="26" t="s">
        <v>871</v>
      </c>
      <c r="D1890" s="26" t="s">
        <v>41</v>
      </c>
      <c r="E1890" s="26" t="s">
        <v>42</v>
      </c>
      <c r="F1890" s="27">
        <v>22628.87</v>
      </c>
      <c r="G1890" s="12">
        <v>4</v>
      </c>
      <c r="H1890" s="13">
        <v>45721</v>
      </c>
      <c r="I1890" s="26" t="s">
        <v>43</v>
      </c>
      <c r="J1890" s="26" t="s">
        <v>17</v>
      </c>
      <c r="K1890" s="26" t="s">
        <v>6820</v>
      </c>
      <c r="L1890" s="32" t="s">
        <v>31</v>
      </c>
    </row>
    <row r="1891" spans="1:12">
      <c r="A1891" s="30" t="s">
        <v>3402</v>
      </c>
      <c r="B1891" s="26" t="s">
        <v>636</v>
      </c>
      <c r="C1891" s="26" t="s">
        <v>3403</v>
      </c>
      <c r="D1891" s="26" t="s">
        <v>117</v>
      </c>
      <c r="E1891" s="26" t="s">
        <v>58</v>
      </c>
      <c r="F1891" s="27">
        <v>31423.35</v>
      </c>
      <c r="G1891" s="12">
        <v>3</v>
      </c>
      <c r="H1891" s="13">
        <v>45028</v>
      </c>
      <c r="I1891" s="26" t="s">
        <v>35</v>
      </c>
      <c r="J1891" s="26" t="s">
        <v>17</v>
      </c>
      <c r="K1891" s="26" t="s">
        <v>6820</v>
      </c>
      <c r="L1891" s="32" t="s">
        <v>25</v>
      </c>
    </row>
    <row r="1892" spans="1:12">
      <c r="A1892" s="30" t="s">
        <v>3404</v>
      </c>
      <c r="B1892" s="26" t="s">
        <v>420</v>
      </c>
      <c r="C1892" s="26" t="s">
        <v>2415</v>
      </c>
      <c r="D1892" s="26" t="s">
        <v>53</v>
      </c>
      <c r="E1892" s="26" t="s">
        <v>42</v>
      </c>
      <c r="F1892" s="27">
        <v>21052.080000000002</v>
      </c>
      <c r="G1892" s="12">
        <v>5</v>
      </c>
      <c r="H1892" s="13">
        <v>45527</v>
      </c>
      <c r="I1892" s="26" t="s">
        <v>49</v>
      </c>
      <c r="J1892" s="26" t="s">
        <v>17</v>
      </c>
      <c r="K1892" s="26" t="s">
        <v>36</v>
      </c>
      <c r="L1892" s="32" t="s">
        <v>18</v>
      </c>
    </row>
    <row r="1893" spans="1:12">
      <c r="A1893" s="30" t="s">
        <v>3405</v>
      </c>
      <c r="B1893" s="26" t="s">
        <v>423</v>
      </c>
      <c r="C1893" s="26" t="s">
        <v>342</v>
      </c>
      <c r="D1893" s="26" t="s">
        <v>48</v>
      </c>
      <c r="E1893" s="26" t="s">
        <v>42</v>
      </c>
      <c r="F1893" s="27">
        <v>74712.5</v>
      </c>
      <c r="G1893" s="12">
        <v>5</v>
      </c>
      <c r="H1893" s="13">
        <v>46008</v>
      </c>
      <c r="I1893" s="26" t="s">
        <v>43</v>
      </c>
      <c r="J1893" s="26" t="s">
        <v>17</v>
      </c>
      <c r="K1893" s="26" t="s">
        <v>24</v>
      </c>
      <c r="L1893" s="32" t="s">
        <v>31</v>
      </c>
    </row>
    <row r="1894" spans="1:12">
      <c r="A1894" s="30" t="s">
        <v>3406</v>
      </c>
      <c r="B1894" s="26" t="s">
        <v>77</v>
      </c>
      <c r="C1894" s="26" t="s">
        <v>567</v>
      </c>
      <c r="D1894" s="26" t="s">
        <v>119</v>
      </c>
      <c r="E1894" s="26" t="s">
        <v>16</v>
      </c>
      <c r="F1894" s="27">
        <v>57376.79</v>
      </c>
      <c r="G1894" s="12">
        <v>4</v>
      </c>
      <c r="H1894" s="13">
        <v>45100</v>
      </c>
      <c r="I1894" s="26" t="s">
        <v>43</v>
      </c>
      <c r="J1894" s="26" t="s">
        <v>17</v>
      </c>
      <c r="K1894" s="26" t="s">
        <v>36</v>
      </c>
      <c r="L1894" s="32" t="s">
        <v>25</v>
      </c>
    </row>
    <row r="1895" spans="1:12">
      <c r="A1895" s="30" t="s">
        <v>3407</v>
      </c>
      <c r="B1895" s="26" t="s">
        <v>601</v>
      </c>
      <c r="C1895" s="26" t="s">
        <v>1034</v>
      </c>
      <c r="D1895" s="26" t="s">
        <v>41</v>
      </c>
      <c r="E1895" s="26" t="s">
        <v>42</v>
      </c>
      <c r="F1895" s="27">
        <v>61934.67</v>
      </c>
      <c r="G1895" s="12">
        <v>4</v>
      </c>
      <c r="H1895" s="13">
        <v>45995</v>
      </c>
      <c r="I1895" s="26" t="s">
        <v>30</v>
      </c>
      <c r="J1895" s="26" t="s">
        <v>17</v>
      </c>
      <c r="K1895" s="26" t="s">
        <v>55</v>
      </c>
      <c r="L1895" s="32" t="s">
        <v>44</v>
      </c>
    </row>
    <row r="1896" spans="1:12">
      <c r="A1896" s="30" t="s">
        <v>3408</v>
      </c>
      <c r="B1896" s="26" t="s">
        <v>238</v>
      </c>
      <c r="C1896" s="26" t="s">
        <v>2901</v>
      </c>
      <c r="D1896" s="26" t="s">
        <v>117</v>
      </c>
      <c r="E1896" s="26" t="s">
        <v>42</v>
      </c>
      <c r="F1896" s="27">
        <v>2109.4499999999998</v>
      </c>
      <c r="G1896" s="12">
        <v>3</v>
      </c>
      <c r="H1896" s="13">
        <v>45289</v>
      </c>
      <c r="I1896" s="26" t="s">
        <v>54</v>
      </c>
      <c r="J1896" s="26" t="s">
        <v>17</v>
      </c>
      <c r="K1896" s="26" t="s">
        <v>36</v>
      </c>
      <c r="L1896" s="32" t="s">
        <v>25</v>
      </c>
    </row>
    <row r="1897" spans="1:12">
      <c r="A1897" s="30" t="s">
        <v>3409</v>
      </c>
      <c r="B1897" s="26" t="s">
        <v>426</v>
      </c>
      <c r="C1897" s="26" t="s">
        <v>2920</v>
      </c>
      <c r="D1897" s="26" t="s">
        <v>48</v>
      </c>
      <c r="E1897" s="26" t="s">
        <v>42</v>
      </c>
      <c r="F1897" s="27">
        <v>52548.38</v>
      </c>
      <c r="G1897" s="12">
        <v>4</v>
      </c>
      <c r="H1897" s="13">
        <v>45386</v>
      </c>
      <c r="I1897" s="26" t="s">
        <v>49</v>
      </c>
      <c r="J1897" s="26" t="s">
        <v>17</v>
      </c>
      <c r="K1897" s="26" t="s">
        <v>24</v>
      </c>
      <c r="L1897" s="32" t="s">
        <v>37</v>
      </c>
    </row>
    <row r="1898" spans="1:12">
      <c r="A1898" s="30" t="s">
        <v>3410</v>
      </c>
      <c r="B1898" s="26" t="s">
        <v>241</v>
      </c>
      <c r="C1898" s="26" t="s">
        <v>3411</v>
      </c>
      <c r="D1898" s="26" t="s">
        <v>53</v>
      </c>
      <c r="E1898" s="26" t="s">
        <v>42</v>
      </c>
      <c r="F1898" s="27">
        <v>52386.19</v>
      </c>
      <c r="G1898" s="12">
        <v>4</v>
      </c>
      <c r="H1898" s="13">
        <v>45183</v>
      </c>
      <c r="I1898" s="26" t="s">
        <v>43</v>
      </c>
      <c r="J1898" s="26" t="s">
        <v>17</v>
      </c>
      <c r="K1898" s="26" t="s">
        <v>24</v>
      </c>
      <c r="L1898" s="32" t="s">
        <v>44</v>
      </c>
    </row>
    <row r="1899" spans="1:12">
      <c r="A1899" s="30" t="s">
        <v>3412</v>
      </c>
      <c r="B1899" s="26" t="s">
        <v>584</v>
      </c>
      <c r="C1899" s="26" t="s">
        <v>1853</v>
      </c>
      <c r="D1899" s="26" t="s">
        <v>61</v>
      </c>
      <c r="E1899" s="26" t="s">
        <v>42</v>
      </c>
      <c r="F1899" s="27">
        <v>14260.83</v>
      </c>
      <c r="G1899" s="12">
        <v>2</v>
      </c>
      <c r="H1899" s="13">
        <v>45796</v>
      </c>
      <c r="I1899" s="26" t="s">
        <v>92</v>
      </c>
      <c r="J1899" s="26" t="s">
        <v>17</v>
      </c>
      <c r="K1899" s="26" t="s">
        <v>6820</v>
      </c>
      <c r="L1899" s="32" t="s">
        <v>37</v>
      </c>
    </row>
    <row r="1900" spans="1:12">
      <c r="A1900" s="30" t="s">
        <v>3413</v>
      </c>
      <c r="B1900" s="26" t="s">
        <v>773</v>
      </c>
      <c r="C1900" s="26" t="s">
        <v>402</v>
      </c>
      <c r="D1900" s="26" t="s">
        <v>22</v>
      </c>
      <c r="E1900" s="26" t="s">
        <v>16</v>
      </c>
      <c r="F1900" s="27">
        <v>55776.33</v>
      </c>
      <c r="G1900" s="12">
        <v>2</v>
      </c>
      <c r="H1900" s="13">
        <v>45938</v>
      </c>
      <c r="I1900" s="26" t="s">
        <v>62</v>
      </c>
      <c r="J1900" s="26" t="s">
        <v>17</v>
      </c>
      <c r="K1900" s="26" t="s">
        <v>85</v>
      </c>
      <c r="L1900" s="32" t="s">
        <v>44</v>
      </c>
    </row>
    <row r="1901" spans="1:12">
      <c r="A1901" s="30" t="s">
        <v>3414</v>
      </c>
      <c r="B1901" s="26" t="s">
        <v>261</v>
      </c>
      <c r="C1901" s="26" t="s">
        <v>3415</v>
      </c>
      <c r="D1901" s="26" t="s">
        <v>41</v>
      </c>
      <c r="E1901" s="26" t="s">
        <v>58</v>
      </c>
      <c r="F1901" s="27">
        <v>70716.39</v>
      </c>
      <c r="G1901" s="12">
        <v>1</v>
      </c>
      <c r="H1901" s="13">
        <v>45087</v>
      </c>
      <c r="I1901" s="26" t="s">
        <v>92</v>
      </c>
      <c r="J1901" s="26" t="s">
        <v>17</v>
      </c>
      <c r="K1901" s="26" t="s">
        <v>85</v>
      </c>
      <c r="L1901" s="32" t="s">
        <v>31</v>
      </c>
    </row>
    <row r="1902" spans="1:12">
      <c r="A1902" s="30" t="s">
        <v>3416</v>
      </c>
      <c r="B1902" s="26" t="s">
        <v>295</v>
      </c>
      <c r="C1902" s="26" t="s">
        <v>3417</v>
      </c>
      <c r="D1902" s="26" t="s">
        <v>78</v>
      </c>
      <c r="E1902" s="26" t="s">
        <v>42</v>
      </c>
      <c r="F1902" s="27">
        <v>78128.09</v>
      </c>
      <c r="G1902" s="12">
        <v>3</v>
      </c>
      <c r="H1902" s="13">
        <v>45945</v>
      </c>
      <c r="I1902" s="26" t="s">
        <v>43</v>
      </c>
      <c r="J1902" s="26" t="s">
        <v>17</v>
      </c>
      <c r="K1902" s="26" t="s">
        <v>36</v>
      </c>
      <c r="L1902" s="32" t="s">
        <v>25</v>
      </c>
    </row>
    <row r="1903" spans="1:12">
      <c r="A1903" s="30" t="s">
        <v>3418</v>
      </c>
      <c r="B1903" s="26" t="s">
        <v>762</v>
      </c>
      <c r="C1903" s="26" t="s">
        <v>2401</v>
      </c>
      <c r="D1903" s="26" t="s">
        <v>22</v>
      </c>
      <c r="E1903" s="26" t="s">
        <v>42</v>
      </c>
      <c r="F1903" s="27">
        <v>68388.77</v>
      </c>
      <c r="G1903" s="12">
        <v>2</v>
      </c>
      <c r="H1903" s="13">
        <v>45207</v>
      </c>
      <c r="I1903" s="26" t="s">
        <v>92</v>
      </c>
      <c r="J1903" s="26" t="s">
        <v>17</v>
      </c>
      <c r="K1903" s="26" t="s">
        <v>36</v>
      </c>
      <c r="L1903" s="32" t="s">
        <v>44</v>
      </c>
    </row>
    <row r="1904" spans="1:12">
      <c r="A1904" s="30" t="s">
        <v>3419</v>
      </c>
      <c r="B1904" s="26" t="s">
        <v>289</v>
      </c>
      <c r="C1904" s="26" t="s">
        <v>2766</v>
      </c>
      <c r="D1904" s="26" t="s">
        <v>48</v>
      </c>
      <c r="E1904" s="26" t="s">
        <v>16</v>
      </c>
      <c r="F1904" s="27">
        <v>3850.94</v>
      </c>
      <c r="G1904" s="12">
        <v>4</v>
      </c>
      <c r="H1904" s="13">
        <v>45314</v>
      </c>
      <c r="I1904" s="26" t="s">
        <v>49</v>
      </c>
      <c r="J1904" s="26" t="s">
        <v>17</v>
      </c>
      <c r="K1904" s="26" t="s">
        <v>24</v>
      </c>
      <c r="L1904" s="32" t="s">
        <v>25</v>
      </c>
    </row>
    <row r="1905" spans="1:12">
      <c r="A1905" s="30" t="s">
        <v>3420</v>
      </c>
      <c r="B1905" s="26" t="s">
        <v>760</v>
      </c>
      <c r="C1905" s="26" t="s">
        <v>3421</v>
      </c>
      <c r="D1905" s="26" t="s">
        <v>78</v>
      </c>
      <c r="E1905" s="26" t="s">
        <v>42</v>
      </c>
      <c r="F1905" s="27">
        <v>72282.210000000006</v>
      </c>
      <c r="G1905" s="12">
        <v>1</v>
      </c>
      <c r="H1905" s="13">
        <v>45108</v>
      </c>
      <c r="I1905" s="26" t="s">
        <v>92</v>
      </c>
      <c r="J1905" s="26" t="s">
        <v>17</v>
      </c>
      <c r="K1905" s="26" t="s">
        <v>36</v>
      </c>
      <c r="L1905" s="32" t="s">
        <v>37</v>
      </c>
    </row>
    <row r="1906" spans="1:12">
      <c r="A1906" s="30" t="s">
        <v>3422</v>
      </c>
      <c r="B1906" s="26" t="s">
        <v>97</v>
      </c>
      <c r="C1906" s="26" t="s">
        <v>1608</v>
      </c>
      <c r="D1906" s="26" t="s">
        <v>22</v>
      </c>
      <c r="E1906" s="26" t="s">
        <v>16</v>
      </c>
      <c r="F1906" s="27">
        <v>43725.75</v>
      </c>
      <c r="G1906" s="12">
        <v>2</v>
      </c>
      <c r="H1906" s="13">
        <v>45078</v>
      </c>
      <c r="I1906" s="26" t="s">
        <v>43</v>
      </c>
      <c r="J1906" s="26" t="s">
        <v>17</v>
      </c>
      <c r="K1906" s="26" t="s">
        <v>36</v>
      </c>
      <c r="L1906" s="32" t="s">
        <v>44</v>
      </c>
    </row>
    <row r="1907" spans="1:12">
      <c r="A1907" s="30" t="s">
        <v>3423</v>
      </c>
      <c r="B1907" s="26" t="s">
        <v>207</v>
      </c>
      <c r="C1907" s="26" t="s">
        <v>88</v>
      </c>
      <c r="D1907" s="26" t="s">
        <v>117</v>
      </c>
      <c r="E1907" s="26" t="s">
        <v>42</v>
      </c>
      <c r="F1907" s="27">
        <v>22046.13</v>
      </c>
      <c r="G1907" s="12">
        <v>2</v>
      </c>
      <c r="H1907" s="13">
        <v>45594</v>
      </c>
      <c r="I1907" s="26" t="s">
        <v>43</v>
      </c>
      <c r="J1907" s="26" t="s">
        <v>17</v>
      </c>
      <c r="K1907" s="26" t="s">
        <v>24</v>
      </c>
      <c r="L1907" s="32" t="s">
        <v>18</v>
      </c>
    </row>
    <row r="1908" spans="1:12">
      <c r="A1908" s="30" t="s">
        <v>3424</v>
      </c>
      <c r="B1908" s="26" t="s">
        <v>204</v>
      </c>
      <c r="C1908" s="26" t="s">
        <v>3425</v>
      </c>
      <c r="D1908" s="26" t="s">
        <v>117</v>
      </c>
      <c r="E1908" s="26" t="s">
        <v>42</v>
      </c>
      <c r="F1908" s="27">
        <v>32121.7</v>
      </c>
      <c r="G1908" s="12">
        <v>2</v>
      </c>
      <c r="H1908" s="13">
        <v>45564</v>
      </c>
      <c r="I1908" s="26" t="s">
        <v>23</v>
      </c>
      <c r="J1908" s="26" t="s">
        <v>17</v>
      </c>
      <c r="K1908" s="26" t="s">
        <v>55</v>
      </c>
      <c r="L1908" s="32" t="s">
        <v>37</v>
      </c>
    </row>
    <row r="1909" spans="1:12">
      <c r="A1909" s="30" t="s">
        <v>3426</v>
      </c>
      <c r="B1909" s="26" t="s">
        <v>13</v>
      </c>
      <c r="C1909" s="26" t="s">
        <v>978</v>
      </c>
      <c r="D1909" s="26" t="s">
        <v>78</v>
      </c>
      <c r="E1909" s="26" t="s">
        <v>42</v>
      </c>
      <c r="F1909" s="27">
        <v>20888.55</v>
      </c>
      <c r="G1909" s="12">
        <v>3</v>
      </c>
      <c r="H1909" s="13">
        <v>45126</v>
      </c>
      <c r="I1909" s="26" t="s">
        <v>43</v>
      </c>
      <c r="J1909" s="26" t="s">
        <v>17</v>
      </c>
      <c r="K1909" s="26" t="s">
        <v>85</v>
      </c>
      <c r="L1909" s="32" t="s">
        <v>25</v>
      </c>
    </row>
    <row r="1910" spans="1:12">
      <c r="A1910" s="30" t="s">
        <v>3427</v>
      </c>
      <c r="B1910" s="26" t="s">
        <v>83</v>
      </c>
      <c r="C1910" s="26" t="s">
        <v>3428</v>
      </c>
      <c r="D1910" s="26" t="s">
        <v>119</v>
      </c>
      <c r="E1910" s="26" t="s">
        <v>16</v>
      </c>
      <c r="F1910" s="27">
        <v>34337.339999999997</v>
      </c>
      <c r="G1910" s="12">
        <v>5</v>
      </c>
      <c r="H1910" s="13">
        <v>45998</v>
      </c>
      <c r="I1910" s="26" t="s">
        <v>30</v>
      </c>
      <c r="J1910" s="26" t="s">
        <v>17</v>
      </c>
      <c r="K1910" s="26" t="s">
        <v>36</v>
      </c>
      <c r="L1910" s="32" t="s">
        <v>18</v>
      </c>
    </row>
    <row r="1911" spans="1:12">
      <c r="A1911" s="30" t="s">
        <v>3429</v>
      </c>
      <c r="B1911" s="26" t="s">
        <v>223</v>
      </c>
      <c r="C1911" s="26" t="s">
        <v>3430</v>
      </c>
      <c r="D1911" s="26" t="s">
        <v>119</v>
      </c>
      <c r="E1911" s="26" t="s">
        <v>58</v>
      </c>
      <c r="F1911" s="27">
        <v>44779.040000000001</v>
      </c>
      <c r="G1911" s="12">
        <v>3</v>
      </c>
      <c r="H1911" s="13">
        <v>45158</v>
      </c>
      <c r="I1911" s="26" t="s">
        <v>43</v>
      </c>
      <c r="J1911" s="26" t="s">
        <v>17</v>
      </c>
      <c r="K1911" s="26" t="s">
        <v>55</v>
      </c>
      <c r="L1911" s="32" t="s">
        <v>18</v>
      </c>
    </row>
    <row r="1912" spans="1:12">
      <c r="A1912" s="30" t="s">
        <v>3431</v>
      </c>
      <c r="B1912" s="26" t="s">
        <v>107</v>
      </c>
      <c r="C1912" s="26" t="s">
        <v>3432</v>
      </c>
      <c r="D1912" s="26" t="s">
        <v>48</v>
      </c>
      <c r="E1912" s="26" t="s">
        <v>42</v>
      </c>
      <c r="F1912" s="27">
        <v>4677.6000000000004</v>
      </c>
      <c r="G1912" s="12">
        <v>5</v>
      </c>
      <c r="H1912" s="13">
        <v>45858</v>
      </c>
      <c r="I1912" s="26" t="s">
        <v>49</v>
      </c>
      <c r="J1912" s="26" t="s">
        <v>17</v>
      </c>
      <c r="K1912" s="26" t="s">
        <v>85</v>
      </c>
      <c r="L1912" s="32" t="s">
        <v>25</v>
      </c>
    </row>
    <row r="1913" spans="1:12">
      <c r="A1913" s="30" t="s">
        <v>3433</v>
      </c>
      <c r="B1913" s="26" t="s">
        <v>636</v>
      </c>
      <c r="C1913" s="26" t="s">
        <v>3434</v>
      </c>
      <c r="D1913" s="26" t="s">
        <v>29</v>
      </c>
      <c r="E1913" s="26" t="s">
        <v>42</v>
      </c>
      <c r="F1913" s="27">
        <v>61932.36</v>
      </c>
      <c r="G1913" s="12">
        <v>2</v>
      </c>
      <c r="H1913" s="13">
        <v>45287</v>
      </c>
      <c r="I1913" s="26" t="s">
        <v>43</v>
      </c>
      <c r="J1913" s="26" t="s">
        <v>17</v>
      </c>
      <c r="K1913" s="26" t="s">
        <v>24</v>
      </c>
      <c r="L1913" s="32" t="s">
        <v>18</v>
      </c>
    </row>
    <row r="1914" spans="1:12">
      <c r="A1914" s="30" t="s">
        <v>3435</v>
      </c>
      <c r="B1914" s="26" t="s">
        <v>64</v>
      </c>
      <c r="C1914" s="26" t="s">
        <v>913</v>
      </c>
      <c r="D1914" s="26" t="s">
        <v>53</v>
      </c>
      <c r="E1914" s="26" t="s">
        <v>58</v>
      </c>
      <c r="F1914" s="27">
        <v>19634.810000000001</v>
      </c>
      <c r="G1914" s="12">
        <v>1</v>
      </c>
      <c r="H1914" s="13">
        <v>45035</v>
      </c>
      <c r="I1914" s="26" t="s">
        <v>62</v>
      </c>
      <c r="J1914" s="26" t="s">
        <v>17</v>
      </c>
      <c r="K1914" s="26" t="s">
        <v>6820</v>
      </c>
      <c r="L1914" s="32" t="s">
        <v>25</v>
      </c>
    </row>
    <row r="1915" spans="1:12">
      <c r="A1915" s="30" t="s">
        <v>3436</v>
      </c>
      <c r="B1915" s="26" t="s">
        <v>33</v>
      </c>
      <c r="C1915" s="26" t="s">
        <v>2279</v>
      </c>
      <c r="D1915" s="26" t="s">
        <v>119</v>
      </c>
      <c r="E1915" s="26" t="s">
        <v>42</v>
      </c>
      <c r="F1915" s="27">
        <v>36260.99</v>
      </c>
      <c r="G1915" s="12">
        <v>2</v>
      </c>
      <c r="H1915" s="13">
        <v>45246</v>
      </c>
      <c r="I1915" s="26" t="s">
        <v>49</v>
      </c>
      <c r="J1915" s="26" t="s">
        <v>17</v>
      </c>
      <c r="K1915" s="26" t="s">
        <v>55</v>
      </c>
      <c r="L1915" s="32" t="s">
        <v>44</v>
      </c>
    </row>
    <row r="1916" spans="1:12">
      <c r="A1916" s="30" t="s">
        <v>3437</v>
      </c>
      <c r="B1916" s="26" t="s">
        <v>33</v>
      </c>
      <c r="C1916" s="26" t="s">
        <v>3438</v>
      </c>
      <c r="D1916" s="26" t="s">
        <v>117</v>
      </c>
      <c r="E1916" s="26" t="s">
        <v>58</v>
      </c>
      <c r="F1916" s="27">
        <v>2853.49</v>
      </c>
      <c r="G1916" s="12">
        <v>2</v>
      </c>
      <c r="H1916" s="13">
        <v>45706</v>
      </c>
      <c r="I1916" s="26" t="s">
        <v>23</v>
      </c>
      <c r="J1916" s="26" t="s">
        <v>17</v>
      </c>
      <c r="K1916" s="26" t="s">
        <v>85</v>
      </c>
      <c r="L1916" s="32" t="s">
        <v>31</v>
      </c>
    </row>
    <row r="1917" spans="1:12">
      <c r="A1917" s="30" t="s">
        <v>3439</v>
      </c>
      <c r="B1917" s="26" t="s">
        <v>307</v>
      </c>
      <c r="C1917" s="26" t="s">
        <v>3440</v>
      </c>
      <c r="D1917" s="26" t="s">
        <v>48</v>
      </c>
      <c r="E1917" s="26" t="s">
        <v>16</v>
      </c>
      <c r="F1917" s="27">
        <v>40076.519999999997</v>
      </c>
      <c r="G1917" s="12">
        <v>2</v>
      </c>
      <c r="H1917" s="13">
        <v>45922</v>
      </c>
      <c r="I1917" s="26" t="s">
        <v>54</v>
      </c>
      <c r="J1917" s="26" t="s">
        <v>17</v>
      </c>
      <c r="K1917" s="26" t="s">
        <v>55</v>
      </c>
      <c r="L1917" s="32" t="s">
        <v>25</v>
      </c>
    </row>
    <row r="1918" spans="1:12">
      <c r="A1918" s="30" t="s">
        <v>3441</v>
      </c>
      <c r="B1918" s="26" t="s">
        <v>167</v>
      </c>
      <c r="C1918" s="26" t="s">
        <v>2604</v>
      </c>
      <c r="D1918" s="26" t="s">
        <v>29</v>
      </c>
      <c r="E1918" s="26" t="s">
        <v>16</v>
      </c>
      <c r="F1918" s="27">
        <v>77466.37</v>
      </c>
      <c r="G1918" s="12">
        <v>3</v>
      </c>
      <c r="H1918" s="13">
        <v>45416</v>
      </c>
      <c r="I1918" s="26" t="s">
        <v>92</v>
      </c>
      <c r="J1918" s="26" t="s">
        <v>17</v>
      </c>
      <c r="K1918" s="26" t="s">
        <v>6820</v>
      </c>
      <c r="L1918" s="32" t="s">
        <v>18</v>
      </c>
    </row>
    <row r="1919" spans="1:12">
      <c r="A1919" s="30" t="s">
        <v>3442</v>
      </c>
      <c r="B1919" s="26" t="s">
        <v>251</v>
      </c>
      <c r="C1919" s="26" t="s">
        <v>3443</v>
      </c>
      <c r="D1919" s="26" t="s">
        <v>61</v>
      </c>
      <c r="E1919" s="26" t="s">
        <v>16</v>
      </c>
      <c r="F1919" s="27">
        <v>72617.16</v>
      </c>
      <c r="G1919" s="12">
        <v>5</v>
      </c>
      <c r="H1919" s="13">
        <v>45981</v>
      </c>
      <c r="I1919" s="26" t="s">
        <v>43</v>
      </c>
      <c r="J1919" s="26" t="s">
        <v>17</v>
      </c>
      <c r="K1919" s="26" t="s">
        <v>24</v>
      </c>
      <c r="L1919" s="32" t="s">
        <v>18</v>
      </c>
    </row>
    <row r="1920" spans="1:12">
      <c r="A1920" s="30" t="s">
        <v>3444</v>
      </c>
      <c r="B1920" s="26" t="s">
        <v>437</v>
      </c>
      <c r="C1920" s="26" t="s">
        <v>3005</v>
      </c>
      <c r="D1920" s="26" t="s">
        <v>15</v>
      </c>
      <c r="E1920" s="26" t="s">
        <v>16</v>
      </c>
      <c r="F1920" s="27">
        <v>59235.02</v>
      </c>
      <c r="G1920" s="12">
        <v>5</v>
      </c>
      <c r="H1920" s="13">
        <v>45942</v>
      </c>
      <c r="I1920" s="26" t="s">
        <v>62</v>
      </c>
      <c r="J1920" s="26" t="s">
        <v>17</v>
      </c>
      <c r="K1920" s="26" t="s">
        <v>6820</v>
      </c>
      <c r="L1920" s="32" t="s">
        <v>31</v>
      </c>
    </row>
    <row r="1921" spans="1:12">
      <c r="A1921" s="30" t="s">
        <v>3445</v>
      </c>
      <c r="B1921" s="26" t="s">
        <v>463</v>
      </c>
      <c r="C1921" s="26" t="s">
        <v>3446</v>
      </c>
      <c r="D1921" s="26" t="s">
        <v>22</v>
      </c>
      <c r="E1921" s="26" t="s">
        <v>42</v>
      </c>
      <c r="F1921" s="27">
        <v>17397.32</v>
      </c>
      <c r="G1921" s="12">
        <v>5</v>
      </c>
      <c r="H1921" s="13">
        <v>45140</v>
      </c>
      <c r="I1921" s="26" t="s">
        <v>92</v>
      </c>
      <c r="J1921" s="26" t="s">
        <v>17</v>
      </c>
      <c r="K1921" s="26" t="s">
        <v>55</v>
      </c>
      <c r="L1921" s="32" t="s">
        <v>31</v>
      </c>
    </row>
    <row r="1922" spans="1:12">
      <c r="A1922" s="30" t="s">
        <v>3447</v>
      </c>
      <c r="B1922" s="26" t="s">
        <v>352</v>
      </c>
      <c r="C1922" s="26" t="s">
        <v>1369</v>
      </c>
      <c r="D1922" s="26" t="s">
        <v>48</v>
      </c>
      <c r="E1922" s="26" t="s">
        <v>42</v>
      </c>
      <c r="F1922" s="27">
        <v>64276.61</v>
      </c>
      <c r="G1922" s="12">
        <v>4</v>
      </c>
      <c r="H1922" s="13">
        <v>45293</v>
      </c>
      <c r="I1922" s="26" t="s">
        <v>43</v>
      </c>
      <c r="J1922" s="26" t="s">
        <v>17</v>
      </c>
      <c r="K1922" s="26" t="s">
        <v>55</v>
      </c>
      <c r="L1922" s="32" t="s">
        <v>18</v>
      </c>
    </row>
    <row r="1923" spans="1:12">
      <c r="A1923" s="30" t="s">
        <v>3448</v>
      </c>
      <c r="B1923" s="26" t="s">
        <v>268</v>
      </c>
      <c r="C1923" s="26" t="s">
        <v>2110</v>
      </c>
      <c r="D1923" s="26" t="s">
        <v>61</v>
      </c>
      <c r="E1923" s="26" t="s">
        <v>42</v>
      </c>
      <c r="F1923" s="27">
        <v>71501.03</v>
      </c>
      <c r="G1923" s="12">
        <v>5</v>
      </c>
      <c r="H1923" s="13">
        <v>45114</v>
      </c>
      <c r="I1923" s="26" t="s">
        <v>49</v>
      </c>
      <c r="J1923" s="26" t="s">
        <v>17</v>
      </c>
      <c r="K1923" s="26" t="s">
        <v>24</v>
      </c>
      <c r="L1923" s="32" t="s">
        <v>37</v>
      </c>
    </row>
    <row r="1924" spans="1:12">
      <c r="A1924" s="30" t="s">
        <v>3449</v>
      </c>
      <c r="B1924" s="26" t="s">
        <v>307</v>
      </c>
      <c r="C1924" s="26" t="s">
        <v>388</v>
      </c>
      <c r="D1924" s="26" t="s">
        <v>117</v>
      </c>
      <c r="E1924" s="26" t="s">
        <v>16</v>
      </c>
      <c r="F1924" s="27">
        <v>17448.52</v>
      </c>
      <c r="G1924" s="12">
        <v>3</v>
      </c>
      <c r="H1924" s="13">
        <v>45954</v>
      </c>
      <c r="I1924" s="26" t="s">
        <v>43</v>
      </c>
      <c r="J1924" s="26" t="s">
        <v>17</v>
      </c>
      <c r="K1924" s="26" t="s">
        <v>24</v>
      </c>
      <c r="L1924" s="32" t="s">
        <v>44</v>
      </c>
    </row>
    <row r="1925" spans="1:12">
      <c r="A1925" s="30" t="s">
        <v>3450</v>
      </c>
      <c r="B1925" s="26" t="s">
        <v>167</v>
      </c>
      <c r="C1925" s="26" t="s">
        <v>3451</v>
      </c>
      <c r="D1925" s="26" t="s">
        <v>61</v>
      </c>
      <c r="E1925" s="26" t="s">
        <v>42</v>
      </c>
      <c r="F1925" s="27">
        <v>66113.81</v>
      </c>
      <c r="G1925" s="12">
        <v>1</v>
      </c>
      <c r="H1925" s="13">
        <v>44992</v>
      </c>
      <c r="I1925" s="26" t="s">
        <v>43</v>
      </c>
      <c r="J1925" s="26" t="s">
        <v>17</v>
      </c>
      <c r="K1925" s="26" t="s">
        <v>6820</v>
      </c>
      <c r="L1925" s="32" t="s">
        <v>31</v>
      </c>
    </row>
    <row r="1926" spans="1:12">
      <c r="A1926" s="30" t="s">
        <v>3452</v>
      </c>
      <c r="B1926" s="26" t="s">
        <v>590</v>
      </c>
      <c r="C1926" s="26" t="s">
        <v>3453</v>
      </c>
      <c r="D1926" s="26" t="s">
        <v>29</v>
      </c>
      <c r="E1926" s="26" t="s">
        <v>42</v>
      </c>
      <c r="F1926" s="27">
        <v>17925.349999999999</v>
      </c>
      <c r="G1926" s="12">
        <v>1</v>
      </c>
      <c r="H1926" s="13">
        <v>45457</v>
      </c>
      <c r="I1926" s="26" t="s">
        <v>92</v>
      </c>
      <c r="J1926" s="26" t="s">
        <v>17</v>
      </c>
      <c r="K1926" s="26" t="s">
        <v>6820</v>
      </c>
      <c r="L1926" s="32" t="s">
        <v>37</v>
      </c>
    </row>
    <row r="1927" spans="1:12">
      <c r="A1927" s="30" t="s">
        <v>3454</v>
      </c>
      <c r="B1927" s="26" t="s">
        <v>135</v>
      </c>
      <c r="C1927" s="26" t="s">
        <v>2662</v>
      </c>
      <c r="D1927" s="26" t="s">
        <v>119</v>
      </c>
      <c r="E1927" s="26" t="s">
        <v>42</v>
      </c>
      <c r="F1927" s="27">
        <v>8373.84</v>
      </c>
      <c r="G1927" s="12">
        <v>5</v>
      </c>
      <c r="H1927" s="13">
        <v>44955</v>
      </c>
      <c r="I1927" s="26" t="s">
        <v>30</v>
      </c>
      <c r="J1927" s="26" t="s">
        <v>17</v>
      </c>
      <c r="K1927" s="26" t="s">
        <v>85</v>
      </c>
      <c r="L1927" s="32" t="s">
        <v>44</v>
      </c>
    </row>
    <row r="1928" spans="1:12">
      <c r="A1928" s="30" t="s">
        <v>3455</v>
      </c>
      <c r="B1928" s="26" t="s">
        <v>74</v>
      </c>
      <c r="C1928" s="26" t="s">
        <v>1793</v>
      </c>
      <c r="D1928" s="26" t="s">
        <v>53</v>
      </c>
      <c r="E1928" s="26" t="s">
        <v>42</v>
      </c>
      <c r="F1928" s="27">
        <v>71530.289999999994</v>
      </c>
      <c r="G1928" s="12">
        <v>2</v>
      </c>
      <c r="H1928" s="13">
        <v>45640</v>
      </c>
      <c r="I1928" s="26" t="s">
        <v>30</v>
      </c>
      <c r="J1928" s="26" t="s">
        <v>17</v>
      </c>
      <c r="K1928" s="26" t="s">
        <v>55</v>
      </c>
      <c r="L1928" s="32" t="s">
        <v>44</v>
      </c>
    </row>
    <row r="1929" spans="1:12">
      <c r="A1929" s="30" t="s">
        <v>3456</v>
      </c>
      <c r="B1929" s="26" t="s">
        <v>90</v>
      </c>
      <c r="C1929" s="26" t="s">
        <v>612</v>
      </c>
      <c r="D1929" s="26" t="s">
        <v>117</v>
      </c>
      <c r="E1929" s="26" t="s">
        <v>16</v>
      </c>
      <c r="F1929" s="27">
        <v>3530.23</v>
      </c>
      <c r="G1929" s="12">
        <v>5</v>
      </c>
      <c r="H1929" s="13">
        <v>45591</v>
      </c>
      <c r="I1929" s="26" t="s">
        <v>23</v>
      </c>
      <c r="J1929" s="26" t="s">
        <v>17</v>
      </c>
      <c r="K1929" s="26" t="s">
        <v>24</v>
      </c>
      <c r="L1929" s="32" t="s">
        <v>25</v>
      </c>
    </row>
    <row r="1930" spans="1:12">
      <c r="A1930" s="30" t="s">
        <v>3457</v>
      </c>
      <c r="B1930" s="26" t="s">
        <v>143</v>
      </c>
      <c r="C1930" s="26" t="s">
        <v>2435</v>
      </c>
      <c r="D1930" s="26" t="s">
        <v>78</v>
      </c>
      <c r="E1930" s="26" t="s">
        <v>42</v>
      </c>
      <c r="F1930" s="27">
        <v>27721.5</v>
      </c>
      <c r="G1930" s="12">
        <v>5</v>
      </c>
      <c r="H1930" s="13">
        <v>45226</v>
      </c>
      <c r="I1930" s="26" t="s">
        <v>62</v>
      </c>
      <c r="J1930" s="26" t="s">
        <v>17</v>
      </c>
      <c r="K1930" s="26" t="s">
        <v>85</v>
      </c>
      <c r="L1930" s="32" t="s">
        <v>25</v>
      </c>
    </row>
    <row r="1931" spans="1:12">
      <c r="A1931" s="30" t="s">
        <v>3458</v>
      </c>
      <c r="B1931" s="26" t="s">
        <v>115</v>
      </c>
      <c r="C1931" s="26" t="s">
        <v>3459</v>
      </c>
      <c r="D1931" s="26" t="s">
        <v>48</v>
      </c>
      <c r="E1931" s="26" t="s">
        <v>42</v>
      </c>
      <c r="F1931" s="27">
        <v>70510.559999999998</v>
      </c>
      <c r="G1931" s="12">
        <v>3</v>
      </c>
      <c r="H1931" s="13">
        <v>45153</v>
      </c>
      <c r="I1931" s="26" t="s">
        <v>54</v>
      </c>
      <c r="J1931" s="26" t="s">
        <v>17</v>
      </c>
      <c r="K1931" s="26" t="s">
        <v>6820</v>
      </c>
      <c r="L1931" s="32" t="s">
        <v>18</v>
      </c>
    </row>
    <row r="1932" spans="1:12">
      <c r="A1932" s="30" t="s">
        <v>3460</v>
      </c>
      <c r="B1932" s="26" t="s">
        <v>204</v>
      </c>
      <c r="C1932" s="26" t="s">
        <v>3461</v>
      </c>
      <c r="D1932" s="26" t="s">
        <v>53</v>
      </c>
      <c r="E1932" s="26" t="s">
        <v>42</v>
      </c>
      <c r="F1932" s="27">
        <v>76534.350000000006</v>
      </c>
      <c r="G1932" s="12">
        <v>1</v>
      </c>
      <c r="H1932" s="13">
        <v>45817</v>
      </c>
      <c r="I1932" s="26" t="s">
        <v>54</v>
      </c>
      <c r="J1932" s="26" t="s">
        <v>17</v>
      </c>
      <c r="K1932" s="26" t="s">
        <v>24</v>
      </c>
      <c r="L1932" s="32" t="s">
        <v>44</v>
      </c>
    </row>
    <row r="1933" spans="1:12">
      <c r="A1933" s="30" t="s">
        <v>3462</v>
      </c>
      <c r="B1933" s="26" t="s">
        <v>463</v>
      </c>
      <c r="C1933" s="26" t="s">
        <v>1684</v>
      </c>
      <c r="D1933" s="26" t="s">
        <v>29</v>
      </c>
      <c r="E1933" s="26" t="s">
        <v>42</v>
      </c>
      <c r="F1933" s="27">
        <v>8447.4599999999991</v>
      </c>
      <c r="G1933" s="12">
        <v>2</v>
      </c>
      <c r="H1933" s="13">
        <v>45993</v>
      </c>
      <c r="I1933" s="26" t="s">
        <v>35</v>
      </c>
      <c r="J1933" s="26" t="s">
        <v>17</v>
      </c>
      <c r="K1933" s="26" t="s">
        <v>24</v>
      </c>
      <c r="L1933" s="32" t="s">
        <v>18</v>
      </c>
    </row>
    <row r="1934" spans="1:12">
      <c r="A1934" s="30" t="s">
        <v>3463</v>
      </c>
      <c r="B1934" s="26" t="s">
        <v>238</v>
      </c>
      <c r="C1934" s="26" t="s">
        <v>3464</v>
      </c>
      <c r="D1934" s="26" t="s">
        <v>15</v>
      </c>
      <c r="E1934" s="26" t="s">
        <v>16</v>
      </c>
      <c r="F1934" s="27">
        <v>48119.31</v>
      </c>
      <c r="G1934" s="12">
        <v>4</v>
      </c>
      <c r="H1934" s="13">
        <v>45452</v>
      </c>
      <c r="I1934" s="26" t="s">
        <v>54</v>
      </c>
      <c r="J1934" s="26" t="s">
        <v>17</v>
      </c>
      <c r="K1934" s="26" t="s">
        <v>55</v>
      </c>
      <c r="L1934" s="32" t="s">
        <v>18</v>
      </c>
    </row>
    <row r="1935" spans="1:12">
      <c r="A1935" s="30" t="s">
        <v>3465</v>
      </c>
      <c r="B1935" s="26" t="s">
        <v>406</v>
      </c>
      <c r="C1935" s="26" t="s">
        <v>3466</v>
      </c>
      <c r="D1935" s="26" t="s">
        <v>41</v>
      </c>
      <c r="E1935" s="26" t="s">
        <v>16</v>
      </c>
      <c r="F1935" s="27">
        <v>79338.240000000005</v>
      </c>
      <c r="G1935" s="12">
        <v>1</v>
      </c>
      <c r="H1935" s="13">
        <v>45215</v>
      </c>
      <c r="I1935" s="26" t="s">
        <v>30</v>
      </c>
      <c r="J1935" s="26" t="s">
        <v>17</v>
      </c>
      <c r="K1935" s="26" t="s">
        <v>24</v>
      </c>
      <c r="L1935" s="32" t="s">
        <v>18</v>
      </c>
    </row>
    <row r="1936" spans="1:12">
      <c r="A1936" s="30" t="s">
        <v>3467</v>
      </c>
      <c r="B1936" s="26" t="s">
        <v>301</v>
      </c>
      <c r="C1936" s="26" t="s">
        <v>2146</v>
      </c>
      <c r="D1936" s="26" t="s">
        <v>29</v>
      </c>
      <c r="E1936" s="26" t="s">
        <v>16</v>
      </c>
      <c r="F1936" s="27">
        <v>53125.86</v>
      </c>
      <c r="G1936" s="12">
        <v>2</v>
      </c>
      <c r="H1936" s="13">
        <v>45639</v>
      </c>
      <c r="I1936" s="26" t="s">
        <v>49</v>
      </c>
      <c r="J1936" s="26" t="s">
        <v>17</v>
      </c>
      <c r="K1936" s="26" t="s">
        <v>55</v>
      </c>
      <c r="L1936" s="32" t="s">
        <v>37</v>
      </c>
    </row>
    <row r="1937" spans="1:12">
      <c r="A1937" s="30" t="s">
        <v>3468</v>
      </c>
      <c r="B1937" s="26" t="s">
        <v>94</v>
      </c>
      <c r="C1937" s="26" t="s">
        <v>921</v>
      </c>
      <c r="D1937" s="26" t="s">
        <v>15</v>
      </c>
      <c r="E1937" s="26" t="s">
        <v>58</v>
      </c>
      <c r="F1937" s="27">
        <v>72917.37</v>
      </c>
      <c r="G1937" s="12">
        <v>4</v>
      </c>
      <c r="H1937" s="13">
        <v>45417</v>
      </c>
      <c r="I1937" s="26" t="s">
        <v>43</v>
      </c>
      <c r="J1937" s="26" t="s">
        <v>17</v>
      </c>
      <c r="K1937" s="26" t="s">
        <v>6820</v>
      </c>
      <c r="L1937" s="32" t="s">
        <v>37</v>
      </c>
    </row>
    <row r="1938" spans="1:12">
      <c r="A1938" s="30" t="s">
        <v>3469</v>
      </c>
      <c r="B1938" s="26" t="s">
        <v>184</v>
      </c>
      <c r="C1938" s="26" t="s">
        <v>1190</v>
      </c>
      <c r="D1938" s="26" t="s">
        <v>15</v>
      </c>
      <c r="E1938" s="26" t="s">
        <v>42</v>
      </c>
      <c r="F1938" s="27">
        <v>37993.4</v>
      </c>
      <c r="G1938" s="12">
        <v>2</v>
      </c>
      <c r="H1938" s="13">
        <v>45695</v>
      </c>
      <c r="I1938" s="26" t="s">
        <v>49</v>
      </c>
      <c r="J1938" s="26" t="s">
        <v>17</v>
      </c>
      <c r="K1938" s="26" t="s">
        <v>85</v>
      </c>
      <c r="L1938" s="32" t="s">
        <v>37</v>
      </c>
    </row>
    <row r="1939" spans="1:12">
      <c r="A1939" s="30" t="s">
        <v>3470</v>
      </c>
      <c r="B1939" s="26" t="s">
        <v>776</v>
      </c>
      <c r="C1939" s="26" t="s">
        <v>2910</v>
      </c>
      <c r="D1939" s="26" t="s">
        <v>29</v>
      </c>
      <c r="E1939" s="26" t="s">
        <v>42</v>
      </c>
      <c r="F1939" s="27">
        <v>39350</v>
      </c>
      <c r="G1939" s="12">
        <v>3</v>
      </c>
      <c r="H1939" s="13">
        <v>45515</v>
      </c>
      <c r="I1939" s="26" t="s">
        <v>30</v>
      </c>
      <c r="J1939" s="26" t="s">
        <v>17</v>
      </c>
      <c r="K1939" s="26" t="s">
        <v>85</v>
      </c>
      <c r="L1939" s="32" t="s">
        <v>37</v>
      </c>
    </row>
    <row r="1940" spans="1:12">
      <c r="A1940" s="30" t="s">
        <v>3471</v>
      </c>
      <c r="B1940" s="26" t="s">
        <v>121</v>
      </c>
      <c r="C1940" s="26" t="s">
        <v>3472</v>
      </c>
      <c r="D1940" s="26" t="s">
        <v>41</v>
      </c>
      <c r="E1940" s="26" t="s">
        <v>42</v>
      </c>
      <c r="F1940" s="27">
        <v>12720.19</v>
      </c>
      <c r="G1940" s="12">
        <v>3</v>
      </c>
      <c r="H1940" s="13">
        <v>45953</v>
      </c>
      <c r="I1940" s="26" t="s">
        <v>43</v>
      </c>
      <c r="J1940" s="26" t="s">
        <v>17</v>
      </c>
      <c r="K1940" s="26" t="s">
        <v>55</v>
      </c>
      <c r="L1940" s="32" t="s">
        <v>31</v>
      </c>
    </row>
    <row r="1941" spans="1:12">
      <c r="A1941" s="30" t="s">
        <v>3473</v>
      </c>
      <c r="B1941" s="26" t="s">
        <v>241</v>
      </c>
      <c r="C1941" s="26" t="s">
        <v>3474</v>
      </c>
      <c r="D1941" s="26" t="s">
        <v>53</v>
      </c>
      <c r="E1941" s="26" t="s">
        <v>42</v>
      </c>
      <c r="F1941" s="27">
        <v>24716.240000000002</v>
      </c>
      <c r="G1941" s="12">
        <v>2</v>
      </c>
      <c r="H1941" s="13">
        <v>45817</v>
      </c>
      <c r="I1941" s="26" t="s">
        <v>30</v>
      </c>
      <c r="J1941" s="26" t="s">
        <v>17</v>
      </c>
      <c r="K1941" s="26" t="s">
        <v>85</v>
      </c>
      <c r="L1941" s="32" t="s">
        <v>37</v>
      </c>
    </row>
    <row r="1942" spans="1:12">
      <c r="A1942" s="30" t="s">
        <v>3475</v>
      </c>
      <c r="B1942" s="26" t="s">
        <v>773</v>
      </c>
      <c r="C1942" s="26" t="s">
        <v>3476</v>
      </c>
      <c r="D1942" s="26" t="s">
        <v>53</v>
      </c>
      <c r="E1942" s="26" t="s">
        <v>16</v>
      </c>
      <c r="F1942" s="27">
        <v>47727.35</v>
      </c>
      <c r="G1942" s="12">
        <v>1</v>
      </c>
      <c r="H1942" s="13">
        <v>45427</v>
      </c>
      <c r="I1942" s="26" t="s">
        <v>49</v>
      </c>
      <c r="J1942" s="26" t="s">
        <v>17</v>
      </c>
      <c r="K1942" s="26" t="s">
        <v>55</v>
      </c>
      <c r="L1942" s="32" t="s">
        <v>18</v>
      </c>
    </row>
    <row r="1943" spans="1:12">
      <c r="A1943" s="30" t="s">
        <v>3477</v>
      </c>
      <c r="B1943" s="26" t="s">
        <v>569</v>
      </c>
      <c r="C1943" s="26" t="s">
        <v>2683</v>
      </c>
      <c r="D1943" s="26" t="s">
        <v>41</v>
      </c>
      <c r="E1943" s="26" t="s">
        <v>42</v>
      </c>
      <c r="F1943" s="27">
        <v>57392.55</v>
      </c>
      <c r="G1943" s="12">
        <v>2</v>
      </c>
      <c r="H1943" s="13">
        <v>45736</v>
      </c>
      <c r="I1943" s="26" t="s">
        <v>43</v>
      </c>
      <c r="J1943" s="26" t="s">
        <v>17</v>
      </c>
      <c r="K1943" s="26" t="s">
        <v>24</v>
      </c>
      <c r="L1943" s="32" t="s">
        <v>18</v>
      </c>
    </row>
    <row r="1944" spans="1:12">
      <c r="A1944" s="30" t="s">
        <v>3478</v>
      </c>
      <c r="B1944" s="26" t="s">
        <v>221</v>
      </c>
      <c r="C1944" s="26" t="s">
        <v>2493</v>
      </c>
      <c r="D1944" s="26" t="s">
        <v>29</v>
      </c>
      <c r="E1944" s="26" t="s">
        <v>42</v>
      </c>
      <c r="F1944" s="27">
        <v>18658.240000000002</v>
      </c>
      <c r="G1944" s="12">
        <v>3</v>
      </c>
      <c r="H1944" s="13">
        <v>44944</v>
      </c>
      <c r="I1944" s="26" t="s">
        <v>62</v>
      </c>
      <c r="J1944" s="26" t="s">
        <v>17</v>
      </c>
      <c r="K1944" s="26" t="s">
        <v>85</v>
      </c>
      <c r="L1944" s="32" t="s">
        <v>31</v>
      </c>
    </row>
    <row r="1945" spans="1:12">
      <c r="A1945" s="30" t="s">
        <v>3479</v>
      </c>
      <c r="B1945" s="26" t="s">
        <v>184</v>
      </c>
      <c r="C1945" s="26" t="s">
        <v>3480</v>
      </c>
      <c r="D1945" s="26" t="s">
        <v>78</v>
      </c>
      <c r="E1945" s="26" t="s">
        <v>16</v>
      </c>
      <c r="F1945" s="27">
        <v>13244.6</v>
      </c>
      <c r="G1945" s="12">
        <v>3</v>
      </c>
      <c r="H1945" s="13">
        <v>45386</v>
      </c>
      <c r="I1945" s="26" t="s">
        <v>54</v>
      </c>
      <c r="J1945" s="26" t="s">
        <v>17</v>
      </c>
      <c r="K1945" s="26" t="s">
        <v>85</v>
      </c>
      <c r="L1945" s="32" t="s">
        <v>44</v>
      </c>
    </row>
    <row r="1946" spans="1:12">
      <c r="A1946" s="30" t="s">
        <v>3481</v>
      </c>
      <c r="B1946" s="26" t="s">
        <v>762</v>
      </c>
      <c r="C1946" s="26" t="s">
        <v>88</v>
      </c>
      <c r="D1946" s="26" t="s">
        <v>117</v>
      </c>
      <c r="E1946" s="26" t="s">
        <v>58</v>
      </c>
      <c r="F1946" s="27">
        <v>18509.97</v>
      </c>
      <c r="G1946" s="12">
        <v>5</v>
      </c>
      <c r="H1946" s="13">
        <v>45612</v>
      </c>
      <c r="I1946" s="26" t="s">
        <v>49</v>
      </c>
      <c r="J1946" s="26" t="s">
        <v>17</v>
      </c>
      <c r="K1946" s="26" t="s">
        <v>85</v>
      </c>
      <c r="L1946" s="32" t="s">
        <v>31</v>
      </c>
    </row>
    <row r="1947" spans="1:12">
      <c r="A1947" s="30" t="s">
        <v>3482</v>
      </c>
      <c r="B1947" s="26" t="s">
        <v>121</v>
      </c>
      <c r="C1947" s="26" t="s">
        <v>3483</v>
      </c>
      <c r="D1947" s="26" t="s">
        <v>119</v>
      </c>
      <c r="E1947" s="26" t="s">
        <v>42</v>
      </c>
      <c r="F1947" s="27">
        <v>39566.04</v>
      </c>
      <c r="G1947" s="12">
        <v>5</v>
      </c>
      <c r="H1947" s="13">
        <v>45585</v>
      </c>
      <c r="I1947" s="26" t="s">
        <v>43</v>
      </c>
      <c r="J1947" s="26" t="s">
        <v>17</v>
      </c>
      <c r="K1947" s="26" t="s">
        <v>55</v>
      </c>
      <c r="L1947" s="32" t="s">
        <v>37</v>
      </c>
    </row>
    <row r="1948" spans="1:12">
      <c r="A1948" s="30" t="s">
        <v>3484</v>
      </c>
      <c r="B1948" s="26" t="s">
        <v>473</v>
      </c>
      <c r="C1948" s="26" t="s">
        <v>3485</v>
      </c>
      <c r="D1948" s="26" t="s">
        <v>15</v>
      </c>
      <c r="E1948" s="26" t="s">
        <v>42</v>
      </c>
      <c r="F1948" s="27">
        <v>37708.720000000001</v>
      </c>
      <c r="G1948" s="12">
        <v>2</v>
      </c>
      <c r="H1948" s="13">
        <v>45035</v>
      </c>
      <c r="I1948" s="26" t="s">
        <v>43</v>
      </c>
      <c r="J1948" s="26" t="s">
        <v>17</v>
      </c>
      <c r="K1948" s="26" t="s">
        <v>85</v>
      </c>
      <c r="L1948" s="32" t="s">
        <v>37</v>
      </c>
    </row>
    <row r="1949" spans="1:12">
      <c r="A1949" s="30" t="s">
        <v>3486</v>
      </c>
      <c r="B1949" s="26" t="s">
        <v>20</v>
      </c>
      <c r="C1949" s="26" t="s">
        <v>3487</v>
      </c>
      <c r="D1949" s="26" t="s">
        <v>53</v>
      </c>
      <c r="E1949" s="26" t="s">
        <v>16</v>
      </c>
      <c r="F1949" s="27">
        <v>33577.760000000002</v>
      </c>
      <c r="G1949" s="12">
        <v>2</v>
      </c>
      <c r="H1949" s="13">
        <v>45789</v>
      </c>
      <c r="I1949" s="26" t="s">
        <v>62</v>
      </c>
      <c r="J1949" s="26" t="s">
        <v>17</v>
      </c>
      <c r="K1949" s="26" t="s">
        <v>36</v>
      </c>
      <c r="L1949" s="32" t="s">
        <v>18</v>
      </c>
    </row>
    <row r="1950" spans="1:12">
      <c r="A1950" s="30" t="s">
        <v>3488</v>
      </c>
      <c r="B1950" s="26" t="s">
        <v>174</v>
      </c>
      <c r="C1950" s="26" t="s">
        <v>3201</v>
      </c>
      <c r="D1950" s="26" t="s">
        <v>48</v>
      </c>
      <c r="E1950" s="26" t="s">
        <v>16</v>
      </c>
      <c r="F1950" s="27">
        <v>43051.8</v>
      </c>
      <c r="G1950" s="12">
        <v>5</v>
      </c>
      <c r="H1950" s="13">
        <v>45885</v>
      </c>
      <c r="I1950" s="26" t="s">
        <v>62</v>
      </c>
      <c r="J1950" s="26" t="s">
        <v>17</v>
      </c>
      <c r="K1950" s="26" t="s">
        <v>85</v>
      </c>
      <c r="L1950" s="32" t="s">
        <v>37</v>
      </c>
    </row>
    <row r="1951" spans="1:12">
      <c r="A1951" s="30" t="s">
        <v>3489</v>
      </c>
      <c r="B1951" s="26" t="s">
        <v>569</v>
      </c>
      <c r="C1951" s="26" t="s">
        <v>3490</v>
      </c>
      <c r="D1951" s="26" t="s">
        <v>119</v>
      </c>
      <c r="E1951" s="26" t="s">
        <v>58</v>
      </c>
      <c r="F1951" s="27">
        <v>51932.01</v>
      </c>
      <c r="G1951" s="12">
        <v>1</v>
      </c>
      <c r="H1951" s="13">
        <v>45979</v>
      </c>
      <c r="I1951" s="26" t="s">
        <v>43</v>
      </c>
      <c r="J1951" s="26" t="s">
        <v>17</v>
      </c>
      <c r="K1951" s="26" t="s">
        <v>24</v>
      </c>
      <c r="L1951" s="32" t="s">
        <v>25</v>
      </c>
    </row>
    <row r="1952" spans="1:12">
      <c r="A1952" s="30" t="s">
        <v>3491</v>
      </c>
      <c r="B1952" s="26" t="s">
        <v>988</v>
      </c>
      <c r="C1952" s="26" t="s">
        <v>3014</v>
      </c>
      <c r="D1952" s="26" t="s">
        <v>15</v>
      </c>
      <c r="E1952" s="26" t="s">
        <v>42</v>
      </c>
      <c r="F1952" s="27">
        <v>68179.25</v>
      </c>
      <c r="G1952" s="12">
        <v>3</v>
      </c>
      <c r="H1952" s="13">
        <v>44937</v>
      </c>
      <c r="I1952" s="26" t="s">
        <v>62</v>
      </c>
      <c r="J1952" s="26" t="s">
        <v>17</v>
      </c>
      <c r="K1952" s="26" t="s">
        <v>6820</v>
      </c>
      <c r="L1952" s="32" t="s">
        <v>25</v>
      </c>
    </row>
    <row r="1953" spans="1:12">
      <c r="A1953" s="30" t="s">
        <v>3492</v>
      </c>
      <c r="B1953" s="26" t="s">
        <v>101</v>
      </c>
      <c r="C1953" s="26" t="s">
        <v>1252</v>
      </c>
      <c r="D1953" s="26" t="s">
        <v>15</v>
      </c>
      <c r="E1953" s="26" t="s">
        <v>42</v>
      </c>
      <c r="F1953" s="27">
        <v>14697.01</v>
      </c>
      <c r="G1953" s="12">
        <v>2</v>
      </c>
      <c r="H1953" s="13">
        <v>45864</v>
      </c>
      <c r="I1953" s="26" t="s">
        <v>54</v>
      </c>
      <c r="J1953" s="26" t="s">
        <v>17</v>
      </c>
      <c r="K1953" s="26" t="s">
        <v>85</v>
      </c>
      <c r="L1953" s="32" t="s">
        <v>37</v>
      </c>
    </row>
    <row r="1954" spans="1:12">
      <c r="A1954" s="30" t="s">
        <v>3493</v>
      </c>
      <c r="B1954" s="26" t="s">
        <v>178</v>
      </c>
      <c r="C1954" s="26" t="s">
        <v>3494</v>
      </c>
      <c r="D1954" s="26" t="s">
        <v>78</v>
      </c>
      <c r="E1954" s="26" t="s">
        <v>16</v>
      </c>
      <c r="F1954" s="27">
        <v>41426.410000000003</v>
      </c>
      <c r="G1954" s="12">
        <v>5</v>
      </c>
      <c r="H1954" s="13">
        <v>45024</v>
      </c>
      <c r="I1954" s="26" t="s">
        <v>35</v>
      </c>
      <c r="J1954" s="26" t="s">
        <v>17</v>
      </c>
      <c r="K1954" s="26" t="s">
        <v>6820</v>
      </c>
      <c r="L1954" s="32" t="s">
        <v>44</v>
      </c>
    </row>
    <row r="1955" spans="1:12">
      <c r="A1955" s="30" t="s">
        <v>3495</v>
      </c>
      <c r="B1955" s="26" t="s">
        <v>180</v>
      </c>
      <c r="C1955" s="26" t="s">
        <v>889</v>
      </c>
      <c r="D1955" s="26" t="s">
        <v>15</v>
      </c>
      <c r="E1955" s="26" t="s">
        <v>58</v>
      </c>
      <c r="F1955" s="27">
        <v>70864.5</v>
      </c>
      <c r="G1955" s="12">
        <v>2</v>
      </c>
      <c r="H1955" s="13">
        <v>45556</v>
      </c>
      <c r="I1955" s="26" t="s">
        <v>23</v>
      </c>
      <c r="J1955" s="26" t="s">
        <v>17</v>
      </c>
      <c r="K1955" s="26" t="s">
        <v>24</v>
      </c>
      <c r="L1955" s="32" t="s">
        <v>44</v>
      </c>
    </row>
    <row r="1956" spans="1:12">
      <c r="A1956" s="30" t="s">
        <v>3496</v>
      </c>
      <c r="B1956" s="26" t="s">
        <v>135</v>
      </c>
      <c r="C1956" s="26" t="s">
        <v>1447</v>
      </c>
      <c r="D1956" s="26" t="s">
        <v>22</v>
      </c>
      <c r="E1956" s="26" t="s">
        <v>58</v>
      </c>
      <c r="F1956" s="27">
        <v>3089.89</v>
      </c>
      <c r="G1956" s="12">
        <v>2</v>
      </c>
      <c r="H1956" s="13">
        <v>45645</v>
      </c>
      <c r="I1956" s="26" t="s">
        <v>23</v>
      </c>
      <c r="J1956" s="26" t="s">
        <v>17</v>
      </c>
      <c r="K1956" s="26" t="s">
        <v>55</v>
      </c>
      <c r="L1956" s="32" t="s">
        <v>25</v>
      </c>
    </row>
    <row r="1957" spans="1:12">
      <c r="A1957" s="30" t="s">
        <v>3497</v>
      </c>
      <c r="B1957" s="26" t="s">
        <v>157</v>
      </c>
      <c r="C1957" s="26" t="s">
        <v>3498</v>
      </c>
      <c r="D1957" s="26" t="s">
        <v>61</v>
      </c>
      <c r="E1957" s="26" t="s">
        <v>42</v>
      </c>
      <c r="F1957" s="27">
        <v>47328.07</v>
      </c>
      <c r="G1957" s="12">
        <v>1</v>
      </c>
      <c r="H1957" s="13">
        <v>45163</v>
      </c>
      <c r="I1957" s="26" t="s">
        <v>23</v>
      </c>
      <c r="J1957" s="26" t="s">
        <v>17</v>
      </c>
      <c r="K1957" s="26" t="s">
        <v>36</v>
      </c>
      <c r="L1957" s="32" t="s">
        <v>37</v>
      </c>
    </row>
    <row r="1958" spans="1:12">
      <c r="A1958" s="30" t="s">
        <v>3499</v>
      </c>
      <c r="B1958" s="26" t="s">
        <v>304</v>
      </c>
      <c r="C1958" s="26" t="s">
        <v>348</v>
      </c>
      <c r="D1958" s="26" t="s">
        <v>78</v>
      </c>
      <c r="E1958" s="26" t="s">
        <v>58</v>
      </c>
      <c r="F1958" s="27">
        <v>38045.160000000003</v>
      </c>
      <c r="G1958" s="12">
        <v>2</v>
      </c>
      <c r="H1958" s="13">
        <v>45768</v>
      </c>
      <c r="I1958" s="26" t="s">
        <v>35</v>
      </c>
      <c r="J1958" s="26" t="s">
        <v>17</v>
      </c>
      <c r="K1958" s="26" t="s">
        <v>24</v>
      </c>
      <c r="L1958" s="32" t="s">
        <v>18</v>
      </c>
    </row>
    <row r="1959" spans="1:12">
      <c r="A1959" s="30" t="s">
        <v>3500</v>
      </c>
      <c r="B1959" s="26" t="s">
        <v>138</v>
      </c>
      <c r="C1959" s="26" t="s">
        <v>3501</v>
      </c>
      <c r="D1959" s="26" t="s">
        <v>15</v>
      </c>
      <c r="E1959" s="26" t="s">
        <v>16</v>
      </c>
      <c r="F1959" s="27">
        <v>23448.39</v>
      </c>
      <c r="G1959" s="12">
        <v>5</v>
      </c>
      <c r="H1959" s="13">
        <v>44930</v>
      </c>
      <c r="I1959" s="26" t="s">
        <v>30</v>
      </c>
      <c r="J1959" s="26" t="s">
        <v>17</v>
      </c>
      <c r="K1959" s="26" t="s">
        <v>36</v>
      </c>
      <c r="L1959" s="32" t="s">
        <v>18</v>
      </c>
    </row>
    <row r="1960" spans="1:12">
      <c r="A1960" s="30" t="s">
        <v>3502</v>
      </c>
      <c r="B1960" s="26" t="s">
        <v>94</v>
      </c>
      <c r="C1960" s="26" t="s">
        <v>3503</v>
      </c>
      <c r="D1960" s="26" t="s">
        <v>78</v>
      </c>
      <c r="E1960" s="26" t="s">
        <v>42</v>
      </c>
      <c r="F1960" s="27">
        <v>26689.61</v>
      </c>
      <c r="G1960" s="12">
        <v>4</v>
      </c>
      <c r="H1960" s="13">
        <v>45732</v>
      </c>
      <c r="I1960" s="26" t="s">
        <v>43</v>
      </c>
      <c r="J1960" s="26" t="s">
        <v>17</v>
      </c>
      <c r="K1960" s="26" t="s">
        <v>55</v>
      </c>
      <c r="L1960" s="32" t="s">
        <v>18</v>
      </c>
    </row>
    <row r="1961" spans="1:12">
      <c r="A1961" s="30" t="s">
        <v>3504</v>
      </c>
      <c r="B1961" s="26" t="s">
        <v>238</v>
      </c>
      <c r="C1961" s="26" t="s">
        <v>3501</v>
      </c>
      <c r="D1961" s="26" t="s">
        <v>61</v>
      </c>
      <c r="E1961" s="26" t="s">
        <v>42</v>
      </c>
      <c r="F1961" s="27">
        <v>16305.28</v>
      </c>
      <c r="G1961" s="12">
        <v>3</v>
      </c>
      <c r="H1961" s="13">
        <v>45836</v>
      </c>
      <c r="I1961" s="26" t="s">
        <v>92</v>
      </c>
      <c r="J1961" s="26" t="s">
        <v>17</v>
      </c>
      <c r="K1961" s="26" t="s">
        <v>6820</v>
      </c>
      <c r="L1961" s="32" t="s">
        <v>31</v>
      </c>
    </row>
    <row r="1962" spans="1:12">
      <c r="A1962" s="30" t="s">
        <v>3505</v>
      </c>
      <c r="B1962" s="26" t="s">
        <v>420</v>
      </c>
      <c r="C1962" s="26" t="s">
        <v>2504</v>
      </c>
      <c r="D1962" s="26" t="s">
        <v>61</v>
      </c>
      <c r="E1962" s="26" t="s">
        <v>42</v>
      </c>
      <c r="F1962" s="27">
        <v>76003.91</v>
      </c>
      <c r="G1962" s="12">
        <v>1</v>
      </c>
      <c r="H1962" s="13">
        <v>44949</v>
      </c>
      <c r="I1962" s="26" t="s">
        <v>43</v>
      </c>
      <c r="J1962" s="26" t="s">
        <v>17</v>
      </c>
      <c r="K1962" s="26" t="s">
        <v>55</v>
      </c>
      <c r="L1962" s="32" t="s">
        <v>18</v>
      </c>
    </row>
    <row r="1963" spans="1:12">
      <c r="A1963" s="30" t="s">
        <v>3506</v>
      </c>
      <c r="B1963" s="26" t="s">
        <v>221</v>
      </c>
      <c r="C1963" s="26" t="s">
        <v>3178</v>
      </c>
      <c r="D1963" s="26" t="s">
        <v>29</v>
      </c>
      <c r="E1963" s="26" t="s">
        <v>42</v>
      </c>
      <c r="F1963" s="27">
        <v>38895.629999999997</v>
      </c>
      <c r="G1963" s="12">
        <v>4</v>
      </c>
      <c r="H1963" s="13">
        <v>45578</v>
      </c>
      <c r="I1963" s="26" t="s">
        <v>43</v>
      </c>
      <c r="J1963" s="26" t="s">
        <v>17</v>
      </c>
      <c r="K1963" s="26" t="s">
        <v>24</v>
      </c>
      <c r="L1963" s="32" t="s">
        <v>44</v>
      </c>
    </row>
    <row r="1964" spans="1:12">
      <c r="A1964" s="30" t="s">
        <v>3507</v>
      </c>
      <c r="B1964" s="26" t="s">
        <v>773</v>
      </c>
      <c r="C1964" s="26" t="s">
        <v>3262</v>
      </c>
      <c r="D1964" s="26" t="s">
        <v>29</v>
      </c>
      <c r="E1964" s="26" t="s">
        <v>42</v>
      </c>
      <c r="F1964" s="27">
        <v>61847.67</v>
      </c>
      <c r="G1964" s="12">
        <v>2</v>
      </c>
      <c r="H1964" s="13">
        <v>45427</v>
      </c>
      <c r="I1964" s="26" t="s">
        <v>43</v>
      </c>
      <c r="J1964" s="26" t="s">
        <v>17</v>
      </c>
      <c r="K1964" s="26" t="s">
        <v>36</v>
      </c>
      <c r="L1964" s="32" t="s">
        <v>31</v>
      </c>
    </row>
    <row r="1965" spans="1:12">
      <c r="A1965" s="30" t="s">
        <v>3508</v>
      </c>
      <c r="B1965" s="26" t="s">
        <v>223</v>
      </c>
      <c r="C1965" s="26" t="s">
        <v>3509</v>
      </c>
      <c r="D1965" s="26" t="s">
        <v>119</v>
      </c>
      <c r="E1965" s="26" t="s">
        <v>58</v>
      </c>
      <c r="F1965" s="27">
        <v>4040.05</v>
      </c>
      <c r="G1965" s="12">
        <v>1</v>
      </c>
      <c r="H1965" s="13">
        <v>44949</v>
      </c>
      <c r="I1965" s="26" t="s">
        <v>43</v>
      </c>
      <c r="J1965" s="26" t="s">
        <v>17</v>
      </c>
      <c r="K1965" s="26" t="s">
        <v>85</v>
      </c>
      <c r="L1965" s="32" t="s">
        <v>25</v>
      </c>
    </row>
    <row r="1966" spans="1:12">
      <c r="A1966" s="30" t="s">
        <v>3510</v>
      </c>
      <c r="B1966" s="26" t="s">
        <v>426</v>
      </c>
      <c r="C1966" s="26" t="s">
        <v>3511</v>
      </c>
      <c r="D1966" s="26" t="s">
        <v>22</v>
      </c>
      <c r="E1966" s="26" t="s">
        <v>42</v>
      </c>
      <c r="F1966" s="27">
        <v>10474.82</v>
      </c>
      <c r="G1966" s="12">
        <v>5</v>
      </c>
      <c r="H1966" s="13">
        <v>45292</v>
      </c>
      <c r="I1966" s="26" t="s">
        <v>49</v>
      </c>
      <c r="J1966" s="26" t="s">
        <v>17</v>
      </c>
      <c r="K1966" s="26" t="s">
        <v>6820</v>
      </c>
      <c r="L1966" s="32" t="s">
        <v>18</v>
      </c>
    </row>
    <row r="1967" spans="1:12">
      <c r="A1967" s="30" t="s">
        <v>3512</v>
      </c>
      <c r="B1967" s="26" t="s">
        <v>164</v>
      </c>
      <c r="C1967" s="26" t="s">
        <v>3513</v>
      </c>
      <c r="D1967" s="26" t="s">
        <v>53</v>
      </c>
      <c r="E1967" s="26" t="s">
        <v>58</v>
      </c>
      <c r="F1967" s="27">
        <v>42352.89</v>
      </c>
      <c r="G1967" s="12">
        <v>4</v>
      </c>
      <c r="H1967" s="13">
        <v>45582</v>
      </c>
      <c r="I1967" s="26" t="s">
        <v>92</v>
      </c>
      <c r="J1967" s="26" t="s">
        <v>17</v>
      </c>
      <c r="K1967" s="26" t="s">
        <v>55</v>
      </c>
      <c r="L1967" s="32" t="s">
        <v>44</v>
      </c>
    </row>
    <row r="1968" spans="1:12">
      <c r="A1968" s="30" t="s">
        <v>3514</v>
      </c>
      <c r="B1968" s="26" t="s">
        <v>463</v>
      </c>
      <c r="C1968" s="26" t="s">
        <v>3515</v>
      </c>
      <c r="D1968" s="26" t="s">
        <v>117</v>
      </c>
      <c r="E1968" s="26" t="s">
        <v>16</v>
      </c>
      <c r="F1968" s="27">
        <v>40222.07</v>
      </c>
      <c r="G1968" s="12">
        <v>2</v>
      </c>
      <c r="H1968" s="13">
        <v>45712</v>
      </c>
      <c r="I1968" s="26" t="s">
        <v>49</v>
      </c>
      <c r="J1968" s="26" t="s">
        <v>17</v>
      </c>
      <c r="K1968" s="26" t="s">
        <v>6820</v>
      </c>
      <c r="L1968" s="32" t="s">
        <v>31</v>
      </c>
    </row>
    <row r="1969" spans="1:12">
      <c r="A1969" s="30" t="s">
        <v>3516</v>
      </c>
      <c r="B1969" s="26" t="s">
        <v>83</v>
      </c>
      <c r="C1969" s="26" t="s">
        <v>1377</v>
      </c>
      <c r="D1969" s="26" t="s">
        <v>78</v>
      </c>
      <c r="E1969" s="26" t="s">
        <v>42</v>
      </c>
      <c r="F1969" s="27">
        <v>17398.310000000001</v>
      </c>
      <c r="G1969" s="12">
        <v>2</v>
      </c>
      <c r="H1969" s="13">
        <v>45236</v>
      </c>
      <c r="I1969" s="26" t="s">
        <v>43</v>
      </c>
      <c r="J1969" s="26" t="s">
        <v>17</v>
      </c>
      <c r="K1969" s="26" t="s">
        <v>6820</v>
      </c>
      <c r="L1969" s="32" t="s">
        <v>31</v>
      </c>
    </row>
    <row r="1970" spans="1:12">
      <c r="A1970" s="30" t="s">
        <v>3517</v>
      </c>
      <c r="B1970" s="26" t="s">
        <v>289</v>
      </c>
      <c r="C1970" s="26" t="s">
        <v>3518</v>
      </c>
      <c r="D1970" s="26" t="s">
        <v>22</v>
      </c>
      <c r="E1970" s="26" t="s">
        <v>16</v>
      </c>
      <c r="F1970" s="27">
        <v>62609.35</v>
      </c>
      <c r="G1970" s="12">
        <v>2</v>
      </c>
      <c r="H1970" s="13">
        <v>45471</v>
      </c>
      <c r="I1970" s="26" t="s">
        <v>35</v>
      </c>
      <c r="J1970" s="26" t="s">
        <v>17</v>
      </c>
      <c r="K1970" s="26" t="s">
        <v>85</v>
      </c>
      <c r="L1970" s="32" t="s">
        <v>18</v>
      </c>
    </row>
    <row r="1971" spans="1:12">
      <c r="A1971" s="30" t="s">
        <v>3519</v>
      </c>
      <c r="B1971" s="26" t="s">
        <v>207</v>
      </c>
      <c r="C1971" s="26" t="s">
        <v>1331</v>
      </c>
      <c r="D1971" s="26" t="s">
        <v>78</v>
      </c>
      <c r="E1971" s="26" t="s">
        <v>16</v>
      </c>
      <c r="F1971" s="27">
        <v>42972.61</v>
      </c>
      <c r="G1971" s="12">
        <v>5</v>
      </c>
      <c r="H1971" s="13">
        <v>45214</v>
      </c>
      <c r="I1971" s="26" t="s">
        <v>30</v>
      </c>
      <c r="J1971" s="26" t="s">
        <v>17</v>
      </c>
      <c r="K1971" s="26" t="s">
        <v>6820</v>
      </c>
      <c r="L1971" s="32" t="s">
        <v>18</v>
      </c>
    </row>
    <row r="1972" spans="1:12">
      <c r="A1972" s="30" t="s">
        <v>3520</v>
      </c>
      <c r="B1972" s="26" t="s">
        <v>113</v>
      </c>
      <c r="C1972" s="26" t="s">
        <v>738</v>
      </c>
      <c r="D1972" s="26" t="s">
        <v>29</v>
      </c>
      <c r="E1972" s="26" t="s">
        <v>42</v>
      </c>
      <c r="F1972" s="27">
        <v>11272.49</v>
      </c>
      <c r="G1972" s="12">
        <v>5</v>
      </c>
      <c r="H1972" s="13">
        <v>45070</v>
      </c>
      <c r="I1972" s="26" t="s">
        <v>43</v>
      </c>
      <c r="J1972" s="26" t="s">
        <v>17</v>
      </c>
      <c r="K1972" s="26" t="s">
        <v>85</v>
      </c>
      <c r="L1972" s="32" t="s">
        <v>31</v>
      </c>
    </row>
    <row r="1973" spans="1:12">
      <c r="A1973" s="30" t="s">
        <v>3521</v>
      </c>
      <c r="B1973" s="26" t="s">
        <v>164</v>
      </c>
      <c r="C1973" s="26" t="s">
        <v>3522</v>
      </c>
      <c r="D1973" s="26" t="s">
        <v>53</v>
      </c>
      <c r="E1973" s="26" t="s">
        <v>42</v>
      </c>
      <c r="F1973" s="27">
        <v>5319.26</v>
      </c>
      <c r="G1973" s="12">
        <v>4</v>
      </c>
      <c r="H1973" s="13">
        <v>45267</v>
      </c>
      <c r="I1973" s="26" t="s">
        <v>43</v>
      </c>
      <c r="J1973" s="26" t="s">
        <v>17</v>
      </c>
      <c r="K1973" s="26" t="s">
        <v>85</v>
      </c>
      <c r="L1973" s="32" t="s">
        <v>25</v>
      </c>
    </row>
    <row r="1974" spans="1:12">
      <c r="A1974" s="30" t="s">
        <v>3524</v>
      </c>
      <c r="B1974" s="26" t="s">
        <v>256</v>
      </c>
      <c r="C1974" s="26" t="s">
        <v>3525</v>
      </c>
      <c r="D1974" s="26" t="s">
        <v>48</v>
      </c>
      <c r="E1974" s="26" t="s">
        <v>42</v>
      </c>
      <c r="F1974" s="27">
        <v>22249.5</v>
      </c>
      <c r="G1974" s="12">
        <v>3</v>
      </c>
      <c r="H1974" s="13">
        <v>45518</v>
      </c>
      <c r="I1974" s="26" t="s">
        <v>49</v>
      </c>
      <c r="J1974" s="26" t="s">
        <v>17</v>
      </c>
      <c r="K1974" s="26" t="s">
        <v>36</v>
      </c>
      <c r="L1974" s="32" t="s">
        <v>44</v>
      </c>
    </row>
    <row r="1975" spans="1:12">
      <c r="A1975" s="30" t="s">
        <v>3526</v>
      </c>
      <c r="B1975" s="26" t="s">
        <v>157</v>
      </c>
      <c r="C1975" s="26" t="s">
        <v>308</v>
      </c>
      <c r="D1975" s="26" t="s">
        <v>78</v>
      </c>
      <c r="E1975" s="26" t="s">
        <v>58</v>
      </c>
      <c r="F1975" s="27">
        <v>42790.11</v>
      </c>
      <c r="G1975" s="12">
        <v>1</v>
      </c>
      <c r="H1975" s="13">
        <v>45527</v>
      </c>
      <c r="I1975" s="26" t="s">
        <v>43</v>
      </c>
      <c r="J1975" s="26" t="s">
        <v>17</v>
      </c>
      <c r="K1975" s="26" t="s">
        <v>6820</v>
      </c>
      <c r="L1975" s="32" t="s">
        <v>25</v>
      </c>
    </row>
    <row r="1976" spans="1:12">
      <c r="A1976" s="30" t="s">
        <v>3527</v>
      </c>
      <c r="B1976" s="26" t="s">
        <v>174</v>
      </c>
      <c r="C1976" s="26" t="s">
        <v>3528</v>
      </c>
      <c r="D1976" s="26" t="s">
        <v>15</v>
      </c>
      <c r="E1976" s="26" t="s">
        <v>42</v>
      </c>
      <c r="F1976" s="27">
        <v>70796.600000000006</v>
      </c>
      <c r="G1976" s="12">
        <v>2</v>
      </c>
      <c r="H1976" s="13">
        <v>45981</v>
      </c>
      <c r="I1976" s="26" t="s">
        <v>30</v>
      </c>
      <c r="J1976" s="26" t="s">
        <v>17</v>
      </c>
      <c r="K1976" s="26" t="s">
        <v>36</v>
      </c>
      <c r="L1976" s="32" t="s">
        <v>44</v>
      </c>
    </row>
    <row r="1977" spans="1:12">
      <c r="A1977" s="30" t="s">
        <v>3529</v>
      </c>
      <c r="B1977" s="26" t="s">
        <v>776</v>
      </c>
      <c r="C1977" s="26" t="s">
        <v>3530</v>
      </c>
      <c r="D1977" s="26" t="s">
        <v>41</v>
      </c>
      <c r="E1977" s="26" t="s">
        <v>16</v>
      </c>
      <c r="F1977" s="27">
        <v>23100.17</v>
      </c>
      <c r="G1977" s="12">
        <v>4</v>
      </c>
      <c r="H1977" s="13">
        <v>44986</v>
      </c>
      <c r="I1977" s="26" t="s">
        <v>30</v>
      </c>
      <c r="J1977" s="26" t="s">
        <v>17</v>
      </c>
      <c r="K1977" s="26" t="s">
        <v>24</v>
      </c>
      <c r="L1977" s="32" t="s">
        <v>18</v>
      </c>
    </row>
    <row r="1978" spans="1:12">
      <c r="A1978" s="30" t="s">
        <v>3531</v>
      </c>
      <c r="B1978" s="26" t="s">
        <v>584</v>
      </c>
      <c r="C1978" s="26" t="s">
        <v>3143</v>
      </c>
      <c r="D1978" s="26" t="s">
        <v>41</v>
      </c>
      <c r="E1978" s="26" t="s">
        <v>42</v>
      </c>
      <c r="F1978" s="27">
        <v>19366.07</v>
      </c>
      <c r="G1978" s="12">
        <v>5</v>
      </c>
      <c r="H1978" s="13">
        <v>45739</v>
      </c>
      <c r="I1978" s="26" t="s">
        <v>35</v>
      </c>
      <c r="J1978" s="26" t="s">
        <v>17</v>
      </c>
      <c r="K1978" s="26" t="s">
        <v>6820</v>
      </c>
      <c r="L1978" s="32" t="s">
        <v>37</v>
      </c>
    </row>
    <row r="1979" spans="1:12">
      <c r="A1979" s="30" t="s">
        <v>3532</v>
      </c>
      <c r="B1979" s="26" t="s">
        <v>490</v>
      </c>
      <c r="C1979" s="26" t="s">
        <v>3533</v>
      </c>
      <c r="D1979" s="26" t="s">
        <v>41</v>
      </c>
      <c r="E1979" s="26" t="s">
        <v>16</v>
      </c>
      <c r="F1979" s="27">
        <v>7299.66</v>
      </c>
      <c r="G1979" s="12">
        <v>5</v>
      </c>
      <c r="H1979" s="13">
        <v>44949</v>
      </c>
      <c r="I1979" s="26" t="s">
        <v>49</v>
      </c>
      <c r="J1979" s="26" t="s">
        <v>17</v>
      </c>
      <c r="K1979" s="26" t="s">
        <v>24</v>
      </c>
      <c r="L1979" s="32" t="s">
        <v>31</v>
      </c>
    </row>
    <row r="1980" spans="1:12">
      <c r="A1980" s="30" t="s">
        <v>3534</v>
      </c>
      <c r="B1980" s="26" t="s">
        <v>653</v>
      </c>
      <c r="C1980" s="26" t="s">
        <v>3535</v>
      </c>
      <c r="D1980" s="26" t="s">
        <v>48</v>
      </c>
      <c r="E1980" s="26" t="s">
        <v>16</v>
      </c>
      <c r="F1980" s="27">
        <v>15171.07</v>
      </c>
      <c r="G1980" s="12">
        <v>4</v>
      </c>
      <c r="H1980" s="13">
        <v>45504</v>
      </c>
      <c r="I1980" s="26" t="s">
        <v>23</v>
      </c>
      <c r="J1980" s="26" t="s">
        <v>17</v>
      </c>
      <c r="K1980" s="26" t="s">
        <v>55</v>
      </c>
      <c r="L1980" s="32" t="s">
        <v>18</v>
      </c>
    </row>
    <row r="1981" spans="1:12">
      <c r="A1981" s="30" t="s">
        <v>3536</v>
      </c>
      <c r="B1981" s="26" t="s">
        <v>244</v>
      </c>
      <c r="C1981" s="26" t="s">
        <v>3225</v>
      </c>
      <c r="D1981" s="26" t="s">
        <v>15</v>
      </c>
      <c r="E1981" s="26" t="s">
        <v>16</v>
      </c>
      <c r="F1981" s="27">
        <v>44523.38</v>
      </c>
      <c r="G1981" s="12">
        <v>5</v>
      </c>
      <c r="H1981" s="13">
        <v>45642</v>
      </c>
      <c r="I1981" s="26" t="s">
        <v>35</v>
      </c>
      <c r="J1981" s="26" t="s">
        <v>17</v>
      </c>
      <c r="K1981" s="26" t="s">
        <v>36</v>
      </c>
      <c r="L1981" s="32" t="s">
        <v>31</v>
      </c>
    </row>
    <row r="1982" spans="1:12">
      <c r="A1982" s="30" t="s">
        <v>3537</v>
      </c>
      <c r="B1982" s="26" t="s">
        <v>295</v>
      </c>
      <c r="C1982" s="26" t="s">
        <v>3538</v>
      </c>
      <c r="D1982" s="26" t="s">
        <v>29</v>
      </c>
      <c r="E1982" s="26" t="s">
        <v>42</v>
      </c>
      <c r="F1982" s="27">
        <v>79343.28</v>
      </c>
      <c r="G1982" s="12">
        <v>1</v>
      </c>
      <c r="H1982" s="13">
        <v>45901</v>
      </c>
      <c r="I1982" s="26" t="s">
        <v>35</v>
      </c>
      <c r="J1982" s="26" t="s">
        <v>17</v>
      </c>
      <c r="K1982" s="26" t="s">
        <v>24</v>
      </c>
      <c r="L1982" s="32" t="s">
        <v>18</v>
      </c>
    </row>
    <row r="1983" spans="1:12">
      <c r="A1983" s="30" t="s">
        <v>3539</v>
      </c>
      <c r="B1983" s="26" t="s">
        <v>135</v>
      </c>
      <c r="C1983" s="26" t="s">
        <v>1220</v>
      </c>
      <c r="D1983" s="26" t="s">
        <v>15</v>
      </c>
      <c r="E1983" s="26" t="s">
        <v>58</v>
      </c>
      <c r="F1983" s="27">
        <v>44320.76</v>
      </c>
      <c r="G1983" s="12">
        <v>4</v>
      </c>
      <c r="H1983" s="13">
        <v>45482</v>
      </c>
      <c r="I1983" s="26" t="s">
        <v>43</v>
      </c>
      <c r="J1983" s="26" t="s">
        <v>17</v>
      </c>
      <c r="K1983" s="26" t="s">
        <v>24</v>
      </c>
      <c r="L1983" s="32" t="s">
        <v>18</v>
      </c>
    </row>
    <row r="1984" spans="1:12">
      <c r="A1984" s="30" t="s">
        <v>3540</v>
      </c>
      <c r="B1984" s="26" t="s">
        <v>473</v>
      </c>
      <c r="C1984" s="26" t="s">
        <v>1598</v>
      </c>
      <c r="D1984" s="26" t="s">
        <v>61</v>
      </c>
      <c r="E1984" s="26" t="s">
        <v>58</v>
      </c>
      <c r="F1984" s="27">
        <v>45094.84</v>
      </c>
      <c r="G1984" s="12">
        <v>2</v>
      </c>
      <c r="H1984" s="13">
        <v>45253</v>
      </c>
      <c r="I1984" s="26" t="s">
        <v>92</v>
      </c>
      <c r="J1984" s="26" t="s">
        <v>17</v>
      </c>
      <c r="K1984" s="26" t="s">
        <v>6820</v>
      </c>
      <c r="L1984" s="32" t="s">
        <v>31</v>
      </c>
    </row>
    <row r="1985" spans="1:12">
      <c r="A1985" s="30" t="s">
        <v>3541</v>
      </c>
      <c r="B1985" s="26" t="s">
        <v>601</v>
      </c>
      <c r="C1985" s="26" t="s">
        <v>498</v>
      </c>
      <c r="D1985" s="26" t="s">
        <v>61</v>
      </c>
      <c r="E1985" s="26" t="s">
        <v>42</v>
      </c>
      <c r="F1985" s="27">
        <v>78593.83</v>
      </c>
      <c r="G1985" s="12">
        <v>4</v>
      </c>
      <c r="H1985" s="13">
        <v>45559</v>
      </c>
      <c r="I1985" s="26" t="s">
        <v>30</v>
      </c>
      <c r="J1985" s="26" t="s">
        <v>17</v>
      </c>
      <c r="K1985" s="26" t="s">
        <v>36</v>
      </c>
      <c r="L1985" s="32" t="s">
        <v>44</v>
      </c>
    </row>
    <row r="1986" spans="1:12">
      <c r="A1986" s="30" t="s">
        <v>3542</v>
      </c>
      <c r="B1986" s="26" t="s">
        <v>313</v>
      </c>
      <c r="C1986" s="26" t="s">
        <v>3543</v>
      </c>
      <c r="D1986" s="26" t="s">
        <v>61</v>
      </c>
      <c r="E1986" s="26" t="s">
        <v>42</v>
      </c>
      <c r="F1986" s="27">
        <v>72627.62</v>
      </c>
      <c r="G1986" s="12">
        <v>2</v>
      </c>
      <c r="H1986" s="13">
        <v>45321</v>
      </c>
      <c r="I1986" s="26" t="s">
        <v>49</v>
      </c>
      <c r="J1986" s="26" t="s">
        <v>17</v>
      </c>
      <c r="K1986" s="26" t="s">
        <v>6820</v>
      </c>
      <c r="L1986" s="32" t="s">
        <v>25</v>
      </c>
    </row>
    <row r="1987" spans="1:12">
      <c r="A1987" s="30" t="s">
        <v>3544</v>
      </c>
      <c r="B1987" s="26" t="s">
        <v>204</v>
      </c>
      <c r="C1987" s="26" t="s">
        <v>3545</v>
      </c>
      <c r="D1987" s="26" t="s">
        <v>61</v>
      </c>
      <c r="E1987" s="26" t="s">
        <v>42</v>
      </c>
      <c r="F1987" s="27">
        <v>9132.92</v>
      </c>
      <c r="G1987" s="12">
        <v>3</v>
      </c>
      <c r="H1987" s="13">
        <v>45205</v>
      </c>
      <c r="I1987" s="26" t="s">
        <v>62</v>
      </c>
      <c r="J1987" s="26" t="s">
        <v>17</v>
      </c>
      <c r="K1987" s="26" t="s">
        <v>6820</v>
      </c>
      <c r="L1987" s="32" t="s">
        <v>18</v>
      </c>
    </row>
    <row r="1988" spans="1:12">
      <c r="A1988" s="30" t="s">
        <v>3546</v>
      </c>
      <c r="B1988" s="26" t="s">
        <v>123</v>
      </c>
      <c r="C1988" s="26" t="s">
        <v>1624</v>
      </c>
      <c r="D1988" s="26" t="s">
        <v>41</v>
      </c>
      <c r="E1988" s="26" t="s">
        <v>42</v>
      </c>
      <c r="F1988" s="27">
        <v>50664.93</v>
      </c>
      <c r="G1988" s="12">
        <v>3</v>
      </c>
      <c r="H1988" s="13">
        <v>45481</v>
      </c>
      <c r="I1988" s="26" t="s">
        <v>30</v>
      </c>
      <c r="J1988" s="26" t="s">
        <v>17</v>
      </c>
      <c r="K1988" s="26" t="s">
        <v>85</v>
      </c>
      <c r="L1988" s="32" t="s">
        <v>44</v>
      </c>
    </row>
    <row r="1989" spans="1:12">
      <c r="A1989" s="30" t="s">
        <v>3547</v>
      </c>
      <c r="B1989" s="26" t="s">
        <v>261</v>
      </c>
      <c r="C1989" s="26" t="s">
        <v>2766</v>
      </c>
      <c r="D1989" s="26" t="s">
        <v>41</v>
      </c>
      <c r="E1989" s="26" t="s">
        <v>58</v>
      </c>
      <c r="F1989" s="27">
        <v>70093.53</v>
      </c>
      <c r="G1989" s="12">
        <v>2</v>
      </c>
      <c r="H1989" s="13">
        <v>45954</v>
      </c>
      <c r="I1989" s="26" t="s">
        <v>43</v>
      </c>
      <c r="J1989" s="26" t="s">
        <v>17</v>
      </c>
      <c r="K1989" s="26" t="s">
        <v>24</v>
      </c>
      <c r="L1989" s="32" t="s">
        <v>18</v>
      </c>
    </row>
    <row r="1990" spans="1:12">
      <c r="A1990" s="30" t="s">
        <v>3548</v>
      </c>
      <c r="B1990" s="26" t="s">
        <v>138</v>
      </c>
      <c r="C1990" s="26" t="s">
        <v>2809</v>
      </c>
      <c r="D1990" s="26" t="s">
        <v>117</v>
      </c>
      <c r="E1990" s="26" t="s">
        <v>42</v>
      </c>
      <c r="F1990" s="27">
        <v>77261.02</v>
      </c>
      <c r="G1990" s="12">
        <v>5</v>
      </c>
      <c r="H1990" s="13">
        <v>45612</v>
      </c>
      <c r="I1990" s="26" t="s">
        <v>54</v>
      </c>
      <c r="J1990" s="26" t="s">
        <v>17</v>
      </c>
      <c r="K1990" s="26" t="s">
        <v>6820</v>
      </c>
      <c r="L1990" s="32" t="s">
        <v>37</v>
      </c>
    </row>
    <row r="1991" spans="1:12">
      <c r="A1991" s="30" t="s">
        <v>3549</v>
      </c>
      <c r="B1991" s="26" t="s">
        <v>426</v>
      </c>
      <c r="C1991" s="26" t="s">
        <v>3550</v>
      </c>
      <c r="D1991" s="26" t="s">
        <v>119</v>
      </c>
      <c r="E1991" s="26" t="s">
        <v>42</v>
      </c>
      <c r="F1991" s="27">
        <v>26364.09</v>
      </c>
      <c r="G1991" s="12">
        <v>2</v>
      </c>
      <c r="H1991" s="13">
        <v>45577</v>
      </c>
      <c r="I1991" s="26" t="s">
        <v>43</v>
      </c>
      <c r="J1991" s="26" t="s">
        <v>17</v>
      </c>
      <c r="K1991" s="26" t="s">
        <v>36</v>
      </c>
      <c r="L1991" s="32" t="s">
        <v>18</v>
      </c>
    </row>
    <row r="1992" spans="1:12">
      <c r="A1992" s="30" t="s">
        <v>3551</v>
      </c>
      <c r="B1992" s="26" t="s">
        <v>329</v>
      </c>
      <c r="C1992" s="26" t="s">
        <v>3552</v>
      </c>
      <c r="D1992" s="26" t="s">
        <v>15</v>
      </c>
      <c r="E1992" s="26" t="s">
        <v>16</v>
      </c>
      <c r="F1992" s="27">
        <v>59713.64</v>
      </c>
      <c r="G1992" s="12">
        <v>4</v>
      </c>
      <c r="H1992" s="13">
        <v>45434</v>
      </c>
      <c r="I1992" s="26" t="s">
        <v>62</v>
      </c>
      <c r="J1992" s="26" t="s">
        <v>17</v>
      </c>
      <c r="K1992" s="26" t="s">
        <v>36</v>
      </c>
      <c r="L1992" s="32" t="s">
        <v>25</v>
      </c>
    </row>
    <row r="1993" spans="1:12">
      <c r="A1993" s="30" t="s">
        <v>3553</v>
      </c>
      <c r="B1993" s="26" t="s">
        <v>167</v>
      </c>
      <c r="C1993" s="26" t="s">
        <v>3554</v>
      </c>
      <c r="D1993" s="26" t="s">
        <v>41</v>
      </c>
      <c r="E1993" s="26" t="s">
        <v>58</v>
      </c>
      <c r="F1993" s="27">
        <v>10108.030000000001</v>
      </c>
      <c r="G1993" s="12">
        <v>1</v>
      </c>
      <c r="H1993" s="13">
        <v>45663</v>
      </c>
      <c r="I1993" s="26" t="s">
        <v>43</v>
      </c>
      <c r="J1993" s="26" t="s">
        <v>17</v>
      </c>
      <c r="K1993" s="26" t="s">
        <v>85</v>
      </c>
      <c r="L1993" s="32" t="s">
        <v>18</v>
      </c>
    </row>
    <row r="1994" spans="1:12">
      <c r="A1994" s="30" t="s">
        <v>3555</v>
      </c>
      <c r="B1994" s="26" t="s">
        <v>118</v>
      </c>
      <c r="C1994" s="26" t="s">
        <v>3556</v>
      </c>
      <c r="D1994" s="26" t="s">
        <v>119</v>
      </c>
      <c r="E1994" s="26" t="s">
        <v>42</v>
      </c>
      <c r="F1994" s="27">
        <v>63348.21</v>
      </c>
      <c r="G1994" s="12">
        <v>2</v>
      </c>
      <c r="H1994" s="13">
        <v>45020</v>
      </c>
      <c r="I1994" s="26" t="s">
        <v>49</v>
      </c>
      <c r="J1994" s="26" t="s">
        <v>17</v>
      </c>
      <c r="K1994" s="26" t="s">
        <v>24</v>
      </c>
      <c r="L1994" s="32" t="s">
        <v>44</v>
      </c>
    </row>
    <row r="1995" spans="1:12">
      <c r="A1995" s="30" t="s">
        <v>3557</v>
      </c>
      <c r="B1995" s="26" t="s">
        <v>13</v>
      </c>
      <c r="C1995" s="26" t="s">
        <v>3476</v>
      </c>
      <c r="D1995" s="26" t="s">
        <v>29</v>
      </c>
      <c r="E1995" s="26" t="s">
        <v>42</v>
      </c>
      <c r="F1995" s="27">
        <v>4475.5600000000004</v>
      </c>
      <c r="G1995" s="12">
        <v>3</v>
      </c>
      <c r="H1995" s="13">
        <v>45781</v>
      </c>
      <c r="I1995" s="26" t="s">
        <v>92</v>
      </c>
      <c r="J1995" s="26" t="s">
        <v>17</v>
      </c>
      <c r="K1995" s="26" t="s">
        <v>85</v>
      </c>
      <c r="L1995" s="32" t="s">
        <v>25</v>
      </c>
    </row>
    <row r="1996" spans="1:12">
      <c r="A1996" s="30" t="s">
        <v>3558</v>
      </c>
      <c r="B1996" s="26" t="s">
        <v>251</v>
      </c>
      <c r="C1996" s="26" t="s">
        <v>1054</v>
      </c>
      <c r="D1996" s="26" t="s">
        <v>48</v>
      </c>
      <c r="E1996" s="26" t="s">
        <v>42</v>
      </c>
      <c r="F1996" s="27">
        <v>78612.210000000006</v>
      </c>
      <c r="G1996" s="12">
        <v>5</v>
      </c>
      <c r="H1996" s="13">
        <v>45258</v>
      </c>
      <c r="I1996" s="26" t="s">
        <v>62</v>
      </c>
      <c r="J1996" s="26" t="s">
        <v>17</v>
      </c>
      <c r="K1996" s="26" t="s">
        <v>55</v>
      </c>
      <c r="L1996" s="32" t="s">
        <v>18</v>
      </c>
    </row>
    <row r="1997" spans="1:12">
      <c r="A1997" s="30" t="s">
        <v>3559</v>
      </c>
      <c r="B1997" s="26" t="s">
        <v>336</v>
      </c>
      <c r="C1997" s="26" t="s">
        <v>3560</v>
      </c>
      <c r="D1997" s="26" t="s">
        <v>61</v>
      </c>
      <c r="E1997" s="26" t="s">
        <v>16</v>
      </c>
      <c r="F1997" s="27">
        <v>54696.47</v>
      </c>
      <c r="G1997" s="12">
        <v>1</v>
      </c>
      <c r="H1997" s="13">
        <v>45629</v>
      </c>
      <c r="I1997" s="26" t="s">
        <v>54</v>
      </c>
      <c r="J1997" s="26" t="s">
        <v>17</v>
      </c>
      <c r="K1997" s="26" t="s">
        <v>6820</v>
      </c>
      <c r="L1997" s="32" t="s">
        <v>18</v>
      </c>
    </row>
    <row r="1998" spans="1:12">
      <c r="A1998" s="30" t="s">
        <v>3561</v>
      </c>
      <c r="B1998" s="26" t="s">
        <v>724</v>
      </c>
      <c r="C1998" s="26" t="s">
        <v>3432</v>
      </c>
      <c r="D1998" s="26" t="s">
        <v>119</v>
      </c>
      <c r="E1998" s="26" t="s">
        <v>42</v>
      </c>
      <c r="F1998" s="27">
        <v>53540.639999999999</v>
      </c>
      <c r="G1998" s="12">
        <v>4</v>
      </c>
      <c r="H1998" s="13">
        <v>45011</v>
      </c>
      <c r="I1998" s="26" t="s">
        <v>43</v>
      </c>
      <c r="J1998" s="26" t="s">
        <v>17</v>
      </c>
      <c r="K1998" s="26" t="s">
        <v>55</v>
      </c>
      <c r="L1998" s="32" t="s">
        <v>44</v>
      </c>
    </row>
    <row r="1999" spans="1:12">
      <c r="A1999" s="30" t="s">
        <v>3562</v>
      </c>
      <c r="B1999" s="26" t="s">
        <v>126</v>
      </c>
      <c r="C1999" s="26" t="s">
        <v>3102</v>
      </c>
      <c r="D1999" s="26" t="s">
        <v>117</v>
      </c>
      <c r="E1999" s="26" t="s">
        <v>42</v>
      </c>
      <c r="F1999" s="27">
        <v>6403.04</v>
      </c>
      <c r="G1999" s="12">
        <v>5</v>
      </c>
      <c r="H1999" s="13">
        <v>45508</v>
      </c>
      <c r="I1999" s="26" t="s">
        <v>49</v>
      </c>
      <c r="J1999" s="26" t="s">
        <v>17</v>
      </c>
      <c r="K1999" s="26" t="s">
        <v>36</v>
      </c>
      <c r="L1999" s="32" t="s">
        <v>18</v>
      </c>
    </row>
    <row r="2000" spans="1:12">
      <c r="A2000" s="30" t="s">
        <v>3563</v>
      </c>
      <c r="B2000" s="26" t="s">
        <v>636</v>
      </c>
      <c r="C2000" s="26" t="s">
        <v>3141</v>
      </c>
      <c r="D2000" s="26" t="s">
        <v>61</v>
      </c>
      <c r="E2000" s="26" t="s">
        <v>42</v>
      </c>
      <c r="F2000" s="27">
        <v>64292.93</v>
      </c>
      <c r="G2000" s="12">
        <v>4</v>
      </c>
      <c r="H2000" s="13">
        <v>44966</v>
      </c>
      <c r="I2000" s="26" t="s">
        <v>43</v>
      </c>
      <c r="J2000" s="26" t="s">
        <v>17</v>
      </c>
      <c r="K2000" s="26" t="s">
        <v>36</v>
      </c>
      <c r="L2000" s="32" t="s">
        <v>18</v>
      </c>
    </row>
    <row r="2001" spans="1:12">
      <c r="A2001" s="30" t="s">
        <v>3564</v>
      </c>
      <c r="B2001" s="26" t="s">
        <v>313</v>
      </c>
      <c r="C2001" s="26" t="s">
        <v>133</v>
      </c>
      <c r="D2001" s="26" t="s">
        <v>117</v>
      </c>
      <c r="E2001" s="26" t="s">
        <v>42</v>
      </c>
      <c r="F2001" s="27">
        <v>63792.47</v>
      </c>
      <c r="G2001" s="12">
        <v>4</v>
      </c>
      <c r="H2001" s="13">
        <v>45217</v>
      </c>
      <c r="I2001" s="26" t="s">
        <v>43</v>
      </c>
      <c r="J2001" s="26" t="s">
        <v>17</v>
      </c>
      <c r="K2001" s="26" t="s">
        <v>55</v>
      </c>
      <c r="L2001" s="32" t="s">
        <v>18</v>
      </c>
    </row>
    <row r="2002" spans="1:12">
      <c r="A2002" s="30" t="s">
        <v>3565</v>
      </c>
      <c r="B2002" s="26" t="s">
        <v>352</v>
      </c>
      <c r="C2002" s="26" t="s">
        <v>3566</v>
      </c>
      <c r="D2002" s="26" t="s">
        <v>61</v>
      </c>
      <c r="E2002" s="26" t="s">
        <v>42</v>
      </c>
      <c r="F2002" s="27">
        <v>32525.599999999999</v>
      </c>
      <c r="G2002" s="12">
        <v>4</v>
      </c>
      <c r="H2002" s="13">
        <v>45217</v>
      </c>
      <c r="I2002" s="26" t="s">
        <v>43</v>
      </c>
      <c r="J2002" s="26" t="s">
        <v>17</v>
      </c>
      <c r="K2002" s="26" t="s">
        <v>24</v>
      </c>
      <c r="L2002" s="32" t="s">
        <v>31</v>
      </c>
    </row>
    <row r="2003" spans="1:12">
      <c r="A2003" s="30" t="s">
        <v>3567</v>
      </c>
      <c r="B2003" s="26" t="s">
        <v>143</v>
      </c>
      <c r="C2003" s="26" t="s">
        <v>1139</v>
      </c>
      <c r="D2003" s="26" t="s">
        <v>48</v>
      </c>
      <c r="E2003" s="26" t="s">
        <v>42</v>
      </c>
      <c r="F2003" s="27">
        <v>77682.5</v>
      </c>
      <c r="G2003" s="12">
        <v>4</v>
      </c>
      <c r="H2003" s="13">
        <v>45450</v>
      </c>
      <c r="I2003" s="26" t="s">
        <v>62</v>
      </c>
      <c r="J2003" s="26" t="s">
        <v>17</v>
      </c>
      <c r="K2003" s="26" t="s">
        <v>6820</v>
      </c>
      <c r="L2003" s="32" t="s">
        <v>37</v>
      </c>
    </row>
    <row r="2004" spans="1:12">
      <c r="A2004" s="30" t="s">
        <v>3568</v>
      </c>
      <c r="B2004" s="26" t="s">
        <v>336</v>
      </c>
      <c r="C2004" s="26" t="s">
        <v>1473</v>
      </c>
      <c r="D2004" s="26" t="s">
        <v>22</v>
      </c>
      <c r="E2004" s="26" t="s">
        <v>16</v>
      </c>
      <c r="F2004" s="27">
        <v>2084.54</v>
      </c>
      <c r="G2004" s="12">
        <v>4</v>
      </c>
      <c r="H2004" s="13">
        <v>45502</v>
      </c>
      <c r="I2004" s="26" t="s">
        <v>30</v>
      </c>
      <c r="J2004" s="26" t="s">
        <v>17</v>
      </c>
      <c r="K2004" s="26" t="s">
        <v>6820</v>
      </c>
      <c r="L2004" s="32" t="s">
        <v>18</v>
      </c>
    </row>
    <row r="2005" spans="1:12">
      <c r="A2005" s="30" t="s">
        <v>3569</v>
      </c>
      <c r="B2005" s="26" t="s">
        <v>59</v>
      </c>
      <c r="C2005" s="26" t="s">
        <v>3570</v>
      </c>
      <c r="D2005" s="26" t="s">
        <v>61</v>
      </c>
      <c r="E2005" s="26" t="s">
        <v>42</v>
      </c>
      <c r="F2005" s="27">
        <v>55277.94</v>
      </c>
      <c r="G2005" s="12">
        <v>4</v>
      </c>
      <c r="H2005" s="13">
        <v>45094</v>
      </c>
      <c r="I2005" s="26" t="s">
        <v>43</v>
      </c>
      <c r="J2005" s="26" t="s">
        <v>17</v>
      </c>
      <c r="K2005" s="26" t="s">
        <v>85</v>
      </c>
      <c r="L2005" s="32" t="s">
        <v>18</v>
      </c>
    </row>
    <row r="2006" spans="1:12">
      <c r="A2006" s="30" t="s">
        <v>3571</v>
      </c>
      <c r="B2006" s="26" t="s">
        <v>83</v>
      </c>
      <c r="C2006" s="26" t="s">
        <v>3572</v>
      </c>
      <c r="D2006" s="26" t="s">
        <v>41</v>
      </c>
      <c r="E2006" s="26" t="s">
        <v>58</v>
      </c>
      <c r="F2006" s="27">
        <v>33281.660000000003</v>
      </c>
      <c r="G2006" s="12">
        <v>2</v>
      </c>
      <c r="H2006" s="13">
        <v>45067</v>
      </c>
      <c r="I2006" s="26" t="s">
        <v>92</v>
      </c>
      <c r="J2006" s="26" t="s">
        <v>17</v>
      </c>
      <c r="K2006" s="26" t="s">
        <v>6820</v>
      </c>
      <c r="L2006" s="32" t="s">
        <v>31</v>
      </c>
    </row>
    <row r="2007" spans="1:12">
      <c r="A2007" s="30" t="s">
        <v>3573</v>
      </c>
      <c r="B2007" s="26" t="s">
        <v>164</v>
      </c>
      <c r="C2007" s="26" t="s">
        <v>3574</v>
      </c>
      <c r="D2007" s="26" t="s">
        <v>22</v>
      </c>
      <c r="E2007" s="26" t="s">
        <v>42</v>
      </c>
      <c r="F2007" s="27">
        <v>18813.95</v>
      </c>
      <c r="G2007" s="12">
        <v>1</v>
      </c>
      <c r="H2007" s="13">
        <v>45321</v>
      </c>
      <c r="I2007" s="26" t="s">
        <v>43</v>
      </c>
      <c r="J2007" s="26" t="s">
        <v>17</v>
      </c>
      <c r="K2007" s="26" t="s">
        <v>6820</v>
      </c>
      <c r="L2007" s="32" t="s">
        <v>18</v>
      </c>
    </row>
    <row r="2008" spans="1:12">
      <c r="A2008" s="30" t="s">
        <v>3575</v>
      </c>
      <c r="B2008" s="26" t="s">
        <v>198</v>
      </c>
      <c r="C2008" s="26" t="s">
        <v>1060</v>
      </c>
      <c r="D2008" s="26" t="s">
        <v>29</v>
      </c>
      <c r="E2008" s="26" t="s">
        <v>42</v>
      </c>
      <c r="F2008" s="27">
        <v>26676.61</v>
      </c>
      <c r="G2008" s="12">
        <v>4</v>
      </c>
      <c r="H2008" s="13">
        <v>45231</v>
      </c>
      <c r="I2008" s="26" t="s">
        <v>30</v>
      </c>
      <c r="J2008" s="26" t="s">
        <v>17</v>
      </c>
      <c r="K2008" s="26" t="s">
        <v>85</v>
      </c>
      <c r="L2008" s="32" t="s">
        <v>37</v>
      </c>
    </row>
    <row r="2009" spans="1:12">
      <c r="A2009" s="30" t="s">
        <v>3576</v>
      </c>
      <c r="B2009" s="26" t="s">
        <v>221</v>
      </c>
      <c r="C2009" s="26" t="s">
        <v>1084</v>
      </c>
      <c r="D2009" s="26" t="s">
        <v>15</v>
      </c>
      <c r="E2009" s="26" t="s">
        <v>42</v>
      </c>
      <c r="F2009" s="27">
        <v>52532.55</v>
      </c>
      <c r="G2009" s="12">
        <v>4</v>
      </c>
      <c r="H2009" s="13">
        <v>45707</v>
      </c>
      <c r="I2009" s="26" t="s">
        <v>30</v>
      </c>
      <c r="J2009" s="26" t="s">
        <v>17</v>
      </c>
      <c r="K2009" s="26" t="s">
        <v>24</v>
      </c>
      <c r="L2009" s="32" t="s">
        <v>18</v>
      </c>
    </row>
    <row r="2010" spans="1:12">
      <c r="A2010" s="30" t="s">
        <v>3577</v>
      </c>
      <c r="B2010" s="26" t="s">
        <v>665</v>
      </c>
      <c r="C2010" s="26" t="s">
        <v>1966</v>
      </c>
      <c r="D2010" s="26" t="s">
        <v>22</v>
      </c>
      <c r="E2010" s="26" t="s">
        <v>42</v>
      </c>
      <c r="F2010" s="27">
        <v>66711.03</v>
      </c>
      <c r="G2010" s="12">
        <v>5</v>
      </c>
      <c r="H2010" s="13">
        <v>45685</v>
      </c>
      <c r="I2010" s="26" t="s">
        <v>43</v>
      </c>
      <c r="J2010" s="26" t="s">
        <v>17</v>
      </c>
      <c r="K2010" s="26" t="s">
        <v>36</v>
      </c>
      <c r="L2010" s="32" t="s">
        <v>44</v>
      </c>
    </row>
    <row r="2011" spans="1:12">
      <c r="A2011" s="30" t="s">
        <v>3578</v>
      </c>
      <c r="B2011" s="26" t="s">
        <v>143</v>
      </c>
      <c r="C2011" s="26" t="s">
        <v>3009</v>
      </c>
      <c r="D2011" s="26" t="s">
        <v>22</v>
      </c>
      <c r="E2011" s="26" t="s">
        <v>42</v>
      </c>
      <c r="F2011" s="27">
        <v>33901</v>
      </c>
      <c r="G2011" s="12">
        <v>1</v>
      </c>
      <c r="H2011" s="13">
        <v>45403</v>
      </c>
      <c r="I2011" s="26" t="s">
        <v>30</v>
      </c>
      <c r="J2011" s="26" t="s">
        <v>17</v>
      </c>
      <c r="K2011" s="26" t="s">
        <v>55</v>
      </c>
      <c r="L2011" s="32" t="s">
        <v>37</v>
      </c>
    </row>
    <row r="2012" spans="1:12">
      <c r="A2012" s="30" t="s">
        <v>3579</v>
      </c>
      <c r="B2012" s="26" t="s">
        <v>51</v>
      </c>
      <c r="C2012" s="26" t="s">
        <v>3580</v>
      </c>
      <c r="D2012" s="26" t="s">
        <v>61</v>
      </c>
      <c r="E2012" s="26" t="s">
        <v>16</v>
      </c>
      <c r="F2012" s="27">
        <v>64200.24</v>
      </c>
      <c r="G2012" s="12">
        <v>2</v>
      </c>
      <c r="H2012" s="13">
        <v>45939</v>
      </c>
      <c r="I2012" s="26" t="s">
        <v>92</v>
      </c>
      <c r="J2012" s="26" t="s">
        <v>17</v>
      </c>
      <c r="K2012" s="26" t="s">
        <v>24</v>
      </c>
      <c r="L2012" s="32" t="s">
        <v>25</v>
      </c>
    </row>
    <row r="2013" spans="1:12">
      <c r="A2013" s="30" t="s">
        <v>3581</v>
      </c>
      <c r="B2013" s="26" t="s">
        <v>426</v>
      </c>
      <c r="C2013" s="26" t="s">
        <v>1463</v>
      </c>
      <c r="D2013" s="26" t="s">
        <v>41</v>
      </c>
      <c r="E2013" s="26" t="s">
        <v>42</v>
      </c>
      <c r="F2013" s="27">
        <v>64350.41</v>
      </c>
      <c r="G2013" s="12">
        <v>1</v>
      </c>
      <c r="H2013" s="13">
        <v>45346</v>
      </c>
      <c r="I2013" s="26" t="s">
        <v>35</v>
      </c>
      <c r="J2013" s="26" t="s">
        <v>17</v>
      </c>
      <c r="K2013" s="26" t="s">
        <v>24</v>
      </c>
      <c r="L2013" s="32" t="s">
        <v>44</v>
      </c>
    </row>
    <row r="2014" spans="1:12">
      <c r="A2014" s="30" t="s">
        <v>3582</v>
      </c>
      <c r="B2014" s="26" t="s">
        <v>292</v>
      </c>
      <c r="C2014" s="26" t="s">
        <v>990</v>
      </c>
      <c r="D2014" s="26" t="s">
        <v>117</v>
      </c>
      <c r="E2014" s="26" t="s">
        <v>42</v>
      </c>
      <c r="F2014" s="27">
        <v>20989.14</v>
      </c>
      <c r="G2014" s="12">
        <v>5</v>
      </c>
      <c r="H2014" s="13">
        <v>45831</v>
      </c>
      <c r="I2014" s="26" t="s">
        <v>54</v>
      </c>
      <c r="J2014" s="26" t="s">
        <v>17</v>
      </c>
      <c r="K2014" s="26" t="s">
        <v>85</v>
      </c>
      <c r="L2014" s="32" t="s">
        <v>37</v>
      </c>
    </row>
    <row r="2015" spans="1:12">
      <c r="A2015" s="30" t="s">
        <v>3583</v>
      </c>
      <c r="B2015" s="26" t="s">
        <v>362</v>
      </c>
      <c r="C2015" s="26" t="s">
        <v>3584</v>
      </c>
      <c r="D2015" s="26" t="s">
        <v>78</v>
      </c>
      <c r="E2015" s="26" t="s">
        <v>16</v>
      </c>
      <c r="F2015" s="27">
        <v>43693.2</v>
      </c>
      <c r="G2015" s="12">
        <v>3</v>
      </c>
      <c r="H2015" s="13">
        <v>45069</v>
      </c>
      <c r="I2015" s="26" t="s">
        <v>54</v>
      </c>
      <c r="J2015" s="26" t="s">
        <v>17</v>
      </c>
      <c r="K2015" s="26" t="s">
        <v>24</v>
      </c>
      <c r="L2015" s="32" t="s">
        <v>25</v>
      </c>
    </row>
    <row r="2016" spans="1:12">
      <c r="A2016" s="30" t="s">
        <v>3585</v>
      </c>
      <c r="B2016" s="26" t="s">
        <v>268</v>
      </c>
      <c r="C2016" s="26" t="s">
        <v>3586</v>
      </c>
      <c r="D2016" s="26" t="s">
        <v>22</v>
      </c>
      <c r="E2016" s="26" t="s">
        <v>42</v>
      </c>
      <c r="F2016" s="27">
        <v>37644.239999999998</v>
      </c>
      <c r="G2016" s="12">
        <v>4</v>
      </c>
      <c r="H2016" s="13">
        <v>45388</v>
      </c>
      <c r="I2016" s="26" t="s">
        <v>54</v>
      </c>
      <c r="J2016" s="26" t="s">
        <v>17</v>
      </c>
      <c r="K2016" s="26" t="s">
        <v>24</v>
      </c>
      <c r="L2016" s="32" t="s">
        <v>44</v>
      </c>
    </row>
    <row r="2017" spans="1:12">
      <c r="A2017" s="30" t="s">
        <v>3587</v>
      </c>
      <c r="B2017" s="26" t="s">
        <v>988</v>
      </c>
      <c r="C2017" s="26" t="s">
        <v>617</v>
      </c>
      <c r="D2017" s="26" t="s">
        <v>61</v>
      </c>
      <c r="E2017" s="26" t="s">
        <v>42</v>
      </c>
      <c r="F2017" s="27">
        <v>68878.22</v>
      </c>
      <c r="G2017" s="12">
        <v>1</v>
      </c>
      <c r="H2017" s="13">
        <v>45416</v>
      </c>
      <c r="I2017" s="26" t="s">
        <v>54</v>
      </c>
      <c r="J2017" s="26" t="s">
        <v>17</v>
      </c>
      <c r="K2017" s="26" t="s">
        <v>85</v>
      </c>
      <c r="L2017" s="32" t="s">
        <v>18</v>
      </c>
    </row>
    <row r="2018" spans="1:12">
      <c r="A2018" s="30" t="s">
        <v>3588</v>
      </c>
      <c r="B2018" s="26" t="s">
        <v>71</v>
      </c>
      <c r="C2018" s="26" t="s">
        <v>3589</v>
      </c>
      <c r="D2018" s="26" t="s">
        <v>117</v>
      </c>
      <c r="E2018" s="26" t="s">
        <v>42</v>
      </c>
      <c r="F2018" s="27">
        <v>62218.11</v>
      </c>
      <c r="G2018" s="12">
        <v>1</v>
      </c>
      <c r="H2018" s="13">
        <v>45490</v>
      </c>
      <c r="I2018" s="26" t="s">
        <v>54</v>
      </c>
      <c r="J2018" s="26" t="s">
        <v>17</v>
      </c>
      <c r="K2018" s="26" t="s">
        <v>36</v>
      </c>
      <c r="L2018" s="32" t="s">
        <v>18</v>
      </c>
    </row>
    <row r="2019" spans="1:12">
      <c r="A2019" s="30" t="s">
        <v>3590</v>
      </c>
      <c r="B2019" s="26" t="s">
        <v>190</v>
      </c>
      <c r="C2019" s="26" t="s">
        <v>3591</v>
      </c>
      <c r="D2019" s="26" t="s">
        <v>117</v>
      </c>
      <c r="E2019" s="26" t="s">
        <v>58</v>
      </c>
      <c r="F2019" s="27">
        <v>5453.72</v>
      </c>
      <c r="G2019" s="12">
        <v>2</v>
      </c>
      <c r="H2019" s="13">
        <v>45845</v>
      </c>
      <c r="I2019" s="26" t="s">
        <v>43</v>
      </c>
      <c r="J2019" s="26" t="s">
        <v>17</v>
      </c>
      <c r="K2019" s="26" t="s">
        <v>55</v>
      </c>
      <c r="L2019" s="32" t="s">
        <v>31</v>
      </c>
    </row>
    <row r="2020" spans="1:12">
      <c r="A2020" s="30" t="s">
        <v>3592</v>
      </c>
      <c r="B2020" s="26" t="s">
        <v>27</v>
      </c>
      <c r="C2020" s="26" t="s">
        <v>2809</v>
      </c>
      <c r="D2020" s="26" t="s">
        <v>53</v>
      </c>
      <c r="E2020" s="26" t="s">
        <v>42</v>
      </c>
      <c r="F2020" s="27">
        <v>68690.27</v>
      </c>
      <c r="G2020" s="12">
        <v>3</v>
      </c>
      <c r="H2020" s="13">
        <v>45316</v>
      </c>
      <c r="I2020" s="26" t="s">
        <v>30</v>
      </c>
      <c r="J2020" s="26" t="s">
        <v>17</v>
      </c>
      <c r="K2020" s="26" t="s">
        <v>55</v>
      </c>
      <c r="L2020" s="32" t="s">
        <v>25</v>
      </c>
    </row>
    <row r="2021" spans="1:12">
      <c r="A2021" s="30" t="s">
        <v>3593</v>
      </c>
      <c r="B2021" s="26" t="s">
        <v>460</v>
      </c>
      <c r="C2021" s="26" t="s">
        <v>262</v>
      </c>
      <c r="D2021" s="26" t="s">
        <v>78</v>
      </c>
      <c r="E2021" s="26" t="s">
        <v>42</v>
      </c>
      <c r="F2021" s="27">
        <v>54863.51</v>
      </c>
      <c r="G2021" s="12">
        <v>5</v>
      </c>
      <c r="H2021" s="13">
        <v>45554</v>
      </c>
      <c r="I2021" s="26" t="s">
        <v>23</v>
      </c>
      <c r="J2021" s="26" t="s">
        <v>17</v>
      </c>
      <c r="K2021" s="26" t="s">
        <v>55</v>
      </c>
      <c r="L2021" s="32" t="s">
        <v>31</v>
      </c>
    </row>
    <row r="2022" spans="1:12">
      <c r="A2022" s="30" t="s">
        <v>3594</v>
      </c>
      <c r="B2022" s="26" t="s">
        <v>178</v>
      </c>
      <c r="C2022" s="26" t="s">
        <v>3595</v>
      </c>
      <c r="D2022" s="26" t="s">
        <v>61</v>
      </c>
      <c r="E2022" s="26" t="s">
        <v>42</v>
      </c>
      <c r="F2022" s="27">
        <v>3345.84</v>
      </c>
      <c r="G2022" s="12">
        <v>2</v>
      </c>
      <c r="H2022" s="13">
        <v>46020</v>
      </c>
      <c r="I2022" s="26" t="s">
        <v>43</v>
      </c>
      <c r="J2022" s="26" t="s">
        <v>17</v>
      </c>
      <c r="K2022" s="26" t="s">
        <v>55</v>
      </c>
      <c r="L2022" s="32" t="s">
        <v>37</v>
      </c>
    </row>
    <row r="2023" spans="1:12">
      <c r="A2023" s="30" t="s">
        <v>3596</v>
      </c>
      <c r="B2023" s="26" t="s">
        <v>184</v>
      </c>
      <c r="C2023" s="26" t="s">
        <v>3597</v>
      </c>
      <c r="D2023" s="26" t="s">
        <v>78</v>
      </c>
      <c r="E2023" s="26" t="s">
        <v>42</v>
      </c>
      <c r="F2023" s="27">
        <v>53010.45</v>
      </c>
      <c r="G2023" s="12">
        <v>4</v>
      </c>
      <c r="H2023" s="13">
        <v>44946</v>
      </c>
      <c r="I2023" s="26" t="s">
        <v>92</v>
      </c>
      <c r="J2023" s="26" t="s">
        <v>17</v>
      </c>
      <c r="K2023" s="26" t="s">
        <v>55</v>
      </c>
      <c r="L2023" s="32" t="s">
        <v>31</v>
      </c>
    </row>
    <row r="2024" spans="1:12">
      <c r="A2024" s="30" t="s">
        <v>3598</v>
      </c>
      <c r="B2024" s="26" t="s">
        <v>636</v>
      </c>
      <c r="C2024" s="26" t="s">
        <v>3178</v>
      </c>
      <c r="D2024" s="26" t="s">
        <v>61</v>
      </c>
      <c r="E2024" s="26" t="s">
        <v>42</v>
      </c>
      <c r="F2024" s="27">
        <v>3436.5</v>
      </c>
      <c r="G2024" s="12">
        <v>4</v>
      </c>
      <c r="H2024" s="13">
        <v>45396</v>
      </c>
      <c r="I2024" s="26" t="s">
        <v>30</v>
      </c>
      <c r="J2024" s="26" t="s">
        <v>17</v>
      </c>
      <c r="K2024" s="26" t="s">
        <v>36</v>
      </c>
      <c r="L2024" s="32" t="s">
        <v>37</v>
      </c>
    </row>
    <row r="2025" spans="1:12">
      <c r="A2025" s="30" t="s">
        <v>3599</v>
      </c>
      <c r="B2025" s="26" t="s">
        <v>426</v>
      </c>
      <c r="C2025" s="26" t="s">
        <v>3600</v>
      </c>
      <c r="D2025" s="26" t="s">
        <v>41</v>
      </c>
      <c r="E2025" s="26" t="s">
        <v>42</v>
      </c>
      <c r="F2025" s="27">
        <v>78467.240000000005</v>
      </c>
      <c r="G2025" s="12">
        <v>4</v>
      </c>
      <c r="H2025" s="13">
        <v>45586</v>
      </c>
      <c r="I2025" s="26" t="s">
        <v>62</v>
      </c>
      <c r="J2025" s="26" t="s">
        <v>17</v>
      </c>
      <c r="K2025" s="26" t="s">
        <v>85</v>
      </c>
      <c r="L2025" s="32" t="s">
        <v>31</v>
      </c>
    </row>
    <row r="2026" spans="1:12">
      <c r="A2026" s="30" t="s">
        <v>3601</v>
      </c>
      <c r="B2026" s="26" t="s">
        <v>143</v>
      </c>
      <c r="C2026" s="26" t="s">
        <v>3602</v>
      </c>
      <c r="D2026" s="26" t="s">
        <v>117</v>
      </c>
      <c r="E2026" s="26" t="s">
        <v>42</v>
      </c>
      <c r="F2026" s="27">
        <v>52708.57</v>
      </c>
      <c r="G2026" s="12">
        <v>5</v>
      </c>
      <c r="H2026" s="13">
        <v>45681</v>
      </c>
      <c r="I2026" s="26" t="s">
        <v>49</v>
      </c>
      <c r="J2026" s="26" t="s">
        <v>17</v>
      </c>
      <c r="K2026" s="26" t="s">
        <v>24</v>
      </c>
      <c r="L2026" s="32" t="s">
        <v>25</v>
      </c>
    </row>
    <row r="2027" spans="1:12">
      <c r="A2027" s="30" t="s">
        <v>3603</v>
      </c>
      <c r="B2027" s="26" t="s">
        <v>80</v>
      </c>
      <c r="C2027" s="26" t="s">
        <v>2409</v>
      </c>
      <c r="D2027" s="26" t="s">
        <v>78</v>
      </c>
      <c r="E2027" s="26" t="s">
        <v>58</v>
      </c>
      <c r="F2027" s="27">
        <v>7127.81</v>
      </c>
      <c r="G2027" s="12">
        <v>2</v>
      </c>
      <c r="H2027" s="13">
        <v>45010</v>
      </c>
      <c r="I2027" s="26" t="s">
        <v>92</v>
      </c>
      <c r="J2027" s="26" t="s">
        <v>17</v>
      </c>
      <c r="K2027" s="26" t="s">
        <v>55</v>
      </c>
      <c r="L2027" s="32" t="s">
        <v>18</v>
      </c>
    </row>
    <row r="2028" spans="1:12">
      <c r="A2028" s="30" t="s">
        <v>3604</v>
      </c>
      <c r="B2028" s="26" t="s">
        <v>724</v>
      </c>
      <c r="C2028" s="26" t="s">
        <v>557</v>
      </c>
      <c r="D2028" s="26" t="s">
        <v>41</v>
      </c>
      <c r="E2028" s="26" t="s">
        <v>42</v>
      </c>
      <c r="F2028" s="27">
        <v>34322.57</v>
      </c>
      <c r="G2028" s="12">
        <v>4</v>
      </c>
      <c r="H2028" s="13">
        <v>44977</v>
      </c>
      <c r="I2028" s="26" t="s">
        <v>49</v>
      </c>
      <c r="J2028" s="26" t="s">
        <v>17</v>
      </c>
      <c r="K2028" s="26" t="s">
        <v>85</v>
      </c>
      <c r="L2028" s="32" t="s">
        <v>18</v>
      </c>
    </row>
    <row r="2029" spans="1:12">
      <c r="A2029" s="30" t="s">
        <v>3605</v>
      </c>
      <c r="B2029" s="26" t="s">
        <v>118</v>
      </c>
      <c r="C2029" s="26" t="s">
        <v>194</v>
      </c>
      <c r="D2029" s="26" t="s">
        <v>61</v>
      </c>
      <c r="E2029" s="26" t="s">
        <v>42</v>
      </c>
      <c r="F2029" s="27">
        <v>10271.83</v>
      </c>
      <c r="G2029" s="12">
        <v>5</v>
      </c>
      <c r="H2029" s="13">
        <v>45343</v>
      </c>
      <c r="I2029" s="26" t="s">
        <v>54</v>
      </c>
      <c r="J2029" s="26" t="s">
        <v>17</v>
      </c>
      <c r="K2029" s="26" t="s">
        <v>6820</v>
      </c>
      <c r="L2029" s="32" t="s">
        <v>31</v>
      </c>
    </row>
    <row r="2030" spans="1:12">
      <c r="A2030" s="30" t="s">
        <v>3606</v>
      </c>
      <c r="B2030" s="26" t="s">
        <v>201</v>
      </c>
      <c r="C2030" s="26" t="s">
        <v>854</v>
      </c>
      <c r="D2030" s="26" t="s">
        <v>117</v>
      </c>
      <c r="E2030" s="26" t="s">
        <v>42</v>
      </c>
      <c r="F2030" s="27">
        <v>46332.76</v>
      </c>
      <c r="G2030" s="12">
        <v>3</v>
      </c>
      <c r="H2030" s="13">
        <v>45155</v>
      </c>
      <c r="I2030" s="26" t="s">
        <v>62</v>
      </c>
      <c r="J2030" s="26" t="s">
        <v>17</v>
      </c>
      <c r="K2030" s="26" t="s">
        <v>55</v>
      </c>
      <c r="L2030" s="32" t="s">
        <v>37</v>
      </c>
    </row>
    <row r="2031" spans="1:12">
      <c r="A2031" s="30" t="s">
        <v>3607</v>
      </c>
      <c r="B2031" s="26" t="s">
        <v>988</v>
      </c>
      <c r="C2031" s="26" t="s">
        <v>3608</v>
      </c>
      <c r="D2031" s="26" t="s">
        <v>29</v>
      </c>
      <c r="E2031" s="26" t="s">
        <v>42</v>
      </c>
      <c r="F2031" s="27">
        <v>54908.639999999999</v>
      </c>
      <c r="G2031" s="12">
        <v>2</v>
      </c>
      <c r="H2031" s="13">
        <v>45953</v>
      </c>
      <c r="I2031" s="26" t="s">
        <v>23</v>
      </c>
      <c r="J2031" s="26" t="s">
        <v>17</v>
      </c>
      <c r="K2031" s="26" t="s">
        <v>24</v>
      </c>
      <c r="L2031" s="32" t="s">
        <v>18</v>
      </c>
    </row>
    <row r="2032" spans="1:12">
      <c r="A2032" s="30" t="s">
        <v>3609</v>
      </c>
      <c r="B2032" s="26" t="s">
        <v>636</v>
      </c>
      <c r="C2032" s="26" t="s">
        <v>3610</v>
      </c>
      <c r="D2032" s="26" t="s">
        <v>53</v>
      </c>
      <c r="E2032" s="26" t="s">
        <v>42</v>
      </c>
      <c r="F2032" s="27">
        <v>22776.47</v>
      </c>
      <c r="G2032" s="12">
        <v>3</v>
      </c>
      <c r="H2032" s="13">
        <v>45324</v>
      </c>
      <c r="I2032" s="26" t="s">
        <v>54</v>
      </c>
      <c r="J2032" s="26" t="s">
        <v>17</v>
      </c>
      <c r="K2032" s="26" t="s">
        <v>6820</v>
      </c>
      <c r="L2032" s="32" t="s">
        <v>18</v>
      </c>
    </row>
    <row r="2033" spans="1:12">
      <c r="A2033" s="30" t="s">
        <v>3611</v>
      </c>
      <c r="B2033" s="26" t="s">
        <v>319</v>
      </c>
      <c r="C2033" s="26" t="s">
        <v>2609</v>
      </c>
      <c r="D2033" s="26" t="s">
        <v>119</v>
      </c>
      <c r="E2033" s="26" t="s">
        <v>42</v>
      </c>
      <c r="F2033" s="27">
        <v>29827.9</v>
      </c>
      <c r="G2033" s="12">
        <v>5</v>
      </c>
      <c r="H2033" s="13">
        <v>45451</v>
      </c>
      <c r="I2033" s="26" t="s">
        <v>23</v>
      </c>
      <c r="J2033" s="26" t="s">
        <v>17</v>
      </c>
      <c r="K2033" s="26" t="s">
        <v>6820</v>
      </c>
      <c r="L2033" s="32" t="s">
        <v>31</v>
      </c>
    </row>
    <row r="2034" spans="1:12">
      <c r="A2034" s="30" t="s">
        <v>3612</v>
      </c>
      <c r="B2034" s="26" t="s">
        <v>121</v>
      </c>
      <c r="C2034" s="26" t="s">
        <v>3613</v>
      </c>
      <c r="D2034" s="26" t="s">
        <v>15</v>
      </c>
      <c r="E2034" s="26" t="s">
        <v>16</v>
      </c>
      <c r="F2034" s="27">
        <v>48549.16</v>
      </c>
      <c r="G2034" s="12">
        <v>3</v>
      </c>
      <c r="H2034" s="13">
        <v>45757</v>
      </c>
      <c r="I2034" s="26" t="s">
        <v>35</v>
      </c>
      <c r="J2034" s="26" t="s">
        <v>17</v>
      </c>
      <c r="K2034" s="26" t="s">
        <v>36</v>
      </c>
      <c r="L2034" s="32" t="s">
        <v>37</v>
      </c>
    </row>
    <row r="2035" spans="1:12">
      <c r="A2035" s="30" t="s">
        <v>3614</v>
      </c>
      <c r="B2035" s="26" t="s">
        <v>406</v>
      </c>
      <c r="C2035" s="26" t="s">
        <v>340</v>
      </c>
      <c r="D2035" s="26" t="s">
        <v>117</v>
      </c>
      <c r="E2035" s="26" t="s">
        <v>42</v>
      </c>
      <c r="F2035" s="27">
        <v>28526.71</v>
      </c>
      <c r="G2035" s="12">
        <v>2</v>
      </c>
      <c r="H2035" s="13">
        <v>45992</v>
      </c>
      <c r="I2035" s="26" t="s">
        <v>54</v>
      </c>
      <c r="J2035" s="26" t="s">
        <v>17</v>
      </c>
      <c r="K2035" s="26" t="s">
        <v>85</v>
      </c>
      <c r="L2035" s="32" t="s">
        <v>31</v>
      </c>
    </row>
    <row r="2036" spans="1:12">
      <c r="A2036" s="30" t="s">
        <v>3615</v>
      </c>
      <c r="B2036" s="26" t="s">
        <v>204</v>
      </c>
      <c r="C2036" s="26" t="s">
        <v>3616</v>
      </c>
      <c r="D2036" s="26" t="s">
        <v>117</v>
      </c>
      <c r="E2036" s="26" t="s">
        <v>16</v>
      </c>
      <c r="F2036" s="27">
        <v>42600.43</v>
      </c>
      <c r="G2036" s="12">
        <v>4</v>
      </c>
      <c r="H2036" s="13">
        <v>45821</v>
      </c>
      <c r="I2036" s="26" t="s">
        <v>30</v>
      </c>
      <c r="J2036" s="26" t="s">
        <v>17</v>
      </c>
      <c r="K2036" s="26" t="s">
        <v>55</v>
      </c>
      <c r="L2036" s="32" t="s">
        <v>18</v>
      </c>
    </row>
    <row r="2037" spans="1:12">
      <c r="A2037" s="30" t="s">
        <v>3618</v>
      </c>
      <c r="B2037" s="26" t="s">
        <v>104</v>
      </c>
      <c r="C2037" s="26" t="s">
        <v>3619</v>
      </c>
      <c r="D2037" s="26" t="s">
        <v>48</v>
      </c>
      <c r="E2037" s="26" t="s">
        <v>42</v>
      </c>
      <c r="F2037" s="27">
        <v>54342.46</v>
      </c>
      <c r="G2037" s="12">
        <v>4</v>
      </c>
      <c r="H2037" s="13">
        <v>45224</v>
      </c>
      <c r="I2037" s="26" t="s">
        <v>62</v>
      </c>
      <c r="J2037" s="26" t="s">
        <v>17</v>
      </c>
      <c r="K2037" s="26" t="s">
        <v>6820</v>
      </c>
      <c r="L2037" s="32" t="s">
        <v>25</v>
      </c>
    </row>
    <row r="2038" spans="1:12">
      <c r="A2038" s="30" t="s">
        <v>3620</v>
      </c>
      <c r="B2038" s="26" t="s">
        <v>319</v>
      </c>
      <c r="C2038" s="26" t="s">
        <v>2326</v>
      </c>
      <c r="D2038" s="26" t="s">
        <v>78</v>
      </c>
      <c r="E2038" s="26" t="s">
        <v>42</v>
      </c>
      <c r="F2038" s="27">
        <v>42216.5</v>
      </c>
      <c r="G2038" s="12">
        <v>4</v>
      </c>
      <c r="H2038" s="13">
        <v>45510</v>
      </c>
      <c r="I2038" s="26" t="s">
        <v>49</v>
      </c>
      <c r="J2038" s="26" t="s">
        <v>17</v>
      </c>
      <c r="K2038" s="26" t="s">
        <v>6820</v>
      </c>
      <c r="L2038" s="32" t="s">
        <v>25</v>
      </c>
    </row>
    <row r="2039" spans="1:12">
      <c r="A2039" s="30" t="s">
        <v>3621</v>
      </c>
      <c r="B2039" s="26" t="s">
        <v>221</v>
      </c>
      <c r="C2039" s="26" t="s">
        <v>3622</v>
      </c>
      <c r="D2039" s="26" t="s">
        <v>48</v>
      </c>
      <c r="E2039" s="26" t="s">
        <v>42</v>
      </c>
      <c r="F2039" s="27">
        <v>34405.18</v>
      </c>
      <c r="G2039" s="12">
        <v>5</v>
      </c>
      <c r="H2039" s="13">
        <v>45191</v>
      </c>
      <c r="I2039" s="26" t="s">
        <v>54</v>
      </c>
      <c r="J2039" s="26" t="s">
        <v>17</v>
      </c>
      <c r="K2039" s="26" t="s">
        <v>6820</v>
      </c>
      <c r="L2039" s="32" t="s">
        <v>18</v>
      </c>
    </row>
    <row r="2040" spans="1:12">
      <c r="A2040" s="30" t="s">
        <v>3623</v>
      </c>
      <c r="B2040" s="26" t="s">
        <v>178</v>
      </c>
      <c r="C2040" s="26" t="s">
        <v>1543</v>
      </c>
      <c r="D2040" s="26" t="s">
        <v>117</v>
      </c>
      <c r="E2040" s="26" t="s">
        <v>42</v>
      </c>
      <c r="F2040" s="27">
        <v>55102.06</v>
      </c>
      <c r="G2040" s="12">
        <v>3</v>
      </c>
      <c r="H2040" s="13">
        <v>46015</v>
      </c>
      <c r="I2040" s="26" t="s">
        <v>35</v>
      </c>
      <c r="J2040" s="26" t="s">
        <v>17</v>
      </c>
      <c r="K2040" s="26" t="s">
        <v>6820</v>
      </c>
      <c r="L2040" s="32" t="s">
        <v>18</v>
      </c>
    </row>
    <row r="2041" spans="1:12">
      <c r="A2041" s="30" t="s">
        <v>3624</v>
      </c>
      <c r="B2041" s="26" t="s">
        <v>437</v>
      </c>
      <c r="C2041" s="26" t="s">
        <v>934</v>
      </c>
      <c r="D2041" s="26" t="s">
        <v>29</v>
      </c>
      <c r="E2041" s="26" t="s">
        <v>42</v>
      </c>
      <c r="F2041" s="27">
        <v>34550.36</v>
      </c>
      <c r="G2041" s="12">
        <v>5</v>
      </c>
      <c r="H2041" s="13">
        <v>45382</v>
      </c>
      <c r="I2041" s="26" t="s">
        <v>92</v>
      </c>
      <c r="J2041" s="26" t="s">
        <v>17</v>
      </c>
      <c r="K2041" s="26" t="s">
        <v>55</v>
      </c>
      <c r="L2041" s="32" t="s">
        <v>18</v>
      </c>
    </row>
    <row r="2042" spans="1:12">
      <c r="A2042" s="30" t="s">
        <v>3625</v>
      </c>
      <c r="B2042" s="26" t="s">
        <v>187</v>
      </c>
      <c r="C2042" s="26" t="s">
        <v>3626</v>
      </c>
      <c r="D2042" s="26" t="s">
        <v>119</v>
      </c>
      <c r="E2042" s="26" t="s">
        <v>42</v>
      </c>
      <c r="F2042" s="27">
        <v>1792.74</v>
      </c>
      <c r="G2042" s="12">
        <v>5</v>
      </c>
      <c r="H2042" s="13">
        <v>45549</v>
      </c>
      <c r="I2042" s="26" t="s">
        <v>30</v>
      </c>
      <c r="J2042" s="26" t="s">
        <v>17</v>
      </c>
      <c r="K2042" s="26" t="s">
        <v>55</v>
      </c>
      <c r="L2042" s="32" t="s">
        <v>25</v>
      </c>
    </row>
    <row r="2043" spans="1:12">
      <c r="A2043" s="30" t="s">
        <v>3627</v>
      </c>
      <c r="B2043" s="26" t="s">
        <v>316</v>
      </c>
      <c r="C2043" s="26" t="s">
        <v>230</v>
      </c>
      <c r="D2043" s="26" t="s">
        <v>41</v>
      </c>
      <c r="E2043" s="26" t="s">
        <v>42</v>
      </c>
      <c r="F2043" s="27">
        <v>67291.570000000007</v>
      </c>
      <c r="G2043" s="12">
        <v>3</v>
      </c>
      <c r="H2043" s="13">
        <v>45034</v>
      </c>
      <c r="I2043" s="26" t="s">
        <v>54</v>
      </c>
      <c r="J2043" s="26" t="s">
        <v>17</v>
      </c>
      <c r="K2043" s="26" t="s">
        <v>24</v>
      </c>
      <c r="L2043" s="32" t="s">
        <v>44</v>
      </c>
    </row>
    <row r="2044" spans="1:12">
      <c r="A2044" s="30" t="s">
        <v>3628</v>
      </c>
      <c r="B2044" s="26" t="s">
        <v>13</v>
      </c>
      <c r="C2044" s="26" t="s">
        <v>3629</v>
      </c>
      <c r="D2044" s="26" t="s">
        <v>15</v>
      </c>
      <c r="E2044" s="26" t="s">
        <v>42</v>
      </c>
      <c r="F2044" s="27">
        <v>12432.28</v>
      </c>
      <c r="G2044" s="12">
        <v>1</v>
      </c>
      <c r="H2044" s="13">
        <v>45205</v>
      </c>
      <c r="I2044" s="26" t="s">
        <v>35</v>
      </c>
      <c r="J2044" s="26" t="s">
        <v>17</v>
      </c>
      <c r="K2044" s="26" t="s">
        <v>36</v>
      </c>
      <c r="L2044" s="32" t="s">
        <v>37</v>
      </c>
    </row>
    <row r="2045" spans="1:12">
      <c r="A2045" s="30" t="s">
        <v>3630</v>
      </c>
      <c r="B2045" s="26" t="s">
        <v>20</v>
      </c>
      <c r="C2045" s="26" t="s">
        <v>526</v>
      </c>
      <c r="D2045" s="26" t="s">
        <v>78</v>
      </c>
      <c r="E2045" s="26" t="s">
        <v>42</v>
      </c>
      <c r="F2045" s="27">
        <v>65657.42</v>
      </c>
      <c r="G2045" s="12">
        <v>3</v>
      </c>
      <c r="H2045" s="13">
        <v>45661</v>
      </c>
      <c r="I2045" s="26" t="s">
        <v>62</v>
      </c>
      <c r="J2045" s="26" t="s">
        <v>17</v>
      </c>
      <c r="K2045" s="26" t="s">
        <v>55</v>
      </c>
      <c r="L2045" s="32" t="s">
        <v>44</v>
      </c>
    </row>
    <row r="2046" spans="1:12">
      <c r="A2046" s="30" t="s">
        <v>3631</v>
      </c>
      <c r="B2046" s="26" t="s">
        <v>569</v>
      </c>
      <c r="C2046" s="26" t="s">
        <v>1110</v>
      </c>
      <c r="D2046" s="26" t="s">
        <v>61</v>
      </c>
      <c r="E2046" s="26" t="s">
        <v>42</v>
      </c>
      <c r="F2046" s="27">
        <v>43098.52</v>
      </c>
      <c r="G2046" s="12">
        <v>4</v>
      </c>
      <c r="H2046" s="13">
        <v>45062</v>
      </c>
      <c r="I2046" s="26" t="s">
        <v>43</v>
      </c>
      <c r="J2046" s="26" t="s">
        <v>17</v>
      </c>
      <c r="K2046" s="26" t="s">
        <v>24</v>
      </c>
      <c r="L2046" s="32" t="s">
        <v>18</v>
      </c>
    </row>
    <row r="2047" spans="1:12">
      <c r="A2047" s="30" t="s">
        <v>3632</v>
      </c>
      <c r="B2047" s="26" t="s">
        <v>87</v>
      </c>
      <c r="C2047" s="26" t="s">
        <v>3368</v>
      </c>
      <c r="D2047" s="26" t="s">
        <v>117</v>
      </c>
      <c r="E2047" s="26" t="s">
        <v>58</v>
      </c>
      <c r="F2047" s="27">
        <v>13078.02</v>
      </c>
      <c r="G2047" s="12">
        <v>1</v>
      </c>
      <c r="H2047" s="13">
        <v>45142</v>
      </c>
      <c r="I2047" s="26" t="s">
        <v>54</v>
      </c>
      <c r="J2047" s="26" t="s">
        <v>17</v>
      </c>
      <c r="K2047" s="26" t="s">
        <v>85</v>
      </c>
      <c r="L2047" s="32" t="s">
        <v>44</v>
      </c>
    </row>
    <row r="2048" spans="1:12">
      <c r="A2048" s="30" t="s">
        <v>3633</v>
      </c>
      <c r="B2048" s="26" t="s">
        <v>460</v>
      </c>
      <c r="C2048" s="26" t="s">
        <v>2929</v>
      </c>
      <c r="D2048" s="26" t="s">
        <v>78</v>
      </c>
      <c r="E2048" s="26" t="s">
        <v>58</v>
      </c>
      <c r="F2048" s="27">
        <v>76210.61</v>
      </c>
      <c r="G2048" s="12">
        <v>4</v>
      </c>
      <c r="H2048" s="13">
        <v>45192</v>
      </c>
      <c r="I2048" s="26" t="s">
        <v>23</v>
      </c>
      <c r="J2048" s="26" t="s">
        <v>17</v>
      </c>
      <c r="K2048" s="26" t="s">
        <v>55</v>
      </c>
      <c r="L2048" s="32" t="s">
        <v>18</v>
      </c>
    </row>
    <row r="2049" spans="1:12">
      <c r="A2049" s="30" t="s">
        <v>3634</v>
      </c>
      <c r="B2049" s="26" t="s">
        <v>415</v>
      </c>
      <c r="C2049" s="26" t="s">
        <v>1564</v>
      </c>
      <c r="D2049" s="26" t="s">
        <v>15</v>
      </c>
      <c r="E2049" s="26" t="s">
        <v>42</v>
      </c>
      <c r="F2049" s="27">
        <v>30766.880000000001</v>
      </c>
      <c r="G2049" s="12">
        <v>1</v>
      </c>
      <c r="H2049" s="13">
        <v>45937</v>
      </c>
      <c r="I2049" s="26" t="s">
        <v>92</v>
      </c>
      <c r="J2049" s="26" t="s">
        <v>17</v>
      </c>
      <c r="K2049" s="26" t="s">
        <v>55</v>
      </c>
      <c r="L2049" s="32" t="s">
        <v>18</v>
      </c>
    </row>
    <row r="2050" spans="1:12">
      <c r="A2050" s="30" t="s">
        <v>3635</v>
      </c>
      <c r="B2050" s="26" t="s">
        <v>423</v>
      </c>
      <c r="C2050" s="26" t="s">
        <v>483</v>
      </c>
      <c r="D2050" s="26" t="s">
        <v>78</v>
      </c>
      <c r="E2050" s="26" t="s">
        <v>58</v>
      </c>
      <c r="F2050" s="27">
        <v>1965.31</v>
      </c>
      <c r="G2050" s="12">
        <v>5</v>
      </c>
      <c r="H2050" s="13">
        <v>45010</v>
      </c>
      <c r="I2050" s="26" t="s">
        <v>62</v>
      </c>
      <c r="J2050" s="26" t="s">
        <v>17</v>
      </c>
      <c r="K2050" s="26" t="s">
        <v>36</v>
      </c>
      <c r="L2050" s="32" t="s">
        <v>18</v>
      </c>
    </row>
    <row r="2051" spans="1:12">
      <c r="A2051" s="30" t="s">
        <v>3636</v>
      </c>
      <c r="B2051" s="26" t="s">
        <v>241</v>
      </c>
      <c r="C2051" s="26" t="s">
        <v>413</v>
      </c>
      <c r="D2051" s="26" t="s">
        <v>41</v>
      </c>
      <c r="E2051" s="26" t="s">
        <v>42</v>
      </c>
      <c r="F2051" s="27">
        <v>17531.849999999999</v>
      </c>
      <c r="G2051" s="12">
        <v>1</v>
      </c>
      <c r="H2051" s="13">
        <v>45987</v>
      </c>
      <c r="I2051" s="26" t="s">
        <v>30</v>
      </c>
      <c r="J2051" s="26" t="s">
        <v>17</v>
      </c>
      <c r="K2051" s="26" t="s">
        <v>6820</v>
      </c>
      <c r="L2051" s="32" t="s">
        <v>18</v>
      </c>
    </row>
    <row r="2052" spans="1:12">
      <c r="A2052" s="30" t="s">
        <v>3637</v>
      </c>
      <c r="B2052" s="26" t="s">
        <v>381</v>
      </c>
      <c r="C2052" s="26" t="s">
        <v>1647</v>
      </c>
      <c r="D2052" s="26" t="s">
        <v>41</v>
      </c>
      <c r="E2052" s="26" t="s">
        <v>42</v>
      </c>
      <c r="F2052" s="27">
        <v>19724.900000000001</v>
      </c>
      <c r="G2052" s="12">
        <v>2</v>
      </c>
      <c r="H2052" s="13">
        <v>45854</v>
      </c>
      <c r="I2052" s="26" t="s">
        <v>35</v>
      </c>
      <c r="J2052" s="26" t="s">
        <v>17</v>
      </c>
      <c r="K2052" s="26" t="s">
        <v>6820</v>
      </c>
      <c r="L2052" s="32" t="s">
        <v>31</v>
      </c>
    </row>
    <row r="2053" spans="1:12">
      <c r="A2053" s="30" t="s">
        <v>3638</v>
      </c>
      <c r="B2053" s="26" t="s">
        <v>46</v>
      </c>
      <c r="C2053" s="26" t="s">
        <v>1477</v>
      </c>
      <c r="D2053" s="26" t="s">
        <v>119</v>
      </c>
      <c r="E2053" s="26" t="s">
        <v>42</v>
      </c>
      <c r="F2053" s="27">
        <v>2889.92</v>
      </c>
      <c r="G2053" s="12">
        <v>1</v>
      </c>
      <c r="H2053" s="13">
        <v>45085</v>
      </c>
      <c r="I2053" s="26" t="s">
        <v>54</v>
      </c>
      <c r="J2053" s="26" t="s">
        <v>17</v>
      </c>
      <c r="K2053" s="26" t="s">
        <v>36</v>
      </c>
      <c r="L2053" s="32" t="s">
        <v>37</v>
      </c>
    </row>
    <row r="2054" spans="1:12">
      <c r="A2054" s="30" t="s">
        <v>3639</v>
      </c>
      <c r="B2054" s="26" t="s">
        <v>1020</v>
      </c>
      <c r="C2054" s="26" t="s">
        <v>3640</v>
      </c>
      <c r="D2054" s="26" t="s">
        <v>15</v>
      </c>
      <c r="E2054" s="26" t="s">
        <v>42</v>
      </c>
      <c r="F2054" s="27">
        <v>15213.5</v>
      </c>
      <c r="G2054" s="12">
        <v>2</v>
      </c>
      <c r="H2054" s="13">
        <v>44951</v>
      </c>
      <c r="I2054" s="26" t="s">
        <v>30</v>
      </c>
      <c r="J2054" s="26" t="s">
        <v>17</v>
      </c>
      <c r="K2054" s="26" t="s">
        <v>36</v>
      </c>
      <c r="L2054" s="32" t="s">
        <v>31</v>
      </c>
    </row>
    <row r="2055" spans="1:12">
      <c r="A2055" s="30" t="s">
        <v>3641</v>
      </c>
      <c r="B2055" s="26" t="s">
        <v>90</v>
      </c>
      <c r="C2055" s="26" t="s">
        <v>278</v>
      </c>
      <c r="D2055" s="26" t="s">
        <v>119</v>
      </c>
      <c r="E2055" s="26" t="s">
        <v>58</v>
      </c>
      <c r="F2055" s="27">
        <v>19078.07</v>
      </c>
      <c r="G2055" s="12">
        <v>2</v>
      </c>
      <c r="H2055" s="13">
        <v>45840</v>
      </c>
      <c r="I2055" s="26" t="s">
        <v>23</v>
      </c>
      <c r="J2055" s="26" t="s">
        <v>17</v>
      </c>
      <c r="K2055" s="26" t="s">
        <v>36</v>
      </c>
      <c r="L2055" s="32" t="s">
        <v>31</v>
      </c>
    </row>
    <row r="2056" spans="1:12">
      <c r="A2056" s="30" t="s">
        <v>3642</v>
      </c>
      <c r="B2056" s="26" t="s">
        <v>420</v>
      </c>
      <c r="C2056" s="26" t="s">
        <v>3643</v>
      </c>
      <c r="D2056" s="26" t="s">
        <v>29</v>
      </c>
      <c r="E2056" s="26" t="s">
        <v>42</v>
      </c>
      <c r="F2056" s="27">
        <v>60094.19</v>
      </c>
      <c r="G2056" s="12">
        <v>5</v>
      </c>
      <c r="H2056" s="13">
        <v>45466</v>
      </c>
      <c r="I2056" s="26" t="s">
        <v>92</v>
      </c>
      <c r="J2056" s="26" t="s">
        <v>17</v>
      </c>
      <c r="K2056" s="26" t="s">
        <v>24</v>
      </c>
      <c r="L2056" s="32" t="s">
        <v>31</v>
      </c>
    </row>
    <row r="2057" spans="1:12">
      <c r="A2057" s="30" t="s">
        <v>3644</v>
      </c>
      <c r="B2057" s="26" t="s">
        <v>193</v>
      </c>
      <c r="C2057" s="26" t="s">
        <v>3645</v>
      </c>
      <c r="D2057" s="26" t="s">
        <v>48</v>
      </c>
      <c r="E2057" s="26" t="s">
        <v>42</v>
      </c>
      <c r="F2057" s="27">
        <v>17490.68</v>
      </c>
      <c r="G2057" s="12">
        <v>1</v>
      </c>
      <c r="H2057" s="13">
        <v>44964</v>
      </c>
      <c r="I2057" s="26" t="s">
        <v>49</v>
      </c>
      <c r="J2057" s="26" t="s">
        <v>17</v>
      </c>
      <c r="K2057" s="26" t="s">
        <v>36</v>
      </c>
      <c r="L2057" s="32" t="s">
        <v>18</v>
      </c>
    </row>
    <row r="2058" spans="1:12">
      <c r="A2058" s="30" t="s">
        <v>3646</v>
      </c>
      <c r="B2058" s="26" t="s">
        <v>201</v>
      </c>
      <c r="C2058" s="26" t="s">
        <v>1216</v>
      </c>
      <c r="D2058" s="26" t="s">
        <v>119</v>
      </c>
      <c r="E2058" s="26" t="s">
        <v>58</v>
      </c>
      <c r="F2058" s="27">
        <v>10949.21</v>
      </c>
      <c r="G2058" s="12">
        <v>3</v>
      </c>
      <c r="H2058" s="13">
        <v>45330</v>
      </c>
      <c r="I2058" s="26" t="s">
        <v>54</v>
      </c>
      <c r="J2058" s="26" t="s">
        <v>17</v>
      </c>
      <c r="K2058" s="26" t="s">
        <v>24</v>
      </c>
      <c r="L2058" s="32" t="s">
        <v>25</v>
      </c>
    </row>
    <row r="2059" spans="1:12">
      <c r="A2059" s="30" t="s">
        <v>3647</v>
      </c>
      <c r="B2059" s="26" t="s">
        <v>988</v>
      </c>
      <c r="C2059" s="26" t="s">
        <v>3648</v>
      </c>
      <c r="D2059" s="26" t="s">
        <v>119</v>
      </c>
      <c r="E2059" s="26" t="s">
        <v>42</v>
      </c>
      <c r="F2059" s="27">
        <v>28767.15</v>
      </c>
      <c r="G2059" s="12">
        <v>2</v>
      </c>
      <c r="H2059" s="13">
        <v>45787</v>
      </c>
      <c r="I2059" s="26" t="s">
        <v>23</v>
      </c>
      <c r="J2059" s="26" t="s">
        <v>17</v>
      </c>
      <c r="K2059" s="26" t="s">
        <v>85</v>
      </c>
      <c r="L2059" s="32" t="s">
        <v>31</v>
      </c>
    </row>
    <row r="2060" spans="1:12">
      <c r="A2060" s="30" t="s">
        <v>3649</v>
      </c>
      <c r="B2060" s="26" t="s">
        <v>234</v>
      </c>
      <c r="C2060" s="26" t="s">
        <v>1642</v>
      </c>
      <c r="D2060" s="26" t="s">
        <v>29</v>
      </c>
      <c r="E2060" s="26" t="s">
        <v>42</v>
      </c>
      <c r="F2060" s="27">
        <v>69056.570000000007</v>
      </c>
      <c r="G2060" s="12">
        <v>3</v>
      </c>
      <c r="H2060" s="13">
        <v>45125</v>
      </c>
      <c r="I2060" s="26" t="s">
        <v>43</v>
      </c>
      <c r="J2060" s="26" t="s">
        <v>17</v>
      </c>
      <c r="K2060" s="26" t="s">
        <v>85</v>
      </c>
      <c r="L2060" s="32" t="s">
        <v>18</v>
      </c>
    </row>
    <row r="2061" spans="1:12">
      <c r="A2061" s="30" t="s">
        <v>3650</v>
      </c>
      <c r="B2061" s="26" t="s">
        <v>180</v>
      </c>
      <c r="C2061" s="26" t="s">
        <v>1801</v>
      </c>
      <c r="D2061" s="26" t="s">
        <v>117</v>
      </c>
      <c r="E2061" s="26" t="s">
        <v>16</v>
      </c>
      <c r="F2061" s="27">
        <v>47282.45</v>
      </c>
      <c r="G2061" s="12">
        <v>2</v>
      </c>
      <c r="H2061" s="13">
        <v>45628</v>
      </c>
      <c r="I2061" s="26" t="s">
        <v>43</v>
      </c>
      <c r="J2061" s="26" t="s">
        <v>17</v>
      </c>
      <c r="K2061" s="26" t="s">
        <v>24</v>
      </c>
      <c r="L2061" s="32" t="s">
        <v>25</v>
      </c>
    </row>
    <row r="2062" spans="1:12">
      <c r="A2062" s="30" t="s">
        <v>3651</v>
      </c>
      <c r="B2062" s="26" t="s">
        <v>397</v>
      </c>
      <c r="C2062" s="26" t="s">
        <v>1099</v>
      </c>
      <c r="D2062" s="26" t="s">
        <v>53</v>
      </c>
      <c r="E2062" s="26" t="s">
        <v>42</v>
      </c>
      <c r="F2062" s="27">
        <v>8893.07</v>
      </c>
      <c r="G2062" s="12">
        <v>1</v>
      </c>
      <c r="H2062" s="13">
        <v>45077</v>
      </c>
      <c r="I2062" s="26" t="s">
        <v>23</v>
      </c>
      <c r="J2062" s="26" t="s">
        <v>17</v>
      </c>
      <c r="K2062" s="26" t="s">
        <v>36</v>
      </c>
      <c r="L2062" s="32" t="s">
        <v>31</v>
      </c>
    </row>
    <row r="2063" spans="1:12">
      <c r="A2063" s="30" t="s">
        <v>3652</v>
      </c>
      <c r="B2063" s="26" t="s">
        <v>138</v>
      </c>
      <c r="C2063" s="26" t="s">
        <v>3653</v>
      </c>
      <c r="D2063" s="26" t="s">
        <v>53</v>
      </c>
      <c r="E2063" s="26" t="s">
        <v>16</v>
      </c>
      <c r="F2063" s="27">
        <v>51354.18</v>
      </c>
      <c r="G2063" s="12">
        <v>1</v>
      </c>
      <c r="H2063" s="13">
        <v>45148</v>
      </c>
      <c r="I2063" s="26" t="s">
        <v>49</v>
      </c>
      <c r="J2063" s="26" t="s">
        <v>17</v>
      </c>
      <c r="K2063" s="26" t="s">
        <v>55</v>
      </c>
      <c r="L2063" s="32" t="s">
        <v>18</v>
      </c>
    </row>
    <row r="2064" spans="1:12">
      <c r="A2064" s="30" t="s">
        <v>3654</v>
      </c>
      <c r="B2064" s="26" t="s">
        <v>33</v>
      </c>
      <c r="C2064" s="26" t="s">
        <v>3141</v>
      </c>
      <c r="D2064" s="26" t="s">
        <v>41</v>
      </c>
      <c r="E2064" s="26" t="s">
        <v>58</v>
      </c>
      <c r="F2064" s="27">
        <v>25125.51</v>
      </c>
      <c r="G2064" s="12">
        <v>2</v>
      </c>
      <c r="H2064" s="13">
        <v>45866</v>
      </c>
      <c r="I2064" s="26" t="s">
        <v>23</v>
      </c>
      <c r="J2064" s="26" t="s">
        <v>17</v>
      </c>
      <c r="K2064" s="26" t="s">
        <v>6820</v>
      </c>
      <c r="L2064" s="32" t="s">
        <v>18</v>
      </c>
    </row>
    <row r="2065" spans="1:12">
      <c r="A2065" s="30" t="s">
        <v>3655</v>
      </c>
      <c r="B2065" s="26" t="s">
        <v>316</v>
      </c>
      <c r="C2065" s="26" t="s">
        <v>3201</v>
      </c>
      <c r="D2065" s="26" t="s">
        <v>78</v>
      </c>
      <c r="E2065" s="26" t="s">
        <v>42</v>
      </c>
      <c r="F2065" s="27">
        <v>68218.98</v>
      </c>
      <c r="G2065" s="12">
        <v>1</v>
      </c>
      <c r="H2065" s="13">
        <v>45907</v>
      </c>
      <c r="I2065" s="26" t="s">
        <v>49</v>
      </c>
      <c r="J2065" s="26" t="s">
        <v>17</v>
      </c>
      <c r="K2065" s="26" t="s">
        <v>24</v>
      </c>
      <c r="L2065" s="32" t="s">
        <v>37</v>
      </c>
    </row>
    <row r="2066" spans="1:12">
      <c r="A2066" s="30" t="s">
        <v>3656</v>
      </c>
      <c r="B2066" s="26" t="s">
        <v>415</v>
      </c>
      <c r="C2066" s="26" t="s">
        <v>290</v>
      </c>
      <c r="D2066" s="26" t="s">
        <v>29</v>
      </c>
      <c r="E2066" s="26" t="s">
        <v>42</v>
      </c>
      <c r="F2066" s="27">
        <v>23709.81</v>
      </c>
      <c r="G2066" s="12">
        <v>1</v>
      </c>
      <c r="H2066" s="13">
        <v>45015</v>
      </c>
      <c r="I2066" s="26" t="s">
        <v>62</v>
      </c>
      <c r="J2066" s="26" t="s">
        <v>17</v>
      </c>
      <c r="K2066" s="26" t="s">
        <v>24</v>
      </c>
      <c r="L2066" s="32" t="s">
        <v>18</v>
      </c>
    </row>
    <row r="2067" spans="1:12">
      <c r="A2067" s="30" t="s">
        <v>3657</v>
      </c>
      <c r="B2067" s="26" t="s">
        <v>304</v>
      </c>
      <c r="C2067" s="26" t="s">
        <v>3089</v>
      </c>
      <c r="D2067" s="26" t="s">
        <v>117</v>
      </c>
      <c r="E2067" s="26" t="s">
        <v>58</v>
      </c>
      <c r="F2067" s="27">
        <v>40369.769999999997</v>
      </c>
      <c r="G2067" s="12">
        <v>1</v>
      </c>
      <c r="H2067" s="13">
        <v>45322</v>
      </c>
      <c r="I2067" s="26" t="s">
        <v>92</v>
      </c>
      <c r="J2067" s="26" t="s">
        <v>17</v>
      </c>
      <c r="K2067" s="26" t="s">
        <v>36</v>
      </c>
      <c r="L2067" s="32" t="s">
        <v>18</v>
      </c>
    </row>
    <row r="2068" spans="1:12">
      <c r="A2068" s="30" t="s">
        <v>3658</v>
      </c>
      <c r="B2068" s="26" t="s">
        <v>336</v>
      </c>
      <c r="C2068" s="26" t="s">
        <v>3640</v>
      </c>
      <c r="D2068" s="26" t="s">
        <v>15</v>
      </c>
      <c r="E2068" s="26" t="s">
        <v>42</v>
      </c>
      <c r="F2068" s="27">
        <v>28833.31</v>
      </c>
      <c r="G2068" s="12">
        <v>4</v>
      </c>
      <c r="H2068" s="13">
        <v>45677</v>
      </c>
      <c r="I2068" s="26" t="s">
        <v>92</v>
      </c>
      <c r="J2068" s="26" t="s">
        <v>17</v>
      </c>
      <c r="K2068" s="26" t="s">
        <v>85</v>
      </c>
      <c r="L2068" s="32" t="s">
        <v>18</v>
      </c>
    </row>
    <row r="2069" spans="1:12">
      <c r="A2069" s="30" t="s">
        <v>3659</v>
      </c>
      <c r="B2069" s="26" t="s">
        <v>490</v>
      </c>
      <c r="C2069" s="26" t="s">
        <v>3660</v>
      </c>
      <c r="D2069" s="26" t="s">
        <v>41</v>
      </c>
      <c r="E2069" s="26" t="s">
        <v>16</v>
      </c>
      <c r="F2069" s="27">
        <v>32127.81</v>
      </c>
      <c r="G2069" s="12">
        <v>4</v>
      </c>
      <c r="H2069" s="13">
        <v>45379</v>
      </c>
      <c r="I2069" s="26" t="s">
        <v>54</v>
      </c>
      <c r="J2069" s="26" t="s">
        <v>17</v>
      </c>
      <c r="K2069" s="26" t="s">
        <v>85</v>
      </c>
      <c r="L2069" s="32" t="s">
        <v>37</v>
      </c>
    </row>
    <row r="2070" spans="1:12">
      <c r="A2070" s="30" t="s">
        <v>3661</v>
      </c>
      <c r="B2070" s="26" t="s">
        <v>234</v>
      </c>
      <c r="C2070" s="26" t="s">
        <v>293</v>
      </c>
      <c r="D2070" s="26" t="s">
        <v>53</v>
      </c>
      <c r="E2070" s="26" t="s">
        <v>16</v>
      </c>
      <c r="F2070" s="27">
        <v>30870.77</v>
      </c>
      <c r="G2070" s="12">
        <v>2</v>
      </c>
      <c r="H2070" s="13">
        <v>45293</v>
      </c>
      <c r="I2070" s="26" t="s">
        <v>54</v>
      </c>
      <c r="J2070" s="26" t="s">
        <v>17</v>
      </c>
      <c r="K2070" s="26" t="s">
        <v>85</v>
      </c>
      <c r="L2070" s="32" t="s">
        <v>18</v>
      </c>
    </row>
    <row r="2071" spans="1:12">
      <c r="A2071" s="30" t="s">
        <v>3662</v>
      </c>
      <c r="B2071" s="26" t="s">
        <v>336</v>
      </c>
      <c r="C2071" s="26" t="s">
        <v>3663</v>
      </c>
      <c r="D2071" s="26" t="s">
        <v>119</v>
      </c>
      <c r="E2071" s="26" t="s">
        <v>16</v>
      </c>
      <c r="F2071" s="27">
        <v>61469.51</v>
      </c>
      <c r="G2071" s="12">
        <v>2</v>
      </c>
      <c r="H2071" s="13">
        <v>44972</v>
      </c>
      <c r="I2071" s="26" t="s">
        <v>23</v>
      </c>
      <c r="J2071" s="26" t="s">
        <v>17</v>
      </c>
      <c r="K2071" s="26" t="s">
        <v>24</v>
      </c>
      <c r="L2071" s="32" t="s">
        <v>18</v>
      </c>
    </row>
    <row r="2072" spans="1:12">
      <c r="A2072" s="30" t="s">
        <v>3664</v>
      </c>
      <c r="B2072" s="26" t="s">
        <v>426</v>
      </c>
      <c r="C2072" s="26" t="s">
        <v>3665</v>
      </c>
      <c r="D2072" s="26" t="s">
        <v>53</v>
      </c>
      <c r="E2072" s="26" t="s">
        <v>42</v>
      </c>
      <c r="F2072" s="27">
        <v>29039.78</v>
      </c>
      <c r="G2072" s="12">
        <v>4</v>
      </c>
      <c r="H2072" s="13">
        <v>45858</v>
      </c>
      <c r="I2072" s="26" t="s">
        <v>54</v>
      </c>
      <c r="J2072" s="26" t="s">
        <v>17</v>
      </c>
      <c r="K2072" s="26" t="s">
        <v>24</v>
      </c>
      <c r="L2072" s="32" t="s">
        <v>37</v>
      </c>
    </row>
    <row r="2073" spans="1:12">
      <c r="A2073" s="30" t="s">
        <v>3666</v>
      </c>
      <c r="B2073" s="26" t="s">
        <v>69</v>
      </c>
      <c r="C2073" s="26" t="s">
        <v>3667</v>
      </c>
      <c r="D2073" s="26" t="s">
        <v>48</v>
      </c>
      <c r="E2073" s="26" t="s">
        <v>42</v>
      </c>
      <c r="F2073" s="27">
        <v>13747.13</v>
      </c>
      <c r="G2073" s="12">
        <v>4</v>
      </c>
      <c r="H2073" s="13">
        <v>45431</v>
      </c>
      <c r="I2073" s="26" t="s">
        <v>23</v>
      </c>
      <c r="J2073" s="26" t="s">
        <v>17</v>
      </c>
      <c r="K2073" s="26" t="s">
        <v>36</v>
      </c>
      <c r="L2073" s="32" t="s">
        <v>18</v>
      </c>
    </row>
    <row r="2074" spans="1:12">
      <c r="A2074" s="30" t="s">
        <v>3668</v>
      </c>
      <c r="B2074" s="26" t="s">
        <v>74</v>
      </c>
      <c r="C2074" s="26" t="s">
        <v>3663</v>
      </c>
      <c r="D2074" s="26" t="s">
        <v>15</v>
      </c>
      <c r="E2074" s="26" t="s">
        <v>42</v>
      </c>
      <c r="F2074" s="27">
        <v>79170.42</v>
      </c>
      <c r="G2074" s="12">
        <v>2</v>
      </c>
      <c r="H2074" s="13">
        <v>45415</v>
      </c>
      <c r="I2074" s="26" t="s">
        <v>30</v>
      </c>
      <c r="J2074" s="26" t="s">
        <v>17</v>
      </c>
      <c r="K2074" s="26" t="s">
        <v>24</v>
      </c>
      <c r="L2074" s="32" t="s">
        <v>31</v>
      </c>
    </row>
    <row r="2075" spans="1:12">
      <c r="A2075" s="30" t="s">
        <v>3669</v>
      </c>
      <c r="B2075" s="26" t="s">
        <v>490</v>
      </c>
      <c r="C2075" s="26" t="s">
        <v>1158</v>
      </c>
      <c r="D2075" s="26" t="s">
        <v>15</v>
      </c>
      <c r="E2075" s="26" t="s">
        <v>42</v>
      </c>
      <c r="F2075" s="27">
        <v>23265.68</v>
      </c>
      <c r="G2075" s="12">
        <v>2</v>
      </c>
      <c r="H2075" s="13">
        <v>45014</v>
      </c>
      <c r="I2075" s="26" t="s">
        <v>43</v>
      </c>
      <c r="J2075" s="26" t="s">
        <v>17</v>
      </c>
      <c r="K2075" s="26" t="s">
        <v>24</v>
      </c>
      <c r="L2075" s="32" t="s">
        <v>25</v>
      </c>
    </row>
    <row r="2076" spans="1:12">
      <c r="A2076" s="30" t="s">
        <v>3670</v>
      </c>
      <c r="B2076" s="26" t="s">
        <v>146</v>
      </c>
      <c r="C2076" s="26" t="s">
        <v>3671</v>
      </c>
      <c r="D2076" s="26" t="s">
        <v>15</v>
      </c>
      <c r="E2076" s="26" t="s">
        <v>58</v>
      </c>
      <c r="F2076" s="27">
        <v>21257.119999999999</v>
      </c>
      <c r="G2076" s="12">
        <v>2</v>
      </c>
      <c r="H2076" s="13">
        <v>45980</v>
      </c>
      <c r="I2076" s="26" t="s">
        <v>92</v>
      </c>
      <c r="J2076" s="26" t="s">
        <v>17</v>
      </c>
      <c r="K2076" s="26" t="s">
        <v>6820</v>
      </c>
      <c r="L2076" s="32" t="s">
        <v>44</v>
      </c>
    </row>
    <row r="2077" spans="1:12">
      <c r="A2077" s="30" t="s">
        <v>3672</v>
      </c>
      <c r="B2077" s="26" t="s">
        <v>71</v>
      </c>
      <c r="C2077" s="26" t="s">
        <v>3673</v>
      </c>
      <c r="D2077" s="26" t="s">
        <v>15</v>
      </c>
      <c r="E2077" s="26" t="s">
        <v>42</v>
      </c>
      <c r="F2077" s="27">
        <v>21847.4</v>
      </c>
      <c r="G2077" s="12">
        <v>2</v>
      </c>
      <c r="H2077" s="13">
        <v>45098</v>
      </c>
      <c r="I2077" s="26" t="s">
        <v>62</v>
      </c>
      <c r="J2077" s="26" t="s">
        <v>17</v>
      </c>
      <c r="K2077" s="26" t="s">
        <v>6820</v>
      </c>
      <c r="L2077" s="32" t="s">
        <v>18</v>
      </c>
    </row>
    <row r="2078" spans="1:12">
      <c r="A2078" s="30" t="s">
        <v>3674</v>
      </c>
      <c r="B2078" s="26" t="s">
        <v>115</v>
      </c>
      <c r="C2078" s="26" t="s">
        <v>1293</v>
      </c>
      <c r="D2078" s="26" t="s">
        <v>48</v>
      </c>
      <c r="E2078" s="26" t="s">
        <v>58</v>
      </c>
      <c r="F2078" s="27">
        <v>4704.6499999999996</v>
      </c>
      <c r="G2078" s="12">
        <v>1</v>
      </c>
      <c r="H2078" s="13">
        <v>45342</v>
      </c>
      <c r="I2078" s="26" t="s">
        <v>62</v>
      </c>
      <c r="J2078" s="26" t="s">
        <v>17</v>
      </c>
      <c r="K2078" s="26" t="s">
        <v>85</v>
      </c>
      <c r="L2078" s="32" t="s">
        <v>37</v>
      </c>
    </row>
    <row r="2079" spans="1:12">
      <c r="A2079" s="30" t="s">
        <v>3675</v>
      </c>
      <c r="B2079" s="26" t="s">
        <v>339</v>
      </c>
      <c r="C2079" s="26" t="s">
        <v>512</v>
      </c>
      <c r="D2079" s="26" t="s">
        <v>78</v>
      </c>
      <c r="E2079" s="26" t="s">
        <v>16</v>
      </c>
      <c r="F2079" s="27">
        <v>25635.26</v>
      </c>
      <c r="G2079" s="12">
        <v>2</v>
      </c>
      <c r="H2079" s="13">
        <v>45537</v>
      </c>
      <c r="I2079" s="26" t="s">
        <v>62</v>
      </c>
      <c r="J2079" s="26" t="s">
        <v>17</v>
      </c>
      <c r="K2079" s="26" t="s">
        <v>24</v>
      </c>
      <c r="L2079" s="32" t="s">
        <v>25</v>
      </c>
    </row>
    <row r="2080" spans="1:12">
      <c r="A2080" s="30" t="s">
        <v>3676</v>
      </c>
      <c r="B2080" s="26" t="s">
        <v>460</v>
      </c>
      <c r="C2080" s="26" t="s">
        <v>3677</v>
      </c>
      <c r="D2080" s="26" t="s">
        <v>41</v>
      </c>
      <c r="E2080" s="26" t="s">
        <v>42</v>
      </c>
      <c r="F2080" s="27">
        <v>28675.9</v>
      </c>
      <c r="G2080" s="12">
        <v>3</v>
      </c>
      <c r="H2080" s="13">
        <v>45693</v>
      </c>
      <c r="I2080" s="26" t="s">
        <v>43</v>
      </c>
      <c r="J2080" s="26" t="s">
        <v>17</v>
      </c>
      <c r="K2080" s="26" t="s">
        <v>6820</v>
      </c>
      <c r="L2080" s="32" t="s">
        <v>25</v>
      </c>
    </row>
    <row r="2081" spans="1:12">
      <c r="A2081" s="30" t="s">
        <v>3678</v>
      </c>
      <c r="B2081" s="26" t="s">
        <v>500</v>
      </c>
      <c r="C2081" s="26" t="s">
        <v>3679</v>
      </c>
      <c r="D2081" s="26" t="s">
        <v>119</v>
      </c>
      <c r="E2081" s="26" t="s">
        <v>42</v>
      </c>
      <c r="F2081" s="27">
        <v>72654.27</v>
      </c>
      <c r="G2081" s="12">
        <v>5</v>
      </c>
      <c r="H2081" s="13">
        <v>45521</v>
      </c>
      <c r="I2081" s="26" t="s">
        <v>92</v>
      </c>
      <c r="J2081" s="26" t="s">
        <v>17</v>
      </c>
      <c r="K2081" s="26" t="s">
        <v>6820</v>
      </c>
      <c r="L2081" s="32" t="s">
        <v>25</v>
      </c>
    </row>
    <row r="2082" spans="1:12">
      <c r="A2082" s="30" t="s">
        <v>3680</v>
      </c>
      <c r="B2082" s="26" t="s">
        <v>152</v>
      </c>
      <c r="C2082" s="26" t="s">
        <v>2302</v>
      </c>
      <c r="D2082" s="26" t="s">
        <v>48</v>
      </c>
      <c r="E2082" s="26" t="s">
        <v>58</v>
      </c>
      <c r="F2082" s="27">
        <v>78818.710000000006</v>
      </c>
      <c r="G2082" s="12">
        <v>1</v>
      </c>
      <c r="H2082" s="13">
        <v>45452</v>
      </c>
      <c r="I2082" s="26" t="s">
        <v>54</v>
      </c>
      <c r="J2082" s="26" t="s">
        <v>17</v>
      </c>
      <c r="K2082" s="26" t="s">
        <v>24</v>
      </c>
      <c r="L2082" s="32" t="s">
        <v>18</v>
      </c>
    </row>
    <row r="2083" spans="1:12">
      <c r="A2083" s="30" t="s">
        <v>3681</v>
      </c>
      <c r="B2083" s="26" t="s">
        <v>20</v>
      </c>
      <c r="C2083" s="26" t="s">
        <v>1764</v>
      </c>
      <c r="D2083" s="26" t="s">
        <v>119</v>
      </c>
      <c r="E2083" s="26" t="s">
        <v>42</v>
      </c>
      <c r="F2083" s="27">
        <v>33169.269999999997</v>
      </c>
      <c r="G2083" s="12">
        <v>2</v>
      </c>
      <c r="H2083" s="13">
        <v>45835</v>
      </c>
      <c r="I2083" s="26" t="s">
        <v>30</v>
      </c>
      <c r="J2083" s="26" t="s">
        <v>17</v>
      </c>
      <c r="K2083" s="26" t="s">
        <v>85</v>
      </c>
      <c r="L2083" s="32" t="s">
        <v>25</v>
      </c>
    </row>
    <row r="2084" spans="1:12">
      <c r="A2084" s="30" t="s">
        <v>3682</v>
      </c>
      <c r="B2084" s="26" t="s">
        <v>415</v>
      </c>
      <c r="C2084" s="26" t="s">
        <v>1186</v>
      </c>
      <c r="D2084" s="26" t="s">
        <v>48</v>
      </c>
      <c r="E2084" s="26" t="s">
        <v>42</v>
      </c>
      <c r="F2084" s="27">
        <v>33631.25</v>
      </c>
      <c r="G2084" s="12">
        <v>3</v>
      </c>
      <c r="H2084" s="13">
        <v>45974</v>
      </c>
      <c r="I2084" s="26" t="s">
        <v>92</v>
      </c>
      <c r="J2084" s="26" t="s">
        <v>17</v>
      </c>
      <c r="K2084" s="26" t="s">
        <v>36</v>
      </c>
      <c r="L2084" s="32" t="s">
        <v>44</v>
      </c>
    </row>
    <row r="2085" spans="1:12">
      <c r="A2085" s="30" t="s">
        <v>3683</v>
      </c>
      <c r="B2085" s="26" t="s">
        <v>221</v>
      </c>
      <c r="C2085" s="26" t="s">
        <v>733</v>
      </c>
      <c r="D2085" s="26" t="s">
        <v>22</v>
      </c>
      <c r="E2085" s="26" t="s">
        <v>42</v>
      </c>
      <c r="F2085" s="27">
        <v>10967.29</v>
      </c>
      <c r="G2085" s="12">
        <v>3</v>
      </c>
      <c r="H2085" s="13">
        <v>44997</v>
      </c>
      <c r="I2085" s="26" t="s">
        <v>43</v>
      </c>
      <c r="J2085" s="26" t="s">
        <v>17</v>
      </c>
      <c r="K2085" s="26" t="s">
        <v>24</v>
      </c>
      <c r="L2085" s="32" t="s">
        <v>18</v>
      </c>
    </row>
    <row r="2086" spans="1:12">
      <c r="A2086" s="30" t="s">
        <v>3684</v>
      </c>
      <c r="B2086" s="26" t="s">
        <v>167</v>
      </c>
      <c r="C2086" s="26" t="s">
        <v>676</v>
      </c>
      <c r="D2086" s="26" t="s">
        <v>78</v>
      </c>
      <c r="E2086" s="26" t="s">
        <v>42</v>
      </c>
      <c r="F2086" s="27">
        <v>78152.67</v>
      </c>
      <c r="G2086" s="12">
        <v>4</v>
      </c>
      <c r="H2086" s="13">
        <v>45717</v>
      </c>
      <c r="I2086" s="26" t="s">
        <v>54</v>
      </c>
      <c r="J2086" s="26" t="s">
        <v>17</v>
      </c>
      <c r="K2086" s="26" t="s">
        <v>55</v>
      </c>
      <c r="L2086" s="32" t="s">
        <v>25</v>
      </c>
    </row>
    <row r="2087" spans="1:12">
      <c r="A2087" s="30" t="s">
        <v>3685</v>
      </c>
      <c r="B2087" s="26" t="s">
        <v>94</v>
      </c>
      <c r="C2087" s="26" t="s">
        <v>1279</v>
      </c>
      <c r="D2087" s="26" t="s">
        <v>15</v>
      </c>
      <c r="E2087" s="26" t="s">
        <v>58</v>
      </c>
      <c r="F2087" s="27">
        <v>37974.33</v>
      </c>
      <c r="G2087" s="12">
        <v>5</v>
      </c>
      <c r="H2087" s="13">
        <v>45126</v>
      </c>
      <c r="I2087" s="26" t="s">
        <v>43</v>
      </c>
      <c r="J2087" s="26" t="s">
        <v>17</v>
      </c>
      <c r="K2087" s="26" t="s">
        <v>85</v>
      </c>
      <c r="L2087" s="32" t="s">
        <v>18</v>
      </c>
    </row>
    <row r="2088" spans="1:12">
      <c r="A2088" s="30" t="s">
        <v>3686</v>
      </c>
      <c r="B2088" s="26" t="s">
        <v>256</v>
      </c>
      <c r="C2088" s="26" t="s">
        <v>958</v>
      </c>
      <c r="D2088" s="26" t="s">
        <v>48</v>
      </c>
      <c r="E2088" s="26" t="s">
        <v>42</v>
      </c>
      <c r="F2088" s="27">
        <v>13810.38</v>
      </c>
      <c r="G2088" s="12">
        <v>5</v>
      </c>
      <c r="H2088" s="13">
        <v>44966</v>
      </c>
      <c r="I2088" s="26" t="s">
        <v>49</v>
      </c>
      <c r="J2088" s="26" t="s">
        <v>17</v>
      </c>
      <c r="K2088" s="26" t="s">
        <v>6820</v>
      </c>
      <c r="L2088" s="32" t="s">
        <v>44</v>
      </c>
    </row>
    <row r="2089" spans="1:12">
      <c r="A2089" s="30" t="s">
        <v>3687</v>
      </c>
      <c r="B2089" s="26" t="s">
        <v>724</v>
      </c>
      <c r="C2089" s="26" t="s">
        <v>1250</v>
      </c>
      <c r="D2089" s="26" t="s">
        <v>15</v>
      </c>
      <c r="E2089" s="26" t="s">
        <v>58</v>
      </c>
      <c r="F2089" s="27">
        <v>30477.31</v>
      </c>
      <c r="G2089" s="12">
        <v>1</v>
      </c>
      <c r="H2089" s="13">
        <v>45871</v>
      </c>
      <c r="I2089" s="26" t="s">
        <v>49</v>
      </c>
      <c r="J2089" s="26" t="s">
        <v>17</v>
      </c>
      <c r="K2089" s="26" t="s">
        <v>36</v>
      </c>
      <c r="L2089" s="32" t="s">
        <v>18</v>
      </c>
    </row>
    <row r="2090" spans="1:12">
      <c r="A2090" s="30" t="s">
        <v>3688</v>
      </c>
      <c r="B2090" s="26" t="s">
        <v>423</v>
      </c>
      <c r="C2090" s="26" t="s">
        <v>3689</v>
      </c>
      <c r="D2090" s="26" t="s">
        <v>117</v>
      </c>
      <c r="E2090" s="26" t="s">
        <v>42</v>
      </c>
      <c r="F2090" s="27">
        <v>49898.13</v>
      </c>
      <c r="G2090" s="12">
        <v>5</v>
      </c>
      <c r="H2090" s="13">
        <v>45407</v>
      </c>
      <c r="I2090" s="26" t="s">
        <v>23</v>
      </c>
      <c r="J2090" s="26" t="s">
        <v>17</v>
      </c>
      <c r="K2090" s="26" t="s">
        <v>85</v>
      </c>
      <c r="L2090" s="32" t="s">
        <v>18</v>
      </c>
    </row>
    <row r="2091" spans="1:12">
      <c r="A2091" s="30" t="s">
        <v>3690</v>
      </c>
      <c r="B2091" s="26" t="s">
        <v>176</v>
      </c>
      <c r="C2091" s="26" t="s">
        <v>3009</v>
      </c>
      <c r="D2091" s="26" t="s">
        <v>53</v>
      </c>
      <c r="E2091" s="26" t="s">
        <v>16</v>
      </c>
      <c r="F2091" s="27">
        <v>16234.36</v>
      </c>
      <c r="G2091" s="12">
        <v>4</v>
      </c>
      <c r="H2091" s="13">
        <v>45237</v>
      </c>
      <c r="I2091" s="26" t="s">
        <v>35</v>
      </c>
      <c r="J2091" s="26" t="s">
        <v>17</v>
      </c>
      <c r="K2091" s="26" t="s">
        <v>36</v>
      </c>
      <c r="L2091" s="32" t="s">
        <v>44</v>
      </c>
    </row>
    <row r="2092" spans="1:12">
      <c r="A2092" s="30" t="s">
        <v>3691</v>
      </c>
      <c r="B2092" s="26" t="s">
        <v>71</v>
      </c>
      <c r="C2092" s="26" t="s">
        <v>555</v>
      </c>
      <c r="D2092" s="26" t="s">
        <v>22</v>
      </c>
      <c r="E2092" s="26" t="s">
        <v>42</v>
      </c>
      <c r="F2092" s="27">
        <v>71471.17</v>
      </c>
      <c r="G2092" s="12">
        <v>3</v>
      </c>
      <c r="H2092" s="13">
        <v>45365</v>
      </c>
      <c r="I2092" s="26" t="s">
        <v>49</v>
      </c>
      <c r="J2092" s="26" t="s">
        <v>17</v>
      </c>
      <c r="K2092" s="26" t="s">
        <v>85</v>
      </c>
      <c r="L2092" s="32" t="s">
        <v>44</v>
      </c>
    </row>
    <row r="2093" spans="1:12">
      <c r="A2093" s="30" t="s">
        <v>3692</v>
      </c>
      <c r="B2093" s="26" t="s">
        <v>465</v>
      </c>
      <c r="C2093" s="26" t="s">
        <v>3125</v>
      </c>
      <c r="D2093" s="26" t="s">
        <v>48</v>
      </c>
      <c r="E2093" s="26" t="s">
        <v>16</v>
      </c>
      <c r="F2093" s="27">
        <v>46560.27</v>
      </c>
      <c r="G2093" s="12">
        <v>5</v>
      </c>
      <c r="H2093" s="13">
        <v>45210</v>
      </c>
      <c r="I2093" s="26" t="s">
        <v>54</v>
      </c>
      <c r="J2093" s="26" t="s">
        <v>17</v>
      </c>
      <c r="K2093" s="26" t="s">
        <v>36</v>
      </c>
      <c r="L2093" s="32" t="s">
        <v>25</v>
      </c>
    </row>
    <row r="2094" spans="1:12">
      <c r="A2094" s="30" t="s">
        <v>3693</v>
      </c>
      <c r="B2094" s="26" t="s">
        <v>289</v>
      </c>
      <c r="C2094" s="26" t="s">
        <v>1619</v>
      </c>
      <c r="D2094" s="26" t="s">
        <v>41</v>
      </c>
      <c r="E2094" s="26" t="s">
        <v>42</v>
      </c>
      <c r="F2094" s="27">
        <v>15248.91</v>
      </c>
      <c r="G2094" s="12">
        <v>4</v>
      </c>
      <c r="H2094" s="13">
        <v>45561</v>
      </c>
      <c r="I2094" s="26" t="s">
        <v>54</v>
      </c>
      <c r="J2094" s="26" t="s">
        <v>17</v>
      </c>
      <c r="K2094" s="26" t="s">
        <v>6820</v>
      </c>
      <c r="L2094" s="32" t="s">
        <v>44</v>
      </c>
    </row>
    <row r="2095" spans="1:12">
      <c r="A2095" s="30" t="s">
        <v>3694</v>
      </c>
      <c r="B2095" s="26" t="s">
        <v>118</v>
      </c>
      <c r="C2095" s="26" t="s">
        <v>2459</v>
      </c>
      <c r="D2095" s="26" t="s">
        <v>117</v>
      </c>
      <c r="E2095" s="26" t="s">
        <v>16</v>
      </c>
      <c r="F2095" s="27">
        <v>44705.83</v>
      </c>
      <c r="G2095" s="12">
        <v>5</v>
      </c>
      <c r="H2095" s="13">
        <v>45001</v>
      </c>
      <c r="I2095" s="26" t="s">
        <v>43</v>
      </c>
      <c r="J2095" s="26" t="s">
        <v>17</v>
      </c>
      <c r="K2095" s="26" t="s">
        <v>55</v>
      </c>
      <c r="L2095" s="32" t="s">
        <v>18</v>
      </c>
    </row>
    <row r="2096" spans="1:12">
      <c r="A2096" s="30" t="s">
        <v>3695</v>
      </c>
      <c r="B2096" s="26" t="s">
        <v>46</v>
      </c>
      <c r="C2096" s="26" t="s">
        <v>3696</v>
      </c>
      <c r="D2096" s="26" t="s">
        <v>117</v>
      </c>
      <c r="E2096" s="26" t="s">
        <v>58</v>
      </c>
      <c r="F2096" s="27">
        <v>4270.68</v>
      </c>
      <c r="G2096" s="12">
        <v>5</v>
      </c>
      <c r="H2096" s="13">
        <v>45894</v>
      </c>
      <c r="I2096" s="26" t="s">
        <v>43</v>
      </c>
      <c r="J2096" s="26" t="s">
        <v>17</v>
      </c>
      <c r="K2096" s="26" t="s">
        <v>85</v>
      </c>
      <c r="L2096" s="32" t="s">
        <v>31</v>
      </c>
    </row>
    <row r="2097" spans="1:12">
      <c r="A2097" s="30" t="s">
        <v>3697</v>
      </c>
      <c r="B2097" s="26" t="s">
        <v>307</v>
      </c>
      <c r="C2097" s="26" t="s">
        <v>720</v>
      </c>
      <c r="D2097" s="26" t="s">
        <v>78</v>
      </c>
      <c r="E2097" s="26" t="s">
        <v>42</v>
      </c>
      <c r="F2097" s="27">
        <v>1639.02</v>
      </c>
      <c r="G2097" s="12">
        <v>1</v>
      </c>
      <c r="H2097" s="13">
        <v>45172</v>
      </c>
      <c r="I2097" s="26" t="s">
        <v>43</v>
      </c>
      <c r="J2097" s="26" t="s">
        <v>17</v>
      </c>
      <c r="K2097" s="26" t="s">
        <v>6820</v>
      </c>
      <c r="L2097" s="32" t="s">
        <v>44</v>
      </c>
    </row>
    <row r="2098" spans="1:12">
      <c r="A2098" s="30" t="s">
        <v>3698</v>
      </c>
      <c r="B2098" s="26" t="s">
        <v>645</v>
      </c>
      <c r="C2098" s="26" t="s">
        <v>1040</v>
      </c>
      <c r="D2098" s="26" t="s">
        <v>119</v>
      </c>
      <c r="E2098" s="26" t="s">
        <v>42</v>
      </c>
      <c r="F2098" s="27">
        <v>22404.98</v>
      </c>
      <c r="G2098" s="12">
        <v>2</v>
      </c>
      <c r="H2098" s="13">
        <v>45241</v>
      </c>
      <c r="I2098" s="26" t="s">
        <v>54</v>
      </c>
      <c r="J2098" s="26" t="s">
        <v>17</v>
      </c>
      <c r="K2098" s="26" t="s">
        <v>24</v>
      </c>
      <c r="L2098" s="32" t="s">
        <v>37</v>
      </c>
    </row>
    <row r="2099" spans="1:12">
      <c r="A2099" s="30" t="s">
        <v>3699</v>
      </c>
      <c r="B2099" s="26" t="s">
        <v>762</v>
      </c>
      <c r="C2099" s="26" t="s">
        <v>3700</v>
      </c>
      <c r="D2099" s="26" t="s">
        <v>15</v>
      </c>
      <c r="E2099" s="26" t="s">
        <v>42</v>
      </c>
      <c r="F2099" s="27">
        <v>74605.37</v>
      </c>
      <c r="G2099" s="12">
        <v>1</v>
      </c>
      <c r="H2099" s="13">
        <v>45079</v>
      </c>
      <c r="I2099" s="26" t="s">
        <v>49</v>
      </c>
      <c r="J2099" s="26" t="s">
        <v>17</v>
      </c>
      <c r="K2099" s="26" t="s">
        <v>85</v>
      </c>
      <c r="L2099" s="32" t="s">
        <v>44</v>
      </c>
    </row>
    <row r="2100" spans="1:12">
      <c r="A2100" s="30" t="s">
        <v>3701</v>
      </c>
      <c r="B2100" s="26" t="s">
        <v>423</v>
      </c>
      <c r="C2100" s="26" t="s">
        <v>325</v>
      </c>
      <c r="D2100" s="26" t="s">
        <v>15</v>
      </c>
      <c r="E2100" s="26" t="s">
        <v>16</v>
      </c>
      <c r="F2100" s="27">
        <v>68710.320000000007</v>
      </c>
      <c r="G2100" s="12">
        <v>4</v>
      </c>
      <c r="H2100" s="13">
        <v>45432</v>
      </c>
      <c r="I2100" s="26" t="s">
        <v>49</v>
      </c>
      <c r="J2100" s="26" t="s">
        <v>17</v>
      </c>
      <c r="K2100" s="26" t="s">
        <v>55</v>
      </c>
      <c r="L2100" s="32" t="s">
        <v>44</v>
      </c>
    </row>
    <row r="2101" spans="1:12">
      <c r="A2101" s="30" t="s">
        <v>3702</v>
      </c>
      <c r="B2101" s="26" t="s">
        <v>190</v>
      </c>
      <c r="C2101" s="26" t="s">
        <v>804</v>
      </c>
      <c r="D2101" s="26" t="s">
        <v>53</v>
      </c>
      <c r="E2101" s="26" t="s">
        <v>42</v>
      </c>
      <c r="F2101" s="27">
        <v>40489.85</v>
      </c>
      <c r="G2101" s="12">
        <v>5</v>
      </c>
      <c r="H2101" s="13">
        <v>45012</v>
      </c>
      <c r="I2101" s="26" t="s">
        <v>54</v>
      </c>
      <c r="J2101" s="26" t="s">
        <v>17</v>
      </c>
      <c r="K2101" s="26" t="s">
        <v>6820</v>
      </c>
      <c r="L2101" s="32" t="s">
        <v>18</v>
      </c>
    </row>
    <row r="2102" spans="1:12">
      <c r="A2102" s="30" t="s">
        <v>3703</v>
      </c>
      <c r="B2102" s="26" t="s">
        <v>390</v>
      </c>
      <c r="C2102" s="26" t="s">
        <v>1663</v>
      </c>
      <c r="D2102" s="26" t="s">
        <v>22</v>
      </c>
      <c r="E2102" s="26" t="s">
        <v>42</v>
      </c>
      <c r="F2102" s="27">
        <v>79300.41</v>
      </c>
      <c r="G2102" s="12">
        <v>5</v>
      </c>
      <c r="H2102" s="13">
        <v>45294</v>
      </c>
      <c r="I2102" s="26" t="s">
        <v>92</v>
      </c>
      <c r="J2102" s="26" t="s">
        <v>17</v>
      </c>
      <c r="K2102" s="26" t="s">
        <v>24</v>
      </c>
      <c r="L2102" s="32" t="s">
        <v>18</v>
      </c>
    </row>
    <row r="2103" spans="1:12">
      <c r="A2103" s="30" t="s">
        <v>3704</v>
      </c>
      <c r="B2103" s="26" t="s">
        <v>460</v>
      </c>
      <c r="C2103" s="26" t="s">
        <v>693</v>
      </c>
      <c r="D2103" s="26" t="s">
        <v>48</v>
      </c>
      <c r="E2103" s="26" t="s">
        <v>42</v>
      </c>
      <c r="F2103" s="27">
        <v>31186.85</v>
      </c>
      <c r="G2103" s="12">
        <v>5</v>
      </c>
      <c r="H2103" s="13">
        <v>45909</v>
      </c>
      <c r="I2103" s="26" t="s">
        <v>30</v>
      </c>
      <c r="J2103" s="26" t="s">
        <v>17</v>
      </c>
      <c r="K2103" s="26" t="s">
        <v>6820</v>
      </c>
      <c r="L2103" s="32" t="s">
        <v>44</v>
      </c>
    </row>
    <row r="2104" spans="1:12">
      <c r="A2104" s="30" t="s">
        <v>3705</v>
      </c>
      <c r="B2104" s="26" t="s">
        <v>128</v>
      </c>
      <c r="C2104" s="26" t="s">
        <v>3706</v>
      </c>
      <c r="D2104" s="26" t="s">
        <v>78</v>
      </c>
      <c r="E2104" s="26" t="s">
        <v>42</v>
      </c>
      <c r="F2104" s="27">
        <v>16697.87</v>
      </c>
      <c r="G2104" s="12">
        <v>1</v>
      </c>
      <c r="H2104" s="13">
        <v>45684</v>
      </c>
      <c r="I2104" s="26" t="s">
        <v>43</v>
      </c>
      <c r="J2104" s="26" t="s">
        <v>17</v>
      </c>
      <c r="K2104" s="26" t="s">
        <v>24</v>
      </c>
      <c r="L2104" s="32" t="s">
        <v>44</v>
      </c>
    </row>
    <row r="2105" spans="1:12">
      <c r="A2105" s="30" t="s">
        <v>3707</v>
      </c>
      <c r="B2105" s="26" t="s">
        <v>238</v>
      </c>
      <c r="C2105" s="26" t="s">
        <v>3708</v>
      </c>
      <c r="D2105" s="26" t="s">
        <v>29</v>
      </c>
      <c r="E2105" s="26" t="s">
        <v>16</v>
      </c>
      <c r="F2105" s="27">
        <v>29655.73</v>
      </c>
      <c r="G2105" s="12">
        <v>2</v>
      </c>
      <c r="H2105" s="13">
        <v>45783</v>
      </c>
      <c r="I2105" s="26" t="s">
        <v>62</v>
      </c>
      <c r="J2105" s="26" t="s">
        <v>17</v>
      </c>
      <c r="K2105" s="26" t="s">
        <v>24</v>
      </c>
      <c r="L2105" s="32" t="s">
        <v>44</v>
      </c>
    </row>
    <row r="2106" spans="1:12">
      <c r="A2106" s="30" t="s">
        <v>3709</v>
      </c>
      <c r="B2106" s="26" t="s">
        <v>80</v>
      </c>
      <c r="C2106" s="26" t="s">
        <v>1955</v>
      </c>
      <c r="D2106" s="26" t="s">
        <v>78</v>
      </c>
      <c r="E2106" s="26" t="s">
        <v>42</v>
      </c>
      <c r="F2106" s="27">
        <v>24768.48</v>
      </c>
      <c r="G2106" s="12">
        <v>1</v>
      </c>
      <c r="H2106" s="13">
        <v>45148</v>
      </c>
      <c r="I2106" s="26" t="s">
        <v>92</v>
      </c>
      <c r="J2106" s="26" t="s">
        <v>17</v>
      </c>
      <c r="K2106" s="26" t="s">
        <v>6820</v>
      </c>
      <c r="L2106" s="32" t="s">
        <v>44</v>
      </c>
    </row>
    <row r="2107" spans="1:12">
      <c r="A2107" s="30" t="s">
        <v>3710</v>
      </c>
      <c r="B2107" s="26" t="s">
        <v>204</v>
      </c>
      <c r="C2107" s="26" t="s">
        <v>1139</v>
      </c>
      <c r="D2107" s="26" t="s">
        <v>29</v>
      </c>
      <c r="E2107" s="26" t="s">
        <v>58</v>
      </c>
      <c r="F2107" s="27">
        <v>17606.36</v>
      </c>
      <c r="G2107" s="12">
        <v>5</v>
      </c>
      <c r="H2107" s="13">
        <v>45738</v>
      </c>
      <c r="I2107" s="26" t="s">
        <v>62</v>
      </c>
      <c r="J2107" s="26" t="s">
        <v>17</v>
      </c>
      <c r="K2107" s="26" t="s">
        <v>55</v>
      </c>
      <c r="L2107" s="32" t="s">
        <v>25</v>
      </c>
    </row>
    <row r="2108" spans="1:12">
      <c r="A2108" s="30" t="s">
        <v>3711</v>
      </c>
      <c r="B2108" s="26" t="s">
        <v>69</v>
      </c>
      <c r="C2108" s="26" t="s">
        <v>1708</v>
      </c>
      <c r="D2108" s="26" t="s">
        <v>119</v>
      </c>
      <c r="E2108" s="26" t="s">
        <v>42</v>
      </c>
      <c r="F2108" s="27">
        <v>77026.34</v>
      </c>
      <c r="G2108" s="12">
        <v>3</v>
      </c>
      <c r="H2108" s="13">
        <v>45081</v>
      </c>
      <c r="I2108" s="26" t="s">
        <v>54</v>
      </c>
      <c r="J2108" s="26" t="s">
        <v>17</v>
      </c>
      <c r="K2108" s="26" t="s">
        <v>36</v>
      </c>
      <c r="L2108" s="32" t="s">
        <v>44</v>
      </c>
    </row>
    <row r="2109" spans="1:12">
      <c r="A2109" s="30" t="s">
        <v>3712</v>
      </c>
      <c r="B2109" s="26" t="s">
        <v>760</v>
      </c>
      <c r="C2109" s="26" t="s">
        <v>3713</v>
      </c>
      <c r="D2109" s="26" t="s">
        <v>61</v>
      </c>
      <c r="E2109" s="26" t="s">
        <v>42</v>
      </c>
      <c r="F2109" s="27">
        <v>58991.88</v>
      </c>
      <c r="G2109" s="12">
        <v>3</v>
      </c>
      <c r="H2109" s="13">
        <v>45291</v>
      </c>
      <c r="I2109" s="26" t="s">
        <v>30</v>
      </c>
      <c r="J2109" s="26" t="s">
        <v>17</v>
      </c>
      <c r="K2109" s="26" t="s">
        <v>24</v>
      </c>
      <c r="L2109" s="32" t="s">
        <v>25</v>
      </c>
    </row>
    <row r="2110" spans="1:12">
      <c r="A2110" s="30" t="s">
        <v>3714</v>
      </c>
      <c r="B2110" s="26" t="s">
        <v>115</v>
      </c>
      <c r="C2110" s="26" t="s">
        <v>2864</v>
      </c>
      <c r="D2110" s="26" t="s">
        <v>61</v>
      </c>
      <c r="E2110" s="26" t="s">
        <v>42</v>
      </c>
      <c r="F2110" s="27">
        <v>4345.9799999999996</v>
      </c>
      <c r="G2110" s="12">
        <v>4</v>
      </c>
      <c r="H2110" s="13">
        <v>45663</v>
      </c>
      <c r="I2110" s="26" t="s">
        <v>23</v>
      </c>
      <c r="J2110" s="26" t="s">
        <v>17</v>
      </c>
      <c r="K2110" s="26" t="s">
        <v>55</v>
      </c>
      <c r="L2110" s="32" t="s">
        <v>31</v>
      </c>
    </row>
    <row r="2111" spans="1:12">
      <c r="A2111" s="30" t="s">
        <v>3715</v>
      </c>
      <c r="B2111" s="26" t="s">
        <v>256</v>
      </c>
      <c r="C2111" s="26" t="s">
        <v>3716</v>
      </c>
      <c r="D2111" s="26" t="s">
        <v>117</v>
      </c>
      <c r="E2111" s="26" t="s">
        <v>16</v>
      </c>
      <c r="F2111" s="27">
        <v>33618.1</v>
      </c>
      <c r="G2111" s="12">
        <v>1</v>
      </c>
      <c r="H2111" s="13">
        <v>45421</v>
      </c>
      <c r="I2111" s="26" t="s">
        <v>43</v>
      </c>
      <c r="J2111" s="26" t="s">
        <v>17</v>
      </c>
      <c r="K2111" s="26" t="s">
        <v>6820</v>
      </c>
      <c r="L2111" s="32" t="s">
        <v>31</v>
      </c>
    </row>
    <row r="2112" spans="1:12">
      <c r="A2112" s="30" t="s">
        <v>3717</v>
      </c>
      <c r="B2112" s="26" t="s">
        <v>390</v>
      </c>
      <c r="C2112" s="26" t="s">
        <v>3718</v>
      </c>
      <c r="D2112" s="26" t="s">
        <v>41</v>
      </c>
      <c r="E2112" s="26" t="s">
        <v>42</v>
      </c>
      <c r="F2112" s="27">
        <v>39196.620000000003</v>
      </c>
      <c r="G2112" s="12">
        <v>5</v>
      </c>
      <c r="H2112" s="13">
        <v>45147</v>
      </c>
      <c r="I2112" s="26" t="s">
        <v>43</v>
      </c>
      <c r="J2112" s="26" t="s">
        <v>17</v>
      </c>
      <c r="K2112" s="26" t="s">
        <v>85</v>
      </c>
      <c r="L2112" s="32" t="s">
        <v>37</v>
      </c>
    </row>
    <row r="2113" spans="1:12">
      <c r="A2113" s="30" t="s">
        <v>3719</v>
      </c>
      <c r="B2113" s="26" t="s">
        <v>339</v>
      </c>
      <c r="C2113" s="26" t="s">
        <v>1202</v>
      </c>
      <c r="D2113" s="26" t="s">
        <v>41</v>
      </c>
      <c r="E2113" s="26" t="s">
        <v>42</v>
      </c>
      <c r="F2113" s="27">
        <v>79815.67</v>
      </c>
      <c r="G2113" s="12">
        <v>5</v>
      </c>
      <c r="H2113" s="13">
        <v>45887</v>
      </c>
      <c r="I2113" s="26" t="s">
        <v>62</v>
      </c>
      <c r="J2113" s="26" t="s">
        <v>17</v>
      </c>
      <c r="K2113" s="26" t="s">
        <v>36</v>
      </c>
      <c r="L2113" s="32" t="s">
        <v>25</v>
      </c>
    </row>
    <row r="2114" spans="1:12">
      <c r="A2114" s="30" t="s">
        <v>3720</v>
      </c>
      <c r="B2114" s="26" t="s">
        <v>423</v>
      </c>
      <c r="C2114" s="26" t="s">
        <v>572</v>
      </c>
      <c r="D2114" s="26" t="s">
        <v>119</v>
      </c>
      <c r="E2114" s="26" t="s">
        <v>16</v>
      </c>
      <c r="F2114" s="27">
        <v>74320.039999999994</v>
      </c>
      <c r="G2114" s="12">
        <v>4</v>
      </c>
      <c r="H2114" s="13">
        <v>45070</v>
      </c>
      <c r="I2114" s="26" t="s">
        <v>23</v>
      </c>
      <c r="J2114" s="26" t="s">
        <v>17</v>
      </c>
      <c r="K2114" s="26" t="s">
        <v>6820</v>
      </c>
      <c r="L2114" s="32" t="s">
        <v>25</v>
      </c>
    </row>
    <row r="2115" spans="1:12">
      <c r="A2115" s="30" t="s">
        <v>3721</v>
      </c>
      <c r="B2115" s="26" t="s">
        <v>289</v>
      </c>
      <c r="C2115" s="26" t="s">
        <v>1968</v>
      </c>
      <c r="D2115" s="26" t="s">
        <v>78</v>
      </c>
      <c r="E2115" s="26" t="s">
        <v>42</v>
      </c>
      <c r="F2115" s="27">
        <v>35074.410000000003</v>
      </c>
      <c r="G2115" s="12">
        <v>4</v>
      </c>
      <c r="H2115" s="13">
        <v>45303</v>
      </c>
      <c r="I2115" s="26" t="s">
        <v>35</v>
      </c>
      <c r="J2115" s="26" t="s">
        <v>17</v>
      </c>
      <c r="K2115" s="26" t="s">
        <v>85</v>
      </c>
      <c r="L2115" s="32" t="s">
        <v>44</v>
      </c>
    </row>
    <row r="2116" spans="1:12">
      <c r="A2116" s="30" t="s">
        <v>3722</v>
      </c>
      <c r="B2116" s="26" t="s">
        <v>190</v>
      </c>
      <c r="C2116" s="26" t="s">
        <v>3723</v>
      </c>
      <c r="D2116" s="26" t="s">
        <v>78</v>
      </c>
      <c r="E2116" s="26" t="s">
        <v>42</v>
      </c>
      <c r="F2116" s="27">
        <v>33323.68</v>
      </c>
      <c r="G2116" s="12">
        <v>4</v>
      </c>
      <c r="H2116" s="13">
        <v>45187</v>
      </c>
      <c r="I2116" s="26" t="s">
        <v>49</v>
      </c>
      <c r="J2116" s="26" t="s">
        <v>17</v>
      </c>
      <c r="K2116" s="26" t="s">
        <v>85</v>
      </c>
      <c r="L2116" s="32" t="s">
        <v>37</v>
      </c>
    </row>
    <row r="2117" spans="1:12">
      <c r="A2117" s="30" t="s">
        <v>3724</v>
      </c>
      <c r="B2117" s="26" t="s">
        <v>344</v>
      </c>
      <c r="C2117" s="26" t="s">
        <v>873</v>
      </c>
      <c r="D2117" s="26" t="s">
        <v>117</v>
      </c>
      <c r="E2117" s="26" t="s">
        <v>58</v>
      </c>
      <c r="F2117" s="27">
        <v>16333.01</v>
      </c>
      <c r="G2117" s="12">
        <v>1</v>
      </c>
      <c r="H2117" s="13">
        <v>45812</v>
      </c>
      <c r="I2117" s="26" t="s">
        <v>43</v>
      </c>
      <c r="J2117" s="26" t="s">
        <v>17</v>
      </c>
      <c r="K2117" s="26" t="s">
        <v>85</v>
      </c>
      <c r="L2117" s="32" t="s">
        <v>18</v>
      </c>
    </row>
    <row r="2118" spans="1:12">
      <c r="A2118" s="30" t="s">
        <v>3725</v>
      </c>
      <c r="B2118" s="26" t="s">
        <v>463</v>
      </c>
      <c r="C2118" s="26" t="s">
        <v>3726</v>
      </c>
      <c r="D2118" s="26" t="s">
        <v>29</v>
      </c>
      <c r="E2118" s="26" t="s">
        <v>42</v>
      </c>
      <c r="F2118" s="27">
        <v>43192.35</v>
      </c>
      <c r="G2118" s="12">
        <v>2</v>
      </c>
      <c r="H2118" s="13">
        <v>45529</v>
      </c>
      <c r="I2118" s="26" t="s">
        <v>49</v>
      </c>
      <c r="J2118" s="26" t="s">
        <v>17</v>
      </c>
      <c r="K2118" s="26" t="s">
        <v>55</v>
      </c>
      <c r="L2118" s="32" t="s">
        <v>18</v>
      </c>
    </row>
    <row r="2119" spans="1:12">
      <c r="A2119" s="30" t="s">
        <v>3727</v>
      </c>
      <c r="B2119" s="26" t="s">
        <v>229</v>
      </c>
      <c r="C2119" s="26" t="s">
        <v>769</v>
      </c>
      <c r="D2119" s="26" t="s">
        <v>61</v>
      </c>
      <c r="E2119" s="26" t="s">
        <v>42</v>
      </c>
      <c r="F2119" s="27">
        <v>71792.639999999999</v>
      </c>
      <c r="G2119" s="12">
        <v>1</v>
      </c>
      <c r="H2119" s="13">
        <v>45049</v>
      </c>
      <c r="I2119" s="26" t="s">
        <v>92</v>
      </c>
      <c r="J2119" s="26" t="s">
        <v>17</v>
      </c>
      <c r="K2119" s="26" t="s">
        <v>55</v>
      </c>
      <c r="L2119" s="32" t="s">
        <v>18</v>
      </c>
    </row>
    <row r="2120" spans="1:12">
      <c r="A2120" s="30" t="s">
        <v>3728</v>
      </c>
      <c r="B2120" s="26" t="s">
        <v>190</v>
      </c>
      <c r="C2120" s="26" t="s">
        <v>3626</v>
      </c>
      <c r="D2120" s="26" t="s">
        <v>78</v>
      </c>
      <c r="E2120" s="26" t="s">
        <v>58</v>
      </c>
      <c r="F2120" s="27">
        <v>2800.97</v>
      </c>
      <c r="G2120" s="12">
        <v>5</v>
      </c>
      <c r="H2120" s="13">
        <v>45093</v>
      </c>
      <c r="I2120" s="26" t="s">
        <v>43</v>
      </c>
      <c r="J2120" s="26" t="s">
        <v>17</v>
      </c>
      <c r="K2120" s="26" t="s">
        <v>85</v>
      </c>
      <c r="L2120" s="32" t="s">
        <v>18</v>
      </c>
    </row>
    <row r="2121" spans="1:12">
      <c r="A2121" s="30" t="s">
        <v>3729</v>
      </c>
      <c r="B2121" s="26" t="s">
        <v>773</v>
      </c>
      <c r="C2121" s="26" t="s">
        <v>825</v>
      </c>
      <c r="D2121" s="26" t="s">
        <v>22</v>
      </c>
      <c r="E2121" s="26" t="s">
        <v>42</v>
      </c>
      <c r="F2121" s="27">
        <v>39409.589999999997</v>
      </c>
      <c r="G2121" s="12">
        <v>5</v>
      </c>
      <c r="H2121" s="13">
        <v>45905</v>
      </c>
      <c r="I2121" s="26" t="s">
        <v>49</v>
      </c>
      <c r="J2121" s="26" t="s">
        <v>17</v>
      </c>
      <c r="K2121" s="26" t="s">
        <v>24</v>
      </c>
      <c r="L2121" s="32" t="s">
        <v>44</v>
      </c>
    </row>
    <row r="2122" spans="1:12">
      <c r="A2122" s="30" t="s">
        <v>3730</v>
      </c>
      <c r="B2122" s="26" t="s">
        <v>83</v>
      </c>
      <c r="C2122" s="26" t="s">
        <v>1326</v>
      </c>
      <c r="D2122" s="26" t="s">
        <v>61</v>
      </c>
      <c r="E2122" s="26" t="s">
        <v>42</v>
      </c>
      <c r="F2122" s="27">
        <v>50413.06</v>
      </c>
      <c r="G2122" s="12">
        <v>4</v>
      </c>
      <c r="H2122" s="13">
        <v>45386</v>
      </c>
      <c r="I2122" s="26" t="s">
        <v>54</v>
      </c>
      <c r="J2122" s="26" t="s">
        <v>17</v>
      </c>
      <c r="K2122" s="26" t="s">
        <v>36</v>
      </c>
      <c r="L2122" s="32" t="s">
        <v>31</v>
      </c>
    </row>
    <row r="2123" spans="1:12">
      <c r="A2123" s="30" t="s">
        <v>3731</v>
      </c>
      <c r="B2123" s="26" t="s">
        <v>178</v>
      </c>
      <c r="C2123" s="26" t="s">
        <v>2596</v>
      </c>
      <c r="D2123" s="26" t="s">
        <v>78</v>
      </c>
      <c r="E2123" s="26" t="s">
        <v>42</v>
      </c>
      <c r="F2123" s="27">
        <v>46397.47</v>
      </c>
      <c r="G2123" s="12">
        <v>4</v>
      </c>
      <c r="H2123" s="13">
        <v>45365</v>
      </c>
      <c r="I2123" s="26" t="s">
        <v>49</v>
      </c>
      <c r="J2123" s="26" t="s">
        <v>17</v>
      </c>
      <c r="K2123" s="26" t="s">
        <v>6820</v>
      </c>
      <c r="L2123" s="32" t="s">
        <v>18</v>
      </c>
    </row>
    <row r="2124" spans="1:12">
      <c r="A2124" s="30" t="s">
        <v>3732</v>
      </c>
      <c r="B2124" s="26" t="s">
        <v>80</v>
      </c>
      <c r="C2124" s="26" t="s">
        <v>1469</v>
      </c>
      <c r="D2124" s="26" t="s">
        <v>78</v>
      </c>
      <c r="E2124" s="26" t="s">
        <v>42</v>
      </c>
      <c r="F2124" s="27">
        <v>23942.03</v>
      </c>
      <c r="G2124" s="12">
        <v>5</v>
      </c>
      <c r="H2124" s="13">
        <v>44945</v>
      </c>
      <c r="I2124" s="26" t="s">
        <v>49</v>
      </c>
      <c r="J2124" s="26" t="s">
        <v>17</v>
      </c>
      <c r="K2124" s="26" t="s">
        <v>36</v>
      </c>
      <c r="L2124" s="32" t="s">
        <v>25</v>
      </c>
    </row>
    <row r="2125" spans="1:12">
      <c r="A2125" s="30" t="s">
        <v>3733</v>
      </c>
      <c r="B2125" s="26" t="s">
        <v>329</v>
      </c>
      <c r="C2125" s="26" t="s">
        <v>3734</v>
      </c>
      <c r="D2125" s="26" t="s">
        <v>29</v>
      </c>
      <c r="E2125" s="26" t="s">
        <v>42</v>
      </c>
      <c r="F2125" s="27">
        <v>43267.74</v>
      </c>
      <c r="G2125" s="12">
        <v>5</v>
      </c>
      <c r="H2125" s="13">
        <v>45797</v>
      </c>
      <c r="I2125" s="26" t="s">
        <v>92</v>
      </c>
      <c r="J2125" s="26" t="s">
        <v>17</v>
      </c>
      <c r="K2125" s="26" t="s">
        <v>85</v>
      </c>
      <c r="L2125" s="32" t="s">
        <v>31</v>
      </c>
    </row>
    <row r="2126" spans="1:12">
      <c r="A2126" s="30" t="s">
        <v>3735</v>
      </c>
      <c r="B2126" s="26" t="s">
        <v>190</v>
      </c>
      <c r="C2126" s="26" t="s">
        <v>218</v>
      </c>
      <c r="D2126" s="26" t="s">
        <v>53</v>
      </c>
      <c r="E2126" s="26" t="s">
        <v>42</v>
      </c>
      <c r="F2126" s="27">
        <v>27524.84</v>
      </c>
      <c r="G2126" s="12">
        <v>4</v>
      </c>
      <c r="H2126" s="13">
        <v>45553</v>
      </c>
      <c r="I2126" s="26" t="s">
        <v>43</v>
      </c>
      <c r="J2126" s="26" t="s">
        <v>17</v>
      </c>
      <c r="K2126" s="26" t="s">
        <v>55</v>
      </c>
      <c r="L2126" s="32" t="s">
        <v>44</v>
      </c>
    </row>
    <row r="2127" spans="1:12">
      <c r="A2127" s="30" t="s">
        <v>3736</v>
      </c>
      <c r="B2127" s="26" t="s">
        <v>275</v>
      </c>
      <c r="C2127" s="26" t="s">
        <v>716</v>
      </c>
      <c r="D2127" s="26" t="s">
        <v>61</v>
      </c>
      <c r="E2127" s="26" t="s">
        <v>16</v>
      </c>
      <c r="F2127" s="27">
        <v>16451.71</v>
      </c>
      <c r="G2127" s="12">
        <v>1</v>
      </c>
      <c r="H2127" s="13">
        <v>45135</v>
      </c>
      <c r="I2127" s="26" t="s">
        <v>23</v>
      </c>
      <c r="J2127" s="26" t="s">
        <v>17</v>
      </c>
      <c r="K2127" s="26" t="s">
        <v>85</v>
      </c>
      <c r="L2127" s="32" t="s">
        <v>18</v>
      </c>
    </row>
    <row r="2128" spans="1:12">
      <c r="A2128" s="30" t="s">
        <v>3737</v>
      </c>
      <c r="B2128" s="26" t="s">
        <v>261</v>
      </c>
      <c r="C2128" s="26" t="s">
        <v>3738</v>
      </c>
      <c r="D2128" s="26" t="s">
        <v>22</v>
      </c>
      <c r="E2128" s="26" t="s">
        <v>58</v>
      </c>
      <c r="F2128" s="27">
        <v>12871.54</v>
      </c>
      <c r="G2128" s="12">
        <v>2</v>
      </c>
      <c r="H2128" s="13">
        <v>45155</v>
      </c>
      <c r="I2128" s="26" t="s">
        <v>49</v>
      </c>
      <c r="J2128" s="26" t="s">
        <v>17</v>
      </c>
      <c r="K2128" s="26" t="s">
        <v>24</v>
      </c>
      <c r="L2128" s="32" t="s">
        <v>37</v>
      </c>
    </row>
    <row r="2129" spans="1:12">
      <c r="A2129" s="30" t="s">
        <v>3739</v>
      </c>
      <c r="B2129" s="26" t="s">
        <v>138</v>
      </c>
      <c r="C2129" s="26" t="s">
        <v>2336</v>
      </c>
      <c r="D2129" s="26" t="s">
        <v>119</v>
      </c>
      <c r="E2129" s="26" t="s">
        <v>58</v>
      </c>
      <c r="F2129" s="27">
        <v>3068.28</v>
      </c>
      <c r="G2129" s="12">
        <v>2</v>
      </c>
      <c r="H2129" s="13">
        <v>45780</v>
      </c>
      <c r="I2129" s="26" t="s">
        <v>23</v>
      </c>
      <c r="J2129" s="26" t="s">
        <v>17</v>
      </c>
      <c r="K2129" s="26" t="s">
        <v>36</v>
      </c>
      <c r="L2129" s="32" t="s">
        <v>18</v>
      </c>
    </row>
    <row r="2130" spans="1:12">
      <c r="A2130" s="30" t="s">
        <v>3740</v>
      </c>
      <c r="B2130" s="26" t="s">
        <v>319</v>
      </c>
      <c r="C2130" s="26" t="s">
        <v>2864</v>
      </c>
      <c r="D2130" s="26" t="s">
        <v>29</v>
      </c>
      <c r="E2130" s="26" t="s">
        <v>42</v>
      </c>
      <c r="F2130" s="27">
        <v>68827.37</v>
      </c>
      <c r="G2130" s="12">
        <v>2</v>
      </c>
      <c r="H2130" s="13">
        <v>45959</v>
      </c>
      <c r="I2130" s="26" t="s">
        <v>23</v>
      </c>
      <c r="J2130" s="26" t="s">
        <v>17</v>
      </c>
      <c r="K2130" s="26" t="s">
        <v>85</v>
      </c>
      <c r="L2130" s="32" t="s">
        <v>18</v>
      </c>
    </row>
    <row r="2131" spans="1:12">
      <c r="A2131" s="30" t="s">
        <v>3741</v>
      </c>
      <c r="B2131" s="26" t="s">
        <v>601</v>
      </c>
      <c r="C2131" s="26" t="s">
        <v>1433</v>
      </c>
      <c r="D2131" s="26" t="s">
        <v>117</v>
      </c>
      <c r="E2131" s="26" t="s">
        <v>42</v>
      </c>
      <c r="F2131" s="27">
        <v>5562.74</v>
      </c>
      <c r="G2131" s="12">
        <v>3</v>
      </c>
      <c r="H2131" s="13">
        <v>45007</v>
      </c>
      <c r="I2131" s="26" t="s">
        <v>54</v>
      </c>
      <c r="J2131" s="26" t="s">
        <v>17</v>
      </c>
      <c r="K2131" s="26" t="s">
        <v>55</v>
      </c>
      <c r="L2131" s="32" t="s">
        <v>25</v>
      </c>
    </row>
    <row r="2132" spans="1:12">
      <c r="A2132" s="30" t="s">
        <v>3742</v>
      </c>
      <c r="B2132" s="26" t="s">
        <v>415</v>
      </c>
      <c r="C2132" s="26" t="s">
        <v>1834</v>
      </c>
      <c r="D2132" s="26" t="s">
        <v>61</v>
      </c>
      <c r="E2132" s="26" t="s">
        <v>16</v>
      </c>
      <c r="F2132" s="27">
        <v>57585.74</v>
      </c>
      <c r="G2132" s="12">
        <v>5</v>
      </c>
      <c r="H2132" s="13">
        <v>45488</v>
      </c>
      <c r="I2132" s="26" t="s">
        <v>49</v>
      </c>
      <c r="J2132" s="26" t="s">
        <v>17</v>
      </c>
      <c r="K2132" s="26" t="s">
        <v>6820</v>
      </c>
      <c r="L2132" s="32" t="s">
        <v>31</v>
      </c>
    </row>
    <row r="2133" spans="1:12">
      <c r="A2133" s="30" t="s">
        <v>3743</v>
      </c>
      <c r="B2133" s="26" t="s">
        <v>490</v>
      </c>
      <c r="C2133" s="26" t="s">
        <v>3744</v>
      </c>
      <c r="D2133" s="26" t="s">
        <v>22</v>
      </c>
      <c r="E2133" s="26" t="s">
        <v>42</v>
      </c>
      <c r="F2133" s="27">
        <v>13527.49</v>
      </c>
      <c r="G2133" s="12">
        <v>1</v>
      </c>
      <c r="H2133" s="13">
        <v>45748</v>
      </c>
      <c r="I2133" s="26" t="s">
        <v>43</v>
      </c>
      <c r="J2133" s="26" t="s">
        <v>17</v>
      </c>
      <c r="K2133" s="26" t="s">
        <v>55</v>
      </c>
      <c r="L2133" s="32" t="s">
        <v>37</v>
      </c>
    </row>
    <row r="2134" spans="1:12">
      <c r="A2134" s="30" t="s">
        <v>3745</v>
      </c>
      <c r="B2134" s="26" t="s">
        <v>59</v>
      </c>
      <c r="C2134" s="26" t="s">
        <v>3713</v>
      </c>
      <c r="D2134" s="26" t="s">
        <v>48</v>
      </c>
      <c r="E2134" s="26" t="s">
        <v>42</v>
      </c>
      <c r="F2134" s="27">
        <v>9325.7099999999991</v>
      </c>
      <c r="G2134" s="12">
        <v>4</v>
      </c>
      <c r="H2134" s="13">
        <v>45700</v>
      </c>
      <c r="I2134" s="26" t="s">
        <v>54</v>
      </c>
      <c r="J2134" s="26" t="s">
        <v>17</v>
      </c>
      <c r="K2134" s="26" t="s">
        <v>36</v>
      </c>
      <c r="L2134" s="32" t="s">
        <v>18</v>
      </c>
    </row>
    <row r="2135" spans="1:12">
      <c r="A2135" s="30" t="s">
        <v>3746</v>
      </c>
      <c r="B2135" s="26" t="s">
        <v>167</v>
      </c>
      <c r="C2135" s="26" t="s">
        <v>3556</v>
      </c>
      <c r="D2135" s="26" t="s">
        <v>48</v>
      </c>
      <c r="E2135" s="26" t="s">
        <v>58</v>
      </c>
      <c r="F2135" s="27">
        <v>31987.1</v>
      </c>
      <c r="G2135" s="12">
        <v>5</v>
      </c>
      <c r="H2135" s="13">
        <v>45192</v>
      </c>
      <c r="I2135" s="26" t="s">
        <v>23</v>
      </c>
      <c r="J2135" s="26" t="s">
        <v>17</v>
      </c>
      <c r="K2135" s="26" t="s">
        <v>24</v>
      </c>
      <c r="L2135" s="32" t="s">
        <v>31</v>
      </c>
    </row>
    <row r="2136" spans="1:12">
      <c r="A2136" s="30" t="s">
        <v>3747</v>
      </c>
      <c r="B2136" s="26" t="s">
        <v>1020</v>
      </c>
      <c r="C2136" s="26" t="s">
        <v>1021</v>
      </c>
      <c r="D2136" s="26" t="s">
        <v>29</v>
      </c>
      <c r="E2136" s="26" t="s">
        <v>16</v>
      </c>
      <c r="F2136" s="27">
        <v>34117.660000000003</v>
      </c>
      <c r="G2136" s="12">
        <v>5</v>
      </c>
      <c r="H2136" s="13">
        <v>45121</v>
      </c>
      <c r="I2136" s="26" t="s">
        <v>30</v>
      </c>
      <c r="J2136" s="26" t="s">
        <v>17</v>
      </c>
      <c r="K2136" s="26" t="s">
        <v>85</v>
      </c>
      <c r="L2136" s="32" t="s">
        <v>44</v>
      </c>
    </row>
    <row r="2137" spans="1:12">
      <c r="A2137" s="30" t="s">
        <v>3748</v>
      </c>
      <c r="B2137" s="26" t="s">
        <v>104</v>
      </c>
      <c r="C2137" s="26" t="s">
        <v>3106</v>
      </c>
      <c r="D2137" s="26" t="s">
        <v>48</v>
      </c>
      <c r="E2137" s="26" t="s">
        <v>16</v>
      </c>
      <c r="F2137" s="27">
        <v>17707.25</v>
      </c>
      <c r="G2137" s="12">
        <v>3</v>
      </c>
      <c r="H2137" s="13">
        <v>44940</v>
      </c>
      <c r="I2137" s="26" t="s">
        <v>43</v>
      </c>
      <c r="J2137" s="26" t="s">
        <v>17</v>
      </c>
      <c r="K2137" s="26" t="s">
        <v>85</v>
      </c>
      <c r="L2137" s="32" t="s">
        <v>31</v>
      </c>
    </row>
    <row r="2138" spans="1:12">
      <c r="A2138" s="30" t="s">
        <v>3749</v>
      </c>
      <c r="B2138" s="26" t="s">
        <v>193</v>
      </c>
      <c r="C2138" s="26" t="s">
        <v>3150</v>
      </c>
      <c r="D2138" s="26" t="s">
        <v>41</v>
      </c>
      <c r="E2138" s="26" t="s">
        <v>42</v>
      </c>
      <c r="F2138" s="27">
        <v>3404.96</v>
      </c>
      <c r="G2138" s="12">
        <v>2</v>
      </c>
      <c r="H2138" s="13">
        <v>45571</v>
      </c>
      <c r="I2138" s="26" t="s">
        <v>35</v>
      </c>
      <c r="J2138" s="26" t="s">
        <v>17</v>
      </c>
      <c r="K2138" s="26" t="s">
        <v>36</v>
      </c>
      <c r="L2138" s="32" t="s">
        <v>18</v>
      </c>
    </row>
    <row r="2139" spans="1:12">
      <c r="A2139" s="30" t="s">
        <v>3750</v>
      </c>
      <c r="B2139" s="26" t="s">
        <v>362</v>
      </c>
      <c r="C2139" s="26" t="s">
        <v>3751</v>
      </c>
      <c r="D2139" s="26" t="s">
        <v>53</v>
      </c>
      <c r="E2139" s="26" t="s">
        <v>16</v>
      </c>
      <c r="F2139" s="27">
        <v>10205.43</v>
      </c>
      <c r="G2139" s="12">
        <v>1</v>
      </c>
      <c r="H2139" s="13">
        <v>45083</v>
      </c>
      <c r="I2139" s="26" t="s">
        <v>43</v>
      </c>
      <c r="J2139" s="26" t="s">
        <v>17</v>
      </c>
      <c r="K2139" s="26" t="s">
        <v>55</v>
      </c>
      <c r="L2139" s="32" t="s">
        <v>31</v>
      </c>
    </row>
    <row r="2140" spans="1:12">
      <c r="A2140" s="30" t="s">
        <v>3752</v>
      </c>
      <c r="B2140" s="26" t="s">
        <v>118</v>
      </c>
      <c r="C2140" s="26" t="s">
        <v>1669</v>
      </c>
      <c r="D2140" s="26" t="s">
        <v>41</v>
      </c>
      <c r="E2140" s="26" t="s">
        <v>42</v>
      </c>
      <c r="F2140" s="27">
        <v>68974.12</v>
      </c>
      <c r="G2140" s="12">
        <v>3</v>
      </c>
      <c r="H2140" s="13">
        <v>45999</v>
      </c>
      <c r="I2140" s="26" t="s">
        <v>43</v>
      </c>
      <c r="J2140" s="26" t="s">
        <v>17</v>
      </c>
      <c r="K2140" s="26" t="s">
        <v>55</v>
      </c>
      <c r="L2140" s="32" t="s">
        <v>25</v>
      </c>
    </row>
    <row r="2141" spans="1:12">
      <c r="A2141" s="30" t="s">
        <v>3753</v>
      </c>
      <c r="B2141" s="26" t="s">
        <v>470</v>
      </c>
      <c r="C2141" s="26" t="s">
        <v>1132</v>
      </c>
      <c r="D2141" s="26" t="s">
        <v>29</v>
      </c>
      <c r="E2141" s="26" t="s">
        <v>58</v>
      </c>
      <c r="F2141" s="27">
        <v>50271</v>
      </c>
      <c r="G2141" s="12">
        <v>3</v>
      </c>
      <c r="H2141" s="13">
        <v>46013</v>
      </c>
      <c r="I2141" s="26" t="s">
        <v>35</v>
      </c>
      <c r="J2141" s="26" t="s">
        <v>17</v>
      </c>
      <c r="K2141" s="26" t="s">
        <v>55</v>
      </c>
      <c r="L2141" s="32" t="s">
        <v>37</v>
      </c>
    </row>
    <row r="2142" spans="1:12">
      <c r="A2142" s="30" t="s">
        <v>3754</v>
      </c>
      <c r="B2142" s="26" t="s">
        <v>193</v>
      </c>
      <c r="C2142" s="26" t="s">
        <v>3755</v>
      </c>
      <c r="D2142" s="26" t="s">
        <v>119</v>
      </c>
      <c r="E2142" s="26" t="s">
        <v>42</v>
      </c>
      <c r="F2142" s="27">
        <v>73312.28</v>
      </c>
      <c r="G2142" s="12">
        <v>2</v>
      </c>
      <c r="H2142" s="13">
        <v>45620</v>
      </c>
      <c r="I2142" s="26" t="s">
        <v>23</v>
      </c>
      <c r="J2142" s="26" t="s">
        <v>17</v>
      </c>
      <c r="K2142" s="26" t="s">
        <v>55</v>
      </c>
      <c r="L2142" s="32" t="s">
        <v>31</v>
      </c>
    </row>
    <row r="2143" spans="1:12">
      <c r="A2143" s="30" t="s">
        <v>3756</v>
      </c>
      <c r="B2143" s="26" t="s">
        <v>146</v>
      </c>
      <c r="C2143" s="26" t="s">
        <v>1121</v>
      </c>
      <c r="D2143" s="26" t="s">
        <v>53</v>
      </c>
      <c r="E2143" s="26" t="s">
        <v>42</v>
      </c>
      <c r="F2143" s="27">
        <v>68307.539999999994</v>
      </c>
      <c r="G2143" s="12">
        <v>1</v>
      </c>
      <c r="H2143" s="13">
        <v>45129</v>
      </c>
      <c r="I2143" s="26" t="s">
        <v>54</v>
      </c>
      <c r="J2143" s="26" t="s">
        <v>17</v>
      </c>
      <c r="K2143" s="26" t="s">
        <v>36</v>
      </c>
      <c r="L2143" s="32" t="s">
        <v>31</v>
      </c>
    </row>
    <row r="2144" spans="1:12">
      <c r="A2144" s="30" t="s">
        <v>3757</v>
      </c>
      <c r="B2144" s="26" t="s">
        <v>437</v>
      </c>
      <c r="C2144" s="26" t="s">
        <v>643</v>
      </c>
      <c r="D2144" s="26" t="s">
        <v>117</v>
      </c>
      <c r="E2144" s="26" t="s">
        <v>42</v>
      </c>
      <c r="F2144" s="27">
        <v>9384.25</v>
      </c>
      <c r="G2144" s="12">
        <v>1</v>
      </c>
      <c r="H2144" s="13">
        <v>45733</v>
      </c>
      <c r="I2144" s="26" t="s">
        <v>35</v>
      </c>
      <c r="J2144" s="26" t="s">
        <v>17</v>
      </c>
      <c r="K2144" s="26" t="s">
        <v>24</v>
      </c>
      <c r="L2144" s="32" t="s">
        <v>18</v>
      </c>
    </row>
    <row r="2145" spans="1:12">
      <c r="A2145" s="30" t="s">
        <v>3758</v>
      </c>
      <c r="B2145" s="26" t="s">
        <v>59</v>
      </c>
      <c r="C2145" s="26" t="s">
        <v>3759</v>
      </c>
      <c r="D2145" s="26" t="s">
        <v>117</v>
      </c>
      <c r="E2145" s="26" t="s">
        <v>58</v>
      </c>
      <c r="F2145" s="27">
        <v>5392.75</v>
      </c>
      <c r="G2145" s="12">
        <v>1</v>
      </c>
      <c r="H2145" s="13">
        <v>45203</v>
      </c>
      <c r="I2145" s="26" t="s">
        <v>49</v>
      </c>
      <c r="J2145" s="26" t="s">
        <v>17</v>
      </c>
      <c r="K2145" s="26" t="s">
        <v>24</v>
      </c>
      <c r="L2145" s="32" t="s">
        <v>18</v>
      </c>
    </row>
    <row r="2146" spans="1:12">
      <c r="A2146" s="30" t="s">
        <v>3760</v>
      </c>
      <c r="B2146" s="26" t="s">
        <v>244</v>
      </c>
      <c r="C2146" s="26" t="s">
        <v>3761</v>
      </c>
      <c r="D2146" s="26" t="s">
        <v>61</v>
      </c>
      <c r="E2146" s="26" t="s">
        <v>16</v>
      </c>
      <c r="F2146" s="27">
        <v>35120.870000000003</v>
      </c>
      <c r="G2146" s="12">
        <v>1</v>
      </c>
      <c r="H2146" s="13">
        <v>45728</v>
      </c>
      <c r="I2146" s="26" t="s">
        <v>35</v>
      </c>
      <c r="J2146" s="26" t="s">
        <v>17</v>
      </c>
      <c r="K2146" s="26" t="s">
        <v>6820</v>
      </c>
      <c r="L2146" s="32" t="s">
        <v>18</v>
      </c>
    </row>
    <row r="2147" spans="1:12">
      <c r="A2147" s="30" t="s">
        <v>3762</v>
      </c>
      <c r="B2147" s="26" t="s">
        <v>261</v>
      </c>
      <c r="C2147" s="26" t="s">
        <v>3763</v>
      </c>
      <c r="D2147" s="26" t="s">
        <v>41</v>
      </c>
      <c r="E2147" s="26" t="s">
        <v>42</v>
      </c>
      <c r="F2147" s="27">
        <v>25596.86</v>
      </c>
      <c r="G2147" s="12">
        <v>2</v>
      </c>
      <c r="H2147" s="13">
        <v>45042</v>
      </c>
      <c r="I2147" s="26" t="s">
        <v>43</v>
      </c>
      <c r="J2147" s="26" t="s">
        <v>17</v>
      </c>
      <c r="K2147" s="26" t="s">
        <v>24</v>
      </c>
      <c r="L2147" s="32" t="s">
        <v>44</v>
      </c>
    </row>
    <row r="2148" spans="1:12">
      <c r="A2148" s="30" t="s">
        <v>3764</v>
      </c>
      <c r="B2148" s="26" t="s">
        <v>645</v>
      </c>
      <c r="C2148" s="26" t="s">
        <v>960</v>
      </c>
      <c r="D2148" s="26" t="s">
        <v>61</v>
      </c>
      <c r="E2148" s="26" t="s">
        <v>16</v>
      </c>
      <c r="F2148" s="27">
        <v>49427.43</v>
      </c>
      <c r="G2148" s="12">
        <v>5</v>
      </c>
      <c r="H2148" s="13">
        <v>45820</v>
      </c>
      <c r="I2148" s="26" t="s">
        <v>30</v>
      </c>
      <c r="J2148" s="26" t="s">
        <v>17</v>
      </c>
      <c r="K2148" s="26" t="s">
        <v>55</v>
      </c>
      <c r="L2148" s="32" t="s">
        <v>18</v>
      </c>
    </row>
    <row r="2149" spans="1:12">
      <c r="A2149" s="30" t="s">
        <v>3765</v>
      </c>
      <c r="B2149" s="26" t="s">
        <v>397</v>
      </c>
      <c r="C2149" s="26" t="s">
        <v>1858</v>
      </c>
      <c r="D2149" s="26" t="s">
        <v>119</v>
      </c>
      <c r="E2149" s="26" t="s">
        <v>16</v>
      </c>
      <c r="F2149" s="27">
        <v>22031.49</v>
      </c>
      <c r="G2149" s="12">
        <v>5</v>
      </c>
      <c r="H2149" s="13">
        <v>45659</v>
      </c>
      <c r="I2149" s="26" t="s">
        <v>49</v>
      </c>
      <c r="J2149" s="26" t="s">
        <v>17</v>
      </c>
      <c r="K2149" s="26" t="s">
        <v>6820</v>
      </c>
      <c r="L2149" s="32" t="s">
        <v>44</v>
      </c>
    </row>
    <row r="2150" spans="1:12">
      <c r="A2150" s="30" t="s">
        <v>3766</v>
      </c>
      <c r="B2150" s="26" t="s">
        <v>645</v>
      </c>
      <c r="C2150" s="26" t="s">
        <v>955</v>
      </c>
      <c r="D2150" s="26" t="s">
        <v>117</v>
      </c>
      <c r="E2150" s="26" t="s">
        <v>58</v>
      </c>
      <c r="F2150" s="27">
        <v>1374.45</v>
      </c>
      <c r="G2150" s="12">
        <v>3</v>
      </c>
      <c r="H2150" s="13">
        <v>45712</v>
      </c>
      <c r="I2150" s="26" t="s">
        <v>35</v>
      </c>
      <c r="J2150" s="26" t="s">
        <v>17</v>
      </c>
      <c r="K2150" s="26" t="s">
        <v>6820</v>
      </c>
      <c r="L2150" s="32" t="s">
        <v>31</v>
      </c>
    </row>
    <row r="2151" spans="1:12">
      <c r="A2151" s="30" t="s">
        <v>3767</v>
      </c>
      <c r="B2151" s="26" t="s">
        <v>295</v>
      </c>
      <c r="C2151" s="26" t="s">
        <v>3170</v>
      </c>
      <c r="D2151" s="26" t="s">
        <v>119</v>
      </c>
      <c r="E2151" s="26" t="s">
        <v>58</v>
      </c>
      <c r="F2151" s="27">
        <v>28835.99</v>
      </c>
      <c r="G2151" s="12">
        <v>2</v>
      </c>
      <c r="H2151" s="13">
        <v>45195</v>
      </c>
      <c r="I2151" s="26" t="s">
        <v>43</v>
      </c>
      <c r="J2151" s="26" t="s">
        <v>17</v>
      </c>
      <c r="K2151" s="26" t="s">
        <v>36</v>
      </c>
      <c r="L2151" s="32" t="s">
        <v>18</v>
      </c>
    </row>
    <row r="2152" spans="1:12">
      <c r="A2152" s="30" t="s">
        <v>3768</v>
      </c>
      <c r="B2152" s="26" t="s">
        <v>256</v>
      </c>
      <c r="C2152" s="26" t="s">
        <v>2931</v>
      </c>
      <c r="D2152" s="26" t="s">
        <v>22</v>
      </c>
      <c r="E2152" s="26" t="s">
        <v>42</v>
      </c>
      <c r="F2152" s="27">
        <v>46535.6</v>
      </c>
      <c r="G2152" s="12">
        <v>2</v>
      </c>
      <c r="H2152" s="13">
        <v>45250</v>
      </c>
      <c r="I2152" s="26" t="s">
        <v>62</v>
      </c>
      <c r="J2152" s="26" t="s">
        <v>17</v>
      </c>
      <c r="K2152" s="26" t="s">
        <v>55</v>
      </c>
      <c r="L2152" s="32" t="s">
        <v>18</v>
      </c>
    </row>
    <row r="2153" spans="1:12">
      <c r="A2153" s="30" t="s">
        <v>3769</v>
      </c>
      <c r="B2153" s="26" t="s">
        <v>97</v>
      </c>
      <c r="C2153" s="26" t="s">
        <v>3770</v>
      </c>
      <c r="D2153" s="26" t="s">
        <v>53</v>
      </c>
      <c r="E2153" s="26" t="s">
        <v>16</v>
      </c>
      <c r="F2153" s="27">
        <v>56467.69</v>
      </c>
      <c r="G2153" s="12">
        <v>3</v>
      </c>
      <c r="H2153" s="13">
        <v>45423</v>
      </c>
      <c r="I2153" s="26" t="s">
        <v>62</v>
      </c>
      <c r="J2153" s="26" t="s">
        <v>17</v>
      </c>
      <c r="K2153" s="26" t="s">
        <v>24</v>
      </c>
      <c r="L2153" s="32" t="s">
        <v>18</v>
      </c>
    </row>
    <row r="2154" spans="1:12">
      <c r="A2154" s="30" t="s">
        <v>3771</v>
      </c>
      <c r="B2154" s="26" t="s">
        <v>178</v>
      </c>
      <c r="C2154" s="26" t="s">
        <v>3772</v>
      </c>
      <c r="D2154" s="26" t="s">
        <v>41</v>
      </c>
      <c r="E2154" s="26" t="s">
        <v>58</v>
      </c>
      <c r="F2154" s="27">
        <v>68020.34</v>
      </c>
      <c r="G2154" s="12">
        <v>3</v>
      </c>
      <c r="H2154" s="13">
        <v>45871</v>
      </c>
      <c r="I2154" s="26" t="s">
        <v>43</v>
      </c>
      <c r="J2154" s="26" t="s">
        <v>17</v>
      </c>
      <c r="K2154" s="26" t="s">
        <v>85</v>
      </c>
      <c r="L2154" s="32" t="s">
        <v>31</v>
      </c>
    </row>
    <row r="2155" spans="1:12">
      <c r="A2155" s="30" t="s">
        <v>3773</v>
      </c>
      <c r="B2155" s="26" t="s">
        <v>423</v>
      </c>
      <c r="C2155" s="26" t="s">
        <v>3430</v>
      </c>
      <c r="D2155" s="26" t="s">
        <v>61</v>
      </c>
      <c r="E2155" s="26" t="s">
        <v>16</v>
      </c>
      <c r="F2155" s="27">
        <v>72292.160000000003</v>
      </c>
      <c r="G2155" s="12">
        <v>4</v>
      </c>
      <c r="H2155" s="13">
        <v>45065</v>
      </c>
      <c r="I2155" s="26" t="s">
        <v>43</v>
      </c>
      <c r="J2155" s="26" t="s">
        <v>17</v>
      </c>
      <c r="K2155" s="26" t="s">
        <v>36</v>
      </c>
      <c r="L2155" s="32" t="s">
        <v>18</v>
      </c>
    </row>
    <row r="2156" spans="1:12">
      <c r="A2156" s="30" t="s">
        <v>3774</v>
      </c>
      <c r="B2156" s="26" t="s">
        <v>20</v>
      </c>
      <c r="C2156" s="26" t="s">
        <v>1555</v>
      </c>
      <c r="D2156" s="26" t="s">
        <v>22</v>
      </c>
      <c r="E2156" s="26" t="s">
        <v>42</v>
      </c>
      <c r="F2156" s="27">
        <v>75547.520000000004</v>
      </c>
      <c r="G2156" s="12">
        <v>4</v>
      </c>
      <c r="H2156" s="13">
        <v>44981</v>
      </c>
      <c r="I2156" s="26" t="s">
        <v>23</v>
      </c>
      <c r="J2156" s="26" t="s">
        <v>17</v>
      </c>
      <c r="K2156" s="26" t="s">
        <v>36</v>
      </c>
      <c r="L2156" s="32" t="s">
        <v>18</v>
      </c>
    </row>
    <row r="2157" spans="1:12">
      <c r="A2157" s="30" t="s">
        <v>3775</v>
      </c>
      <c r="B2157" s="26" t="s">
        <v>77</v>
      </c>
      <c r="C2157" s="26" t="s">
        <v>3776</v>
      </c>
      <c r="D2157" s="26" t="s">
        <v>41</v>
      </c>
      <c r="E2157" s="26" t="s">
        <v>42</v>
      </c>
      <c r="F2157" s="27">
        <v>19484.3</v>
      </c>
      <c r="G2157" s="12">
        <v>5</v>
      </c>
      <c r="H2157" s="13">
        <v>45701</v>
      </c>
      <c r="I2157" s="26" t="s">
        <v>54</v>
      </c>
      <c r="J2157" s="26" t="s">
        <v>17</v>
      </c>
      <c r="K2157" s="26" t="s">
        <v>36</v>
      </c>
      <c r="L2157" s="32" t="s">
        <v>37</v>
      </c>
    </row>
    <row r="2158" spans="1:12">
      <c r="A2158" s="30" t="s">
        <v>3777</v>
      </c>
      <c r="B2158" s="26" t="s">
        <v>473</v>
      </c>
      <c r="C2158" s="26" t="s">
        <v>639</v>
      </c>
      <c r="D2158" s="26" t="s">
        <v>22</v>
      </c>
      <c r="E2158" s="26" t="s">
        <v>42</v>
      </c>
      <c r="F2158" s="27">
        <v>34859.07</v>
      </c>
      <c r="G2158" s="12">
        <v>3</v>
      </c>
      <c r="H2158" s="13">
        <v>44991</v>
      </c>
      <c r="I2158" s="26" t="s">
        <v>54</v>
      </c>
      <c r="J2158" s="26" t="s">
        <v>17</v>
      </c>
      <c r="K2158" s="26" t="s">
        <v>85</v>
      </c>
      <c r="L2158" s="32" t="s">
        <v>25</v>
      </c>
    </row>
    <row r="2159" spans="1:12">
      <c r="A2159" s="30" t="s">
        <v>3779</v>
      </c>
      <c r="B2159" s="26" t="s">
        <v>204</v>
      </c>
      <c r="C2159" s="26" t="s">
        <v>3780</v>
      </c>
      <c r="D2159" s="26" t="s">
        <v>22</v>
      </c>
      <c r="E2159" s="26" t="s">
        <v>58</v>
      </c>
      <c r="F2159" s="27">
        <v>16705.53</v>
      </c>
      <c r="G2159" s="12">
        <v>5</v>
      </c>
      <c r="H2159" s="13">
        <v>45414</v>
      </c>
      <c r="I2159" s="26" t="s">
        <v>23</v>
      </c>
      <c r="J2159" s="26" t="s">
        <v>17</v>
      </c>
      <c r="K2159" s="26" t="s">
        <v>36</v>
      </c>
      <c r="L2159" s="32" t="s">
        <v>18</v>
      </c>
    </row>
    <row r="2160" spans="1:12">
      <c r="A2160" s="30" t="s">
        <v>3781</v>
      </c>
      <c r="B2160" s="26" t="s">
        <v>149</v>
      </c>
      <c r="C2160" s="26" t="s">
        <v>3782</v>
      </c>
      <c r="D2160" s="26" t="s">
        <v>53</v>
      </c>
      <c r="E2160" s="26" t="s">
        <v>16</v>
      </c>
      <c r="F2160" s="27">
        <v>37794.29</v>
      </c>
      <c r="G2160" s="12">
        <v>5</v>
      </c>
      <c r="H2160" s="13">
        <v>45718</v>
      </c>
      <c r="I2160" s="26" t="s">
        <v>23</v>
      </c>
      <c r="J2160" s="26" t="s">
        <v>17</v>
      </c>
      <c r="K2160" s="26" t="s">
        <v>36</v>
      </c>
      <c r="L2160" s="32" t="s">
        <v>25</v>
      </c>
    </row>
    <row r="2161" spans="1:12">
      <c r="A2161" s="30" t="s">
        <v>3783</v>
      </c>
      <c r="B2161" s="26" t="s">
        <v>352</v>
      </c>
      <c r="C2161" s="26" t="s">
        <v>133</v>
      </c>
      <c r="D2161" s="26" t="s">
        <v>22</v>
      </c>
      <c r="E2161" s="26" t="s">
        <v>16</v>
      </c>
      <c r="F2161" s="27">
        <v>77119.14</v>
      </c>
      <c r="G2161" s="12">
        <v>2</v>
      </c>
      <c r="H2161" s="13">
        <v>45488</v>
      </c>
      <c r="I2161" s="26" t="s">
        <v>43</v>
      </c>
      <c r="J2161" s="26" t="s">
        <v>17</v>
      </c>
      <c r="K2161" s="26" t="s">
        <v>36</v>
      </c>
      <c r="L2161" s="32" t="s">
        <v>18</v>
      </c>
    </row>
    <row r="2162" spans="1:12">
      <c r="A2162" s="30" t="s">
        <v>3784</v>
      </c>
      <c r="B2162" s="26" t="s">
        <v>13</v>
      </c>
      <c r="C2162" s="26" t="s">
        <v>2504</v>
      </c>
      <c r="D2162" s="26" t="s">
        <v>61</v>
      </c>
      <c r="E2162" s="26" t="s">
        <v>42</v>
      </c>
      <c r="F2162" s="27">
        <v>28603.7</v>
      </c>
      <c r="G2162" s="12">
        <v>4</v>
      </c>
      <c r="H2162" s="13">
        <v>45775</v>
      </c>
      <c r="I2162" s="26" t="s">
        <v>30</v>
      </c>
      <c r="J2162" s="26" t="s">
        <v>17</v>
      </c>
      <c r="K2162" s="26" t="s">
        <v>6820</v>
      </c>
      <c r="L2162" s="32" t="s">
        <v>18</v>
      </c>
    </row>
    <row r="2163" spans="1:12">
      <c r="A2163" s="30" t="s">
        <v>3785</v>
      </c>
      <c r="B2163" s="26" t="s">
        <v>193</v>
      </c>
      <c r="C2163" s="26" t="s">
        <v>1172</v>
      </c>
      <c r="D2163" s="26" t="s">
        <v>41</v>
      </c>
      <c r="E2163" s="26" t="s">
        <v>42</v>
      </c>
      <c r="F2163" s="27">
        <v>4836.87</v>
      </c>
      <c r="G2163" s="12">
        <v>3</v>
      </c>
      <c r="H2163" s="13">
        <v>45856</v>
      </c>
      <c r="I2163" s="26" t="s">
        <v>43</v>
      </c>
      <c r="J2163" s="26" t="s">
        <v>17</v>
      </c>
      <c r="K2163" s="26" t="s">
        <v>24</v>
      </c>
      <c r="L2163" s="32" t="s">
        <v>31</v>
      </c>
    </row>
    <row r="2164" spans="1:12">
      <c r="A2164" s="30" t="s">
        <v>3786</v>
      </c>
      <c r="B2164" s="26" t="s">
        <v>193</v>
      </c>
      <c r="C2164" s="26" t="s">
        <v>3168</v>
      </c>
      <c r="D2164" s="26" t="s">
        <v>15</v>
      </c>
      <c r="E2164" s="26" t="s">
        <v>42</v>
      </c>
      <c r="F2164" s="27">
        <v>62186.68</v>
      </c>
      <c r="G2164" s="12">
        <v>3</v>
      </c>
      <c r="H2164" s="13">
        <v>44929</v>
      </c>
      <c r="I2164" s="26" t="s">
        <v>54</v>
      </c>
      <c r="J2164" s="26" t="s">
        <v>17</v>
      </c>
      <c r="K2164" s="26" t="s">
        <v>85</v>
      </c>
      <c r="L2164" s="32" t="s">
        <v>18</v>
      </c>
    </row>
    <row r="2165" spans="1:12">
      <c r="A2165" s="30" t="s">
        <v>3787</v>
      </c>
      <c r="B2165" s="26" t="s">
        <v>180</v>
      </c>
      <c r="C2165" s="26" t="s">
        <v>3788</v>
      </c>
      <c r="D2165" s="26" t="s">
        <v>78</v>
      </c>
      <c r="E2165" s="26" t="s">
        <v>16</v>
      </c>
      <c r="F2165" s="27">
        <v>15764.22</v>
      </c>
      <c r="G2165" s="12">
        <v>3</v>
      </c>
      <c r="H2165" s="13">
        <v>45638</v>
      </c>
      <c r="I2165" s="26" t="s">
        <v>92</v>
      </c>
      <c r="J2165" s="26" t="s">
        <v>17</v>
      </c>
      <c r="K2165" s="26" t="s">
        <v>85</v>
      </c>
      <c r="L2165" s="32" t="s">
        <v>18</v>
      </c>
    </row>
    <row r="2166" spans="1:12">
      <c r="A2166" s="30" t="s">
        <v>3789</v>
      </c>
      <c r="B2166" s="26" t="s">
        <v>167</v>
      </c>
      <c r="C2166" s="26" t="s">
        <v>612</v>
      </c>
      <c r="D2166" s="26" t="s">
        <v>15</v>
      </c>
      <c r="E2166" s="26" t="s">
        <v>42</v>
      </c>
      <c r="F2166" s="27">
        <v>61914.03</v>
      </c>
      <c r="G2166" s="12">
        <v>2</v>
      </c>
      <c r="H2166" s="13">
        <v>45731</v>
      </c>
      <c r="I2166" s="26" t="s">
        <v>62</v>
      </c>
      <c r="J2166" s="26" t="s">
        <v>17</v>
      </c>
      <c r="K2166" s="26" t="s">
        <v>24</v>
      </c>
      <c r="L2166" s="32" t="s">
        <v>44</v>
      </c>
    </row>
    <row r="2167" spans="1:12">
      <c r="A2167" s="30" t="s">
        <v>3790</v>
      </c>
      <c r="B2167" s="26" t="s">
        <v>113</v>
      </c>
      <c r="C2167" s="26" t="s">
        <v>141</v>
      </c>
      <c r="D2167" s="26" t="s">
        <v>41</v>
      </c>
      <c r="E2167" s="26" t="s">
        <v>16</v>
      </c>
      <c r="F2167" s="27">
        <v>40853.74</v>
      </c>
      <c r="G2167" s="12">
        <v>2</v>
      </c>
      <c r="H2167" s="13">
        <v>46005</v>
      </c>
      <c r="I2167" s="26" t="s">
        <v>49</v>
      </c>
      <c r="J2167" s="26" t="s">
        <v>17</v>
      </c>
      <c r="K2167" s="26" t="s">
        <v>85</v>
      </c>
      <c r="L2167" s="32" t="s">
        <v>18</v>
      </c>
    </row>
    <row r="2168" spans="1:12">
      <c r="A2168" s="30" t="s">
        <v>3791</v>
      </c>
      <c r="B2168" s="26" t="s">
        <v>636</v>
      </c>
      <c r="C2168" s="26" t="s">
        <v>3302</v>
      </c>
      <c r="D2168" s="26" t="s">
        <v>41</v>
      </c>
      <c r="E2168" s="26" t="s">
        <v>58</v>
      </c>
      <c r="F2168" s="27">
        <v>11368.95</v>
      </c>
      <c r="G2168" s="12">
        <v>2</v>
      </c>
      <c r="H2168" s="13">
        <v>45936</v>
      </c>
      <c r="I2168" s="26" t="s">
        <v>35</v>
      </c>
      <c r="J2168" s="26" t="s">
        <v>17</v>
      </c>
      <c r="K2168" s="26" t="s">
        <v>55</v>
      </c>
      <c r="L2168" s="32" t="s">
        <v>18</v>
      </c>
    </row>
    <row r="2169" spans="1:12">
      <c r="A2169" s="30" t="s">
        <v>3792</v>
      </c>
      <c r="B2169" s="26" t="s">
        <v>301</v>
      </c>
      <c r="C2169" s="26" t="s">
        <v>2569</v>
      </c>
      <c r="D2169" s="26" t="s">
        <v>117</v>
      </c>
      <c r="E2169" s="26" t="s">
        <v>58</v>
      </c>
      <c r="F2169" s="27">
        <v>32182.03</v>
      </c>
      <c r="G2169" s="12">
        <v>3</v>
      </c>
      <c r="H2169" s="13">
        <v>45493</v>
      </c>
      <c r="I2169" s="26" t="s">
        <v>23</v>
      </c>
      <c r="J2169" s="26" t="s">
        <v>17</v>
      </c>
      <c r="K2169" s="26" t="s">
        <v>85</v>
      </c>
      <c r="L2169" s="32" t="s">
        <v>18</v>
      </c>
    </row>
    <row r="2170" spans="1:12">
      <c r="A2170" s="30" t="s">
        <v>3793</v>
      </c>
      <c r="B2170" s="26" t="s">
        <v>301</v>
      </c>
      <c r="C2170" s="26" t="s">
        <v>708</v>
      </c>
      <c r="D2170" s="26" t="s">
        <v>61</v>
      </c>
      <c r="E2170" s="26" t="s">
        <v>58</v>
      </c>
      <c r="F2170" s="27">
        <v>75214.570000000007</v>
      </c>
      <c r="G2170" s="12">
        <v>1</v>
      </c>
      <c r="H2170" s="13">
        <v>45380</v>
      </c>
      <c r="I2170" s="26" t="s">
        <v>30</v>
      </c>
      <c r="J2170" s="26" t="s">
        <v>17</v>
      </c>
      <c r="K2170" s="26" t="s">
        <v>55</v>
      </c>
      <c r="L2170" s="32" t="s">
        <v>18</v>
      </c>
    </row>
    <row r="2171" spans="1:12">
      <c r="A2171" s="30" t="s">
        <v>3794</v>
      </c>
      <c r="B2171" s="26" t="s">
        <v>241</v>
      </c>
      <c r="C2171" s="26" t="s">
        <v>2666</v>
      </c>
      <c r="D2171" s="26" t="s">
        <v>117</v>
      </c>
      <c r="E2171" s="26" t="s">
        <v>58</v>
      </c>
      <c r="F2171" s="27">
        <v>691.7</v>
      </c>
      <c r="G2171" s="12">
        <v>5</v>
      </c>
      <c r="H2171" s="13">
        <v>45060</v>
      </c>
      <c r="I2171" s="26" t="s">
        <v>43</v>
      </c>
      <c r="J2171" s="26" t="s">
        <v>17</v>
      </c>
      <c r="K2171" s="26" t="s">
        <v>55</v>
      </c>
      <c r="L2171" s="32" t="s">
        <v>44</v>
      </c>
    </row>
    <row r="2172" spans="1:12">
      <c r="A2172" s="30" t="s">
        <v>3795</v>
      </c>
      <c r="B2172" s="26" t="s">
        <v>77</v>
      </c>
      <c r="C2172" s="26" t="s">
        <v>1166</v>
      </c>
      <c r="D2172" s="26" t="s">
        <v>78</v>
      </c>
      <c r="E2172" s="26" t="s">
        <v>42</v>
      </c>
      <c r="F2172" s="27">
        <v>25131.13</v>
      </c>
      <c r="G2172" s="12">
        <v>2</v>
      </c>
      <c r="H2172" s="13">
        <v>45819</v>
      </c>
      <c r="I2172" s="26" t="s">
        <v>49</v>
      </c>
      <c r="J2172" s="26" t="s">
        <v>17</v>
      </c>
      <c r="K2172" s="26" t="s">
        <v>36</v>
      </c>
      <c r="L2172" s="32" t="s">
        <v>18</v>
      </c>
    </row>
    <row r="2173" spans="1:12">
      <c r="A2173" s="30" t="s">
        <v>3796</v>
      </c>
      <c r="B2173" s="26" t="s">
        <v>39</v>
      </c>
      <c r="C2173" s="26" t="s">
        <v>2811</v>
      </c>
      <c r="D2173" s="26" t="s">
        <v>15</v>
      </c>
      <c r="E2173" s="26" t="s">
        <v>16</v>
      </c>
      <c r="F2173" s="27">
        <v>32343.3</v>
      </c>
      <c r="G2173" s="12">
        <v>1</v>
      </c>
      <c r="H2173" s="13">
        <v>45076</v>
      </c>
      <c r="I2173" s="26" t="s">
        <v>43</v>
      </c>
      <c r="J2173" s="26" t="s">
        <v>17</v>
      </c>
      <c r="K2173" s="26" t="s">
        <v>24</v>
      </c>
      <c r="L2173" s="32" t="s">
        <v>25</v>
      </c>
    </row>
    <row r="2174" spans="1:12">
      <c r="A2174" s="30" t="s">
        <v>3797</v>
      </c>
      <c r="B2174" s="26" t="s">
        <v>313</v>
      </c>
      <c r="C2174" s="26" t="s">
        <v>314</v>
      </c>
      <c r="D2174" s="26" t="s">
        <v>53</v>
      </c>
      <c r="E2174" s="26" t="s">
        <v>58</v>
      </c>
      <c r="F2174" s="27">
        <v>2314.19</v>
      </c>
      <c r="G2174" s="12">
        <v>1</v>
      </c>
      <c r="H2174" s="13">
        <v>45902</v>
      </c>
      <c r="I2174" s="26" t="s">
        <v>43</v>
      </c>
      <c r="J2174" s="26" t="s">
        <v>17</v>
      </c>
      <c r="K2174" s="26" t="s">
        <v>6820</v>
      </c>
      <c r="L2174" s="32" t="s">
        <v>18</v>
      </c>
    </row>
    <row r="2175" spans="1:12">
      <c r="A2175" s="30" t="s">
        <v>3798</v>
      </c>
      <c r="B2175" s="26" t="s">
        <v>584</v>
      </c>
      <c r="C2175" s="26" t="s">
        <v>3262</v>
      </c>
      <c r="D2175" s="26" t="s">
        <v>15</v>
      </c>
      <c r="E2175" s="26" t="s">
        <v>58</v>
      </c>
      <c r="F2175" s="27">
        <v>65764.05</v>
      </c>
      <c r="G2175" s="12">
        <v>1</v>
      </c>
      <c r="H2175" s="13">
        <v>45316</v>
      </c>
      <c r="I2175" s="26" t="s">
        <v>23</v>
      </c>
      <c r="J2175" s="26" t="s">
        <v>17</v>
      </c>
      <c r="K2175" s="26" t="s">
        <v>55</v>
      </c>
      <c r="L2175" s="32" t="s">
        <v>18</v>
      </c>
    </row>
    <row r="2176" spans="1:12">
      <c r="A2176" s="30" t="s">
        <v>3799</v>
      </c>
      <c r="B2176" s="26" t="s">
        <v>51</v>
      </c>
      <c r="C2176" s="26" t="s">
        <v>919</v>
      </c>
      <c r="D2176" s="26" t="s">
        <v>22</v>
      </c>
      <c r="E2176" s="26" t="s">
        <v>42</v>
      </c>
      <c r="F2176" s="27">
        <v>45216.52</v>
      </c>
      <c r="G2176" s="12">
        <v>2</v>
      </c>
      <c r="H2176" s="13">
        <v>45700</v>
      </c>
      <c r="I2176" s="26" t="s">
        <v>43</v>
      </c>
      <c r="J2176" s="26" t="s">
        <v>17</v>
      </c>
      <c r="K2176" s="26" t="s">
        <v>55</v>
      </c>
      <c r="L2176" s="32" t="s">
        <v>18</v>
      </c>
    </row>
    <row r="2177" spans="1:12">
      <c r="A2177" s="30" t="s">
        <v>3800</v>
      </c>
      <c r="B2177" s="26" t="s">
        <v>282</v>
      </c>
      <c r="C2177" s="26" t="s">
        <v>3801</v>
      </c>
      <c r="D2177" s="26" t="s">
        <v>61</v>
      </c>
      <c r="E2177" s="26" t="s">
        <v>58</v>
      </c>
      <c r="F2177" s="27">
        <v>59445.2</v>
      </c>
      <c r="G2177" s="12">
        <v>4</v>
      </c>
      <c r="H2177" s="13">
        <v>45063</v>
      </c>
      <c r="I2177" s="26" t="s">
        <v>62</v>
      </c>
      <c r="J2177" s="26" t="s">
        <v>17</v>
      </c>
      <c r="K2177" s="26" t="s">
        <v>24</v>
      </c>
      <c r="L2177" s="32" t="s">
        <v>18</v>
      </c>
    </row>
    <row r="2178" spans="1:12">
      <c r="A2178" s="30" t="s">
        <v>3802</v>
      </c>
      <c r="B2178" s="26" t="s">
        <v>83</v>
      </c>
      <c r="C2178" s="26" t="s">
        <v>2642</v>
      </c>
      <c r="D2178" s="26" t="s">
        <v>48</v>
      </c>
      <c r="E2178" s="26" t="s">
        <v>42</v>
      </c>
      <c r="F2178" s="27">
        <v>43115.37</v>
      </c>
      <c r="G2178" s="12">
        <v>1</v>
      </c>
      <c r="H2178" s="13">
        <v>44976</v>
      </c>
      <c r="I2178" s="26" t="s">
        <v>43</v>
      </c>
      <c r="J2178" s="26" t="s">
        <v>17</v>
      </c>
      <c r="K2178" s="26" t="s">
        <v>55</v>
      </c>
      <c r="L2178" s="32" t="s">
        <v>18</v>
      </c>
    </row>
    <row r="2179" spans="1:12">
      <c r="A2179" s="30" t="s">
        <v>3803</v>
      </c>
      <c r="B2179" s="26" t="s">
        <v>207</v>
      </c>
      <c r="C2179" s="26" t="s">
        <v>3804</v>
      </c>
      <c r="D2179" s="26" t="s">
        <v>78</v>
      </c>
      <c r="E2179" s="26" t="s">
        <v>42</v>
      </c>
      <c r="F2179" s="27">
        <v>30460.16</v>
      </c>
      <c r="G2179" s="12">
        <v>5</v>
      </c>
      <c r="H2179" s="13">
        <v>45557</v>
      </c>
      <c r="I2179" s="26" t="s">
        <v>62</v>
      </c>
      <c r="J2179" s="26" t="s">
        <v>17</v>
      </c>
      <c r="K2179" s="26" t="s">
        <v>24</v>
      </c>
      <c r="L2179" s="32" t="s">
        <v>31</v>
      </c>
    </row>
    <row r="2180" spans="1:12">
      <c r="A2180" s="30" t="s">
        <v>3805</v>
      </c>
      <c r="B2180" s="26" t="s">
        <v>193</v>
      </c>
      <c r="C2180" s="26" t="s">
        <v>3806</v>
      </c>
      <c r="D2180" s="26" t="s">
        <v>48</v>
      </c>
      <c r="E2180" s="26" t="s">
        <v>58</v>
      </c>
      <c r="F2180" s="27">
        <v>26029.86</v>
      </c>
      <c r="G2180" s="12">
        <v>5</v>
      </c>
      <c r="H2180" s="13">
        <v>45781</v>
      </c>
      <c r="I2180" s="26" t="s">
        <v>35</v>
      </c>
      <c r="J2180" s="26" t="s">
        <v>17</v>
      </c>
      <c r="K2180" s="26" t="s">
        <v>24</v>
      </c>
      <c r="L2180" s="32" t="s">
        <v>18</v>
      </c>
    </row>
    <row r="2181" spans="1:12">
      <c r="A2181" s="30" t="s">
        <v>3807</v>
      </c>
      <c r="B2181" s="26" t="s">
        <v>94</v>
      </c>
      <c r="C2181" s="26" t="s">
        <v>978</v>
      </c>
      <c r="D2181" s="26" t="s">
        <v>22</v>
      </c>
      <c r="E2181" s="26" t="s">
        <v>42</v>
      </c>
      <c r="F2181" s="27">
        <v>18204.68</v>
      </c>
      <c r="G2181" s="12">
        <v>2</v>
      </c>
      <c r="H2181" s="13">
        <v>45674</v>
      </c>
      <c r="I2181" s="26" t="s">
        <v>43</v>
      </c>
      <c r="J2181" s="26" t="s">
        <v>17</v>
      </c>
      <c r="K2181" s="26" t="s">
        <v>6820</v>
      </c>
      <c r="L2181" s="32" t="s">
        <v>25</v>
      </c>
    </row>
    <row r="2182" spans="1:12">
      <c r="A2182" s="30" t="s">
        <v>3808</v>
      </c>
      <c r="B2182" s="26" t="s">
        <v>149</v>
      </c>
      <c r="C2182" s="26" t="s">
        <v>582</v>
      </c>
      <c r="D2182" s="26" t="s">
        <v>119</v>
      </c>
      <c r="E2182" s="26" t="s">
        <v>58</v>
      </c>
      <c r="F2182" s="27">
        <v>50428.83</v>
      </c>
      <c r="G2182" s="12">
        <v>2</v>
      </c>
      <c r="H2182" s="13">
        <v>46018</v>
      </c>
      <c r="I2182" s="26" t="s">
        <v>92</v>
      </c>
      <c r="J2182" s="26" t="s">
        <v>17</v>
      </c>
      <c r="K2182" s="26" t="s">
        <v>36</v>
      </c>
      <c r="L2182" s="32" t="s">
        <v>37</v>
      </c>
    </row>
    <row r="2183" spans="1:12">
      <c r="A2183" s="30" t="s">
        <v>3809</v>
      </c>
      <c r="B2183" s="26" t="s">
        <v>87</v>
      </c>
      <c r="C2183" s="26" t="s">
        <v>3810</v>
      </c>
      <c r="D2183" s="26" t="s">
        <v>41</v>
      </c>
      <c r="E2183" s="26" t="s">
        <v>42</v>
      </c>
      <c r="F2183" s="27">
        <v>44599.72</v>
      </c>
      <c r="G2183" s="12">
        <v>5</v>
      </c>
      <c r="H2183" s="13">
        <v>45291</v>
      </c>
      <c r="I2183" s="26" t="s">
        <v>43</v>
      </c>
      <c r="J2183" s="26" t="s">
        <v>17</v>
      </c>
      <c r="K2183" s="26" t="s">
        <v>6820</v>
      </c>
      <c r="L2183" s="32" t="s">
        <v>37</v>
      </c>
    </row>
    <row r="2184" spans="1:12">
      <c r="A2184" s="30" t="s">
        <v>3811</v>
      </c>
      <c r="B2184" s="26" t="s">
        <v>406</v>
      </c>
      <c r="C2184" s="26" t="s">
        <v>2721</v>
      </c>
      <c r="D2184" s="26" t="s">
        <v>15</v>
      </c>
      <c r="E2184" s="26" t="s">
        <v>42</v>
      </c>
      <c r="F2184" s="27">
        <v>40620.269999999997</v>
      </c>
      <c r="G2184" s="12">
        <v>4</v>
      </c>
      <c r="H2184" s="13">
        <v>45432</v>
      </c>
      <c r="I2184" s="26" t="s">
        <v>54</v>
      </c>
      <c r="J2184" s="26" t="s">
        <v>17</v>
      </c>
      <c r="K2184" s="26" t="s">
        <v>24</v>
      </c>
      <c r="L2184" s="32" t="s">
        <v>18</v>
      </c>
    </row>
    <row r="2185" spans="1:12">
      <c r="A2185" s="30" t="s">
        <v>3812</v>
      </c>
      <c r="B2185" s="26" t="s">
        <v>344</v>
      </c>
      <c r="C2185" s="26" t="s">
        <v>3813</v>
      </c>
      <c r="D2185" s="26" t="s">
        <v>41</v>
      </c>
      <c r="E2185" s="26" t="s">
        <v>42</v>
      </c>
      <c r="F2185" s="27">
        <v>59158.38</v>
      </c>
      <c r="G2185" s="12">
        <v>1</v>
      </c>
      <c r="H2185" s="13">
        <v>45067</v>
      </c>
      <c r="I2185" s="26" t="s">
        <v>43</v>
      </c>
      <c r="J2185" s="26" t="s">
        <v>17</v>
      </c>
      <c r="K2185" s="26" t="s">
        <v>55</v>
      </c>
      <c r="L2185" s="32" t="s">
        <v>25</v>
      </c>
    </row>
    <row r="2186" spans="1:12">
      <c r="A2186" s="30" t="s">
        <v>3814</v>
      </c>
      <c r="B2186" s="26" t="s">
        <v>138</v>
      </c>
      <c r="C2186" s="26" t="s">
        <v>859</v>
      </c>
      <c r="D2186" s="26" t="s">
        <v>15</v>
      </c>
      <c r="E2186" s="26" t="s">
        <v>42</v>
      </c>
      <c r="F2186" s="27">
        <v>78426.7</v>
      </c>
      <c r="G2186" s="12">
        <v>1</v>
      </c>
      <c r="H2186" s="13">
        <v>45730</v>
      </c>
      <c r="I2186" s="26" t="s">
        <v>43</v>
      </c>
      <c r="J2186" s="26" t="s">
        <v>17</v>
      </c>
      <c r="K2186" s="26" t="s">
        <v>24</v>
      </c>
      <c r="L2186" s="32" t="s">
        <v>44</v>
      </c>
    </row>
    <row r="2187" spans="1:12">
      <c r="A2187" s="30" t="s">
        <v>3815</v>
      </c>
      <c r="B2187" s="26" t="s">
        <v>123</v>
      </c>
      <c r="C2187" s="26" t="s">
        <v>2011</v>
      </c>
      <c r="D2187" s="26" t="s">
        <v>22</v>
      </c>
      <c r="E2187" s="26" t="s">
        <v>16</v>
      </c>
      <c r="F2187" s="27">
        <v>32074.35</v>
      </c>
      <c r="G2187" s="12">
        <v>5</v>
      </c>
      <c r="H2187" s="13">
        <v>45659</v>
      </c>
      <c r="I2187" s="26" t="s">
        <v>62</v>
      </c>
      <c r="J2187" s="26" t="s">
        <v>17</v>
      </c>
      <c r="K2187" s="26" t="s">
        <v>6820</v>
      </c>
      <c r="L2187" s="32" t="s">
        <v>18</v>
      </c>
    </row>
    <row r="2188" spans="1:12">
      <c r="A2188" s="30" t="s">
        <v>3816</v>
      </c>
      <c r="B2188" s="26" t="s">
        <v>1020</v>
      </c>
      <c r="C2188" s="26" t="s">
        <v>680</v>
      </c>
      <c r="D2188" s="26" t="s">
        <v>53</v>
      </c>
      <c r="E2188" s="26" t="s">
        <v>16</v>
      </c>
      <c r="F2188" s="27">
        <v>40456.379999999997</v>
      </c>
      <c r="G2188" s="12">
        <v>1</v>
      </c>
      <c r="H2188" s="13">
        <v>45030</v>
      </c>
      <c r="I2188" s="26" t="s">
        <v>23</v>
      </c>
      <c r="J2188" s="26" t="s">
        <v>17</v>
      </c>
      <c r="K2188" s="26" t="s">
        <v>6820</v>
      </c>
      <c r="L2188" s="32" t="s">
        <v>44</v>
      </c>
    </row>
    <row r="2189" spans="1:12">
      <c r="A2189" s="30" t="s">
        <v>3817</v>
      </c>
      <c r="B2189" s="26" t="s">
        <v>760</v>
      </c>
      <c r="C2189" s="26" t="s">
        <v>691</v>
      </c>
      <c r="D2189" s="26" t="s">
        <v>53</v>
      </c>
      <c r="E2189" s="26" t="s">
        <v>58</v>
      </c>
      <c r="F2189" s="27">
        <v>53589.46</v>
      </c>
      <c r="G2189" s="12">
        <v>5</v>
      </c>
      <c r="H2189" s="13">
        <v>45877</v>
      </c>
      <c r="I2189" s="26" t="s">
        <v>54</v>
      </c>
      <c r="J2189" s="26" t="s">
        <v>17</v>
      </c>
      <c r="K2189" s="26" t="s">
        <v>55</v>
      </c>
      <c r="L2189" s="32" t="s">
        <v>18</v>
      </c>
    </row>
    <row r="2190" spans="1:12">
      <c r="A2190" s="30" t="s">
        <v>3818</v>
      </c>
      <c r="B2190" s="26" t="s">
        <v>234</v>
      </c>
      <c r="C2190" s="26" t="s">
        <v>2548</v>
      </c>
      <c r="D2190" s="26" t="s">
        <v>22</v>
      </c>
      <c r="E2190" s="26" t="s">
        <v>42</v>
      </c>
      <c r="F2190" s="27">
        <v>28608.62</v>
      </c>
      <c r="G2190" s="12">
        <v>1</v>
      </c>
      <c r="H2190" s="13">
        <v>45679</v>
      </c>
      <c r="I2190" s="26" t="s">
        <v>62</v>
      </c>
      <c r="J2190" s="26" t="s">
        <v>17</v>
      </c>
      <c r="K2190" s="26" t="s">
        <v>6820</v>
      </c>
      <c r="L2190" s="32" t="s">
        <v>18</v>
      </c>
    </row>
    <row r="2191" spans="1:12">
      <c r="A2191" s="30" t="s">
        <v>3819</v>
      </c>
      <c r="B2191" s="26" t="s">
        <v>190</v>
      </c>
      <c r="C2191" s="26" t="s">
        <v>2397</v>
      </c>
      <c r="D2191" s="26" t="s">
        <v>22</v>
      </c>
      <c r="E2191" s="26" t="s">
        <v>42</v>
      </c>
      <c r="F2191" s="27">
        <v>31669.64</v>
      </c>
      <c r="G2191" s="12">
        <v>2</v>
      </c>
      <c r="H2191" s="13">
        <v>45806</v>
      </c>
      <c r="I2191" s="26" t="s">
        <v>23</v>
      </c>
      <c r="J2191" s="26" t="s">
        <v>17</v>
      </c>
      <c r="K2191" s="26" t="s">
        <v>55</v>
      </c>
      <c r="L2191" s="32" t="s">
        <v>31</v>
      </c>
    </row>
    <row r="2192" spans="1:12">
      <c r="A2192" s="30" t="s">
        <v>3820</v>
      </c>
      <c r="B2192" s="26" t="s">
        <v>94</v>
      </c>
      <c r="C2192" s="26" t="s">
        <v>2945</v>
      </c>
      <c r="D2192" s="26" t="s">
        <v>48</v>
      </c>
      <c r="E2192" s="26" t="s">
        <v>42</v>
      </c>
      <c r="F2192" s="27">
        <v>29016.66</v>
      </c>
      <c r="G2192" s="12">
        <v>1</v>
      </c>
      <c r="H2192" s="13">
        <v>45156</v>
      </c>
      <c r="I2192" s="26" t="s">
        <v>54</v>
      </c>
      <c r="J2192" s="26" t="s">
        <v>17</v>
      </c>
      <c r="K2192" s="26" t="s">
        <v>55</v>
      </c>
      <c r="L2192" s="32" t="s">
        <v>44</v>
      </c>
    </row>
    <row r="2193" spans="1:12">
      <c r="A2193" s="30" t="s">
        <v>3821</v>
      </c>
      <c r="B2193" s="26" t="s">
        <v>115</v>
      </c>
      <c r="C2193" s="26" t="s">
        <v>2555</v>
      </c>
      <c r="D2193" s="26" t="s">
        <v>78</v>
      </c>
      <c r="E2193" s="26" t="s">
        <v>16</v>
      </c>
      <c r="F2193" s="27">
        <v>53064.34</v>
      </c>
      <c r="G2193" s="12">
        <v>3</v>
      </c>
      <c r="H2193" s="13">
        <v>45050</v>
      </c>
      <c r="I2193" s="26" t="s">
        <v>23</v>
      </c>
      <c r="J2193" s="26" t="s">
        <v>17</v>
      </c>
      <c r="K2193" s="26" t="s">
        <v>6820</v>
      </c>
      <c r="L2193" s="32" t="s">
        <v>25</v>
      </c>
    </row>
    <row r="2194" spans="1:12">
      <c r="A2194" s="30" t="s">
        <v>3822</v>
      </c>
      <c r="B2194" s="26" t="s">
        <v>313</v>
      </c>
      <c r="C2194" s="26" t="s">
        <v>3823</v>
      </c>
      <c r="D2194" s="26" t="s">
        <v>29</v>
      </c>
      <c r="E2194" s="26" t="s">
        <v>42</v>
      </c>
      <c r="F2194" s="27">
        <v>42512.94</v>
      </c>
      <c r="G2194" s="12">
        <v>5</v>
      </c>
      <c r="H2194" s="13">
        <v>45844</v>
      </c>
      <c r="I2194" s="26" t="s">
        <v>62</v>
      </c>
      <c r="J2194" s="26" t="s">
        <v>17</v>
      </c>
      <c r="K2194" s="26" t="s">
        <v>85</v>
      </c>
      <c r="L2194" s="32" t="s">
        <v>25</v>
      </c>
    </row>
    <row r="2195" spans="1:12">
      <c r="A2195" s="30" t="s">
        <v>3824</v>
      </c>
      <c r="B2195" s="26" t="s">
        <v>313</v>
      </c>
      <c r="C2195" s="26" t="s">
        <v>3825</v>
      </c>
      <c r="D2195" s="26" t="s">
        <v>41</v>
      </c>
      <c r="E2195" s="26" t="s">
        <v>16</v>
      </c>
      <c r="F2195" s="27">
        <v>41273.120000000003</v>
      </c>
      <c r="G2195" s="12">
        <v>3</v>
      </c>
      <c r="H2195" s="13">
        <v>45210</v>
      </c>
      <c r="I2195" s="26" t="s">
        <v>92</v>
      </c>
      <c r="J2195" s="26" t="s">
        <v>17</v>
      </c>
      <c r="K2195" s="26" t="s">
        <v>6820</v>
      </c>
      <c r="L2195" s="32" t="s">
        <v>25</v>
      </c>
    </row>
    <row r="2196" spans="1:12">
      <c r="A2196" s="30" t="s">
        <v>3826</v>
      </c>
      <c r="B2196" s="26" t="s">
        <v>636</v>
      </c>
      <c r="C2196" s="26" t="s">
        <v>829</v>
      </c>
      <c r="D2196" s="26" t="s">
        <v>22</v>
      </c>
      <c r="E2196" s="26" t="s">
        <v>42</v>
      </c>
      <c r="F2196" s="27">
        <v>26622.16</v>
      </c>
      <c r="G2196" s="12">
        <v>2</v>
      </c>
      <c r="H2196" s="13">
        <v>45246</v>
      </c>
      <c r="I2196" s="26" t="s">
        <v>62</v>
      </c>
      <c r="J2196" s="26" t="s">
        <v>17</v>
      </c>
      <c r="K2196" s="26" t="s">
        <v>24</v>
      </c>
      <c r="L2196" s="32" t="s">
        <v>25</v>
      </c>
    </row>
    <row r="2197" spans="1:12">
      <c r="A2197" s="30" t="s">
        <v>3827</v>
      </c>
      <c r="B2197" s="26" t="s">
        <v>229</v>
      </c>
      <c r="C2197" s="26" t="s">
        <v>1122</v>
      </c>
      <c r="D2197" s="26" t="s">
        <v>53</v>
      </c>
      <c r="E2197" s="26" t="s">
        <v>42</v>
      </c>
      <c r="F2197" s="27">
        <v>42117.279999999999</v>
      </c>
      <c r="G2197" s="12">
        <v>2</v>
      </c>
      <c r="H2197" s="13">
        <v>45325</v>
      </c>
      <c r="I2197" s="26" t="s">
        <v>30</v>
      </c>
      <c r="J2197" s="26" t="s">
        <v>17</v>
      </c>
      <c r="K2197" s="26" t="s">
        <v>24</v>
      </c>
      <c r="L2197" s="32" t="s">
        <v>18</v>
      </c>
    </row>
    <row r="2198" spans="1:12">
      <c r="A2198" s="30" t="s">
        <v>3828</v>
      </c>
      <c r="B2198" s="26" t="s">
        <v>198</v>
      </c>
      <c r="C2198" s="26" t="s">
        <v>3829</v>
      </c>
      <c r="D2198" s="26" t="s">
        <v>78</v>
      </c>
      <c r="E2198" s="26" t="s">
        <v>58</v>
      </c>
      <c r="F2198" s="27">
        <v>53085.8</v>
      </c>
      <c r="G2198" s="12">
        <v>1</v>
      </c>
      <c r="H2198" s="13">
        <v>45996</v>
      </c>
      <c r="I2198" s="26" t="s">
        <v>35</v>
      </c>
      <c r="J2198" s="26" t="s">
        <v>17</v>
      </c>
      <c r="K2198" s="26" t="s">
        <v>24</v>
      </c>
      <c r="L2198" s="32" t="s">
        <v>18</v>
      </c>
    </row>
    <row r="2199" spans="1:12">
      <c r="A2199" s="30" t="s">
        <v>3830</v>
      </c>
      <c r="B2199" s="26" t="s">
        <v>59</v>
      </c>
      <c r="C2199" s="26" t="s">
        <v>3831</v>
      </c>
      <c r="D2199" s="26" t="s">
        <v>22</v>
      </c>
      <c r="E2199" s="26" t="s">
        <v>58</v>
      </c>
      <c r="F2199" s="27">
        <v>14226.92</v>
      </c>
      <c r="G2199" s="12">
        <v>2</v>
      </c>
      <c r="H2199" s="13">
        <v>45830</v>
      </c>
      <c r="I2199" s="26" t="s">
        <v>49</v>
      </c>
      <c r="J2199" s="26" t="s">
        <v>17</v>
      </c>
      <c r="K2199" s="26" t="s">
        <v>24</v>
      </c>
      <c r="L2199" s="32" t="s">
        <v>18</v>
      </c>
    </row>
    <row r="2200" spans="1:12">
      <c r="A2200" s="30" t="s">
        <v>3832</v>
      </c>
      <c r="B2200" s="26" t="s">
        <v>80</v>
      </c>
      <c r="C2200" s="26" t="s">
        <v>2085</v>
      </c>
      <c r="D2200" s="26" t="s">
        <v>117</v>
      </c>
      <c r="E2200" s="26" t="s">
        <v>42</v>
      </c>
      <c r="F2200" s="27">
        <v>24754.09</v>
      </c>
      <c r="G2200" s="12">
        <v>1</v>
      </c>
      <c r="H2200" s="13">
        <v>45473</v>
      </c>
      <c r="I2200" s="26" t="s">
        <v>43</v>
      </c>
      <c r="J2200" s="26" t="s">
        <v>17</v>
      </c>
      <c r="K2200" s="26" t="s">
        <v>36</v>
      </c>
      <c r="L2200" s="32" t="s">
        <v>44</v>
      </c>
    </row>
    <row r="2201" spans="1:12">
      <c r="A2201" s="30" t="s">
        <v>3833</v>
      </c>
      <c r="B2201" s="26" t="s">
        <v>470</v>
      </c>
      <c r="C2201" s="26" t="s">
        <v>3113</v>
      </c>
      <c r="D2201" s="26" t="s">
        <v>15</v>
      </c>
      <c r="E2201" s="26" t="s">
        <v>42</v>
      </c>
      <c r="F2201" s="27">
        <v>63171.53</v>
      </c>
      <c r="G2201" s="12">
        <v>4</v>
      </c>
      <c r="H2201" s="13">
        <v>45436</v>
      </c>
      <c r="I2201" s="26" t="s">
        <v>43</v>
      </c>
      <c r="J2201" s="26" t="s">
        <v>17</v>
      </c>
      <c r="K2201" s="26" t="s">
        <v>24</v>
      </c>
      <c r="L2201" s="32" t="s">
        <v>18</v>
      </c>
    </row>
    <row r="2202" spans="1:12">
      <c r="A2202" s="30" t="s">
        <v>3834</v>
      </c>
      <c r="B2202" s="26" t="s">
        <v>282</v>
      </c>
      <c r="C2202" s="26" t="s">
        <v>1076</v>
      </c>
      <c r="D2202" s="26" t="s">
        <v>119</v>
      </c>
      <c r="E2202" s="26" t="s">
        <v>58</v>
      </c>
      <c r="F2202" s="27">
        <v>10885.05</v>
      </c>
      <c r="G2202" s="12">
        <v>3</v>
      </c>
      <c r="H2202" s="13">
        <v>45034</v>
      </c>
      <c r="I2202" s="26" t="s">
        <v>49</v>
      </c>
      <c r="J2202" s="26" t="s">
        <v>17</v>
      </c>
      <c r="K2202" s="26" t="s">
        <v>85</v>
      </c>
      <c r="L2202" s="32" t="s">
        <v>31</v>
      </c>
    </row>
    <row r="2203" spans="1:12">
      <c r="A2203" s="30" t="s">
        <v>3835</v>
      </c>
      <c r="B2203" s="26" t="s">
        <v>313</v>
      </c>
      <c r="C2203" s="26" t="s">
        <v>861</v>
      </c>
      <c r="D2203" s="26" t="s">
        <v>15</v>
      </c>
      <c r="E2203" s="26" t="s">
        <v>16</v>
      </c>
      <c r="F2203" s="27">
        <v>37417.72</v>
      </c>
      <c r="G2203" s="12">
        <v>5</v>
      </c>
      <c r="H2203" s="13">
        <v>44943</v>
      </c>
      <c r="I2203" s="26" t="s">
        <v>35</v>
      </c>
      <c r="J2203" s="26" t="s">
        <v>17</v>
      </c>
      <c r="K2203" s="26" t="s">
        <v>6820</v>
      </c>
      <c r="L2203" s="32" t="s">
        <v>31</v>
      </c>
    </row>
    <row r="2204" spans="1:12">
      <c r="A2204" s="30" t="s">
        <v>3836</v>
      </c>
      <c r="B2204" s="26" t="s">
        <v>381</v>
      </c>
      <c r="C2204" s="26" t="s">
        <v>3837</v>
      </c>
      <c r="D2204" s="26" t="s">
        <v>22</v>
      </c>
      <c r="E2204" s="26" t="s">
        <v>58</v>
      </c>
      <c r="F2204" s="27">
        <v>39101.24</v>
      </c>
      <c r="G2204" s="12">
        <v>4</v>
      </c>
      <c r="H2204" s="13">
        <v>45228</v>
      </c>
      <c r="I2204" s="26" t="s">
        <v>49</v>
      </c>
      <c r="J2204" s="26" t="s">
        <v>17</v>
      </c>
      <c r="K2204" s="26" t="s">
        <v>24</v>
      </c>
      <c r="L2204" s="32" t="s">
        <v>31</v>
      </c>
    </row>
    <row r="2205" spans="1:12">
      <c r="A2205" s="30" t="s">
        <v>3838</v>
      </c>
      <c r="B2205" s="26" t="s">
        <v>344</v>
      </c>
      <c r="C2205" s="26" t="s">
        <v>3461</v>
      </c>
      <c r="D2205" s="26" t="s">
        <v>61</v>
      </c>
      <c r="E2205" s="26" t="s">
        <v>42</v>
      </c>
      <c r="F2205" s="27">
        <v>79042.7</v>
      </c>
      <c r="G2205" s="12">
        <v>2</v>
      </c>
      <c r="H2205" s="13">
        <v>45512</v>
      </c>
      <c r="I2205" s="26" t="s">
        <v>23</v>
      </c>
      <c r="J2205" s="26" t="s">
        <v>17</v>
      </c>
      <c r="K2205" s="26" t="s">
        <v>6820</v>
      </c>
      <c r="L2205" s="32" t="s">
        <v>25</v>
      </c>
    </row>
    <row r="2206" spans="1:12">
      <c r="A2206" s="30" t="s">
        <v>3839</v>
      </c>
      <c r="B2206" s="26" t="s">
        <v>339</v>
      </c>
      <c r="C2206" s="26" t="s">
        <v>580</v>
      </c>
      <c r="D2206" s="26" t="s">
        <v>22</v>
      </c>
      <c r="E2206" s="26" t="s">
        <v>42</v>
      </c>
      <c r="F2206" s="27">
        <v>66388.100000000006</v>
      </c>
      <c r="G2206" s="12">
        <v>3</v>
      </c>
      <c r="H2206" s="13">
        <v>45836</v>
      </c>
      <c r="I2206" s="26" t="s">
        <v>62</v>
      </c>
      <c r="J2206" s="26" t="s">
        <v>17</v>
      </c>
      <c r="K2206" s="26" t="s">
        <v>85</v>
      </c>
      <c r="L2206" s="32" t="s">
        <v>18</v>
      </c>
    </row>
    <row r="2207" spans="1:12">
      <c r="A2207" s="30" t="s">
        <v>3840</v>
      </c>
      <c r="B2207" s="26" t="s">
        <v>90</v>
      </c>
      <c r="C2207" s="26" t="s">
        <v>1337</v>
      </c>
      <c r="D2207" s="26" t="s">
        <v>78</v>
      </c>
      <c r="E2207" s="26" t="s">
        <v>58</v>
      </c>
      <c r="F2207" s="27">
        <v>17258.599999999999</v>
      </c>
      <c r="G2207" s="12">
        <v>3</v>
      </c>
      <c r="H2207" s="13">
        <v>45580</v>
      </c>
      <c r="I2207" s="26" t="s">
        <v>49</v>
      </c>
      <c r="J2207" s="26" t="s">
        <v>17</v>
      </c>
      <c r="K2207" s="26" t="s">
        <v>85</v>
      </c>
      <c r="L2207" s="32" t="s">
        <v>18</v>
      </c>
    </row>
    <row r="2208" spans="1:12">
      <c r="A2208" s="30" t="s">
        <v>3841</v>
      </c>
      <c r="B2208" s="26" t="s">
        <v>776</v>
      </c>
      <c r="C2208" s="26" t="s">
        <v>3842</v>
      </c>
      <c r="D2208" s="26" t="s">
        <v>15</v>
      </c>
      <c r="E2208" s="26" t="s">
        <v>42</v>
      </c>
      <c r="F2208" s="27">
        <v>19576.68</v>
      </c>
      <c r="G2208" s="12">
        <v>4</v>
      </c>
      <c r="H2208" s="13">
        <v>45779</v>
      </c>
      <c r="I2208" s="26" t="s">
        <v>62</v>
      </c>
      <c r="J2208" s="26" t="s">
        <v>17</v>
      </c>
      <c r="K2208" s="26" t="s">
        <v>24</v>
      </c>
      <c r="L2208" s="32" t="s">
        <v>18</v>
      </c>
    </row>
    <row r="2209" spans="1:12">
      <c r="A2209" s="30" t="s">
        <v>3843</v>
      </c>
      <c r="B2209" s="26" t="s">
        <v>554</v>
      </c>
      <c r="C2209" s="26" t="s">
        <v>2116</v>
      </c>
      <c r="D2209" s="26" t="s">
        <v>48</v>
      </c>
      <c r="E2209" s="26" t="s">
        <v>42</v>
      </c>
      <c r="F2209" s="27">
        <v>51808.69</v>
      </c>
      <c r="G2209" s="12">
        <v>3</v>
      </c>
      <c r="H2209" s="13">
        <v>45358</v>
      </c>
      <c r="I2209" s="26" t="s">
        <v>23</v>
      </c>
      <c r="J2209" s="26" t="s">
        <v>17</v>
      </c>
      <c r="K2209" s="26" t="s">
        <v>36</v>
      </c>
      <c r="L2209" s="32" t="s">
        <v>31</v>
      </c>
    </row>
    <row r="2210" spans="1:12">
      <c r="A2210" s="30" t="s">
        <v>3844</v>
      </c>
      <c r="B2210" s="26" t="s">
        <v>500</v>
      </c>
      <c r="C2210" s="26" t="s">
        <v>3845</v>
      </c>
      <c r="D2210" s="26" t="s">
        <v>41</v>
      </c>
      <c r="E2210" s="26" t="s">
        <v>42</v>
      </c>
      <c r="F2210" s="27">
        <v>66666.039999999994</v>
      </c>
      <c r="G2210" s="12">
        <v>4</v>
      </c>
      <c r="H2210" s="13">
        <v>45455</v>
      </c>
      <c r="I2210" s="26" t="s">
        <v>43</v>
      </c>
      <c r="J2210" s="26" t="s">
        <v>17</v>
      </c>
      <c r="K2210" s="26" t="s">
        <v>85</v>
      </c>
      <c r="L2210" s="32" t="s">
        <v>31</v>
      </c>
    </row>
    <row r="2211" spans="1:12">
      <c r="A2211" s="30" t="s">
        <v>3846</v>
      </c>
      <c r="B2211" s="26" t="s">
        <v>473</v>
      </c>
      <c r="C2211" s="26" t="s">
        <v>3847</v>
      </c>
      <c r="D2211" s="26" t="s">
        <v>53</v>
      </c>
      <c r="E2211" s="26" t="s">
        <v>42</v>
      </c>
      <c r="F2211" s="27">
        <v>43683.55</v>
      </c>
      <c r="G2211" s="12">
        <v>4</v>
      </c>
      <c r="H2211" s="13">
        <v>45724</v>
      </c>
      <c r="I2211" s="26" t="s">
        <v>43</v>
      </c>
      <c r="J2211" s="26" t="s">
        <v>17</v>
      </c>
      <c r="K2211" s="26" t="s">
        <v>24</v>
      </c>
      <c r="L2211" s="32" t="s">
        <v>37</v>
      </c>
    </row>
    <row r="2212" spans="1:12">
      <c r="A2212" s="30" t="s">
        <v>3848</v>
      </c>
      <c r="B2212" s="26" t="s">
        <v>130</v>
      </c>
      <c r="C2212" s="26" t="s">
        <v>2735</v>
      </c>
      <c r="D2212" s="26" t="s">
        <v>117</v>
      </c>
      <c r="E2212" s="26" t="s">
        <v>42</v>
      </c>
      <c r="F2212" s="27">
        <v>33611.9</v>
      </c>
      <c r="G2212" s="12">
        <v>4</v>
      </c>
      <c r="H2212" s="13">
        <v>45256</v>
      </c>
      <c r="I2212" s="26" t="s">
        <v>62</v>
      </c>
      <c r="J2212" s="26" t="s">
        <v>17</v>
      </c>
      <c r="K2212" s="26" t="s">
        <v>24</v>
      </c>
      <c r="L2212" s="32" t="s">
        <v>25</v>
      </c>
    </row>
    <row r="2213" spans="1:12">
      <c r="A2213" s="30" t="s">
        <v>3849</v>
      </c>
      <c r="B2213" s="26" t="s">
        <v>87</v>
      </c>
      <c r="C2213" s="26" t="s">
        <v>1568</v>
      </c>
      <c r="D2213" s="26" t="s">
        <v>61</v>
      </c>
      <c r="E2213" s="26" t="s">
        <v>42</v>
      </c>
      <c r="F2213" s="27">
        <v>883.28</v>
      </c>
      <c r="G2213" s="12">
        <v>4</v>
      </c>
      <c r="H2213" s="13">
        <v>45959</v>
      </c>
      <c r="I2213" s="26" t="s">
        <v>30</v>
      </c>
      <c r="J2213" s="26" t="s">
        <v>17</v>
      </c>
      <c r="K2213" s="26" t="s">
        <v>6820</v>
      </c>
      <c r="L2213" s="32" t="s">
        <v>18</v>
      </c>
    </row>
    <row r="2214" spans="1:12">
      <c r="A2214" s="30" t="s">
        <v>3850</v>
      </c>
      <c r="B2214" s="26" t="s">
        <v>423</v>
      </c>
      <c r="C2214" s="26" t="s">
        <v>3851</v>
      </c>
      <c r="D2214" s="26" t="s">
        <v>61</v>
      </c>
      <c r="E2214" s="26" t="s">
        <v>42</v>
      </c>
      <c r="F2214" s="27">
        <v>76996.639999999999</v>
      </c>
      <c r="G2214" s="12">
        <v>3</v>
      </c>
      <c r="H2214" s="13">
        <v>45315</v>
      </c>
      <c r="I2214" s="26" t="s">
        <v>23</v>
      </c>
      <c r="J2214" s="26" t="s">
        <v>17</v>
      </c>
      <c r="K2214" s="26" t="s">
        <v>85</v>
      </c>
      <c r="L2214" s="32" t="s">
        <v>31</v>
      </c>
    </row>
    <row r="2215" spans="1:12">
      <c r="A2215" s="30" t="s">
        <v>3852</v>
      </c>
      <c r="B2215" s="26" t="s">
        <v>470</v>
      </c>
      <c r="C2215" s="26" t="s">
        <v>744</v>
      </c>
      <c r="D2215" s="26" t="s">
        <v>117</v>
      </c>
      <c r="E2215" s="26" t="s">
        <v>42</v>
      </c>
      <c r="F2215" s="27">
        <v>33802.29</v>
      </c>
      <c r="G2215" s="12">
        <v>1</v>
      </c>
      <c r="H2215" s="13">
        <v>45723</v>
      </c>
      <c r="I2215" s="26" t="s">
        <v>62</v>
      </c>
      <c r="J2215" s="26" t="s">
        <v>17</v>
      </c>
      <c r="K2215" s="26" t="s">
        <v>36</v>
      </c>
      <c r="L2215" s="32" t="s">
        <v>18</v>
      </c>
    </row>
    <row r="2216" spans="1:12">
      <c r="A2216" s="30" t="s">
        <v>3853</v>
      </c>
      <c r="B2216" s="26" t="s">
        <v>289</v>
      </c>
      <c r="C2216" s="26" t="s">
        <v>3411</v>
      </c>
      <c r="D2216" s="26" t="s">
        <v>61</v>
      </c>
      <c r="E2216" s="26" t="s">
        <v>16</v>
      </c>
      <c r="F2216" s="27">
        <v>43091.43</v>
      </c>
      <c r="G2216" s="12">
        <v>5</v>
      </c>
      <c r="H2216" s="13">
        <v>45514</v>
      </c>
      <c r="I2216" s="26" t="s">
        <v>30</v>
      </c>
      <c r="J2216" s="26" t="s">
        <v>17</v>
      </c>
      <c r="K2216" s="26" t="s">
        <v>85</v>
      </c>
      <c r="L2216" s="32" t="s">
        <v>25</v>
      </c>
    </row>
    <row r="2217" spans="1:12">
      <c r="A2217" s="30" t="s">
        <v>3854</v>
      </c>
      <c r="B2217" s="26" t="s">
        <v>176</v>
      </c>
      <c r="C2217" s="26" t="s">
        <v>530</v>
      </c>
      <c r="D2217" s="26" t="s">
        <v>119</v>
      </c>
      <c r="E2217" s="26" t="s">
        <v>42</v>
      </c>
      <c r="F2217" s="27">
        <v>24882.3</v>
      </c>
      <c r="G2217" s="12">
        <v>4</v>
      </c>
      <c r="H2217" s="13">
        <v>45289</v>
      </c>
      <c r="I2217" s="26" t="s">
        <v>35</v>
      </c>
      <c r="J2217" s="26" t="s">
        <v>17</v>
      </c>
      <c r="K2217" s="26" t="s">
        <v>55</v>
      </c>
      <c r="L2217" s="32" t="s">
        <v>25</v>
      </c>
    </row>
    <row r="2218" spans="1:12">
      <c r="A2218" s="30" t="s">
        <v>3855</v>
      </c>
      <c r="B2218" s="26" t="s">
        <v>51</v>
      </c>
      <c r="C2218" s="26" t="s">
        <v>1346</v>
      </c>
      <c r="D2218" s="26" t="s">
        <v>119</v>
      </c>
      <c r="E2218" s="26" t="s">
        <v>58</v>
      </c>
      <c r="F2218" s="27">
        <v>31662.02</v>
      </c>
      <c r="G2218" s="12">
        <v>3</v>
      </c>
      <c r="H2218" s="13">
        <v>45745</v>
      </c>
      <c r="I2218" s="26" t="s">
        <v>92</v>
      </c>
      <c r="J2218" s="26" t="s">
        <v>17</v>
      </c>
      <c r="K2218" s="26" t="s">
        <v>55</v>
      </c>
      <c r="L2218" s="32" t="s">
        <v>44</v>
      </c>
    </row>
    <row r="2219" spans="1:12">
      <c r="A2219" s="30" t="s">
        <v>3856</v>
      </c>
      <c r="B2219" s="26" t="s">
        <v>292</v>
      </c>
      <c r="C2219" s="26" t="s">
        <v>3857</v>
      </c>
      <c r="D2219" s="26" t="s">
        <v>119</v>
      </c>
      <c r="E2219" s="26" t="s">
        <v>16</v>
      </c>
      <c r="F2219" s="27">
        <v>37130.800000000003</v>
      </c>
      <c r="G2219" s="12">
        <v>1</v>
      </c>
      <c r="H2219" s="13">
        <v>45846</v>
      </c>
      <c r="I2219" s="26" t="s">
        <v>43</v>
      </c>
      <c r="J2219" s="26" t="s">
        <v>17</v>
      </c>
      <c r="K2219" s="26" t="s">
        <v>36</v>
      </c>
      <c r="L2219" s="32" t="s">
        <v>44</v>
      </c>
    </row>
    <row r="2220" spans="1:12">
      <c r="A2220" s="30" t="s">
        <v>3858</v>
      </c>
      <c r="B2220" s="26" t="s">
        <v>20</v>
      </c>
      <c r="C2220" s="26" t="s">
        <v>21</v>
      </c>
      <c r="D2220" s="26" t="s">
        <v>15</v>
      </c>
      <c r="E2220" s="26" t="s">
        <v>16</v>
      </c>
      <c r="F2220" s="27">
        <v>44074.01</v>
      </c>
      <c r="G2220" s="12">
        <v>5</v>
      </c>
      <c r="H2220" s="13">
        <v>44939</v>
      </c>
      <c r="I2220" s="26" t="s">
        <v>30</v>
      </c>
      <c r="J2220" s="26" t="s">
        <v>17</v>
      </c>
      <c r="K2220" s="26" t="s">
        <v>55</v>
      </c>
      <c r="L2220" s="32" t="s">
        <v>18</v>
      </c>
    </row>
    <row r="2221" spans="1:12">
      <c r="A2221" s="30" t="s">
        <v>3859</v>
      </c>
      <c r="B2221" s="26" t="s">
        <v>157</v>
      </c>
      <c r="C2221" s="26" t="s">
        <v>686</v>
      </c>
      <c r="D2221" s="26" t="s">
        <v>61</v>
      </c>
      <c r="E2221" s="26" t="s">
        <v>16</v>
      </c>
      <c r="F2221" s="27">
        <v>56220.38</v>
      </c>
      <c r="G2221" s="12">
        <v>4</v>
      </c>
      <c r="H2221" s="13">
        <v>45596</v>
      </c>
      <c r="I2221" s="26" t="s">
        <v>92</v>
      </c>
      <c r="J2221" s="26" t="s">
        <v>17</v>
      </c>
      <c r="K2221" s="26" t="s">
        <v>36</v>
      </c>
      <c r="L2221" s="32" t="s">
        <v>37</v>
      </c>
    </row>
    <row r="2222" spans="1:12">
      <c r="A2222" s="30" t="s">
        <v>3860</v>
      </c>
      <c r="B2222" s="26" t="s">
        <v>149</v>
      </c>
      <c r="C2222" s="26" t="s">
        <v>3861</v>
      </c>
      <c r="D2222" s="26" t="s">
        <v>29</v>
      </c>
      <c r="E2222" s="26" t="s">
        <v>42</v>
      </c>
      <c r="F2222" s="27">
        <v>21888.1</v>
      </c>
      <c r="G2222" s="12">
        <v>2</v>
      </c>
      <c r="H2222" s="13">
        <v>45814</v>
      </c>
      <c r="I2222" s="26" t="s">
        <v>49</v>
      </c>
      <c r="J2222" s="26" t="s">
        <v>17</v>
      </c>
      <c r="K2222" s="26" t="s">
        <v>24</v>
      </c>
      <c r="L2222" s="32" t="s">
        <v>44</v>
      </c>
    </row>
    <row r="2223" spans="1:12">
      <c r="A2223" s="30" t="s">
        <v>3862</v>
      </c>
      <c r="B2223" s="26" t="s">
        <v>115</v>
      </c>
      <c r="C2223" s="26" t="s">
        <v>1922</v>
      </c>
      <c r="D2223" s="26" t="s">
        <v>78</v>
      </c>
      <c r="E2223" s="26" t="s">
        <v>42</v>
      </c>
      <c r="F2223" s="27">
        <v>49735.24</v>
      </c>
      <c r="G2223" s="12">
        <v>4</v>
      </c>
      <c r="H2223" s="13">
        <v>44930</v>
      </c>
      <c r="I2223" s="26" t="s">
        <v>43</v>
      </c>
      <c r="J2223" s="26" t="s">
        <v>17</v>
      </c>
      <c r="K2223" s="26" t="s">
        <v>24</v>
      </c>
      <c r="L2223" s="32" t="s">
        <v>18</v>
      </c>
    </row>
    <row r="2224" spans="1:12">
      <c r="A2224" s="30" t="s">
        <v>3863</v>
      </c>
      <c r="B2224" s="26" t="s">
        <v>167</v>
      </c>
      <c r="C2224" s="26" t="s">
        <v>1915</v>
      </c>
      <c r="D2224" s="26" t="s">
        <v>29</v>
      </c>
      <c r="E2224" s="26" t="s">
        <v>42</v>
      </c>
      <c r="F2224" s="27">
        <v>41713.39</v>
      </c>
      <c r="G2224" s="12">
        <v>3</v>
      </c>
      <c r="H2224" s="13">
        <v>45668</v>
      </c>
      <c r="I2224" s="26" t="s">
        <v>49</v>
      </c>
      <c r="J2224" s="26" t="s">
        <v>17</v>
      </c>
      <c r="K2224" s="26" t="s">
        <v>24</v>
      </c>
      <c r="L2224" s="32" t="s">
        <v>44</v>
      </c>
    </row>
    <row r="2225" spans="1:12">
      <c r="A2225" s="30" t="s">
        <v>3864</v>
      </c>
      <c r="B2225" s="26" t="s">
        <v>313</v>
      </c>
      <c r="C2225" s="26" t="s">
        <v>3865</v>
      </c>
      <c r="D2225" s="26" t="s">
        <v>117</v>
      </c>
      <c r="E2225" s="26" t="s">
        <v>16</v>
      </c>
      <c r="F2225" s="27">
        <v>9486.59</v>
      </c>
      <c r="G2225" s="12">
        <v>5</v>
      </c>
      <c r="H2225" s="13">
        <v>45230</v>
      </c>
      <c r="I2225" s="26" t="s">
        <v>30</v>
      </c>
      <c r="J2225" s="26" t="s">
        <v>17</v>
      </c>
      <c r="K2225" s="26" t="s">
        <v>24</v>
      </c>
      <c r="L2225" s="32" t="s">
        <v>31</v>
      </c>
    </row>
    <row r="2226" spans="1:12">
      <c r="A2226" s="30" t="s">
        <v>3866</v>
      </c>
      <c r="B2226" s="26" t="s">
        <v>665</v>
      </c>
      <c r="C2226" s="26" t="s">
        <v>1004</v>
      </c>
      <c r="D2226" s="26" t="s">
        <v>15</v>
      </c>
      <c r="E2226" s="26" t="s">
        <v>42</v>
      </c>
      <c r="F2226" s="27">
        <v>75535.350000000006</v>
      </c>
      <c r="G2226" s="12">
        <v>3</v>
      </c>
      <c r="H2226" s="13">
        <v>45656</v>
      </c>
      <c r="I2226" s="26" t="s">
        <v>49</v>
      </c>
      <c r="J2226" s="26" t="s">
        <v>17</v>
      </c>
      <c r="K2226" s="26" t="s">
        <v>6820</v>
      </c>
      <c r="L2226" s="32" t="s">
        <v>18</v>
      </c>
    </row>
    <row r="2227" spans="1:12">
      <c r="A2227" s="30" t="s">
        <v>3867</v>
      </c>
      <c r="B2227" s="26" t="s">
        <v>304</v>
      </c>
      <c r="C2227" s="26" t="s">
        <v>3868</v>
      </c>
      <c r="D2227" s="26" t="s">
        <v>48</v>
      </c>
      <c r="E2227" s="26" t="s">
        <v>16</v>
      </c>
      <c r="F2227" s="27">
        <v>4964.6899999999996</v>
      </c>
      <c r="G2227" s="12">
        <v>5</v>
      </c>
      <c r="H2227" s="13">
        <v>45838</v>
      </c>
      <c r="I2227" s="26" t="s">
        <v>62</v>
      </c>
      <c r="J2227" s="26" t="s">
        <v>17</v>
      </c>
      <c r="K2227" s="26" t="s">
        <v>6820</v>
      </c>
      <c r="L2227" s="32" t="s">
        <v>37</v>
      </c>
    </row>
    <row r="2228" spans="1:12">
      <c r="A2228" s="30" t="s">
        <v>3869</v>
      </c>
      <c r="B2228" s="26" t="s">
        <v>256</v>
      </c>
      <c r="C2228" s="26" t="s">
        <v>875</v>
      </c>
      <c r="D2228" s="26" t="s">
        <v>117</v>
      </c>
      <c r="E2228" s="26" t="s">
        <v>16</v>
      </c>
      <c r="F2228" s="27">
        <v>14384.77</v>
      </c>
      <c r="G2228" s="12">
        <v>5</v>
      </c>
      <c r="H2228" s="13">
        <v>45670</v>
      </c>
      <c r="I2228" s="26" t="s">
        <v>35</v>
      </c>
      <c r="J2228" s="26" t="s">
        <v>17</v>
      </c>
      <c r="K2228" s="26" t="s">
        <v>36</v>
      </c>
      <c r="L2228" s="32" t="s">
        <v>25</v>
      </c>
    </row>
    <row r="2229" spans="1:12">
      <c r="A2229" s="30" t="s">
        <v>3870</v>
      </c>
      <c r="B2229" s="26" t="s">
        <v>241</v>
      </c>
      <c r="C2229" s="26" t="s">
        <v>3871</v>
      </c>
      <c r="D2229" s="26" t="s">
        <v>78</v>
      </c>
      <c r="E2229" s="26" t="s">
        <v>42</v>
      </c>
      <c r="F2229" s="27">
        <v>38138.839999999997</v>
      </c>
      <c r="G2229" s="12">
        <v>3</v>
      </c>
      <c r="H2229" s="13">
        <v>45633</v>
      </c>
      <c r="I2229" s="26" t="s">
        <v>62</v>
      </c>
      <c r="J2229" s="26" t="s">
        <v>17</v>
      </c>
      <c r="K2229" s="26" t="s">
        <v>85</v>
      </c>
      <c r="L2229" s="32" t="s">
        <v>18</v>
      </c>
    </row>
    <row r="2230" spans="1:12">
      <c r="A2230" s="30" t="s">
        <v>3872</v>
      </c>
      <c r="B2230" s="26" t="s">
        <v>67</v>
      </c>
      <c r="C2230" s="26" t="s">
        <v>3873</v>
      </c>
      <c r="D2230" s="26" t="s">
        <v>53</v>
      </c>
      <c r="E2230" s="26" t="s">
        <v>58</v>
      </c>
      <c r="F2230" s="27">
        <v>66284.600000000006</v>
      </c>
      <c r="G2230" s="12">
        <v>5</v>
      </c>
      <c r="H2230" s="13">
        <v>45508</v>
      </c>
      <c r="I2230" s="26" t="s">
        <v>43</v>
      </c>
      <c r="J2230" s="26" t="s">
        <v>17</v>
      </c>
      <c r="K2230" s="26" t="s">
        <v>36</v>
      </c>
      <c r="L2230" s="32" t="s">
        <v>18</v>
      </c>
    </row>
    <row r="2231" spans="1:12">
      <c r="A2231" s="30" t="s">
        <v>3874</v>
      </c>
      <c r="B2231" s="26" t="s">
        <v>225</v>
      </c>
      <c r="C2231" s="26" t="s">
        <v>1030</v>
      </c>
      <c r="D2231" s="26" t="s">
        <v>41</v>
      </c>
      <c r="E2231" s="26" t="s">
        <v>58</v>
      </c>
      <c r="F2231" s="27">
        <v>51188.15</v>
      </c>
      <c r="G2231" s="12">
        <v>4</v>
      </c>
      <c r="H2231" s="13">
        <v>45563</v>
      </c>
      <c r="I2231" s="26" t="s">
        <v>35</v>
      </c>
      <c r="J2231" s="26" t="s">
        <v>17</v>
      </c>
      <c r="K2231" s="26" t="s">
        <v>6820</v>
      </c>
      <c r="L2231" s="32" t="s">
        <v>31</v>
      </c>
    </row>
    <row r="2232" spans="1:12">
      <c r="A2232" s="30" t="s">
        <v>3875</v>
      </c>
      <c r="B2232" s="26" t="s">
        <v>653</v>
      </c>
      <c r="C2232" s="26" t="s">
        <v>3876</v>
      </c>
      <c r="D2232" s="26" t="s">
        <v>48</v>
      </c>
      <c r="E2232" s="26" t="s">
        <v>42</v>
      </c>
      <c r="F2232" s="27">
        <v>22001.21</v>
      </c>
      <c r="G2232" s="12">
        <v>2</v>
      </c>
      <c r="H2232" s="13">
        <v>45887</v>
      </c>
      <c r="I2232" s="26" t="s">
        <v>49</v>
      </c>
      <c r="J2232" s="26" t="s">
        <v>17</v>
      </c>
      <c r="K2232" s="26" t="s">
        <v>36</v>
      </c>
      <c r="L2232" s="32" t="s">
        <v>44</v>
      </c>
    </row>
    <row r="2233" spans="1:12">
      <c r="A2233" s="30" t="s">
        <v>3877</v>
      </c>
      <c r="B2233" s="26" t="s">
        <v>164</v>
      </c>
      <c r="C2233" s="26" t="s">
        <v>1974</v>
      </c>
      <c r="D2233" s="26" t="s">
        <v>53</v>
      </c>
      <c r="E2233" s="26" t="s">
        <v>42</v>
      </c>
      <c r="F2233" s="27">
        <v>10393.73</v>
      </c>
      <c r="G2233" s="12">
        <v>2</v>
      </c>
      <c r="H2233" s="13">
        <v>44943</v>
      </c>
      <c r="I2233" s="26" t="s">
        <v>35</v>
      </c>
      <c r="J2233" s="26" t="s">
        <v>17</v>
      </c>
      <c r="K2233" s="26" t="s">
        <v>55</v>
      </c>
      <c r="L2233" s="32" t="s">
        <v>18</v>
      </c>
    </row>
    <row r="2234" spans="1:12">
      <c r="A2234" s="30" t="s">
        <v>3878</v>
      </c>
      <c r="B2234" s="26" t="s">
        <v>164</v>
      </c>
      <c r="C2234" s="26" t="s">
        <v>3879</v>
      </c>
      <c r="D2234" s="26" t="s">
        <v>53</v>
      </c>
      <c r="E2234" s="26" t="s">
        <v>16</v>
      </c>
      <c r="F2234" s="27">
        <v>5095.3999999999996</v>
      </c>
      <c r="G2234" s="12">
        <v>3</v>
      </c>
      <c r="H2234" s="13">
        <v>45140</v>
      </c>
      <c r="I2234" s="26" t="s">
        <v>43</v>
      </c>
      <c r="J2234" s="26" t="s">
        <v>17</v>
      </c>
      <c r="K2234" s="26" t="s">
        <v>36</v>
      </c>
      <c r="L2234" s="32" t="s">
        <v>25</v>
      </c>
    </row>
    <row r="2235" spans="1:12">
      <c r="A2235" s="30" t="s">
        <v>3880</v>
      </c>
      <c r="B2235" s="26" t="s">
        <v>174</v>
      </c>
      <c r="C2235" s="26" t="s">
        <v>1869</v>
      </c>
      <c r="D2235" s="26" t="s">
        <v>117</v>
      </c>
      <c r="E2235" s="26" t="s">
        <v>42</v>
      </c>
      <c r="F2235" s="27">
        <v>7422.11</v>
      </c>
      <c r="G2235" s="12">
        <v>3</v>
      </c>
      <c r="H2235" s="13">
        <v>44970</v>
      </c>
      <c r="I2235" s="26" t="s">
        <v>23</v>
      </c>
      <c r="J2235" s="26" t="s">
        <v>17</v>
      </c>
      <c r="K2235" s="26" t="s">
        <v>85</v>
      </c>
      <c r="L2235" s="32" t="s">
        <v>37</v>
      </c>
    </row>
    <row r="2236" spans="1:12">
      <c r="A2236" s="30" t="s">
        <v>3881</v>
      </c>
      <c r="B2236" s="26" t="s">
        <v>463</v>
      </c>
      <c r="C2236" s="26" t="s">
        <v>3882</v>
      </c>
      <c r="D2236" s="26" t="s">
        <v>117</v>
      </c>
      <c r="E2236" s="26" t="s">
        <v>42</v>
      </c>
      <c r="F2236" s="27">
        <v>2247.42</v>
      </c>
      <c r="G2236" s="12">
        <v>1</v>
      </c>
      <c r="H2236" s="13">
        <v>45753</v>
      </c>
      <c r="I2236" s="26" t="s">
        <v>43</v>
      </c>
      <c r="J2236" s="26" t="s">
        <v>17</v>
      </c>
      <c r="K2236" s="26" t="s">
        <v>24</v>
      </c>
      <c r="L2236" s="32" t="s">
        <v>37</v>
      </c>
    </row>
    <row r="2237" spans="1:12">
      <c r="A2237" s="30" t="s">
        <v>3883</v>
      </c>
      <c r="B2237" s="26" t="s">
        <v>152</v>
      </c>
      <c r="C2237" s="26" t="s">
        <v>2243</v>
      </c>
      <c r="D2237" s="26" t="s">
        <v>78</v>
      </c>
      <c r="E2237" s="26" t="s">
        <v>16</v>
      </c>
      <c r="F2237" s="27">
        <v>78206.149999999994</v>
      </c>
      <c r="G2237" s="12">
        <v>3</v>
      </c>
      <c r="H2237" s="13">
        <v>45043</v>
      </c>
      <c r="I2237" s="26" t="s">
        <v>62</v>
      </c>
      <c r="J2237" s="26" t="s">
        <v>17</v>
      </c>
      <c r="K2237" s="26" t="s">
        <v>6820</v>
      </c>
      <c r="L2237" s="32" t="s">
        <v>18</v>
      </c>
    </row>
    <row r="2238" spans="1:12">
      <c r="A2238" s="30" t="s">
        <v>3884</v>
      </c>
      <c r="B2238" s="26" t="s">
        <v>415</v>
      </c>
      <c r="C2238" s="26" t="s">
        <v>1088</v>
      </c>
      <c r="D2238" s="26" t="s">
        <v>119</v>
      </c>
      <c r="E2238" s="26" t="s">
        <v>42</v>
      </c>
      <c r="F2238" s="27">
        <v>71664.63</v>
      </c>
      <c r="G2238" s="12">
        <v>3</v>
      </c>
      <c r="H2238" s="13">
        <v>45227</v>
      </c>
      <c r="I2238" s="26" t="s">
        <v>49</v>
      </c>
      <c r="J2238" s="26" t="s">
        <v>17</v>
      </c>
      <c r="K2238" s="26" t="s">
        <v>36</v>
      </c>
      <c r="L2238" s="32" t="s">
        <v>37</v>
      </c>
    </row>
    <row r="2239" spans="1:12">
      <c r="A2239" s="30" t="s">
        <v>3885</v>
      </c>
      <c r="B2239" s="26" t="s">
        <v>152</v>
      </c>
      <c r="C2239" s="26" t="s">
        <v>3886</v>
      </c>
      <c r="D2239" s="26" t="s">
        <v>22</v>
      </c>
      <c r="E2239" s="26" t="s">
        <v>42</v>
      </c>
      <c r="F2239" s="27">
        <v>58251.09</v>
      </c>
      <c r="G2239" s="12">
        <v>3</v>
      </c>
      <c r="H2239" s="13">
        <v>45320</v>
      </c>
      <c r="I2239" s="26" t="s">
        <v>23</v>
      </c>
      <c r="J2239" s="26" t="s">
        <v>17</v>
      </c>
      <c r="K2239" s="26" t="s">
        <v>55</v>
      </c>
      <c r="L2239" s="32" t="s">
        <v>31</v>
      </c>
    </row>
    <row r="2240" spans="1:12">
      <c r="A2240" s="30" t="s">
        <v>3887</v>
      </c>
      <c r="B2240" s="26" t="s">
        <v>470</v>
      </c>
      <c r="C2240" s="26" t="s">
        <v>514</v>
      </c>
      <c r="D2240" s="26" t="s">
        <v>48</v>
      </c>
      <c r="E2240" s="26" t="s">
        <v>16</v>
      </c>
      <c r="F2240" s="27">
        <v>8352.2099999999991</v>
      </c>
      <c r="G2240" s="12">
        <v>5</v>
      </c>
      <c r="H2240" s="13">
        <v>45904</v>
      </c>
      <c r="I2240" s="26" t="s">
        <v>23</v>
      </c>
      <c r="J2240" s="26" t="s">
        <v>17</v>
      </c>
      <c r="K2240" s="26" t="s">
        <v>55</v>
      </c>
      <c r="L2240" s="32" t="s">
        <v>18</v>
      </c>
    </row>
    <row r="2241" spans="1:12">
      <c r="A2241" s="30" t="s">
        <v>3888</v>
      </c>
      <c r="B2241" s="26" t="s">
        <v>1020</v>
      </c>
      <c r="C2241" s="26" t="s">
        <v>3889</v>
      </c>
      <c r="D2241" s="26" t="s">
        <v>41</v>
      </c>
      <c r="E2241" s="26" t="s">
        <v>42</v>
      </c>
      <c r="F2241" s="27">
        <v>53491.58</v>
      </c>
      <c r="G2241" s="12">
        <v>2</v>
      </c>
      <c r="H2241" s="13">
        <v>45590</v>
      </c>
      <c r="I2241" s="26" t="s">
        <v>49</v>
      </c>
      <c r="J2241" s="26" t="s">
        <v>17</v>
      </c>
      <c r="K2241" s="26" t="s">
        <v>6820</v>
      </c>
      <c r="L2241" s="32" t="s">
        <v>18</v>
      </c>
    </row>
    <row r="2242" spans="1:12">
      <c r="A2242" s="30" t="s">
        <v>3890</v>
      </c>
      <c r="B2242" s="26" t="s">
        <v>762</v>
      </c>
      <c r="C2242" s="26" t="s">
        <v>3891</v>
      </c>
      <c r="D2242" s="26" t="s">
        <v>41</v>
      </c>
      <c r="E2242" s="26" t="s">
        <v>16</v>
      </c>
      <c r="F2242" s="27">
        <v>42481.99</v>
      </c>
      <c r="G2242" s="12">
        <v>4</v>
      </c>
      <c r="H2242" s="13">
        <v>45992</v>
      </c>
      <c r="I2242" s="26" t="s">
        <v>35</v>
      </c>
      <c r="J2242" s="26" t="s">
        <v>17</v>
      </c>
      <c r="K2242" s="26" t="s">
        <v>24</v>
      </c>
      <c r="L2242" s="32" t="s">
        <v>37</v>
      </c>
    </row>
    <row r="2243" spans="1:12">
      <c r="A2243" s="30" t="s">
        <v>3892</v>
      </c>
      <c r="B2243" s="26" t="s">
        <v>295</v>
      </c>
      <c r="C2243" s="26" t="s">
        <v>3893</v>
      </c>
      <c r="D2243" s="26" t="s">
        <v>41</v>
      </c>
      <c r="E2243" s="26" t="s">
        <v>16</v>
      </c>
      <c r="F2243" s="27">
        <v>48978.8</v>
      </c>
      <c r="G2243" s="12">
        <v>1</v>
      </c>
      <c r="H2243" s="13">
        <v>45044</v>
      </c>
      <c r="I2243" s="26" t="s">
        <v>62</v>
      </c>
      <c r="J2243" s="26" t="s">
        <v>17</v>
      </c>
      <c r="K2243" s="26" t="s">
        <v>24</v>
      </c>
      <c r="L2243" s="32" t="s">
        <v>37</v>
      </c>
    </row>
    <row r="2244" spans="1:12">
      <c r="A2244" s="30" t="s">
        <v>3894</v>
      </c>
      <c r="B2244" s="26" t="s">
        <v>164</v>
      </c>
      <c r="C2244" s="26" t="s">
        <v>382</v>
      </c>
      <c r="D2244" s="26" t="s">
        <v>48</v>
      </c>
      <c r="E2244" s="26" t="s">
        <v>42</v>
      </c>
      <c r="F2244" s="27">
        <v>50919.55</v>
      </c>
      <c r="G2244" s="12">
        <v>1</v>
      </c>
      <c r="H2244" s="13">
        <v>45359</v>
      </c>
      <c r="I2244" s="26" t="s">
        <v>23</v>
      </c>
      <c r="J2244" s="26" t="s">
        <v>17</v>
      </c>
      <c r="K2244" s="26" t="s">
        <v>6820</v>
      </c>
      <c r="L2244" s="32" t="s">
        <v>44</v>
      </c>
    </row>
    <row r="2245" spans="1:12">
      <c r="A2245" s="30" t="s">
        <v>3895</v>
      </c>
      <c r="B2245" s="26" t="s">
        <v>336</v>
      </c>
      <c r="C2245" s="26" t="s">
        <v>3868</v>
      </c>
      <c r="D2245" s="26" t="s">
        <v>41</v>
      </c>
      <c r="E2245" s="26" t="s">
        <v>42</v>
      </c>
      <c r="F2245" s="27">
        <v>41185.949999999997</v>
      </c>
      <c r="G2245" s="12">
        <v>2</v>
      </c>
      <c r="H2245" s="13">
        <v>45215</v>
      </c>
      <c r="I2245" s="26" t="s">
        <v>49</v>
      </c>
      <c r="J2245" s="26" t="s">
        <v>17</v>
      </c>
      <c r="K2245" s="26" t="s">
        <v>55</v>
      </c>
      <c r="L2245" s="32" t="s">
        <v>18</v>
      </c>
    </row>
    <row r="2246" spans="1:12">
      <c r="A2246" s="30" t="s">
        <v>3896</v>
      </c>
      <c r="B2246" s="26" t="s">
        <v>69</v>
      </c>
      <c r="C2246" s="26" t="s">
        <v>3897</v>
      </c>
      <c r="D2246" s="26" t="s">
        <v>53</v>
      </c>
      <c r="E2246" s="26" t="s">
        <v>42</v>
      </c>
      <c r="F2246" s="27">
        <v>40512.25</v>
      </c>
      <c r="G2246" s="12">
        <v>5</v>
      </c>
      <c r="H2246" s="13">
        <v>45605</v>
      </c>
      <c r="I2246" s="26" t="s">
        <v>92</v>
      </c>
      <c r="J2246" s="26" t="s">
        <v>17</v>
      </c>
      <c r="K2246" s="26" t="s">
        <v>6820</v>
      </c>
      <c r="L2246" s="32" t="s">
        <v>25</v>
      </c>
    </row>
    <row r="2247" spans="1:12">
      <c r="A2247" s="30" t="s">
        <v>3898</v>
      </c>
      <c r="B2247" s="26" t="s">
        <v>178</v>
      </c>
      <c r="C2247" s="26" t="s">
        <v>2959</v>
      </c>
      <c r="D2247" s="26" t="s">
        <v>15</v>
      </c>
      <c r="E2247" s="26" t="s">
        <v>42</v>
      </c>
      <c r="F2247" s="27">
        <v>65877.59</v>
      </c>
      <c r="G2247" s="12">
        <v>4</v>
      </c>
      <c r="H2247" s="13">
        <v>45194</v>
      </c>
      <c r="I2247" s="26" t="s">
        <v>49</v>
      </c>
      <c r="J2247" s="26" t="s">
        <v>17</v>
      </c>
      <c r="K2247" s="26" t="s">
        <v>36</v>
      </c>
      <c r="L2247" s="32" t="s">
        <v>25</v>
      </c>
    </row>
    <row r="2248" spans="1:12">
      <c r="A2248" s="30" t="s">
        <v>3899</v>
      </c>
      <c r="B2248" s="26" t="s">
        <v>123</v>
      </c>
      <c r="C2248" s="26" t="s">
        <v>1700</v>
      </c>
      <c r="D2248" s="26" t="s">
        <v>15</v>
      </c>
      <c r="E2248" s="26" t="s">
        <v>42</v>
      </c>
      <c r="F2248" s="27">
        <v>49171.47</v>
      </c>
      <c r="G2248" s="12">
        <v>4</v>
      </c>
      <c r="H2248" s="13">
        <v>45739</v>
      </c>
      <c r="I2248" s="26" t="s">
        <v>43</v>
      </c>
      <c r="J2248" s="26" t="s">
        <v>17</v>
      </c>
      <c r="K2248" s="26" t="s">
        <v>24</v>
      </c>
      <c r="L2248" s="32" t="s">
        <v>25</v>
      </c>
    </row>
    <row r="2249" spans="1:12">
      <c r="A2249" s="30" t="s">
        <v>3900</v>
      </c>
      <c r="B2249" s="26" t="s">
        <v>128</v>
      </c>
      <c r="C2249" s="26" t="s">
        <v>340</v>
      </c>
      <c r="D2249" s="26" t="s">
        <v>119</v>
      </c>
      <c r="E2249" s="26" t="s">
        <v>16</v>
      </c>
      <c r="F2249" s="27">
        <v>52535.39</v>
      </c>
      <c r="G2249" s="12">
        <v>5</v>
      </c>
      <c r="H2249" s="13">
        <v>45277</v>
      </c>
      <c r="I2249" s="26" t="s">
        <v>23</v>
      </c>
      <c r="J2249" s="26" t="s">
        <v>17</v>
      </c>
      <c r="K2249" s="26" t="s">
        <v>6820</v>
      </c>
      <c r="L2249" s="32" t="s">
        <v>31</v>
      </c>
    </row>
    <row r="2250" spans="1:12">
      <c r="A2250" s="30" t="s">
        <v>3901</v>
      </c>
      <c r="B2250" s="26" t="s">
        <v>128</v>
      </c>
      <c r="C2250" s="26" t="s">
        <v>643</v>
      </c>
      <c r="D2250" s="26" t="s">
        <v>119</v>
      </c>
      <c r="E2250" s="26" t="s">
        <v>42</v>
      </c>
      <c r="F2250" s="27">
        <v>72105.070000000007</v>
      </c>
      <c r="G2250" s="12">
        <v>1</v>
      </c>
      <c r="H2250" s="13">
        <v>45321</v>
      </c>
      <c r="I2250" s="26" t="s">
        <v>54</v>
      </c>
      <c r="J2250" s="26" t="s">
        <v>17</v>
      </c>
      <c r="K2250" s="26" t="s">
        <v>55</v>
      </c>
      <c r="L2250" s="32" t="s">
        <v>18</v>
      </c>
    </row>
    <row r="2251" spans="1:12">
      <c r="A2251" s="30" t="s">
        <v>3902</v>
      </c>
      <c r="B2251" s="26" t="s">
        <v>20</v>
      </c>
      <c r="C2251" s="26" t="s">
        <v>3472</v>
      </c>
      <c r="D2251" s="26" t="s">
        <v>41</v>
      </c>
      <c r="E2251" s="26" t="s">
        <v>42</v>
      </c>
      <c r="F2251" s="27">
        <v>31520.21</v>
      </c>
      <c r="G2251" s="12">
        <v>1</v>
      </c>
      <c r="H2251" s="13">
        <v>45600</v>
      </c>
      <c r="I2251" s="26" t="s">
        <v>62</v>
      </c>
      <c r="J2251" s="26" t="s">
        <v>17</v>
      </c>
      <c r="K2251" s="26" t="s">
        <v>36</v>
      </c>
      <c r="L2251" s="32" t="s">
        <v>25</v>
      </c>
    </row>
    <row r="2252" spans="1:12">
      <c r="A2252" s="30" t="s">
        <v>3903</v>
      </c>
      <c r="B2252" s="26" t="s">
        <v>339</v>
      </c>
      <c r="C2252" s="26" t="s">
        <v>3904</v>
      </c>
      <c r="D2252" s="26" t="s">
        <v>41</v>
      </c>
      <c r="E2252" s="26" t="s">
        <v>42</v>
      </c>
      <c r="F2252" s="27">
        <v>17095.310000000001</v>
      </c>
      <c r="G2252" s="12">
        <v>1</v>
      </c>
      <c r="H2252" s="13">
        <v>45165</v>
      </c>
      <c r="I2252" s="26" t="s">
        <v>62</v>
      </c>
      <c r="J2252" s="26" t="s">
        <v>17</v>
      </c>
      <c r="K2252" s="26" t="s">
        <v>24</v>
      </c>
      <c r="L2252" s="32" t="s">
        <v>31</v>
      </c>
    </row>
    <row r="2253" spans="1:12">
      <c r="A2253" s="30" t="s">
        <v>3905</v>
      </c>
      <c r="B2253" s="26" t="s">
        <v>20</v>
      </c>
      <c r="C2253" s="26" t="s">
        <v>3906</v>
      </c>
      <c r="D2253" s="26" t="s">
        <v>53</v>
      </c>
      <c r="E2253" s="26" t="s">
        <v>58</v>
      </c>
      <c r="F2253" s="27">
        <v>3794.78</v>
      </c>
      <c r="G2253" s="12">
        <v>3</v>
      </c>
      <c r="H2253" s="13">
        <v>45905</v>
      </c>
      <c r="I2253" s="26" t="s">
        <v>62</v>
      </c>
      <c r="J2253" s="26" t="s">
        <v>17</v>
      </c>
      <c r="K2253" s="26" t="s">
        <v>6820</v>
      </c>
      <c r="L2253" s="32" t="s">
        <v>37</v>
      </c>
    </row>
    <row r="2254" spans="1:12">
      <c r="A2254" s="30" t="s">
        <v>3907</v>
      </c>
      <c r="B2254" s="26" t="s">
        <v>724</v>
      </c>
      <c r="C2254" s="26" t="s">
        <v>1469</v>
      </c>
      <c r="D2254" s="26" t="s">
        <v>61</v>
      </c>
      <c r="E2254" s="26" t="s">
        <v>16</v>
      </c>
      <c r="F2254" s="27">
        <v>12268.39</v>
      </c>
      <c r="G2254" s="12">
        <v>5</v>
      </c>
      <c r="H2254" s="13">
        <v>45621</v>
      </c>
      <c r="I2254" s="26" t="s">
        <v>92</v>
      </c>
      <c r="J2254" s="26" t="s">
        <v>17</v>
      </c>
      <c r="K2254" s="26" t="s">
        <v>24</v>
      </c>
      <c r="L2254" s="32" t="s">
        <v>25</v>
      </c>
    </row>
    <row r="2255" spans="1:12">
      <c r="A2255" s="30" t="s">
        <v>3908</v>
      </c>
      <c r="B2255" s="26" t="s">
        <v>64</v>
      </c>
      <c r="C2255" s="26" t="s">
        <v>3909</v>
      </c>
      <c r="D2255" s="26" t="s">
        <v>53</v>
      </c>
      <c r="E2255" s="26" t="s">
        <v>42</v>
      </c>
      <c r="F2255" s="27">
        <v>5642.77</v>
      </c>
      <c r="G2255" s="12">
        <v>4</v>
      </c>
      <c r="H2255" s="13">
        <v>45176</v>
      </c>
      <c r="I2255" s="26" t="s">
        <v>62</v>
      </c>
      <c r="J2255" s="26" t="s">
        <v>17</v>
      </c>
      <c r="K2255" s="26" t="s">
        <v>36</v>
      </c>
      <c r="L2255" s="32" t="s">
        <v>25</v>
      </c>
    </row>
    <row r="2256" spans="1:12">
      <c r="A2256" s="30" t="s">
        <v>3910</v>
      </c>
      <c r="B2256" s="26" t="s">
        <v>51</v>
      </c>
      <c r="C2256" s="26" t="s">
        <v>3911</v>
      </c>
      <c r="D2256" s="26" t="s">
        <v>48</v>
      </c>
      <c r="E2256" s="26" t="s">
        <v>42</v>
      </c>
      <c r="F2256" s="27">
        <v>78355.02</v>
      </c>
      <c r="G2256" s="12">
        <v>1</v>
      </c>
      <c r="H2256" s="13">
        <v>45683</v>
      </c>
      <c r="I2256" s="26" t="s">
        <v>43</v>
      </c>
      <c r="J2256" s="26" t="s">
        <v>17</v>
      </c>
      <c r="K2256" s="26" t="s">
        <v>55</v>
      </c>
      <c r="L2256" s="32" t="s">
        <v>37</v>
      </c>
    </row>
    <row r="2257" spans="1:12">
      <c r="A2257" s="30" t="s">
        <v>3912</v>
      </c>
      <c r="B2257" s="26" t="s">
        <v>143</v>
      </c>
      <c r="C2257" s="26" t="s">
        <v>1324</v>
      </c>
      <c r="D2257" s="26" t="s">
        <v>15</v>
      </c>
      <c r="E2257" s="26" t="s">
        <v>42</v>
      </c>
      <c r="F2257" s="27">
        <v>74488.639999999999</v>
      </c>
      <c r="G2257" s="12">
        <v>5</v>
      </c>
      <c r="H2257" s="13">
        <v>45173</v>
      </c>
      <c r="I2257" s="26" t="s">
        <v>35</v>
      </c>
      <c r="J2257" s="26" t="s">
        <v>17</v>
      </c>
      <c r="K2257" s="26" t="s">
        <v>24</v>
      </c>
      <c r="L2257" s="32" t="s">
        <v>44</v>
      </c>
    </row>
    <row r="2258" spans="1:12">
      <c r="A2258" s="30" t="s">
        <v>3913</v>
      </c>
      <c r="B2258" s="26" t="s">
        <v>113</v>
      </c>
      <c r="C2258" s="26" t="s">
        <v>1162</v>
      </c>
      <c r="D2258" s="26" t="s">
        <v>119</v>
      </c>
      <c r="E2258" s="26" t="s">
        <v>16</v>
      </c>
      <c r="F2258" s="27">
        <v>67466.05</v>
      </c>
      <c r="G2258" s="12">
        <v>3</v>
      </c>
      <c r="H2258" s="13">
        <v>45282</v>
      </c>
      <c r="I2258" s="26" t="s">
        <v>35</v>
      </c>
      <c r="J2258" s="26" t="s">
        <v>17</v>
      </c>
      <c r="K2258" s="26" t="s">
        <v>55</v>
      </c>
      <c r="L2258" s="32" t="s">
        <v>31</v>
      </c>
    </row>
    <row r="2259" spans="1:12">
      <c r="A2259" s="30" t="s">
        <v>3914</v>
      </c>
      <c r="B2259" s="26" t="s">
        <v>198</v>
      </c>
      <c r="C2259" s="26" t="s">
        <v>3057</v>
      </c>
      <c r="D2259" s="26" t="s">
        <v>29</v>
      </c>
      <c r="E2259" s="26" t="s">
        <v>42</v>
      </c>
      <c r="F2259" s="27">
        <v>56815.25</v>
      </c>
      <c r="G2259" s="12">
        <v>5</v>
      </c>
      <c r="H2259" s="13">
        <v>45874</v>
      </c>
      <c r="I2259" s="26" t="s">
        <v>35</v>
      </c>
      <c r="J2259" s="26" t="s">
        <v>17</v>
      </c>
      <c r="K2259" s="26" t="s">
        <v>36</v>
      </c>
      <c r="L2259" s="32" t="s">
        <v>18</v>
      </c>
    </row>
    <row r="2260" spans="1:12">
      <c r="A2260" s="30" t="s">
        <v>3915</v>
      </c>
      <c r="B2260" s="26" t="s">
        <v>164</v>
      </c>
      <c r="C2260" s="26" t="s">
        <v>2036</v>
      </c>
      <c r="D2260" s="26" t="s">
        <v>41</v>
      </c>
      <c r="E2260" s="26" t="s">
        <v>16</v>
      </c>
      <c r="F2260" s="27">
        <v>73461.22</v>
      </c>
      <c r="G2260" s="12">
        <v>4</v>
      </c>
      <c r="H2260" s="13">
        <v>45754</v>
      </c>
      <c r="I2260" s="26" t="s">
        <v>92</v>
      </c>
      <c r="J2260" s="26" t="s">
        <v>17</v>
      </c>
      <c r="K2260" s="26" t="s">
        <v>55</v>
      </c>
      <c r="L2260" s="32" t="s">
        <v>25</v>
      </c>
    </row>
    <row r="2261" spans="1:12">
      <c r="A2261" s="30" t="s">
        <v>3916</v>
      </c>
      <c r="B2261" s="26" t="s">
        <v>420</v>
      </c>
      <c r="C2261" s="26" t="s">
        <v>2866</v>
      </c>
      <c r="D2261" s="26" t="s">
        <v>48</v>
      </c>
      <c r="E2261" s="26" t="s">
        <v>42</v>
      </c>
      <c r="F2261" s="27">
        <v>24179.94</v>
      </c>
      <c r="G2261" s="12">
        <v>2</v>
      </c>
      <c r="H2261" s="13">
        <v>45914</v>
      </c>
      <c r="I2261" s="26" t="s">
        <v>54</v>
      </c>
      <c r="J2261" s="26" t="s">
        <v>17</v>
      </c>
      <c r="K2261" s="26" t="s">
        <v>85</v>
      </c>
      <c r="L2261" s="32" t="s">
        <v>18</v>
      </c>
    </row>
    <row r="2262" spans="1:12">
      <c r="A2262" s="30" t="s">
        <v>3917</v>
      </c>
      <c r="B2262" s="26" t="s">
        <v>149</v>
      </c>
      <c r="C2262" s="26" t="s">
        <v>2040</v>
      </c>
      <c r="D2262" s="26" t="s">
        <v>41</v>
      </c>
      <c r="E2262" s="26" t="s">
        <v>16</v>
      </c>
      <c r="F2262" s="27">
        <v>37742.879999999997</v>
      </c>
      <c r="G2262" s="12">
        <v>1</v>
      </c>
      <c r="H2262" s="13">
        <v>45626</v>
      </c>
      <c r="I2262" s="26" t="s">
        <v>62</v>
      </c>
      <c r="J2262" s="26" t="s">
        <v>17</v>
      </c>
      <c r="K2262" s="26" t="s">
        <v>85</v>
      </c>
      <c r="L2262" s="32" t="s">
        <v>18</v>
      </c>
    </row>
    <row r="2263" spans="1:12">
      <c r="A2263" s="30" t="s">
        <v>3918</v>
      </c>
      <c r="B2263" s="26" t="s">
        <v>167</v>
      </c>
      <c r="C2263" s="26" t="s">
        <v>1577</v>
      </c>
      <c r="D2263" s="26" t="s">
        <v>15</v>
      </c>
      <c r="E2263" s="26" t="s">
        <v>58</v>
      </c>
      <c r="F2263" s="27">
        <v>4158.62</v>
      </c>
      <c r="G2263" s="12">
        <v>5</v>
      </c>
      <c r="H2263" s="13">
        <v>45047</v>
      </c>
      <c r="I2263" s="26" t="s">
        <v>49</v>
      </c>
      <c r="J2263" s="26" t="s">
        <v>17</v>
      </c>
      <c r="K2263" s="26" t="s">
        <v>55</v>
      </c>
      <c r="L2263" s="32" t="s">
        <v>37</v>
      </c>
    </row>
    <row r="2264" spans="1:12">
      <c r="A2264" s="30" t="s">
        <v>3919</v>
      </c>
      <c r="B2264" s="26" t="s">
        <v>201</v>
      </c>
      <c r="C2264" s="26" t="s">
        <v>1753</v>
      </c>
      <c r="D2264" s="26" t="s">
        <v>78</v>
      </c>
      <c r="E2264" s="26" t="s">
        <v>42</v>
      </c>
      <c r="F2264" s="27">
        <v>69614.19</v>
      </c>
      <c r="G2264" s="12">
        <v>2</v>
      </c>
      <c r="H2264" s="13">
        <v>45373</v>
      </c>
      <c r="I2264" s="26" t="s">
        <v>43</v>
      </c>
      <c r="J2264" s="26" t="s">
        <v>17</v>
      </c>
      <c r="K2264" s="26" t="s">
        <v>6820</v>
      </c>
      <c r="L2264" s="32" t="s">
        <v>18</v>
      </c>
    </row>
    <row r="2265" spans="1:12">
      <c r="A2265" s="30" t="s">
        <v>3920</v>
      </c>
      <c r="B2265" s="26" t="s">
        <v>130</v>
      </c>
      <c r="C2265" s="26" t="s">
        <v>1498</v>
      </c>
      <c r="D2265" s="26" t="s">
        <v>53</v>
      </c>
      <c r="E2265" s="26" t="s">
        <v>42</v>
      </c>
      <c r="F2265" s="27">
        <v>73676.509999999995</v>
      </c>
      <c r="G2265" s="12">
        <v>4</v>
      </c>
      <c r="H2265" s="13">
        <v>45315</v>
      </c>
      <c r="I2265" s="26" t="s">
        <v>23</v>
      </c>
      <c r="J2265" s="26" t="s">
        <v>17</v>
      </c>
      <c r="K2265" s="26" t="s">
        <v>6820</v>
      </c>
      <c r="L2265" s="32" t="s">
        <v>25</v>
      </c>
    </row>
    <row r="2266" spans="1:12">
      <c r="A2266" s="30" t="s">
        <v>3921</v>
      </c>
      <c r="B2266" s="26" t="s">
        <v>316</v>
      </c>
      <c r="C2266" s="26" t="s">
        <v>3922</v>
      </c>
      <c r="D2266" s="26" t="s">
        <v>61</v>
      </c>
      <c r="E2266" s="26" t="s">
        <v>16</v>
      </c>
      <c r="F2266" s="27">
        <v>31527.759999999998</v>
      </c>
      <c r="G2266" s="12">
        <v>4</v>
      </c>
      <c r="H2266" s="13">
        <v>45538</v>
      </c>
      <c r="I2266" s="26" t="s">
        <v>62</v>
      </c>
      <c r="J2266" s="26" t="s">
        <v>17</v>
      </c>
      <c r="K2266" s="26" t="s">
        <v>36</v>
      </c>
      <c r="L2266" s="32" t="s">
        <v>18</v>
      </c>
    </row>
    <row r="2267" spans="1:12">
      <c r="A2267" s="30" t="s">
        <v>3923</v>
      </c>
      <c r="B2267" s="26" t="s">
        <v>362</v>
      </c>
      <c r="C2267" s="26" t="s">
        <v>3924</v>
      </c>
      <c r="D2267" s="26" t="s">
        <v>15</v>
      </c>
      <c r="E2267" s="26" t="s">
        <v>42</v>
      </c>
      <c r="F2267" s="27">
        <v>28028.36</v>
      </c>
      <c r="G2267" s="12">
        <v>2</v>
      </c>
      <c r="H2267" s="13">
        <v>45039</v>
      </c>
      <c r="I2267" s="26" t="s">
        <v>49</v>
      </c>
      <c r="J2267" s="26" t="s">
        <v>17</v>
      </c>
      <c r="K2267" s="26" t="s">
        <v>6820</v>
      </c>
      <c r="L2267" s="32" t="s">
        <v>44</v>
      </c>
    </row>
    <row r="2268" spans="1:12">
      <c r="A2268" s="30" t="s">
        <v>3925</v>
      </c>
      <c r="B2268" s="26" t="s">
        <v>470</v>
      </c>
      <c r="C2268" s="26" t="s">
        <v>3137</v>
      </c>
      <c r="D2268" s="26" t="s">
        <v>119</v>
      </c>
      <c r="E2268" s="26" t="s">
        <v>42</v>
      </c>
      <c r="F2268" s="27">
        <v>30646.26</v>
      </c>
      <c r="G2268" s="12">
        <v>5</v>
      </c>
      <c r="H2268" s="13">
        <v>45633</v>
      </c>
      <c r="I2268" s="26" t="s">
        <v>62</v>
      </c>
      <c r="J2268" s="26" t="s">
        <v>17</v>
      </c>
      <c r="K2268" s="26" t="s">
        <v>55</v>
      </c>
      <c r="L2268" s="32" t="s">
        <v>18</v>
      </c>
    </row>
    <row r="2269" spans="1:12">
      <c r="A2269" s="30" t="s">
        <v>3926</v>
      </c>
      <c r="B2269" s="26" t="s">
        <v>415</v>
      </c>
      <c r="C2269" s="26" t="s">
        <v>3927</v>
      </c>
      <c r="D2269" s="26" t="s">
        <v>15</v>
      </c>
      <c r="E2269" s="26" t="s">
        <v>16</v>
      </c>
      <c r="F2269" s="27">
        <v>15034.39</v>
      </c>
      <c r="G2269" s="12">
        <v>5</v>
      </c>
      <c r="H2269" s="13">
        <v>45629</v>
      </c>
      <c r="I2269" s="26" t="s">
        <v>62</v>
      </c>
      <c r="J2269" s="26" t="s">
        <v>17</v>
      </c>
      <c r="K2269" s="26" t="s">
        <v>85</v>
      </c>
      <c r="L2269" s="32" t="s">
        <v>31</v>
      </c>
    </row>
    <row r="2270" spans="1:12">
      <c r="A2270" s="30" t="s">
        <v>3928</v>
      </c>
      <c r="B2270" s="26" t="s">
        <v>601</v>
      </c>
      <c r="C2270" s="26" t="s">
        <v>720</v>
      </c>
      <c r="D2270" s="26" t="s">
        <v>61</v>
      </c>
      <c r="E2270" s="26" t="s">
        <v>58</v>
      </c>
      <c r="F2270" s="27">
        <v>27476</v>
      </c>
      <c r="G2270" s="12">
        <v>4</v>
      </c>
      <c r="H2270" s="13">
        <v>45132</v>
      </c>
      <c r="I2270" s="26" t="s">
        <v>23</v>
      </c>
      <c r="J2270" s="26" t="s">
        <v>17</v>
      </c>
      <c r="K2270" s="26" t="s">
        <v>6820</v>
      </c>
      <c r="L2270" s="32" t="s">
        <v>18</v>
      </c>
    </row>
    <row r="2271" spans="1:12">
      <c r="A2271" s="30" t="s">
        <v>3929</v>
      </c>
      <c r="B2271" s="26" t="s">
        <v>27</v>
      </c>
      <c r="C2271" s="26" t="s">
        <v>2132</v>
      </c>
      <c r="D2271" s="26" t="s">
        <v>119</v>
      </c>
      <c r="E2271" s="26" t="s">
        <v>16</v>
      </c>
      <c r="F2271" s="27">
        <v>53939.68</v>
      </c>
      <c r="G2271" s="12">
        <v>5</v>
      </c>
      <c r="H2271" s="13">
        <v>45618</v>
      </c>
      <c r="I2271" s="26" t="s">
        <v>62</v>
      </c>
      <c r="J2271" s="26" t="s">
        <v>17</v>
      </c>
      <c r="K2271" s="26" t="s">
        <v>85</v>
      </c>
      <c r="L2271" s="32" t="s">
        <v>18</v>
      </c>
    </row>
    <row r="2272" spans="1:12">
      <c r="A2272" s="30" t="s">
        <v>3930</v>
      </c>
      <c r="B2272" s="26" t="s">
        <v>121</v>
      </c>
      <c r="C2272" s="26" t="s">
        <v>3425</v>
      </c>
      <c r="D2272" s="26" t="s">
        <v>117</v>
      </c>
      <c r="E2272" s="26" t="s">
        <v>42</v>
      </c>
      <c r="F2272" s="27">
        <v>67401.37</v>
      </c>
      <c r="G2272" s="12">
        <v>2</v>
      </c>
      <c r="H2272" s="13">
        <v>44975</v>
      </c>
      <c r="I2272" s="26" t="s">
        <v>43</v>
      </c>
      <c r="J2272" s="26" t="s">
        <v>17</v>
      </c>
      <c r="K2272" s="26" t="s">
        <v>55</v>
      </c>
      <c r="L2272" s="32" t="s">
        <v>31</v>
      </c>
    </row>
    <row r="2273" spans="1:12">
      <c r="A2273" s="30" t="s">
        <v>3931</v>
      </c>
      <c r="B2273" s="26" t="s">
        <v>645</v>
      </c>
      <c r="C2273" s="26" t="s">
        <v>3932</v>
      </c>
      <c r="D2273" s="26" t="s">
        <v>15</v>
      </c>
      <c r="E2273" s="26" t="s">
        <v>58</v>
      </c>
      <c r="F2273" s="27">
        <v>43470.11</v>
      </c>
      <c r="G2273" s="12">
        <v>2</v>
      </c>
      <c r="H2273" s="13">
        <v>45279</v>
      </c>
      <c r="I2273" s="26" t="s">
        <v>92</v>
      </c>
      <c r="J2273" s="26" t="s">
        <v>17</v>
      </c>
      <c r="K2273" s="26" t="s">
        <v>6820</v>
      </c>
      <c r="L2273" s="32" t="s">
        <v>31</v>
      </c>
    </row>
    <row r="2274" spans="1:12">
      <c r="A2274" s="30" t="s">
        <v>3933</v>
      </c>
      <c r="B2274" s="26" t="s">
        <v>94</v>
      </c>
      <c r="C2274" s="26" t="s">
        <v>98</v>
      </c>
      <c r="D2274" s="26" t="s">
        <v>119</v>
      </c>
      <c r="E2274" s="26" t="s">
        <v>16</v>
      </c>
      <c r="F2274" s="27">
        <v>16098.03</v>
      </c>
      <c r="G2274" s="12">
        <v>5</v>
      </c>
      <c r="H2274" s="13">
        <v>45655</v>
      </c>
      <c r="I2274" s="26" t="s">
        <v>49</v>
      </c>
      <c r="J2274" s="26" t="s">
        <v>17</v>
      </c>
      <c r="K2274" s="26" t="s">
        <v>85</v>
      </c>
      <c r="L2274" s="32" t="s">
        <v>18</v>
      </c>
    </row>
    <row r="2275" spans="1:12">
      <c r="A2275" s="30" t="s">
        <v>3934</v>
      </c>
      <c r="B2275" s="26" t="s">
        <v>776</v>
      </c>
      <c r="C2275" s="26" t="s">
        <v>3935</v>
      </c>
      <c r="D2275" s="26" t="s">
        <v>78</v>
      </c>
      <c r="E2275" s="26" t="s">
        <v>42</v>
      </c>
      <c r="F2275" s="27">
        <v>66087.91</v>
      </c>
      <c r="G2275" s="12">
        <v>1</v>
      </c>
      <c r="H2275" s="13">
        <v>45020</v>
      </c>
      <c r="I2275" s="26" t="s">
        <v>49</v>
      </c>
      <c r="J2275" s="26" t="s">
        <v>17</v>
      </c>
      <c r="K2275" s="26" t="s">
        <v>36</v>
      </c>
      <c r="L2275" s="32" t="s">
        <v>25</v>
      </c>
    </row>
    <row r="2276" spans="1:12">
      <c r="A2276" s="30" t="s">
        <v>3936</v>
      </c>
      <c r="B2276" s="26" t="s">
        <v>167</v>
      </c>
      <c r="C2276" s="26" t="s">
        <v>3645</v>
      </c>
      <c r="D2276" s="26" t="s">
        <v>78</v>
      </c>
      <c r="E2276" s="26" t="s">
        <v>42</v>
      </c>
      <c r="F2276" s="27">
        <v>35824.959999999999</v>
      </c>
      <c r="G2276" s="12">
        <v>2</v>
      </c>
      <c r="H2276" s="13">
        <v>45839</v>
      </c>
      <c r="I2276" s="26" t="s">
        <v>30</v>
      </c>
      <c r="J2276" s="26" t="s">
        <v>17</v>
      </c>
      <c r="K2276" s="26" t="s">
        <v>6820</v>
      </c>
      <c r="L2276" s="32" t="s">
        <v>37</v>
      </c>
    </row>
    <row r="2277" spans="1:12">
      <c r="A2277" s="30" t="s">
        <v>3937</v>
      </c>
      <c r="B2277" s="26" t="s">
        <v>352</v>
      </c>
      <c r="C2277" s="26" t="s">
        <v>2148</v>
      </c>
      <c r="D2277" s="26" t="s">
        <v>29</v>
      </c>
      <c r="E2277" s="26" t="s">
        <v>58</v>
      </c>
      <c r="F2277" s="27">
        <v>21947.55</v>
      </c>
      <c r="G2277" s="12">
        <v>1</v>
      </c>
      <c r="H2277" s="13">
        <v>45835</v>
      </c>
      <c r="I2277" s="26" t="s">
        <v>23</v>
      </c>
      <c r="J2277" s="26" t="s">
        <v>17</v>
      </c>
      <c r="K2277" s="26" t="s">
        <v>55</v>
      </c>
      <c r="L2277" s="32" t="s">
        <v>44</v>
      </c>
    </row>
    <row r="2278" spans="1:12">
      <c r="A2278" s="30" t="s">
        <v>3938</v>
      </c>
      <c r="B2278" s="26" t="s">
        <v>476</v>
      </c>
      <c r="C2278" s="26" t="s">
        <v>735</v>
      </c>
      <c r="D2278" s="26" t="s">
        <v>22</v>
      </c>
      <c r="E2278" s="26" t="s">
        <v>42</v>
      </c>
      <c r="F2278" s="27">
        <v>73272.740000000005</v>
      </c>
      <c r="G2278" s="12">
        <v>4</v>
      </c>
      <c r="H2278" s="13">
        <v>45500</v>
      </c>
      <c r="I2278" s="26" t="s">
        <v>35</v>
      </c>
      <c r="J2278" s="26" t="s">
        <v>17</v>
      </c>
      <c r="K2278" s="26" t="s">
        <v>24</v>
      </c>
      <c r="L2278" s="32" t="s">
        <v>31</v>
      </c>
    </row>
    <row r="2279" spans="1:12">
      <c r="A2279" s="30" t="s">
        <v>3939</v>
      </c>
      <c r="B2279" s="26" t="s">
        <v>601</v>
      </c>
      <c r="C2279" s="26" t="s">
        <v>2491</v>
      </c>
      <c r="D2279" s="26" t="s">
        <v>53</v>
      </c>
      <c r="E2279" s="26" t="s">
        <v>42</v>
      </c>
      <c r="F2279" s="27">
        <v>43995.17</v>
      </c>
      <c r="G2279" s="12">
        <v>1</v>
      </c>
      <c r="H2279" s="13">
        <v>45038</v>
      </c>
      <c r="I2279" s="26" t="s">
        <v>30</v>
      </c>
      <c r="J2279" s="26" t="s">
        <v>17</v>
      </c>
      <c r="K2279" s="26" t="s">
        <v>36</v>
      </c>
      <c r="L2279" s="32" t="s">
        <v>44</v>
      </c>
    </row>
    <row r="2280" spans="1:12">
      <c r="A2280" s="30" t="s">
        <v>3940</v>
      </c>
      <c r="B2280" s="26" t="s">
        <v>87</v>
      </c>
      <c r="C2280" s="26" t="s">
        <v>3941</v>
      </c>
      <c r="D2280" s="26" t="s">
        <v>22</v>
      </c>
      <c r="E2280" s="26" t="s">
        <v>58</v>
      </c>
      <c r="F2280" s="27">
        <v>69321.960000000006</v>
      </c>
      <c r="G2280" s="12">
        <v>2</v>
      </c>
      <c r="H2280" s="13">
        <v>45938</v>
      </c>
      <c r="I2280" s="26" t="s">
        <v>23</v>
      </c>
      <c r="J2280" s="26" t="s">
        <v>17</v>
      </c>
      <c r="K2280" s="26" t="s">
        <v>24</v>
      </c>
      <c r="L2280" s="32" t="s">
        <v>44</v>
      </c>
    </row>
    <row r="2281" spans="1:12">
      <c r="A2281" s="30" t="s">
        <v>3942</v>
      </c>
      <c r="B2281" s="26" t="s">
        <v>1020</v>
      </c>
      <c r="C2281" s="26" t="s">
        <v>3943</v>
      </c>
      <c r="D2281" s="26" t="s">
        <v>117</v>
      </c>
      <c r="E2281" s="26" t="s">
        <v>16</v>
      </c>
      <c r="F2281" s="27">
        <v>41314.76</v>
      </c>
      <c r="G2281" s="12">
        <v>4</v>
      </c>
      <c r="H2281" s="13">
        <v>44981</v>
      </c>
      <c r="I2281" s="26" t="s">
        <v>35</v>
      </c>
      <c r="J2281" s="26" t="s">
        <v>17</v>
      </c>
      <c r="K2281" s="26" t="s">
        <v>6820</v>
      </c>
      <c r="L2281" s="32" t="s">
        <v>37</v>
      </c>
    </row>
    <row r="2282" spans="1:12">
      <c r="A2282" s="30" t="s">
        <v>3944</v>
      </c>
      <c r="B2282" s="26" t="s">
        <v>223</v>
      </c>
      <c r="C2282" s="26" t="s">
        <v>3945</v>
      </c>
      <c r="D2282" s="26" t="s">
        <v>119</v>
      </c>
      <c r="E2282" s="26" t="s">
        <v>42</v>
      </c>
      <c r="F2282" s="27">
        <v>5082.2</v>
      </c>
      <c r="G2282" s="12">
        <v>1</v>
      </c>
      <c r="H2282" s="13">
        <v>45926</v>
      </c>
      <c r="I2282" s="26" t="s">
        <v>54</v>
      </c>
      <c r="J2282" s="26" t="s">
        <v>17</v>
      </c>
      <c r="K2282" s="26" t="s">
        <v>6820</v>
      </c>
      <c r="L2282" s="32" t="s">
        <v>31</v>
      </c>
    </row>
    <row r="2283" spans="1:12">
      <c r="A2283" s="30" t="s">
        <v>3946</v>
      </c>
      <c r="B2283" s="26" t="s">
        <v>225</v>
      </c>
      <c r="C2283" s="26" t="s">
        <v>271</v>
      </c>
      <c r="D2283" s="26" t="s">
        <v>78</v>
      </c>
      <c r="E2283" s="26" t="s">
        <v>42</v>
      </c>
      <c r="F2283" s="27">
        <v>10537.77</v>
      </c>
      <c r="G2283" s="12">
        <v>1</v>
      </c>
      <c r="H2283" s="13">
        <v>45986</v>
      </c>
      <c r="I2283" s="26" t="s">
        <v>43</v>
      </c>
      <c r="J2283" s="26" t="s">
        <v>17</v>
      </c>
      <c r="K2283" s="26" t="s">
        <v>85</v>
      </c>
      <c r="L2283" s="32" t="s">
        <v>31</v>
      </c>
    </row>
    <row r="2284" spans="1:12">
      <c r="A2284" s="30" t="s">
        <v>3947</v>
      </c>
      <c r="B2284" s="26" t="s">
        <v>128</v>
      </c>
      <c r="C2284" s="26" t="s">
        <v>2163</v>
      </c>
      <c r="D2284" s="26" t="s">
        <v>22</v>
      </c>
      <c r="E2284" s="26" t="s">
        <v>42</v>
      </c>
      <c r="F2284" s="27">
        <v>63510.879999999997</v>
      </c>
      <c r="G2284" s="12">
        <v>2</v>
      </c>
      <c r="H2284" s="13">
        <v>45176</v>
      </c>
      <c r="I2284" s="26" t="s">
        <v>30</v>
      </c>
      <c r="J2284" s="26" t="s">
        <v>17</v>
      </c>
      <c r="K2284" s="26" t="s">
        <v>6820</v>
      </c>
      <c r="L2284" s="32" t="s">
        <v>37</v>
      </c>
    </row>
    <row r="2285" spans="1:12">
      <c r="A2285" s="30" t="s">
        <v>3948</v>
      </c>
      <c r="B2285" s="26" t="s">
        <v>190</v>
      </c>
      <c r="C2285" s="26" t="s">
        <v>1775</v>
      </c>
      <c r="D2285" s="26" t="s">
        <v>48</v>
      </c>
      <c r="E2285" s="26" t="s">
        <v>42</v>
      </c>
      <c r="F2285" s="27">
        <v>59436</v>
      </c>
      <c r="G2285" s="12">
        <v>4</v>
      </c>
      <c r="H2285" s="13">
        <v>45457</v>
      </c>
      <c r="I2285" s="26" t="s">
        <v>62</v>
      </c>
      <c r="J2285" s="26" t="s">
        <v>17</v>
      </c>
      <c r="K2285" s="26" t="s">
        <v>36</v>
      </c>
      <c r="L2285" s="32" t="s">
        <v>37</v>
      </c>
    </row>
    <row r="2286" spans="1:12">
      <c r="A2286" s="30" t="s">
        <v>3949</v>
      </c>
      <c r="B2286" s="26" t="s">
        <v>138</v>
      </c>
      <c r="C2286" s="26" t="s">
        <v>1678</v>
      </c>
      <c r="D2286" s="26" t="s">
        <v>29</v>
      </c>
      <c r="E2286" s="26" t="s">
        <v>42</v>
      </c>
      <c r="F2286" s="27">
        <v>22034.5</v>
      </c>
      <c r="G2286" s="12">
        <v>2</v>
      </c>
      <c r="H2286" s="13">
        <v>45330</v>
      </c>
      <c r="I2286" s="26" t="s">
        <v>62</v>
      </c>
      <c r="J2286" s="26" t="s">
        <v>17</v>
      </c>
      <c r="K2286" s="26" t="s">
        <v>55</v>
      </c>
      <c r="L2286" s="32" t="s">
        <v>31</v>
      </c>
    </row>
    <row r="2287" spans="1:12">
      <c r="A2287" s="30" t="s">
        <v>3950</v>
      </c>
      <c r="B2287" s="26" t="s">
        <v>241</v>
      </c>
      <c r="C2287" s="26" t="s">
        <v>2354</v>
      </c>
      <c r="D2287" s="26" t="s">
        <v>22</v>
      </c>
      <c r="E2287" s="26" t="s">
        <v>42</v>
      </c>
      <c r="F2287" s="27">
        <v>29971.54</v>
      </c>
      <c r="G2287" s="12">
        <v>5</v>
      </c>
      <c r="H2287" s="13">
        <v>45523</v>
      </c>
      <c r="I2287" s="26" t="s">
        <v>43</v>
      </c>
      <c r="J2287" s="26" t="s">
        <v>17</v>
      </c>
      <c r="K2287" s="26" t="s">
        <v>6820</v>
      </c>
      <c r="L2287" s="32" t="s">
        <v>37</v>
      </c>
    </row>
    <row r="2288" spans="1:12">
      <c r="A2288" s="30" t="s">
        <v>3951</v>
      </c>
      <c r="B2288" s="26" t="s">
        <v>80</v>
      </c>
      <c r="C2288" s="26" t="s">
        <v>1284</v>
      </c>
      <c r="D2288" s="26" t="s">
        <v>117</v>
      </c>
      <c r="E2288" s="26" t="s">
        <v>42</v>
      </c>
      <c r="F2288" s="27">
        <v>23528.02</v>
      </c>
      <c r="G2288" s="12">
        <v>1</v>
      </c>
      <c r="H2288" s="13">
        <v>45079</v>
      </c>
      <c r="I2288" s="26" t="s">
        <v>62</v>
      </c>
      <c r="J2288" s="26" t="s">
        <v>17</v>
      </c>
      <c r="K2288" s="26" t="s">
        <v>24</v>
      </c>
      <c r="L2288" s="32" t="s">
        <v>31</v>
      </c>
    </row>
    <row r="2289" spans="1:12">
      <c r="A2289" s="30" t="s">
        <v>3952</v>
      </c>
      <c r="B2289" s="26" t="s">
        <v>460</v>
      </c>
      <c r="C2289" s="26" t="s">
        <v>3298</v>
      </c>
      <c r="D2289" s="26" t="s">
        <v>78</v>
      </c>
      <c r="E2289" s="26" t="s">
        <v>16</v>
      </c>
      <c r="F2289" s="27">
        <v>1242.25</v>
      </c>
      <c r="G2289" s="12">
        <v>4</v>
      </c>
      <c r="H2289" s="13">
        <v>45051</v>
      </c>
      <c r="I2289" s="26" t="s">
        <v>92</v>
      </c>
      <c r="J2289" s="26" t="s">
        <v>17</v>
      </c>
      <c r="K2289" s="26" t="s">
        <v>85</v>
      </c>
      <c r="L2289" s="32" t="s">
        <v>18</v>
      </c>
    </row>
    <row r="2290" spans="1:12">
      <c r="A2290" s="30" t="s">
        <v>3953</v>
      </c>
      <c r="B2290" s="26" t="s">
        <v>957</v>
      </c>
      <c r="C2290" s="26" t="s">
        <v>3954</v>
      </c>
      <c r="D2290" s="26" t="s">
        <v>15</v>
      </c>
      <c r="E2290" s="26" t="s">
        <v>42</v>
      </c>
      <c r="F2290" s="27">
        <v>21967.96</v>
      </c>
      <c r="G2290" s="12">
        <v>1</v>
      </c>
      <c r="H2290" s="13">
        <v>45403</v>
      </c>
      <c r="I2290" s="26" t="s">
        <v>30</v>
      </c>
      <c r="J2290" s="26" t="s">
        <v>17</v>
      </c>
      <c r="K2290" s="26" t="s">
        <v>55</v>
      </c>
      <c r="L2290" s="32" t="s">
        <v>25</v>
      </c>
    </row>
    <row r="2291" spans="1:12">
      <c r="A2291" s="30" t="s">
        <v>3955</v>
      </c>
      <c r="B2291" s="26" t="s">
        <v>569</v>
      </c>
      <c r="C2291" s="26" t="s">
        <v>3474</v>
      </c>
      <c r="D2291" s="26" t="s">
        <v>53</v>
      </c>
      <c r="E2291" s="26" t="s">
        <v>42</v>
      </c>
      <c r="F2291" s="27">
        <v>40124.1</v>
      </c>
      <c r="G2291" s="12">
        <v>2</v>
      </c>
      <c r="H2291" s="13">
        <v>45219</v>
      </c>
      <c r="I2291" s="26" t="s">
        <v>30</v>
      </c>
      <c r="J2291" s="26" t="s">
        <v>17</v>
      </c>
      <c r="K2291" s="26" t="s">
        <v>36</v>
      </c>
      <c r="L2291" s="32" t="s">
        <v>18</v>
      </c>
    </row>
    <row r="2292" spans="1:12">
      <c r="A2292" s="30" t="s">
        <v>3956</v>
      </c>
      <c r="B2292" s="26" t="s">
        <v>653</v>
      </c>
      <c r="C2292" s="26" t="s">
        <v>2357</v>
      </c>
      <c r="D2292" s="26" t="s">
        <v>61</v>
      </c>
      <c r="E2292" s="26" t="s">
        <v>42</v>
      </c>
      <c r="F2292" s="27">
        <v>36521.97</v>
      </c>
      <c r="G2292" s="12">
        <v>3</v>
      </c>
      <c r="H2292" s="13">
        <v>45505</v>
      </c>
      <c r="I2292" s="26" t="s">
        <v>92</v>
      </c>
      <c r="J2292" s="26" t="s">
        <v>17</v>
      </c>
      <c r="K2292" s="26" t="s">
        <v>85</v>
      </c>
      <c r="L2292" s="32" t="s">
        <v>44</v>
      </c>
    </row>
    <row r="2293" spans="1:12">
      <c r="A2293" s="30" t="s">
        <v>3957</v>
      </c>
      <c r="B2293" s="26" t="s">
        <v>115</v>
      </c>
      <c r="C2293" s="26" t="s">
        <v>2073</v>
      </c>
      <c r="D2293" s="26" t="s">
        <v>48</v>
      </c>
      <c r="E2293" s="26" t="s">
        <v>42</v>
      </c>
      <c r="F2293" s="27">
        <v>77849.34</v>
      </c>
      <c r="G2293" s="12">
        <v>1</v>
      </c>
      <c r="H2293" s="13">
        <v>45934</v>
      </c>
      <c r="I2293" s="26" t="s">
        <v>30</v>
      </c>
      <c r="J2293" s="26" t="s">
        <v>17</v>
      </c>
      <c r="K2293" s="26" t="s">
        <v>36</v>
      </c>
      <c r="L2293" s="32" t="s">
        <v>44</v>
      </c>
    </row>
    <row r="2294" spans="1:12">
      <c r="A2294" s="30" t="s">
        <v>3959</v>
      </c>
      <c r="B2294" s="26" t="s">
        <v>406</v>
      </c>
      <c r="C2294" s="26" t="s">
        <v>3960</v>
      </c>
      <c r="D2294" s="26" t="s">
        <v>15</v>
      </c>
      <c r="E2294" s="26" t="s">
        <v>58</v>
      </c>
      <c r="F2294" s="27">
        <v>42665.4</v>
      </c>
      <c r="G2294" s="12">
        <v>5</v>
      </c>
      <c r="H2294" s="13">
        <v>45913</v>
      </c>
      <c r="I2294" s="26" t="s">
        <v>62</v>
      </c>
      <c r="J2294" s="26" t="s">
        <v>17</v>
      </c>
      <c r="K2294" s="26" t="s">
        <v>24</v>
      </c>
      <c r="L2294" s="32" t="s">
        <v>18</v>
      </c>
    </row>
    <row r="2295" spans="1:12">
      <c r="A2295" s="30" t="s">
        <v>3961</v>
      </c>
      <c r="B2295" s="26" t="s">
        <v>636</v>
      </c>
      <c r="C2295" s="26" t="s">
        <v>744</v>
      </c>
      <c r="D2295" s="26" t="s">
        <v>29</v>
      </c>
      <c r="E2295" s="26" t="s">
        <v>16</v>
      </c>
      <c r="F2295" s="27">
        <v>8660.5</v>
      </c>
      <c r="G2295" s="12">
        <v>5</v>
      </c>
      <c r="H2295" s="13">
        <v>45389</v>
      </c>
      <c r="I2295" s="26" t="s">
        <v>92</v>
      </c>
      <c r="J2295" s="26" t="s">
        <v>17</v>
      </c>
      <c r="K2295" s="26" t="s">
        <v>36</v>
      </c>
      <c r="L2295" s="32" t="s">
        <v>31</v>
      </c>
    </row>
    <row r="2296" spans="1:12">
      <c r="A2296" s="30" t="s">
        <v>3962</v>
      </c>
      <c r="B2296" s="26" t="s">
        <v>128</v>
      </c>
      <c r="C2296" s="26" t="s">
        <v>3671</v>
      </c>
      <c r="D2296" s="26" t="s">
        <v>78</v>
      </c>
      <c r="E2296" s="26" t="s">
        <v>42</v>
      </c>
      <c r="F2296" s="27">
        <v>77565.009999999995</v>
      </c>
      <c r="G2296" s="12">
        <v>1</v>
      </c>
      <c r="H2296" s="13">
        <v>45137</v>
      </c>
      <c r="I2296" s="26" t="s">
        <v>43</v>
      </c>
      <c r="J2296" s="26" t="s">
        <v>17</v>
      </c>
      <c r="K2296" s="26" t="s">
        <v>85</v>
      </c>
      <c r="L2296" s="32" t="s">
        <v>18</v>
      </c>
    </row>
    <row r="2297" spans="1:12">
      <c r="A2297" s="30" t="s">
        <v>3963</v>
      </c>
      <c r="B2297" s="26" t="s">
        <v>138</v>
      </c>
      <c r="C2297" s="26" t="s">
        <v>3964</v>
      </c>
      <c r="D2297" s="26" t="s">
        <v>22</v>
      </c>
      <c r="E2297" s="26" t="s">
        <v>16</v>
      </c>
      <c r="F2297" s="27">
        <v>43529.49</v>
      </c>
      <c r="G2297" s="12">
        <v>4</v>
      </c>
      <c r="H2297" s="13">
        <v>45199</v>
      </c>
      <c r="I2297" s="26" t="s">
        <v>35</v>
      </c>
      <c r="J2297" s="26" t="s">
        <v>17</v>
      </c>
      <c r="K2297" s="26" t="s">
        <v>55</v>
      </c>
      <c r="L2297" s="32" t="s">
        <v>37</v>
      </c>
    </row>
    <row r="2298" spans="1:12">
      <c r="A2298" s="30" t="s">
        <v>3965</v>
      </c>
      <c r="B2298" s="26" t="s">
        <v>307</v>
      </c>
      <c r="C2298" s="26" t="s">
        <v>1981</v>
      </c>
      <c r="D2298" s="26" t="s">
        <v>53</v>
      </c>
      <c r="E2298" s="26" t="s">
        <v>58</v>
      </c>
      <c r="F2298" s="27">
        <v>55176.1</v>
      </c>
      <c r="G2298" s="12">
        <v>2</v>
      </c>
      <c r="H2298" s="13">
        <v>45092</v>
      </c>
      <c r="I2298" s="26" t="s">
        <v>23</v>
      </c>
      <c r="J2298" s="26" t="s">
        <v>17</v>
      </c>
      <c r="K2298" s="26" t="s">
        <v>6820</v>
      </c>
      <c r="L2298" s="32" t="s">
        <v>18</v>
      </c>
    </row>
    <row r="2299" spans="1:12">
      <c r="A2299" s="30" t="s">
        <v>3966</v>
      </c>
      <c r="B2299" s="26" t="s">
        <v>71</v>
      </c>
      <c r="C2299" s="26" t="s">
        <v>3967</v>
      </c>
      <c r="D2299" s="26" t="s">
        <v>48</v>
      </c>
      <c r="E2299" s="26" t="s">
        <v>16</v>
      </c>
      <c r="F2299" s="27">
        <v>6577.72</v>
      </c>
      <c r="G2299" s="12">
        <v>4</v>
      </c>
      <c r="H2299" s="13">
        <v>45585</v>
      </c>
      <c r="I2299" s="26" t="s">
        <v>23</v>
      </c>
      <c r="J2299" s="26" t="s">
        <v>17</v>
      </c>
      <c r="K2299" s="26" t="s">
        <v>36</v>
      </c>
      <c r="L2299" s="32" t="s">
        <v>44</v>
      </c>
    </row>
    <row r="2300" spans="1:12">
      <c r="A2300" s="30" t="s">
        <v>3968</v>
      </c>
      <c r="B2300" s="26" t="s">
        <v>500</v>
      </c>
      <c r="C2300" s="26" t="s">
        <v>3104</v>
      </c>
      <c r="D2300" s="26" t="s">
        <v>78</v>
      </c>
      <c r="E2300" s="26" t="s">
        <v>16</v>
      </c>
      <c r="F2300" s="27">
        <v>32358.2</v>
      </c>
      <c r="G2300" s="12">
        <v>5</v>
      </c>
      <c r="H2300" s="13">
        <v>45204</v>
      </c>
      <c r="I2300" s="26" t="s">
        <v>49</v>
      </c>
      <c r="J2300" s="26" t="s">
        <v>17</v>
      </c>
      <c r="K2300" s="26" t="s">
        <v>6820</v>
      </c>
      <c r="L2300" s="32" t="s">
        <v>18</v>
      </c>
    </row>
    <row r="2301" spans="1:12">
      <c r="A2301" s="30" t="s">
        <v>3969</v>
      </c>
      <c r="B2301" s="26" t="s">
        <v>167</v>
      </c>
      <c r="C2301" s="26" t="s">
        <v>608</v>
      </c>
      <c r="D2301" s="26" t="s">
        <v>78</v>
      </c>
      <c r="E2301" s="26" t="s">
        <v>42</v>
      </c>
      <c r="F2301" s="27">
        <v>24854.79</v>
      </c>
      <c r="G2301" s="12">
        <v>2</v>
      </c>
      <c r="H2301" s="13">
        <v>45824</v>
      </c>
      <c r="I2301" s="26" t="s">
        <v>43</v>
      </c>
      <c r="J2301" s="26" t="s">
        <v>17</v>
      </c>
      <c r="K2301" s="26" t="s">
        <v>24</v>
      </c>
      <c r="L2301" s="32" t="s">
        <v>31</v>
      </c>
    </row>
    <row r="2302" spans="1:12">
      <c r="A2302" s="30" t="s">
        <v>3970</v>
      </c>
      <c r="B2302" s="26" t="s">
        <v>157</v>
      </c>
      <c r="C2302" s="26" t="s">
        <v>2168</v>
      </c>
      <c r="D2302" s="26" t="s">
        <v>48</v>
      </c>
      <c r="E2302" s="26" t="s">
        <v>58</v>
      </c>
      <c r="F2302" s="27">
        <v>16805.060000000001</v>
      </c>
      <c r="G2302" s="12">
        <v>5</v>
      </c>
      <c r="H2302" s="13">
        <v>45781</v>
      </c>
      <c r="I2302" s="26" t="s">
        <v>62</v>
      </c>
      <c r="J2302" s="26" t="s">
        <v>17</v>
      </c>
      <c r="K2302" s="26" t="s">
        <v>24</v>
      </c>
      <c r="L2302" s="32" t="s">
        <v>18</v>
      </c>
    </row>
    <row r="2303" spans="1:12">
      <c r="A2303" s="30" t="s">
        <v>3971</v>
      </c>
      <c r="B2303" s="26" t="s">
        <v>126</v>
      </c>
      <c r="C2303" s="26" t="s">
        <v>1128</v>
      </c>
      <c r="D2303" s="26" t="s">
        <v>117</v>
      </c>
      <c r="E2303" s="26" t="s">
        <v>16</v>
      </c>
      <c r="F2303" s="27">
        <v>59939.82</v>
      </c>
      <c r="G2303" s="12">
        <v>3</v>
      </c>
      <c r="H2303" s="13">
        <v>45602</v>
      </c>
      <c r="I2303" s="26" t="s">
        <v>30</v>
      </c>
      <c r="J2303" s="26" t="s">
        <v>17</v>
      </c>
      <c r="K2303" s="26" t="s">
        <v>24</v>
      </c>
      <c r="L2303" s="32" t="s">
        <v>18</v>
      </c>
    </row>
    <row r="2304" spans="1:12">
      <c r="A2304" s="30" t="s">
        <v>3972</v>
      </c>
      <c r="B2304" s="26" t="s">
        <v>107</v>
      </c>
      <c r="C2304" s="26" t="s">
        <v>3333</v>
      </c>
      <c r="D2304" s="26" t="s">
        <v>41</v>
      </c>
      <c r="E2304" s="26" t="s">
        <v>42</v>
      </c>
      <c r="F2304" s="27">
        <v>54891.94</v>
      </c>
      <c r="G2304" s="12">
        <v>1</v>
      </c>
      <c r="H2304" s="13">
        <v>45946</v>
      </c>
      <c r="I2304" s="26" t="s">
        <v>43</v>
      </c>
      <c r="J2304" s="26" t="s">
        <v>17</v>
      </c>
      <c r="K2304" s="26" t="s">
        <v>85</v>
      </c>
      <c r="L2304" s="32" t="s">
        <v>18</v>
      </c>
    </row>
    <row r="2305" spans="1:12">
      <c r="A2305" s="30" t="s">
        <v>3973</v>
      </c>
      <c r="B2305" s="26" t="s">
        <v>138</v>
      </c>
      <c r="C2305" s="26" t="s">
        <v>3713</v>
      </c>
      <c r="D2305" s="26" t="s">
        <v>29</v>
      </c>
      <c r="E2305" s="26" t="s">
        <v>42</v>
      </c>
      <c r="F2305" s="27">
        <v>31799.81</v>
      </c>
      <c r="G2305" s="12">
        <v>1</v>
      </c>
      <c r="H2305" s="13">
        <v>45093</v>
      </c>
      <c r="I2305" s="26" t="s">
        <v>92</v>
      </c>
      <c r="J2305" s="26" t="s">
        <v>17</v>
      </c>
      <c r="K2305" s="26" t="s">
        <v>6820</v>
      </c>
      <c r="L2305" s="32" t="s">
        <v>31</v>
      </c>
    </row>
    <row r="2306" spans="1:12">
      <c r="A2306" s="30" t="s">
        <v>3974</v>
      </c>
      <c r="B2306" s="26" t="s">
        <v>316</v>
      </c>
      <c r="C2306" s="26" t="s">
        <v>3975</v>
      </c>
      <c r="D2306" s="26" t="s">
        <v>78</v>
      </c>
      <c r="E2306" s="26" t="s">
        <v>16</v>
      </c>
      <c r="F2306" s="27">
        <v>59206.239999999998</v>
      </c>
      <c r="G2306" s="12">
        <v>2</v>
      </c>
      <c r="H2306" s="13">
        <v>45064</v>
      </c>
      <c r="I2306" s="26" t="s">
        <v>92</v>
      </c>
      <c r="J2306" s="26" t="s">
        <v>17</v>
      </c>
      <c r="K2306" s="26" t="s">
        <v>36</v>
      </c>
      <c r="L2306" s="32" t="s">
        <v>25</v>
      </c>
    </row>
    <row r="2307" spans="1:12">
      <c r="A2307" s="30" t="s">
        <v>3976</v>
      </c>
      <c r="B2307" s="26" t="s">
        <v>760</v>
      </c>
      <c r="C2307" s="26" t="s">
        <v>651</v>
      </c>
      <c r="D2307" s="26" t="s">
        <v>78</v>
      </c>
      <c r="E2307" s="26" t="s">
        <v>16</v>
      </c>
      <c r="F2307" s="27">
        <v>34337.769999999997</v>
      </c>
      <c r="G2307" s="12">
        <v>2</v>
      </c>
      <c r="H2307" s="13">
        <v>45161</v>
      </c>
      <c r="I2307" s="26" t="s">
        <v>35</v>
      </c>
      <c r="J2307" s="26" t="s">
        <v>17</v>
      </c>
      <c r="K2307" s="26" t="s">
        <v>36</v>
      </c>
      <c r="L2307" s="32" t="s">
        <v>18</v>
      </c>
    </row>
    <row r="2308" spans="1:12">
      <c r="A2308" s="30" t="s">
        <v>3977</v>
      </c>
      <c r="B2308" s="26" t="s">
        <v>69</v>
      </c>
      <c r="C2308" s="26" t="s">
        <v>1225</v>
      </c>
      <c r="D2308" s="26" t="s">
        <v>29</v>
      </c>
      <c r="E2308" s="26" t="s">
        <v>58</v>
      </c>
      <c r="F2308" s="27">
        <v>41968.37</v>
      </c>
      <c r="G2308" s="12">
        <v>3</v>
      </c>
      <c r="H2308" s="13">
        <v>45826</v>
      </c>
      <c r="I2308" s="26" t="s">
        <v>43</v>
      </c>
      <c r="J2308" s="26" t="s">
        <v>17</v>
      </c>
      <c r="K2308" s="26" t="s">
        <v>24</v>
      </c>
      <c r="L2308" s="32" t="s">
        <v>18</v>
      </c>
    </row>
    <row r="2309" spans="1:12">
      <c r="A2309" s="30" t="s">
        <v>3978</v>
      </c>
      <c r="B2309" s="26" t="s">
        <v>307</v>
      </c>
      <c r="C2309" s="26" t="s">
        <v>3979</v>
      </c>
      <c r="D2309" s="26" t="s">
        <v>29</v>
      </c>
      <c r="E2309" s="26" t="s">
        <v>58</v>
      </c>
      <c r="F2309" s="27">
        <v>28548.560000000001</v>
      </c>
      <c r="G2309" s="12">
        <v>5</v>
      </c>
      <c r="H2309" s="13">
        <v>45123</v>
      </c>
      <c r="I2309" s="26" t="s">
        <v>35</v>
      </c>
      <c r="J2309" s="26" t="s">
        <v>17</v>
      </c>
      <c r="K2309" s="26" t="s">
        <v>55</v>
      </c>
      <c r="L2309" s="32" t="s">
        <v>31</v>
      </c>
    </row>
    <row r="2310" spans="1:12">
      <c r="A2310" s="30" t="s">
        <v>3980</v>
      </c>
      <c r="B2310" s="26" t="s">
        <v>282</v>
      </c>
      <c r="C2310" s="26" t="s">
        <v>175</v>
      </c>
      <c r="D2310" s="26" t="s">
        <v>29</v>
      </c>
      <c r="E2310" s="26" t="s">
        <v>58</v>
      </c>
      <c r="F2310" s="27">
        <v>55364.86</v>
      </c>
      <c r="G2310" s="12">
        <v>1</v>
      </c>
      <c r="H2310" s="13">
        <v>45174</v>
      </c>
      <c r="I2310" s="26" t="s">
        <v>43</v>
      </c>
      <c r="J2310" s="26" t="s">
        <v>17</v>
      </c>
      <c r="K2310" s="26" t="s">
        <v>55</v>
      </c>
      <c r="L2310" s="32" t="s">
        <v>18</v>
      </c>
    </row>
    <row r="2311" spans="1:12">
      <c r="A2311" s="30" t="s">
        <v>3981</v>
      </c>
      <c r="B2311" s="26" t="s">
        <v>773</v>
      </c>
      <c r="C2311" s="26" t="s">
        <v>1260</v>
      </c>
      <c r="D2311" s="26" t="s">
        <v>22</v>
      </c>
      <c r="E2311" s="26" t="s">
        <v>42</v>
      </c>
      <c r="F2311" s="27">
        <v>68266.81</v>
      </c>
      <c r="G2311" s="12">
        <v>2</v>
      </c>
      <c r="H2311" s="13">
        <v>45063</v>
      </c>
      <c r="I2311" s="26" t="s">
        <v>92</v>
      </c>
      <c r="J2311" s="26" t="s">
        <v>17</v>
      </c>
      <c r="K2311" s="26" t="s">
        <v>24</v>
      </c>
      <c r="L2311" s="32" t="s">
        <v>25</v>
      </c>
    </row>
    <row r="2312" spans="1:12">
      <c r="A2312" s="30" t="s">
        <v>3982</v>
      </c>
      <c r="B2312" s="26" t="s">
        <v>180</v>
      </c>
      <c r="C2312" s="26" t="s">
        <v>3788</v>
      </c>
      <c r="D2312" s="26" t="s">
        <v>22</v>
      </c>
      <c r="E2312" s="26" t="s">
        <v>42</v>
      </c>
      <c r="F2312" s="27">
        <v>50803.82</v>
      </c>
      <c r="G2312" s="12">
        <v>3</v>
      </c>
      <c r="H2312" s="13">
        <v>45643</v>
      </c>
      <c r="I2312" s="26" t="s">
        <v>43</v>
      </c>
      <c r="J2312" s="26" t="s">
        <v>17</v>
      </c>
      <c r="K2312" s="26" t="s">
        <v>36</v>
      </c>
      <c r="L2312" s="32" t="s">
        <v>44</v>
      </c>
    </row>
    <row r="2313" spans="1:12">
      <c r="A2313" s="30" t="s">
        <v>3983</v>
      </c>
      <c r="B2313" s="26" t="s">
        <v>470</v>
      </c>
      <c r="C2313" s="26" t="s">
        <v>3984</v>
      </c>
      <c r="D2313" s="26" t="s">
        <v>119</v>
      </c>
      <c r="E2313" s="26" t="s">
        <v>58</v>
      </c>
      <c r="F2313" s="27">
        <v>71225.06</v>
      </c>
      <c r="G2313" s="12">
        <v>4</v>
      </c>
      <c r="H2313" s="13">
        <v>45474</v>
      </c>
      <c r="I2313" s="26" t="s">
        <v>62</v>
      </c>
      <c r="J2313" s="26" t="s">
        <v>17</v>
      </c>
      <c r="K2313" s="26" t="s">
        <v>36</v>
      </c>
      <c r="L2313" s="32" t="s">
        <v>31</v>
      </c>
    </row>
    <row r="2314" spans="1:12">
      <c r="A2314" s="30" t="s">
        <v>3985</v>
      </c>
      <c r="B2314" s="26" t="s">
        <v>87</v>
      </c>
      <c r="C2314" s="26" t="s">
        <v>2309</v>
      </c>
      <c r="D2314" s="26" t="s">
        <v>29</v>
      </c>
      <c r="E2314" s="26" t="s">
        <v>42</v>
      </c>
      <c r="F2314" s="27">
        <v>28349.51</v>
      </c>
      <c r="G2314" s="12">
        <v>3</v>
      </c>
      <c r="H2314" s="13">
        <v>45609</v>
      </c>
      <c r="I2314" s="26" t="s">
        <v>35</v>
      </c>
      <c r="J2314" s="26" t="s">
        <v>17</v>
      </c>
      <c r="K2314" s="26" t="s">
        <v>36</v>
      </c>
      <c r="L2314" s="32" t="s">
        <v>37</v>
      </c>
    </row>
    <row r="2315" spans="1:12">
      <c r="A2315" s="30" t="s">
        <v>3986</v>
      </c>
      <c r="B2315" s="26" t="s">
        <v>301</v>
      </c>
      <c r="C2315" s="26" t="s">
        <v>3141</v>
      </c>
      <c r="D2315" s="26" t="s">
        <v>119</v>
      </c>
      <c r="E2315" s="26" t="s">
        <v>42</v>
      </c>
      <c r="F2315" s="27">
        <v>3152.3</v>
      </c>
      <c r="G2315" s="12">
        <v>5</v>
      </c>
      <c r="H2315" s="13">
        <v>45116</v>
      </c>
      <c r="I2315" s="26" t="s">
        <v>92</v>
      </c>
      <c r="J2315" s="26" t="s">
        <v>17</v>
      </c>
      <c r="K2315" s="26" t="s">
        <v>36</v>
      </c>
      <c r="L2315" s="32" t="s">
        <v>25</v>
      </c>
    </row>
    <row r="2316" spans="1:12">
      <c r="A2316" s="30" t="s">
        <v>3987</v>
      </c>
      <c r="B2316" s="26" t="s">
        <v>225</v>
      </c>
      <c r="C2316" s="26" t="s">
        <v>1875</v>
      </c>
      <c r="D2316" s="26" t="s">
        <v>78</v>
      </c>
      <c r="E2316" s="26" t="s">
        <v>42</v>
      </c>
      <c r="F2316" s="27">
        <v>79697.83</v>
      </c>
      <c r="G2316" s="12">
        <v>5</v>
      </c>
      <c r="H2316" s="13">
        <v>45035</v>
      </c>
      <c r="I2316" s="26" t="s">
        <v>43</v>
      </c>
      <c r="J2316" s="26" t="s">
        <v>17</v>
      </c>
      <c r="K2316" s="26" t="s">
        <v>36</v>
      </c>
      <c r="L2316" s="32" t="s">
        <v>37</v>
      </c>
    </row>
    <row r="2317" spans="1:12">
      <c r="A2317" s="30" t="s">
        <v>3988</v>
      </c>
      <c r="B2317" s="26" t="s">
        <v>201</v>
      </c>
      <c r="C2317" s="26" t="s">
        <v>2924</v>
      </c>
      <c r="D2317" s="26" t="s">
        <v>53</v>
      </c>
      <c r="E2317" s="26" t="s">
        <v>42</v>
      </c>
      <c r="F2317" s="27">
        <v>38176.75</v>
      </c>
      <c r="G2317" s="12">
        <v>4</v>
      </c>
      <c r="H2317" s="13">
        <v>45983</v>
      </c>
      <c r="I2317" s="26" t="s">
        <v>49</v>
      </c>
      <c r="J2317" s="26" t="s">
        <v>17</v>
      </c>
      <c r="K2317" s="26" t="s">
        <v>85</v>
      </c>
      <c r="L2317" s="32" t="s">
        <v>44</v>
      </c>
    </row>
    <row r="2318" spans="1:12">
      <c r="A2318" s="30" t="s">
        <v>3989</v>
      </c>
      <c r="B2318" s="26" t="s">
        <v>113</v>
      </c>
      <c r="C2318" s="26" t="s">
        <v>3700</v>
      </c>
      <c r="D2318" s="26" t="s">
        <v>117</v>
      </c>
      <c r="E2318" s="26" t="s">
        <v>58</v>
      </c>
      <c r="F2318" s="27">
        <v>20294.21</v>
      </c>
      <c r="G2318" s="12">
        <v>5</v>
      </c>
      <c r="H2318" s="13">
        <v>45289</v>
      </c>
      <c r="I2318" s="26" t="s">
        <v>43</v>
      </c>
      <c r="J2318" s="26" t="s">
        <v>17</v>
      </c>
      <c r="K2318" s="26" t="s">
        <v>85</v>
      </c>
      <c r="L2318" s="32" t="s">
        <v>31</v>
      </c>
    </row>
    <row r="2319" spans="1:12">
      <c r="A2319" s="30" t="s">
        <v>3990</v>
      </c>
      <c r="B2319" s="26" t="s">
        <v>423</v>
      </c>
      <c r="C2319" s="26" t="s">
        <v>3600</v>
      </c>
      <c r="D2319" s="26" t="s">
        <v>61</v>
      </c>
      <c r="E2319" s="26" t="s">
        <v>42</v>
      </c>
      <c r="F2319" s="27">
        <v>67445.990000000005</v>
      </c>
      <c r="G2319" s="12">
        <v>2</v>
      </c>
      <c r="H2319" s="13">
        <v>45432</v>
      </c>
      <c r="I2319" s="26" t="s">
        <v>49</v>
      </c>
      <c r="J2319" s="26" t="s">
        <v>17</v>
      </c>
      <c r="K2319" s="26" t="s">
        <v>55</v>
      </c>
      <c r="L2319" s="32" t="s">
        <v>18</v>
      </c>
    </row>
    <row r="2320" spans="1:12">
      <c r="A2320" s="30" t="s">
        <v>3991</v>
      </c>
      <c r="B2320" s="26" t="s">
        <v>190</v>
      </c>
      <c r="C2320" s="26" t="s">
        <v>3629</v>
      </c>
      <c r="D2320" s="26" t="s">
        <v>41</v>
      </c>
      <c r="E2320" s="26" t="s">
        <v>58</v>
      </c>
      <c r="F2320" s="27">
        <v>61116.01</v>
      </c>
      <c r="G2320" s="12">
        <v>3</v>
      </c>
      <c r="H2320" s="13">
        <v>45384</v>
      </c>
      <c r="I2320" s="26" t="s">
        <v>43</v>
      </c>
      <c r="J2320" s="26" t="s">
        <v>17</v>
      </c>
      <c r="K2320" s="26" t="s">
        <v>36</v>
      </c>
      <c r="L2320" s="32" t="s">
        <v>18</v>
      </c>
    </row>
    <row r="2321" spans="1:12">
      <c r="A2321" s="30" t="s">
        <v>3992</v>
      </c>
      <c r="B2321" s="26" t="s">
        <v>146</v>
      </c>
      <c r="C2321" s="26" t="s">
        <v>3706</v>
      </c>
      <c r="D2321" s="26" t="s">
        <v>78</v>
      </c>
      <c r="E2321" s="26" t="s">
        <v>42</v>
      </c>
      <c r="F2321" s="27">
        <v>36267.980000000003</v>
      </c>
      <c r="G2321" s="12">
        <v>3</v>
      </c>
      <c r="H2321" s="13">
        <v>45327</v>
      </c>
      <c r="I2321" s="26" t="s">
        <v>43</v>
      </c>
      <c r="J2321" s="26" t="s">
        <v>17</v>
      </c>
      <c r="K2321" s="26" t="s">
        <v>85</v>
      </c>
      <c r="L2321" s="32" t="s">
        <v>18</v>
      </c>
    </row>
    <row r="2322" spans="1:12">
      <c r="A2322" s="30" t="s">
        <v>3993</v>
      </c>
      <c r="B2322" s="26" t="s">
        <v>636</v>
      </c>
      <c r="C2322" s="26" t="s">
        <v>3994</v>
      </c>
      <c r="D2322" s="26" t="s">
        <v>15</v>
      </c>
      <c r="E2322" s="26" t="s">
        <v>42</v>
      </c>
      <c r="F2322" s="27">
        <v>32588.2</v>
      </c>
      <c r="G2322" s="12">
        <v>1</v>
      </c>
      <c r="H2322" s="13">
        <v>45840</v>
      </c>
      <c r="I2322" s="26" t="s">
        <v>49</v>
      </c>
      <c r="J2322" s="26" t="s">
        <v>17</v>
      </c>
      <c r="K2322" s="26" t="s">
        <v>24</v>
      </c>
      <c r="L2322" s="32" t="s">
        <v>31</v>
      </c>
    </row>
    <row r="2323" spans="1:12">
      <c r="A2323" s="30" t="s">
        <v>3995</v>
      </c>
      <c r="B2323" s="26" t="s">
        <v>71</v>
      </c>
      <c r="C2323" s="26" t="s">
        <v>3996</v>
      </c>
      <c r="D2323" s="26" t="s">
        <v>41</v>
      </c>
      <c r="E2323" s="26" t="s">
        <v>58</v>
      </c>
      <c r="F2323" s="27">
        <v>14706.03</v>
      </c>
      <c r="G2323" s="12">
        <v>3</v>
      </c>
      <c r="H2323" s="13">
        <v>45062</v>
      </c>
      <c r="I2323" s="26" t="s">
        <v>49</v>
      </c>
      <c r="J2323" s="26" t="s">
        <v>17</v>
      </c>
      <c r="K2323" s="26" t="s">
        <v>36</v>
      </c>
      <c r="L2323" s="32" t="s">
        <v>37</v>
      </c>
    </row>
    <row r="2324" spans="1:12">
      <c r="A2324" s="30" t="s">
        <v>3997</v>
      </c>
      <c r="B2324" s="26" t="s">
        <v>83</v>
      </c>
      <c r="C2324" s="26" t="s">
        <v>2161</v>
      </c>
      <c r="D2324" s="26" t="s">
        <v>119</v>
      </c>
      <c r="E2324" s="26" t="s">
        <v>42</v>
      </c>
      <c r="F2324" s="27">
        <v>61750.55</v>
      </c>
      <c r="G2324" s="12">
        <v>2</v>
      </c>
      <c r="H2324" s="13">
        <v>46012</v>
      </c>
      <c r="I2324" s="26" t="s">
        <v>62</v>
      </c>
      <c r="J2324" s="26" t="s">
        <v>17</v>
      </c>
      <c r="K2324" s="26" t="s">
        <v>55</v>
      </c>
      <c r="L2324" s="32" t="s">
        <v>18</v>
      </c>
    </row>
    <row r="2325" spans="1:12">
      <c r="A2325" s="30" t="s">
        <v>3998</v>
      </c>
      <c r="B2325" s="26" t="s">
        <v>289</v>
      </c>
      <c r="C2325" s="26" t="s">
        <v>3999</v>
      </c>
      <c r="D2325" s="26" t="s">
        <v>61</v>
      </c>
      <c r="E2325" s="26" t="s">
        <v>42</v>
      </c>
      <c r="F2325" s="27">
        <v>36713.58</v>
      </c>
      <c r="G2325" s="12">
        <v>4</v>
      </c>
      <c r="H2325" s="13">
        <v>45349</v>
      </c>
      <c r="I2325" s="26" t="s">
        <v>23</v>
      </c>
      <c r="J2325" s="26" t="s">
        <v>17</v>
      </c>
      <c r="K2325" s="26" t="s">
        <v>36</v>
      </c>
      <c r="L2325" s="32" t="s">
        <v>18</v>
      </c>
    </row>
    <row r="2326" spans="1:12">
      <c r="A2326" s="30" t="s">
        <v>4000</v>
      </c>
      <c r="B2326" s="26" t="s">
        <v>465</v>
      </c>
      <c r="C2326" s="26" t="s">
        <v>4001</v>
      </c>
      <c r="D2326" s="26" t="s">
        <v>117</v>
      </c>
      <c r="E2326" s="26" t="s">
        <v>42</v>
      </c>
      <c r="F2326" s="27">
        <v>68946.89</v>
      </c>
      <c r="G2326" s="12">
        <v>4</v>
      </c>
      <c r="H2326" s="13">
        <v>45905</v>
      </c>
      <c r="I2326" s="26" t="s">
        <v>23</v>
      </c>
      <c r="J2326" s="26" t="s">
        <v>17</v>
      </c>
      <c r="K2326" s="26" t="s">
        <v>55</v>
      </c>
      <c r="L2326" s="32" t="s">
        <v>18</v>
      </c>
    </row>
    <row r="2327" spans="1:12">
      <c r="A2327" s="30" t="s">
        <v>4002</v>
      </c>
      <c r="B2327" s="26" t="s">
        <v>33</v>
      </c>
      <c r="C2327" s="26" t="s">
        <v>165</v>
      </c>
      <c r="D2327" s="26" t="s">
        <v>22</v>
      </c>
      <c r="E2327" s="26" t="s">
        <v>16</v>
      </c>
      <c r="F2327" s="27">
        <v>34228.35</v>
      </c>
      <c r="G2327" s="12">
        <v>5</v>
      </c>
      <c r="H2327" s="13">
        <v>46000</v>
      </c>
      <c r="I2327" s="26" t="s">
        <v>92</v>
      </c>
      <c r="J2327" s="26" t="s">
        <v>17</v>
      </c>
      <c r="K2327" s="26" t="s">
        <v>6820</v>
      </c>
      <c r="L2327" s="32" t="s">
        <v>31</v>
      </c>
    </row>
    <row r="2328" spans="1:12">
      <c r="A2328" s="30" t="s">
        <v>4003</v>
      </c>
      <c r="B2328" s="26" t="s">
        <v>923</v>
      </c>
      <c r="C2328" s="26" t="s">
        <v>4004</v>
      </c>
      <c r="D2328" s="26" t="s">
        <v>119</v>
      </c>
      <c r="E2328" s="26" t="s">
        <v>58</v>
      </c>
      <c r="F2328" s="27">
        <v>26665.58</v>
      </c>
      <c r="G2328" s="12">
        <v>5</v>
      </c>
      <c r="H2328" s="13">
        <v>45934</v>
      </c>
      <c r="I2328" s="26" t="s">
        <v>23</v>
      </c>
      <c r="J2328" s="26" t="s">
        <v>17</v>
      </c>
      <c r="K2328" s="26" t="s">
        <v>36</v>
      </c>
      <c r="L2328" s="32" t="s">
        <v>25</v>
      </c>
    </row>
    <row r="2329" spans="1:12">
      <c r="A2329" s="30" t="s">
        <v>4005</v>
      </c>
      <c r="B2329" s="26" t="s">
        <v>97</v>
      </c>
      <c r="C2329" s="26" t="s">
        <v>4006</v>
      </c>
      <c r="D2329" s="26" t="s">
        <v>41</v>
      </c>
      <c r="E2329" s="26" t="s">
        <v>58</v>
      </c>
      <c r="F2329" s="27">
        <v>77943.259999999995</v>
      </c>
      <c r="G2329" s="12">
        <v>4</v>
      </c>
      <c r="H2329" s="13">
        <v>45758</v>
      </c>
      <c r="I2329" s="26" t="s">
        <v>43</v>
      </c>
      <c r="J2329" s="26" t="s">
        <v>17</v>
      </c>
      <c r="K2329" s="26" t="s">
        <v>55</v>
      </c>
      <c r="L2329" s="32" t="s">
        <v>18</v>
      </c>
    </row>
    <row r="2330" spans="1:12">
      <c r="A2330" s="30" t="s">
        <v>4007</v>
      </c>
      <c r="B2330" s="26" t="s">
        <v>344</v>
      </c>
      <c r="C2330" s="26" t="s">
        <v>440</v>
      </c>
      <c r="D2330" s="26" t="s">
        <v>41</v>
      </c>
      <c r="E2330" s="26" t="s">
        <v>42</v>
      </c>
      <c r="F2330" s="27">
        <v>79565</v>
      </c>
      <c r="G2330" s="12">
        <v>2</v>
      </c>
      <c r="H2330" s="13">
        <v>45600</v>
      </c>
      <c r="I2330" s="26" t="s">
        <v>54</v>
      </c>
      <c r="J2330" s="26" t="s">
        <v>17</v>
      </c>
      <c r="K2330" s="26" t="s">
        <v>55</v>
      </c>
      <c r="L2330" s="32" t="s">
        <v>44</v>
      </c>
    </row>
    <row r="2331" spans="1:12">
      <c r="A2331" s="30" t="s">
        <v>4008</v>
      </c>
      <c r="B2331" s="26" t="s">
        <v>164</v>
      </c>
      <c r="C2331" s="26" t="s">
        <v>1773</v>
      </c>
      <c r="D2331" s="26" t="s">
        <v>53</v>
      </c>
      <c r="E2331" s="26" t="s">
        <v>42</v>
      </c>
      <c r="F2331" s="27">
        <v>56810.64</v>
      </c>
      <c r="G2331" s="12">
        <v>5</v>
      </c>
      <c r="H2331" s="13">
        <v>45497</v>
      </c>
      <c r="I2331" s="26" t="s">
        <v>54</v>
      </c>
      <c r="J2331" s="26" t="s">
        <v>17</v>
      </c>
      <c r="K2331" s="26" t="s">
        <v>24</v>
      </c>
      <c r="L2331" s="32" t="s">
        <v>44</v>
      </c>
    </row>
    <row r="2332" spans="1:12">
      <c r="A2332" s="30" t="s">
        <v>4009</v>
      </c>
      <c r="B2332" s="26" t="s">
        <v>143</v>
      </c>
      <c r="C2332" s="26" t="s">
        <v>785</v>
      </c>
      <c r="D2332" s="26" t="s">
        <v>22</v>
      </c>
      <c r="E2332" s="26" t="s">
        <v>16</v>
      </c>
      <c r="F2332" s="27">
        <v>67710.17</v>
      </c>
      <c r="G2332" s="12">
        <v>1</v>
      </c>
      <c r="H2332" s="13">
        <v>45767</v>
      </c>
      <c r="I2332" s="26" t="s">
        <v>23</v>
      </c>
      <c r="J2332" s="26" t="s">
        <v>17</v>
      </c>
      <c r="K2332" s="26" t="s">
        <v>24</v>
      </c>
      <c r="L2332" s="32" t="s">
        <v>25</v>
      </c>
    </row>
    <row r="2333" spans="1:12">
      <c r="A2333" s="30" t="s">
        <v>4010</v>
      </c>
      <c r="B2333" s="26" t="s">
        <v>923</v>
      </c>
      <c r="C2333" s="26" t="s">
        <v>1194</v>
      </c>
      <c r="D2333" s="26" t="s">
        <v>22</v>
      </c>
      <c r="E2333" s="26" t="s">
        <v>58</v>
      </c>
      <c r="F2333" s="27">
        <v>68442.080000000002</v>
      </c>
      <c r="G2333" s="12">
        <v>3</v>
      </c>
      <c r="H2333" s="13">
        <v>45605</v>
      </c>
      <c r="I2333" s="26" t="s">
        <v>49</v>
      </c>
      <c r="J2333" s="26" t="s">
        <v>17</v>
      </c>
      <c r="K2333" s="26" t="s">
        <v>85</v>
      </c>
      <c r="L2333" s="32" t="s">
        <v>18</v>
      </c>
    </row>
    <row r="2334" spans="1:12">
      <c r="A2334" s="30" t="s">
        <v>4011</v>
      </c>
      <c r="B2334" s="26" t="s">
        <v>20</v>
      </c>
      <c r="C2334" s="26" t="s">
        <v>3584</v>
      </c>
      <c r="D2334" s="26" t="s">
        <v>53</v>
      </c>
      <c r="E2334" s="26" t="s">
        <v>58</v>
      </c>
      <c r="F2334" s="27">
        <v>46327.37</v>
      </c>
      <c r="G2334" s="12">
        <v>2</v>
      </c>
      <c r="H2334" s="13">
        <v>45446</v>
      </c>
      <c r="I2334" s="26" t="s">
        <v>49</v>
      </c>
      <c r="J2334" s="26" t="s">
        <v>17</v>
      </c>
      <c r="K2334" s="26" t="s">
        <v>6820</v>
      </c>
      <c r="L2334" s="32" t="s">
        <v>31</v>
      </c>
    </row>
    <row r="2335" spans="1:12">
      <c r="A2335" s="30" t="s">
        <v>4012</v>
      </c>
      <c r="B2335" s="26" t="s">
        <v>107</v>
      </c>
      <c r="C2335" s="26" t="s">
        <v>574</v>
      </c>
      <c r="D2335" s="26" t="s">
        <v>41</v>
      </c>
      <c r="E2335" s="26" t="s">
        <v>58</v>
      </c>
      <c r="F2335" s="27">
        <v>51629.37</v>
      </c>
      <c r="G2335" s="12">
        <v>3</v>
      </c>
      <c r="H2335" s="13">
        <v>45603</v>
      </c>
      <c r="I2335" s="26" t="s">
        <v>62</v>
      </c>
      <c r="J2335" s="26" t="s">
        <v>17</v>
      </c>
      <c r="K2335" s="26" t="s">
        <v>6820</v>
      </c>
      <c r="L2335" s="32" t="s">
        <v>44</v>
      </c>
    </row>
    <row r="2336" spans="1:12">
      <c r="A2336" s="30" t="s">
        <v>4013</v>
      </c>
      <c r="B2336" s="26" t="s">
        <v>423</v>
      </c>
      <c r="C2336" s="26" t="s">
        <v>863</v>
      </c>
      <c r="D2336" s="26" t="s">
        <v>48</v>
      </c>
      <c r="E2336" s="26" t="s">
        <v>16</v>
      </c>
      <c r="F2336" s="27">
        <v>73936.509999999995</v>
      </c>
      <c r="G2336" s="12">
        <v>2</v>
      </c>
      <c r="H2336" s="13">
        <v>45984</v>
      </c>
      <c r="I2336" s="26" t="s">
        <v>54</v>
      </c>
      <c r="J2336" s="26" t="s">
        <v>17</v>
      </c>
      <c r="K2336" s="26" t="s">
        <v>36</v>
      </c>
      <c r="L2336" s="32" t="s">
        <v>25</v>
      </c>
    </row>
    <row r="2337" spans="1:12">
      <c r="A2337" s="30" t="s">
        <v>4014</v>
      </c>
      <c r="B2337" s="26" t="s">
        <v>762</v>
      </c>
      <c r="C2337" s="26" t="s">
        <v>909</v>
      </c>
      <c r="D2337" s="26" t="s">
        <v>61</v>
      </c>
      <c r="E2337" s="26" t="s">
        <v>58</v>
      </c>
      <c r="F2337" s="27">
        <v>10707.87</v>
      </c>
      <c r="G2337" s="12">
        <v>3</v>
      </c>
      <c r="H2337" s="13">
        <v>45368</v>
      </c>
      <c r="I2337" s="26" t="s">
        <v>43</v>
      </c>
      <c r="J2337" s="26" t="s">
        <v>17</v>
      </c>
      <c r="K2337" s="26" t="s">
        <v>6820</v>
      </c>
      <c r="L2337" s="32" t="s">
        <v>31</v>
      </c>
    </row>
    <row r="2338" spans="1:12">
      <c r="A2338" s="30" t="s">
        <v>4015</v>
      </c>
      <c r="B2338" s="26" t="s">
        <v>107</v>
      </c>
      <c r="C2338" s="26" t="s">
        <v>4016</v>
      </c>
      <c r="D2338" s="26" t="s">
        <v>48</v>
      </c>
      <c r="E2338" s="26" t="s">
        <v>58</v>
      </c>
      <c r="F2338" s="27">
        <v>40578.93</v>
      </c>
      <c r="G2338" s="12">
        <v>3</v>
      </c>
      <c r="H2338" s="13">
        <v>45203</v>
      </c>
      <c r="I2338" s="26" t="s">
        <v>92</v>
      </c>
      <c r="J2338" s="26" t="s">
        <v>17</v>
      </c>
      <c r="K2338" s="26" t="s">
        <v>55</v>
      </c>
      <c r="L2338" s="32" t="s">
        <v>44</v>
      </c>
    </row>
    <row r="2339" spans="1:12">
      <c r="A2339" s="30" t="s">
        <v>4017</v>
      </c>
      <c r="B2339" s="26" t="s">
        <v>71</v>
      </c>
      <c r="C2339" s="26" t="s">
        <v>4018</v>
      </c>
      <c r="D2339" s="26" t="s">
        <v>78</v>
      </c>
      <c r="E2339" s="26" t="s">
        <v>42</v>
      </c>
      <c r="F2339" s="27">
        <v>36668.86</v>
      </c>
      <c r="G2339" s="12">
        <v>4</v>
      </c>
      <c r="H2339" s="13">
        <v>45772</v>
      </c>
      <c r="I2339" s="26" t="s">
        <v>92</v>
      </c>
      <c r="J2339" s="26" t="s">
        <v>17</v>
      </c>
      <c r="K2339" s="26" t="s">
        <v>55</v>
      </c>
      <c r="L2339" s="32" t="s">
        <v>18</v>
      </c>
    </row>
    <row r="2340" spans="1:12">
      <c r="A2340" s="30" t="s">
        <v>4019</v>
      </c>
      <c r="B2340" s="26" t="s">
        <v>201</v>
      </c>
      <c r="C2340" s="26" t="s">
        <v>1753</v>
      </c>
      <c r="D2340" s="26" t="s">
        <v>41</v>
      </c>
      <c r="E2340" s="26" t="s">
        <v>42</v>
      </c>
      <c r="F2340" s="27">
        <v>1004.69</v>
      </c>
      <c r="G2340" s="12">
        <v>1</v>
      </c>
      <c r="H2340" s="13">
        <v>45693</v>
      </c>
      <c r="I2340" s="26" t="s">
        <v>54</v>
      </c>
      <c r="J2340" s="26" t="s">
        <v>17</v>
      </c>
      <c r="K2340" s="26" t="s">
        <v>55</v>
      </c>
      <c r="L2340" s="32" t="s">
        <v>37</v>
      </c>
    </row>
    <row r="2341" spans="1:12">
      <c r="A2341" s="30" t="s">
        <v>4020</v>
      </c>
      <c r="B2341" s="26" t="s">
        <v>223</v>
      </c>
      <c r="C2341" s="26" t="s">
        <v>4021</v>
      </c>
      <c r="D2341" s="26" t="s">
        <v>29</v>
      </c>
      <c r="E2341" s="26" t="s">
        <v>42</v>
      </c>
      <c r="F2341" s="27">
        <v>6533.73</v>
      </c>
      <c r="G2341" s="12">
        <v>2</v>
      </c>
      <c r="H2341" s="13">
        <v>45472</v>
      </c>
      <c r="I2341" s="26" t="s">
        <v>49</v>
      </c>
      <c r="J2341" s="26" t="s">
        <v>17</v>
      </c>
      <c r="K2341" s="26" t="s">
        <v>36</v>
      </c>
      <c r="L2341" s="32" t="s">
        <v>18</v>
      </c>
    </row>
    <row r="2342" spans="1:12">
      <c r="A2342" s="30" t="s">
        <v>4022</v>
      </c>
      <c r="B2342" s="26" t="s">
        <v>347</v>
      </c>
      <c r="C2342" s="26" t="s">
        <v>3349</v>
      </c>
      <c r="D2342" s="26" t="s">
        <v>22</v>
      </c>
      <c r="E2342" s="26" t="s">
        <v>42</v>
      </c>
      <c r="F2342" s="27">
        <v>76031.149999999994</v>
      </c>
      <c r="G2342" s="12">
        <v>2</v>
      </c>
      <c r="H2342" s="13">
        <v>45619</v>
      </c>
      <c r="I2342" s="26" t="s">
        <v>35</v>
      </c>
      <c r="J2342" s="26" t="s">
        <v>17</v>
      </c>
      <c r="K2342" s="26" t="s">
        <v>24</v>
      </c>
      <c r="L2342" s="32" t="s">
        <v>31</v>
      </c>
    </row>
    <row r="2343" spans="1:12">
      <c r="A2343" s="30" t="s">
        <v>4023</v>
      </c>
      <c r="B2343" s="26" t="s">
        <v>470</v>
      </c>
      <c r="C2343" s="26" t="s">
        <v>2569</v>
      </c>
      <c r="D2343" s="26" t="s">
        <v>117</v>
      </c>
      <c r="E2343" s="26" t="s">
        <v>42</v>
      </c>
      <c r="F2343" s="27">
        <v>45374.23</v>
      </c>
      <c r="G2343" s="12">
        <v>1</v>
      </c>
      <c r="H2343" s="13">
        <v>45950</v>
      </c>
      <c r="I2343" s="26" t="s">
        <v>23</v>
      </c>
      <c r="J2343" s="26" t="s">
        <v>17</v>
      </c>
      <c r="K2343" s="26" t="s">
        <v>55</v>
      </c>
      <c r="L2343" s="32" t="s">
        <v>44</v>
      </c>
    </row>
    <row r="2344" spans="1:12">
      <c r="A2344" s="30" t="s">
        <v>4024</v>
      </c>
      <c r="B2344" s="26" t="s">
        <v>760</v>
      </c>
      <c r="C2344" s="26" t="s">
        <v>4025</v>
      </c>
      <c r="D2344" s="26" t="s">
        <v>29</v>
      </c>
      <c r="E2344" s="26" t="s">
        <v>16</v>
      </c>
      <c r="F2344" s="27">
        <v>74947.13</v>
      </c>
      <c r="G2344" s="12">
        <v>5</v>
      </c>
      <c r="H2344" s="13">
        <v>45775</v>
      </c>
      <c r="I2344" s="26" t="s">
        <v>35</v>
      </c>
      <c r="J2344" s="26" t="s">
        <v>17</v>
      </c>
      <c r="K2344" s="26" t="s">
        <v>6820</v>
      </c>
      <c r="L2344" s="32" t="s">
        <v>37</v>
      </c>
    </row>
    <row r="2345" spans="1:12">
      <c r="A2345" s="30" t="s">
        <v>4026</v>
      </c>
      <c r="B2345" s="26" t="s">
        <v>465</v>
      </c>
      <c r="C2345" s="26" t="s">
        <v>2735</v>
      </c>
      <c r="D2345" s="26" t="s">
        <v>29</v>
      </c>
      <c r="E2345" s="26" t="s">
        <v>42</v>
      </c>
      <c r="F2345" s="27">
        <v>16552.96</v>
      </c>
      <c r="G2345" s="12">
        <v>5</v>
      </c>
      <c r="H2345" s="13">
        <v>45393</v>
      </c>
      <c r="I2345" s="26" t="s">
        <v>35</v>
      </c>
      <c r="J2345" s="26" t="s">
        <v>17</v>
      </c>
      <c r="K2345" s="26" t="s">
        <v>24</v>
      </c>
      <c r="L2345" s="32" t="s">
        <v>44</v>
      </c>
    </row>
    <row r="2346" spans="1:12">
      <c r="A2346" s="30" t="s">
        <v>4027</v>
      </c>
      <c r="B2346" s="26" t="s">
        <v>20</v>
      </c>
      <c r="C2346" s="26" t="s">
        <v>1901</v>
      </c>
      <c r="D2346" s="26" t="s">
        <v>22</v>
      </c>
      <c r="E2346" s="26" t="s">
        <v>42</v>
      </c>
      <c r="F2346" s="27">
        <v>9207.7099999999991</v>
      </c>
      <c r="G2346" s="12">
        <v>3</v>
      </c>
      <c r="H2346" s="13">
        <v>45166</v>
      </c>
      <c r="I2346" s="26" t="s">
        <v>30</v>
      </c>
      <c r="J2346" s="26" t="s">
        <v>17</v>
      </c>
      <c r="K2346" s="26" t="s">
        <v>24</v>
      </c>
      <c r="L2346" s="32" t="s">
        <v>44</v>
      </c>
    </row>
    <row r="2347" spans="1:12">
      <c r="A2347" s="30" t="s">
        <v>4028</v>
      </c>
      <c r="B2347" s="26" t="s">
        <v>554</v>
      </c>
      <c r="C2347" s="26" t="s">
        <v>651</v>
      </c>
      <c r="D2347" s="26" t="s">
        <v>22</v>
      </c>
      <c r="E2347" s="26" t="s">
        <v>42</v>
      </c>
      <c r="F2347" s="27">
        <v>62970.77</v>
      </c>
      <c r="G2347" s="12">
        <v>2</v>
      </c>
      <c r="H2347" s="13">
        <v>46011</v>
      </c>
      <c r="I2347" s="26" t="s">
        <v>35</v>
      </c>
      <c r="J2347" s="26" t="s">
        <v>17</v>
      </c>
      <c r="K2347" s="26" t="s">
        <v>55</v>
      </c>
      <c r="L2347" s="32" t="s">
        <v>37</v>
      </c>
    </row>
    <row r="2348" spans="1:12">
      <c r="A2348" s="30" t="s">
        <v>4029</v>
      </c>
      <c r="B2348" s="26" t="s">
        <v>282</v>
      </c>
      <c r="C2348" s="26" t="s">
        <v>4030</v>
      </c>
      <c r="D2348" s="26" t="s">
        <v>22</v>
      </c>
      <c r="E2348" s="26" t="s">
        <v>16</v>
      </c>
      <c r="F2348" s="27">
        <v>27658.39</v>
      </c>
      <c r="G2348" s="12">
        <v>4</v>
      </c>
      <c r="H2348" s="13">
        <v>45640</v>
      </c>
      <c r="I2348" s="26" t="s">
        <v>43</v>
      </c>
      <c r="J2348" s="26" t="s">
        <v>17</v>
      </c>
      <c r="K2348" s="26" t="s">
        <v>36</v>
      </c>
      <c r="L2348" s="32" t="s">
        <v>25</v>
      </c>
    </row>
    <row r="2349" spans="1:12">
      <c r="A2349" s="30" t="s">
        <v>4031</v>
      </c>
      <c r="B2349" s="26" t="s">
        <v>261</v>
      </c>
      <c r="C2349" s="26" t="s">
        <v>2929</v>
      </c>
      <c r="D2349" s="26" t="s">
        <v>15</v>
      </c>
      <c r="E2349" s="26" t="s">
        <v>58</v>
      </c>
      <c r="F2349" s="27">
        <v>1937.25</v>
      </c>
      <c r="G2349" s="12">
        <v>5</v>
      </c>
      <c r="H2349" s="13">
        <v>45900</v>
      </c>
      <c r="I2349" s="26" t="s">
        <v>35</v>
      </c>
      <c r="J2349" s="26" t="s">
        <v>17</v>
      </c>
      <c r="K2349" s="26" t="s">
        <v>85</v>
      </c>
      <c r="L2349" s="32" t="s">
        <v>18</v>
      </c>
    </row>
    <row r="2350" spans="1:12">
      <c r="A2350" s="30" t="s">
        <v>4032</v>
      </c>
      <c r="B2350" s="26" t="s">
        <v>569</v>
      </c>
      <c r="C2350" s="26" t="s">
        <v>4033</v>
      </c>
      <c r="D2350" s="26" t="s">
        <v>48</v>
      </c>
      <c r="E2350" s="26" t="s">
        <v>42</v>
      </c>
      <c r="F2350" s="27">
        <v>18978.009999999998</v>
      </c>
      <c r="G2350" s="12">
        <v>1</v>
      </c>
      <c r="H2350" s="13">
        <v>44980</v>
      </c>
      <c r="I2350" s="26" t="s">
        <v>54</v>
      </c>
      <c r="J2350" s="26" t="s">
        <v>17</v>
      </c>
      <c r="K2350" s="26" t="s">
        <v>6820</v>
      </c>
      <c r="L2350" s="32" t="s">
        <v>31</v>
      </c>
    </row>
    <row r="2351" spans="1:12">
      <c r="A2351" s="30" t="s">
        <v>4034</v>
      </c>
      <c r="B2351" s="26" t="s">
        <v>67</v>
      </c>
      <c r="C2351" s="26" t="s">
        <v>4035</v>
      </c>
      <c r="D2351" s="26" t="s">
        <v>15</v>
      </c>
      <c r="E2351" s="26" t="s">
        <v>16</v>
      </c>
      <c r="F2351" s="27">
        <v>36094.33</v>
      </c>
      <c r="G2351" s="12">
        <v>4</v>
      </c>
      <c r="H2351" s="13">
        <v>45434</v>
      </c>
      <c r="I2351" s="26" t="s">
        <v>62</v>
      </c>
      <c r="J2351" s="26" t="s">
        <v>17</v>
      </c>
      <c r="K2351" s="26" t="s">
        <v>55</v>
      </c>
      <c r="L2351" s="32" t="s">
        <v>25</v>
      </c>
    </row>
    <row r="2352" spans="1:12">
      <c r="A2352" s="30" t="s">
        <v>4036</v>
      </c>
      <c r="B2352" s="26" t="s">
        <v>776</v>
      </c>
      <c r="C2352" s="26" t="s">
        <v>3566</v>
      </c>
      <c r="D2352" s="26" t="s">
        <v>119</v>
      </c>
      <c r="E2352" s="26" t="s">
        <v>16</v>
      </c>
      <c r="F2352" s="27">
        <v>55559.92</v>
      </c>
      <c r="G2352" s="12">
        <v>2</v>
      </c>
      <c r="H2352" s="13">
        <v>45462</v>
      </c>
      <c r="I2352" s="26" t="s">
        <v>62</v>
      </c>
      <c r="J2352" s="26" t="s">
        <v>17</v>
      </c>
      <c r="K2352" s="26" t="s">
        <v>6820</v>
      </c>
      <c r="L2352" s="32" t="s">
        <v>37</v>
      </c>
    </row>
    <row r="2353" spans="1:12">
      <c r="A2353" s="30" t="s">
        <v>4037</v>
      </c>
      <c r="B2353" s="26" t="s">
        <v>923</v>
      </c>
      <c r="C2353" s="26" t="s">
        <v>4038</v>
      </c>
      <c r="D2353" s="26" t="s">
        <v>78</v>
      </c>
      <c r="E2353" s="26" t="s">
        <v>42</v>
      </c>
      <c r="F2353" s="27">
        <v>25955.52</v>
      </c>
      <c r="G2353" s="12">
        <v>3</v>
      </c>
      <c r="H2353" s="13">
        <v>45411</v>
      </c>
      <c r="I2353" s="26" t="s">
        <v>30</v>
      </c>
      <c r="J2353" s="26" t="s">
        <v>17</v>
      </c>
      <c r="K2353" s="26" t="s">
        <v>24</v>
      </c>
      <c r="L2353" s="32" t="s">
        <v>44</v>
      </c>
    </row>
    <row r="2354" spans="1:12">
      <c r="A2354" s="30" t="s">
        <v>4039</v>
      </c>
      <c r="B2354" s="26" t="s">
        <v>636</v>
      </c>
      <c r="C2354" s="26" t="s">
        <v>3355</v>
      </c>
      <c r="D2354" s="26" t="s">
        <v>61</v>
      </c>
      <c r="E2354" s="26" t="s">
        <v>42</v>
      </c>
      <c r="F2354" s="27">
        <v>6970.91</v>
      </c>
      <c r="G2354" s="12">
        <v>3</v>
      </c>
      <c r="H2354" s="13">
        <v>45295</v>
      </c>
      <c r="I2354" s="26" t="s">
        <v>43</v>
      </c>
      <c r="J2354" s="26" t="s">
        <v>17</v>
      </c>
      <c r="K2354" s="26" t="s">
        <v>6820</v>
      </c>
      <c r="L2354" s="32" t="s">
        <v>44</v>
      </c>
    </row>
    <row r="2355" spans="1:12">
      <c r="A2355" s="30" t="s">
        <v>4040</v>
      </c>
      <c r="B2355" s="26" t="s">
        <v>490</v>
      </c>
      <c r="C2355" s="26" t="s">
        <v>1216</v>
      </c>
      <c r="D2355" s="26" t="s">
        <v>117</v>
      </c>
      <c r="E2355" s="26" t="s">
        <v>42</v>
      </c>
      <c r="F2355" s="27">
        <v>53106.3</v>
      </c>
      <c r="G2355" s="12">
        <v>2</v>
      </c>
      <c r="H2355" s="13">
        <v>45260</v>
      </c>
      <c r="I2355" s="26" t="s">
        <v>30</v>
      </c>
      <c r="J2355" s="26" t="s">
        <v>17</v>
      </c>
      <c r="K2355" s="26" t="s">
        <v>55</v>
      </c>
      <c r="L2355" s="32" t="s">
        <v>18</v>
      </c>
    </row>
    <row r="2356" spans="1:12">
      <c r="A2356" s="30" t="s">
        <v>4041</v>
      </c>
      <c r="B2356" s="26" t="s">
        <v>316</v>
      </c>
      <c r="C2356" s="26" t="s">
        <v>4042</v>
      </c>
      <c r="D2356" s="26" t="s">
        <v>117</v>
      </c>
      <c r="E2356" s="26" t="s">
        <v>16</v>
      </c>
      <c r="F2356" s="27">
        <v>4192.58</v>
      </c>
      <c r="G2356" s="12">
        <v>2</v>
      </c>
      <c r="H2356" s="13">
        <v>45750</v>
      </c>
      <c r="I2356" s="26" t="s">
        <v>92</v>
      </c>
      <c r="J2356" s="26" t="s">
        <v>17</v>
      </c>
      <c r="K2356" s="26" t="s">
        <v>55</v>
      </c>
      <c r="L2356" s="32" t="s">
        <v>18</v>
      </c>
    </row>
    <row r="2357" spans="1:12">
      <c r="A2357" s="30" t="s">
        <v>4043</v>
      </c>
      <c r="B2357" s="26" t="s">
        <v>352</v>
      </c>
      <c r="C2357" s="26" t="s">
        <v>1228</v>
      </c>
      <c r="D2357" s="26" t="s">
        <v>61</v>
      </c>
      <c r="E2357" s="26" t="s">
        <v>16</v>
      </c>
      <c r="F2357" s="27">
        <v>50228.43</v>
      </c>
      <c r="G2357" s="12">
        <v>2</v>
      </c>
      <c r="H2357" s="13">
        <v>45022</v>
      </c>
      <c r="I2357" s="26" t="s">
        <v>54</v>
      </c>
      <c r="J2357" s="26" t="s">
        <v>17</v>
      </c>
      <c r="K2357" s="26" t="s">
        <v>6820</v>
      </c>
      <c r="L2357" s="32" t="s">
        <v>18</v>
      </c>
    </row>
    <row r="2358" spans="1:12">
      <c r="A2358" s="30" t="s">
        <v>4044</v>
      </c>
      <c r="B2358" s="26" t="s">
        <v>406</v>
      </c>
      <c r="C2358" s="26" t="s">
        <v>3466</v>
      </c>
      <c r="D2358" s="26" t="s">
        <v>48</v>
      </c>
      <c r="E2358" s="26" t="s">
        <v>42</v>
      </c>
      <c r="F2358" s="27">
        <v>39982.720000000001</v>
      </c>
      <c r="G2358" s="12">
        <v>3</v>
      </c>
      <c r="H2358" s="13">
        <v>45384</v>
      </c>
      <c r="I2358" s="26" t="s">
        <v>43</v>
      </c>
      <c r="J2358" s="26" t="s">
        <v>17</v>
      </c>
      <c r="K2358" s="26" t="s">
        <v>55</v>
      </c>
      <c r="L2358" s="32" t="s">
        <v>31</v>
      </c>
    </row>
    <row r="2359" spans="1:12">
      <c r="A2359" s="30" t="s">
        <v>4045</v>
      </c>
      <c r="B2359" s="26" t="s">
        <v>101</v>
      </c>
      <c r="C2359" s="26" t="s">
        <v>4046</v>
      </c>
      <c r="D2359" s="26" t="s">
        <v>41</v>
      </c>
      <c r="E2359" s="26" t="s">
        <v>16</v>
      </c>
      <c r="F2359" s="27">
        <v>20505.099999999999</v>
      </c>
      <c r="G2359" s="12">
        <v>2</v>
      </c>
      <c r="H2359" s="13">
        <v>45289</v>
      </c>
      <c r="I2359" s="26" t="s">
        <v>30</v>
      </c>
      <c r="J2359" s="26" t="s">
        <v>17</v>
      </c>
      <c r="K2359" s="26" t="s">
        <v>24</v>
      </c>
      <c r="L2359" s="32" t="s">
        <v>37</v>
      </c>
    </row>
    <row r="2360" spans="1:12">
      <c r="A2360" s="30" t="s">
        <v>4047</v>
      </c>
      <c r="B2360" s="26" t="s">
        <v>460</v>
      </c>
      <c r="C2360" s="26" t="s">
        <v>1926</v>
      </c>
      <c r="D2360" s="26" t="s">
        <v>78</v>
      </c>
      <c r="E2360" s="26" t="s">
        <v>42</v>
      </c>
      <c r="F2360" s="27">
        <v>22594.39</v>
      </c>
      <c r="G2360" s="12">
        <v>2</v>
      </c>
      <c r="H2360" s="13">
        <v>45516</v>
      </c>
      <c r="I2360" s="26" t="s">
        <v>35</v>
      </c>
      <c r="J2360" s="26" t="s">
        <v>17</v>
      </c>
      <c r="K2360" s="26" t="s">
        <v>24</v>
      </c>
      <c r="L2360" s="32" t="s">
        <v>44</v>
      </c>
    </row>
    <row r="2361" spans="1:12">
      <c r="A2361" s="30" t="s">
        <v>4048</v>
      </c>
      <c r="B2361" s="26" t="s">
        <v>126</v>
      </c>
      <c r="C2361" s="26" t="s">
        <v>4049</v>
      </c>
      <c r="D2361" s="26" t="s">
        <v>22</v>
      </c>
      <c r="E2361" s="26" t="s">
        <v>16</v>
      </c>
      <c r="F2361" s="27">
        <v>77423.5</v>
      </c>
      <c r="G2361" s="12">
        <v>3</v>
      </c>
      <c r="H2361" s="13">
        <v>45663</v>
      </c>
      <c r="I2361" s="26" t="s">
        <v>23</v>
      </c>
      <c r="J2361" s="26" t="s">
        <v>17</v>
      </c>
      <c r="K2361" s="26" t="s">
        <v>85</v>
      </c>
      <c r="L2361" s="32" t="s">
        <v>18</v>
      </c>
    </row>
    <row r="2362" spans="1:12">
      <c r="A2362" s="30" t="s">
        <v>4050</v>
      </c>
      <c r="B2362" s="26" t="s">
        <v>198</v>
      </c>
      <c r="C2362" s="26" t="s">
        <v>1546</v>
      </c>
      <c r="D2362" s="26" t="s">
        <v>41</v>
      </c>
      <c r="E2362" s="26" t="s">
        <v>58</v>
      </c>
      <c r="F2362" s="27">
        <v>11305.53</v>
      </c>
      <c r="G2362" s="12">
        <v>4</v>
      </c>
      <c r="H2362" s="13">
        <v>45560</v>
      </c>
      <c r="I2362" s="26" t="s">
        <v>54</v>
      </c>
      <c r="J2362" s="26" t="s">
        <v>17</v>
      </c>
      <c r="K2362" s="26" t="s">
        <v>55</v>
      </c>
      <c r="L2362" s="32" t="s">
        <v>18</v>
      </c>
    </row>
    <row r="2363" spans="1:12">
      <c r="A2363" s="30" t="s">
        <v>4051</v>
      </c>
      <c r="B2363" s="26" t="s">
        <v>193</v>
      </c>
      <c r="C2363" s="26" t="s">
        <v>4052</v>
      </c>
      <c r="D2363" s="26" t="s">
        <v>29</v>
      </c>
      <c r="E2363" s="26" t="s">
        <v>42</v>
      </c>
      <c r="F2363" s="27">
        <v>55232.06</v>
      </c>
      <c r="G2363" s="12">
        <v>4</v>
      </c>
      <c r="H2363" s="13">
        <v>45272</v>
      </c>
      <c r="I2363" s="26" t="s">
        <v>43</v>
      </c>
      <c r="J2363" s="26" t="s">
        <v>17</v>
      </c>
      <c r="K2363" s="26" t="s">
        <v>55</v>
      </c>
      <c r="L2363" s="32" t="s">
        <v>37</v>
      </c>
    </row>
    <row r="2364" spans="1:12">
      <c r="A2364" s="30" t="s">
        <v>4053</v>
      </c>
      <c r="B2364" s="26" t="s">
        <v>77</v>
      </c>
      <c r="C2364" s="26" t="s">
        <v>4054</v>
      </c>
      <c r="D2364" s="26" t="s">
        <v>119</v>
      </c>
      <c r="E2364" s="26" t="s">
        <v>42</v>
      </c>
      <c r="F2364" s="27">
        <v>14818.47</v>
      </c>
      <c r="G2364" s="12">
        <v>5</v>
      </c>
      <c r="H2364" s="13">
        <v>45232</v>
      </c>
      <c r="I2364" s="26" t="s">
        <v>54</v>
      </c>
      <c r="J2364" s="26" t="s">
        <v>17</v>
      </c>
      <c r="K2364" s="26" t="s">
        <v>24</v>
      </c>
      <c r="L2364" s="32" t="s">
        <v>18</v>
      </c>
    </row>
    <row r="2365" spans="1:12">
      <c r="A2365" s="30" t="s">
        <v>4055</v>
      </c>
      <c r="B2365" s="26" t="s">
        <v>174</v>
      </c>
      <c r="C2365" s="26" t="s">
        <v>2172</v>
      </c>
      <c r="D2365" s="26" t="s">
        <v>78</v>
      </c>
      <c r="E2365" s="26" t="s">
        <v>42</v>
      </c>
      <c r="F2365" s="27">
        <v>11390.09</v>
      </c>
      <c r="G2365" s="12">
        <v>4</v>
      </c>
      <c r="H2365" s="13">
        <v>45851</v>
      </c>
      <c r="I2365" s="26" t="s">
        <v>23</v>
      </c>
      <c r="J2365" s="26" t="s">
        <v>17</v>
      </c>
      <c r="K2365" s="26" t="s">
        <v>36</v>
      </c>
      <c r="L2365" s="32" t="s">
        <v>25</v>
      </c>
    </row>
    <row r="2366" spans="1:12">
      <c r="A2366" s="30" t="s">
        <v>4056</v>
      </c>
      <c r="B2366" s="26" t="s">
        <v>313</v>
      </c>
      <c r="C2366" s="26" t="s">
        <v>1013</v>
      </c>
      <c r="D2366" s="26" t="s">
        <v>48</v>
      </c>
      <c r="E2366" s="26" t="s">
        <v>58</v>
      </c>
      <c r="F2366" s="27">
        <v>13886.09</v>
      </c>
      <c r="G2366" s="12">
        <v>1</v>
      </c>
      <c r="H2366" s="13">
        <v>45745</v>
      </c>
      <c r="I2366" s="26" t="s">
        <v>54</v>
      </c>
      <c r="J2366" s="26" t="s">
        <v>17</v>
      </c>
      <c r="K2366" s="26" t="s">
        <v>24</v>
      </c>
      <c r="L2366" s="32" t="s">
        <v>18</v>
      </c>
    </row>
    <row r="2367" spans="1:12">
      <c r="A2367" s="30" t="s">
        <v>4057</v>
      </c>
      <c r="B2367" s="26" t="s">
        <v>251</v>
      </c>
      <c r="C2367" s="26" t="s">
        <v>1506</v>
      </c>
      <c r="D2367" s="26" t="s">
        <v>119</v>
      </c>
      <c r="E2367" s="26" t="s">
        <v>42</v>
      </c>
      <c r="F2367" s="27">
        <v>16906.37</v>
      </c>
      <c r="G2367" s="12">
        <v>5</v>
      </c>
      <c r="H2367" s="13">
        <v>45809</v>
      </c>
      <c r="I2367" s="26" t="s">
        <v>49</v>
      </c>
      <c r="J2367" s="26" t="s">
        <v>17</v>
      </c>
      <c r="K2367" s="26" t="s">
        <v>55</v>
      </c>
      <c r="L2367" s="32" t="s">
        <v>37</v>
      </c>
    </row>
    <row r="2368" spans="1:12">
      <c r="A2368" s="30" t="s">
        <v>4058</v>
      </c>
      <c r="B2368" s="26" t="s">
        <v>307</v>
      </c>
      <c r="C2368" s="26" t="s">
        <v>1981</v>
      </c>
      <c r="D2368" s="26" t="s">
        <v>29</v>
      </c>
      <c r="E2368" s="26" t="s">
        <v>16</v>
      </c>
      <c r="F2368" s="27">
        <v>66637.77</v>
      </c>
      <c r="G2368" s="12">
        <v>3</v>
      </c>
      <c r="H2368" s="13">
        <v>44938</v>
      </c>
      <c r="I2368" s="26" t="s">
        <v>35</v>
      </c>
      <c r="J2368" s="26" t="s">
        <v>17</v>
      </c>
      <c r="K2368" s="26" t="s">
        <v>24</v>
      </c>
      <c r="L2368" s="32" t="s">
        <v>18</v>
      </c>
    </row>
    <row r="2369" spans="1:12">
      <c r="A2369" s="30" t="s">
        <v>4059</v>
      </c>
      <c r="B2369" s="26" t="s">
        <v>229</v>
      </c>
      <c r="C2369" s="26" t="s">
        <v>3975</v>
      </c>
      <c r="D2369" s="26" t="s">
        <v>41</v>
      </c>
      <c r="E2369" s="26" t="s">
        <v>42</v>
      </c>
      <c r="F2369" s="27">
        <v>25670.71</v>
      </c>
      <c r="G2369" s="12">
        <v>3</v>
      </c>
      <c r="H2369" s="13">
        <v>45682</v>
      </c>
      <c r="I2369" s="26" t="s">
        <v>62</v>
      </c>
      <c r="J2369" s="26" t="s">
        <v>17</v>
      </c>
      <c r="K2369" s="26" t="s">
        <v>24</v>
      </c>
      <c r="L2369" s="32" t="s">
        <v>31</v>
      </c>
    </row>
    <row r="2370" spans="1:12">
      <c r="A2370" s="30" t="s">
        <v>4060</v>
      </c>
      <c r="B2370" s="26" t="s">
        <v>298</v>
      </c>
      <c r="C2370" s="26" t="s">
        <v>3385</v>
      </c>
      <c r="D2370" s="26" t="s">
        <v>61</v>
      </c>
      <c r="E2370" s="26" t="s">
        <v>42</v>
      </c>
      <c r="F2370" s="27">
        <v>3678.3</v>
      </c>
      <c r="G2370" s="12">
        <v>3</v>
      </c>
      <c r="H2370" s="13">
        <v>45030</v>
      </c>
      <c r="I2370" s="26" t="s">
        <v>54</v>
      </c>
      <c r="J2370" s="26" t="s">
        <v>17</v>
      </c>
      <c r="K2370" s="26" t="s">
        <v>24</v>
      </c>
      <c r="L2370" s="32" t="s">
        <v>37</v>
      </c>
    </row>
    <row r="2371" spans="1:12">
      <c r="A2371" s="30" t="s">
        <v>4061</v>
      </c>
      <c r="B2371" s="26" t="s">
        <v>244</v>
      </c>
      <c r="C2371" s="26" t="s">
        <v>550</v>
      </c>
      <c r="D2371" s="26" t="s">
        <v>48</v>
      </c>
      <c r="E2371" s="26" t="s">
        <v>42</v>
      </c>
      <c r="F2371" s="27">
        <v>39415.26</v>
      </c>
      <c r="G2371" s="12">
        <v>5</v>
      </c>
      <c r="H2371" s="13">
        <v>45173</v>
      </c>
      <c r="I2371" s="26" t="s">
        <v>54</v>
      </c>
      <c r="J2371" s="26" t="s">
        <v>17</v>
      </c>
      <c r="K2371" s="26" t="s">
        <v>85</v>
      </c>
      <c r="L2371" s="32" t="s">
        <v>31</v>
      </c>
    </row>
    <row r="2372" spans="1:12">
      <c r="A2372" s="30" t="s">
        <v>4062</v>
      </c>
      <c r="B2372" s="26" t="s">
        <v>665</v>
      </c>
      <c r="C2372" s="26" t="s">
        <v>409</v>
      </c>
      <c r="D2372" s="26" t="s">
        <v>41</v>
      </c>
      <c r="E2372" s="26" t="s">
        <v>16</v>
      </c>
      <c r="F2372" s="27">
        <v>48262.74</v>
      </c>
      <c r="G2372" s="12">
        <v>3</v>
      </c>
      <c r="H2372" s="13">
        <v>45609</v>
      </c>
      <c r="I2372" s="26" t="s">
        <v>92</v>
      </c>
      <c r="J2372" s="26" t="s">
        <v>17</v>
      </c>
      <c r="K2372" s="26" t="s">
        <v>24</v>
      </c>
      <c r="L2372" s="32" t="s">
        <v>18</v>
      </c>
    </row>
    <row r="2373" spans="1:12">
      <c r="A2373" s="30" t="s">
        <v>4063</v>
      </c>
      <c r="B2373" s="26" t="s">
        <v>174</v>
      </c>
      <c r="C2373" s="26" t="s">
        <v>2969</v>
      </c>
      <c r="D2373" s="26" t="s">
        <v>117</v>
      </c>
      <c r="E2373" s="26" t="s">
        <v>42</v>
      </c>
      <c r="F2373" s="27">
        <v>40446.620000000003</v>
      </c>
      <c r="G2373" s="12">
        <v>4</v>
      </c>
      <c r="H2373" s="13">
        <v>45048</v>
      </c>
      <c r="I2373" s="26" t="s">
        <v>30</v>
      </c>
      <c r="J2373" s="26" t="s">
        <v>17</v>
      </c>
      <c r="K2373" s="26" t="s">
        <v>36</v>
      </c>
      <c r="L2373" s="32" t="s">
        <v>18</v>
      </c>
    </row>
    <row r="2374" spans="1:12">
      <c r="A2374" s="30" t="s">
        <v>4064</v>
      </c>
      <c r="B2374" s="26" t="s">
        <v>275</v>
      </c>
      <c r="C2374" s="26" t="s">
        <v>4065</v>
      </c>
      <c r="D2374" s="26" t="s">
        <v>78</v>
      </c>
      <c r="E2374" s="26" t="s">
        <v>42</v>
      </c>
      <c r="F2374" s="27">
        <v>64711.33</v>
      </c>
      <c r="G2374" s="12">
        <v>5</v>
      </c>
      <c r="H2374" s="13">
        <v>45565</v>
      </c>
      <c r="I2374" s="26" t="s">
        <v>54</v>
      </c>
      <c r="J2374" s="26" t="s">
        <v>17</v>
      </c>
      <c r="K2374" s="26" t="s">
        <v>85</v>
      </c>
      <c r="L2374" s="32" t="s">
        <v>44</v>
      </c>
    </row>
    <row r="2375" spans="1:12">
      <c r="A2375" s="30" t="s">
        <v>4066</v>
      </c>
      <c r="B2375" s="26" t="s">
        <v>138</v>
      </c>
      <c r="C2375" s="26" t="s">
        <v>1486</v>
      </c>
      <c r="D2375" s="26" t="s">
        <v>48</v>
      </c>
      <c r="E2375" s="26" t="s">
        <v>42</v>
      </c>
      <c r="F2375" s="27">
        <v>3388.52</v>
      </c>
      <c r="G2375" s="12">
        <v>1</v>
      </c>
      <c r="H2375" s="13">
        <v>45649</v>
      </c>
      <c r="I2375" s="26" t="s">
        <v>43</v>
      </c>
      <c r="J2375" s="26" t="s">
        <v>17</v>
      </c>
      <c r="K2375" s="26" t="s">
        <v>85</v>
      </c>
      <c r="L2375" s="32" t="s">
        <v>37</v>
      </c>
    </row>
    <row r="2376" spans="1:12">
      <c r="A2376" s="30" t="s">
        <v>4067</v>
      </c>
      <c r="B2376" s="26" t="s">
        <v>339</v>
      </c>
      <c r="C2376" s="26" t="s">
        <v>2433</v>
      </c>
      <c r="D2376" s="26" t="s">
        <v>29</v>
      </c>
      <c r="E2376" s="26" t="s">
        <v>42</v>
      </c>
      <c r="F2376" s="27">
        <v>40906.15</v>
      </c>
      <c r="G2376" s="12">
        <v>3</v>
      </c>
      <c r="H2376" s="13">
        <v>45288</v>
      </c>
      <c r="I2376" s="26" t="s">
        <v>30</v>
      </c>
      <c r="J2376" s="26" t="s">
        <v>17</v>
      </c>
      <c r="K2376" s="26" t="s">
        <v>36</v>
      </c>
      <c r="L2376" s="32" t="s">
        <v>18</v>
      </c>
    </row>
    <row r="2377" spans="1:12">
      <c r="A2377" s="30" t="s">
        <v>4068</v>
      </c>
      <c r="B2377" s="26" t="s">
        <v>776</v>
      </c>
      <c r="C2377" s="26" t="s">
        <v>1013</v>
      </c>
      <c r="D2377" s="26" t="s">
        <v>41</v>
      </c>
      <c r="E2377" s="26" t="s">
        <v>42</v>
      </c>
      <c r="F2377" s="27">
        <v>39127.379999999997</v>
      </c>
      <c r="G2377" s="12">
        <v>2</v>
      </c>
      <c r="H2377" s="13">
        <v>45322</v>
      </c>
      <c r="I2377" s="26" t="s">
        <v>23</v>
      </c>
      <c r="J2377" s="26" t="s">
        <v>17</v>
      </c>
      <c r="K2377" s="26" t="s">
        <v>24</v>
      </c>
      <c r="L2377" s="32" t="s">
        <v>25</v>
      </c>
    </row>
    <row r="2378" spans="1:12">
      <c r="A2378" s="30" t="s">
        <v>4069</v>
      </c>
      <c r="B2378" s="26" t="s">
        <v>180</v>
      </c>
      <c r="C2378" s="26" t="s">
        <v>235</v>
      </c>
      <c r="D2378" s="26" t="s">
        <v>78</v>
      </c>
      <c r="E2378" s="26" t="s">
        <v>42</v>
      </c>
      <c r="F2378" s="27">
        <v>76667.64</v>
      </c>
      <c r="G2378" s="12">
        <v>2</v>
      </c>
      <c r="H2378" s="13">
        <v>45484</v>
      </c>
      <c r="I2378" s="26" t="s">
        <v>43</v>
      </c>
      <c r="J2378" s="26" t="s">
        <v>17</v>
      </c>
      <c r="K2378" s="26" t="s">
        <v>24</v>
      </c>
      <c r="L2378" s="32" t="s">
        <v>37</v>
      </c>
    </row>
    <row r="2379" spans="1:12">
      <c r="A2379" s="30" t="s">
        <v>4070</v>
      </c>
      <c r="B2379" s="26" t="s">
        <v>957</v>
      </c>
      <c r="C2379" s="26" t="s">
        <v>2880</v>
      </c>
      <c r="D2379" s="26" t="s">
        <v>41</v>
      </c>
      <c r="E2379" s="26" t="s">
        <v>42</v>
      </c>
      <c r="F2379" s="27">
        <v>67641.66</v>
      </c>
      <c r="G2379" s="12">
        <v>2</v>
      </c>
      <c r="H2379" s="13">
        <v>45630</v>
      </c>
      <c r="I2379" s="26" t="s">
        <v>62</v>
      </c>
      <c r="J2379" s="26" t="s">
        <v>17</v>
      </c>
      <c r="K2379" s="26" t="s">
        <v>85</v>
      </c>
      <c r="L2379" s="32" t="s">
        <v>31</v>
      </c>
    </row>
    <row r="2380" spans="1:12">
      <c r="A2380" s="30" t="s">
        <v>4071</v>
      </c>
      <c r="B2380" s="26" t="s">
        <v>773</v>
      </c>
      <c r="C2380" s="26" t="s">
        <v>1718</v>
      </c>
      <c r="D2380" s="26" t="s">
        <v>29</v>
      </c>
      <c r="E2380" s="26" t="s">
        <v>42</v>
      </c>
      <c r="F2380" s="27">
        <v>27610.13</v>
      </c>
      <c r="G2380" s="12">
        <v>4</v>
      </c>
      <c r="H2380" s="13">
        <v>45144</v>
      </c>
      <c r="I2380" s="26" t="s">
        <v>43</v>
      </c>
      <c r="J2380" s="26" t="s">
        <v>17</v>
      </c>
      <c r="K2380" s="26" t="s">
        <v>55</v>
      </c>
      <c r="L2380" s="32" t="s">
        <v>18</v>
      </c>
    </row>
    <row r="2381" spans="1:12">
      <c r="A2381" s="30" t="s">
        <v>4072</v>
      </c>
      <c r="B2381" s="26" t="s">
        <v>39</v>
      </c>
      <c r="C2381" s="26" t="s">
        <v>3522</v>
      </c>
      <c r="D2381" s="26" t="s">
        <v>29</v>
      </c>
      <c r="E2381" s="26" t="s">
        <v>16</v>
      </c>
      <c r="F2381" s="27">
        <v>30698.75</v>
      </c>
      <c r="G2381" s="12">
        <v>2</v>
      </c>
      <c r="H2381" s="13">
        <v>45622</v>
      </c>
      <c r="I2381" s="26" t="s">
        <v>49</v>
      </c>
      <c r="J2381" s="26" t="s">
        <v>17</v>
      </c>
      <c r="K2381" s="26" t="s">
        <v>36</v>
      </c>
      <c r="L2381" s="32" t="s">
        <v>31</v>
      </c>
    </row>
    <row r="2382" spans="1:12">
      <c r="A2382" s="30" t="s">
        <v>4073</v>
      </c>
      <c r="B2382" s="26" t="s">
        <v>645</v>
      </c>
      <c r="C2382" s="26" t="s">
        <v>4074</v>
      </c>
      <c r="D2382" s="26" t="s">
        <v>78</v>
      </c>
      <c r="E2382" s="26" t="s">
        <v>42</v>
      </c>
      <c r="F2382" s="27">
        <v>847.85</v>
      </c>
      <c r="G2382" s="12">
        <v>5</v>
      </c>
      <c r="H2382" s="13">
        <v>45629</v>
      </c>
      <c r="I2382" s="26" t="s">
        <v>62</v>
      </c>
      <c r="J2382" s="26" t="s">
        <v>17</v>
      </c>
      <c r="K2382" s="26" t="s">
        <v>36</v>
      </c>
      <c r="L2382" s="32" t="s">
        <v>18</v>
      </c>
    </row>
    <row r="2383" spans="1:12">
      <c r="A2383" s="30" t="s">
        <v>4075</v>
      </c>
      <c r="B2383" s="26" t="s">
        <v>198</v>
      </c>
      <c r="C2383" s="26" t="s">
        <v>3208</v>
      </c>
      <c r="D2383" s="26" t="s">
        <v>53</v>
      </c>
      <c r="E2383" s="26" t="s">
        <v>58</v>
      </c>
      <c r="F2383" s="27">
        <v>42114.71</v>
      </c>
      <c r="G2383" s="12">
        <v>3</v>
      </c>
      <c r="H2383" s="13">
        <v>45012</v>
      </c>
      <c r="I2383" s="26" t="s">
        <v>54</v>
      </c>
      <c r="J2383" s="26" t="s">
        <v>17</v>
      </c>
      <c r="K2383" s="26" t="s">
        <v>55</v>
      </c>
      <c r="L2383" s="32" t="s">
        <v>18</v>
      </c>
    </row>
    <row r="2384" spans="1:12">
      <c r="A2384" s="30" t="s">
        <v>4076</v>
      </c>
      <c r="B2384" s="26" t="s">
        <v>381</v>
      </c>
      <c r="C2384" s="26" t="s">
        <v>4077</v>
      </c>
      <c r="D2384" s="26" t="s">
        <v>22</v>
      </c>
      <c r="E2384" s="26" t="s">
        <v>42</v>
      </c>
      <c r="F2384" s="27">
        <v>14418.13</v>
      </c>
      <c r="G2384" s="12">
        <v>4</v>
      </c>
      <c r="H2384" s="13">
        <v>45943</v>
      </c>
      <c r="I2384" s="26" t="s">
        <v>43</v>
      </c>
      <c r="J2384" s="26" t="s">
        <v>17</v>
      </c>
      <c r="K2384" s="26" t="s">
        <v>6820</v>
      </c>
      <c r="L2384" s="32" t="s">
        <v>18</v>
      </c>
    </row>
    <row r="2385" spans="1:12">
      <c r="A2385" s="30" t="s">
        <v>4078</v>
      </c>
      <c r="B2385" s="26" t="s">
        <v>773</v>
      </c>
      <c r="C2385" s="26" t="s">
        <v>4079</v>
      </c>
      <c r="D2385" s="26" t="s">
        <v>15</v>
      </c>
      <c r="E2385" s="26" t="s">
        <v>42</v>
      </c>
      <c r="F2385" s="27">
        <v>63344.58</v>
      </c>
      <c r="G2385" s="12">
        <v>5</v>
      </c>
      <c r="H2385" s="13">
        <v>45633</v>
      </c>
      <c r="I2385" s="26" t="s">
        <v>23</v>
      </c>
      <c r="J2385" s="26" t="s">
        <v>17</v>
      </c>
      <c r="K2385" s="26" t="s">
        <v>55</v>
      </c>
      <c r="L2385" s="32" t="s">
        <v>25</v>
      </c>
    </row>
    <row r="2386" spans="1:12">
      <c r="A2386" s="30" t="s">
        <v>4080</v>
      </c>
      <c r="B2386" s="26" t="s">
        <v>420</v>
      </c>
      <c r="C2386" s="26" t="s">
        <v>4081</v>
      </c>
      <c r="D2386" s="26" t="s">
        <v>53</v>
      </c>
      <c r="E2386" s="26" t="s">
        <v>58</v>
      </c>
      <c r="F2386" s="27">
        <v>6786.55</v>
      </c>
      <c r="G2386" s="12">
        <v>1</v>
      </c>
      <c r="H2386" s="13">
        <v>45209</v>
      </c>
      <c r="I2386" s="26" t="s">
        <v>43</v>
      </c>
      <c r="J2386" s="26" t="s">
        <v>17</v>
      </c>
      <c r="K2386" s="26" t="s">
        <v>24</v>
      </c>
      <c r="L2386" s="32" t="s">
        <v>18</v>
      </c>
    </row>
    <row r="2387" spans="1:12">
      <c r="A2387" s="30" t="s">
        <v>4082</v>
      </c>
      <c r="B2387" s="26" t="s">
        <v>164</v>
      </c>
      <c r="C2387" s="26" t="s">
        <v>2502</v>
      </c>
      <c r="D2387" s="26" t="s">
        <v>41</v>
      </c>
      <c r="E2387" s="26" t="s">
        <v>42</v>
      </c>
      <c r="F2387" s="27">
        <v>62641.32</v>
      </c>
      <c r="G2387" s="12">
        <v>1</v>
      </c>
      <c r="H2387" s="13">
        <v>45419</v>
      </c>
      <c r="I2387" s="26" t="s">
        <v>35</v>
      </c>
      <c r="J2387" s="26" t="s">
        <v>17</v>
      </c>
      <c r="K2387" s="26" t="s">
        <v>55</v>
      </c>
      <c r="L2387" s="32" t="s">
        <v>18</v>
      </c>
    </row>
    <row r="2388" spans="1:12">
      <c r="A2388" s="30" t="s">
        <v>4083</v>
      </c>
      <c r="B2388" s="26" t="s">
        <v>500</v>
      </c>
      <c r="C2388" s="26" t="s">
        <v>4049</v>
      </c>
      <c r="D2388" s="26" t="s">
        <v>48</v>
      </c>
      <c r="E2388" s="26" t="s">
        <v>42</v>
      </c>
      <c r="F2388" s="27">
        <v>24491.040000000001</v>
      </c>
      <c r="G2388" s="12">
        <v>4</v>
      </c>
      <c r="H2388" s="13">
        <v>45354</v>
      </c>
      <c r="I2388" s="26" t="s">
        <v>92</v>
      </c>
      <c r="J2388" s="26" t="s">
        <v>17</v>
      </c>
      <c r="K2388" s="26" t="s">
        <v>36</v>
      </c>
      <c r="L2388" s="32" t="s">
        <v>18</v>
      </c>
    </row>
    <row r="2389" spans="1:12">
      <c r="A2389" s="30" t="s">
        <v>4084</v>
      </c>
      <c r="B2389" s="26" t="s">
        <v>123</v>
      </c>
      <c r="C2389" s="26" t="s">
        <v>4085</v>
      </c>
      <c r="D2389" s="26" t="s">
        <v>78</v>
      </c>
      <c r="E2389" s="26" t="s">
        <v>58</v>
      </c>
      <c r="F2389" s="27">
        <v>28169.200000000001</v>
      </c>
      <c r="G2389" s="12">
        <v>4</v>
      </c>
      <c r="H2389" s="13">
        <v>45156</v>
      </c>
      <c r="I2389" s="26" t="s">
        <v>49</v>
      </c>
      <c r="J2389" s="26" t="s">
        <v>17</v>
      </c>
      <c r="K2389" s="26" t="s">
        <v>36</v>
      </c>
      <c r="L2389" s="32" t="s">
        <v>25</v>
      </c>
    </row>
    <row r="2390" spans="1:12">
      <c r="A2390" s="30" t="s">
        <v>4086</v>
      </c>
      <c r="B2390" s="26" t="s">
        <v>135</v>
      </c>
      <c r="C2390" s="26" t="s">
        <v>4087</v>
      </c>
      <c r="D2390" s="26" t="s">
        <v>117</v>
      </c>
      <c r="E2390" s="26" t="s">
        <v>42</v>
      </c>
      <c r="F2390" s="27">
        <v>13507.91</v>
      </c>
      <c r="G2390" s="12">
        <v>2</v>
      </c>
      <c r="H2390" s="13">
        <v>45322</v>
      </c>
      <c r="I2390" s="26" t="s">
        <v>30</v>
      </c>
      <c r="J2390" s="26" t="s">
        <v>17</v>
      </c>
      <c r="K2390" s="26" t="s">
        <v>6820</v>
      </c>
      <c r="L2390" s="32" t="s">
        <v>25</v>
      </c>
    </row>
    <row r="2391" spans="1:12">
      <c r="A2391" s="30" t="s">
        <v>4088</v>
      </c>
      <c r="B2391" s="26" t="s">
        <v>381</v>
      </c>
      <c r="C2391" s="26" t="s">
        <v>4089</v>
      </c>
      <c r="D2391" s="26" t="s">
        <v>41</v>
      </c>
      <c r="E2391" s="26" t="s">
        <v>16</v>
      </c>
      <c r="F2391" s="27">
        <v>3176.2</v>
      </c>
      <c r="G2391" s="12">
        <v>3</v>
      </c>
      <c r="H2391" s="13">
        <v>45210</v>
      </c>
      <c r="I2391" s="26" t="s">
        <v>92</v>
      </c>
      <c r="J2391" s="26" t="s">
        <v>17</v>
      </c>
      <c r="K2391" s="26" t="s">
        <v>36</v>
      </c>
      <c r="L2391" s="32" t="s">
        <v>31</v>
      </c>
    </row>
    <row r="2392" spans="1:12">
      <c r="A2392" s="30" t="s">
        <v>4090</v>
      </c>
      <c r="B2392" s="26" t="s">
        <v>138</v>
      </c>
      <c r="C2392" s="26" t="s">
        <v>656</v>
      </c>
      <c r="D2392" s="26" t="s">
        <v>41</v>
      </c>
      <c r="E2392" s="26" t="s">
        <v>42</v>
      </c>
      <c r="F2392" s="27">
        <v>53620.85</v>
      </c>
      <c r="G2392" s="12">
        <v>1</v>
      </c>
      <c r="H2392" s="13">
        <v>45093</v>
      </c>
      <c r="I2392" s="26" t="s">
        <v>43</v>
      </c>
      <c r="J2392" s="26" t="s">
        <v>17</v>
      </c>
      <c r="K2392" s="26" t="s">
        <v>24</v>
      </c>
      <c r="L2392" s="32" t="s">
        <v>31</v>
      </c>
    </row>
    <row r="2393" spans="1:12">
      <c r="A2393" s="30" t="s">
        <v>4091</v>
      </c>
      <c r="B2393" s="26" t="s">
        <v>27</v>
      </c>
      <c r="C2393" s="26" t="s">
        <v>139</v>
      </c>
      <c r="D2393" s="26" t="s">
        <v>41</v>
      </c>
      <c r="E2393" s="26" t="s">
        <v>16</v>
      </c>
      <c r="F2393" s="27">
        <v>43042.239999999998</v>
      </c>
      <c r="G2393" s="12">
        <v>5</v>
      </c>
      <c r="H2393" s="13">
        <v>45353</v>
      </c>
      <c r="I2393" s="26" t="s">
        <v>30</v>
      </c>
      <c r="J2393" s="26" t="s">
        <v>17</v>
      </c>
      <c r="K2393" s="26" t="s">
        <v>55</v>
      </c>
      <c r="L2393" s="32" t="s">
        <v>31</v>
      </c>
    </row>
    <row r="2394" spans="1:12">
      <c r="A2394" s="30" t="s">
        <v>4092</v>
      </c>
      <c r="B2394" s="26" t="s">
        <v>256</v>
      </c>
      <c r="C2394" s="26" t="s">
        <v>2302</v>
      </c>
      <c r="D2394" s="26" t="s">
        <v>41</v>
      </c>
      <c r="E2394" s="26" t="s">
        <v>42</v>
      </c>
      <c r="F2394" s="27">
        <v>74969.440000000002</v>
      </c>
      <c r="G2394" s="12">
        <v>5</v>
      </c>
      <c r="H2394" s="13">
        <v>45037</v>
      </c>
      <c r="I2394" s="26" t="s">
        <v>49</v>
      </c>
      <c r="J2394" s="26" t="s">
        <v>17</v>
      </c>
      <c r="K2394" s="26" t="s">
        <v>6820</v>
      </c>
      <c r="L2394" s="32" t="s">
        <v>25</v>
      </c>
    </row>
    <row r="2395" spans="1:12">
      <c r="A2395" s="30" t="s">
        <v>4093</v>
      </c>
      <c r="B2395" s="26" t="s">
        <v>59</v>
      </c>
      <c r="C2395" s="26" t="s">
        <v>3501</v>
      </c>
      <c r="D2395" s="26" t="s">
        <v>119</v>
      </c>
      <c r="E2395" s="26" t="s">
        <v>16</v>
      </c>
      <c r="F2395" s="27">
        <v>40725.629999999997</v>
      </c>
      <c r="G2395" s="12">
        <v>3</v>
      </c>
      <c r="H2395" s="13">
        <v>45459</v>
      </c>
      <c r="I2395" s="26" t="s">
        <v>43</v>
      </c>
      <c r="J2395" s="26" t="s">
        <v>17</v>
      </c>
      <c r="K2395" s="26" t="s">
        <v>24</v>
      </c>
      <c r="L2395" s="32" t="s">
        <v>18</v>
      </c>
    </row>
    <row r="2396" spans="1:12">
      <c r="A2396" s="30" t="s">
        <v>4094</v>
      </c>
      <c r="B2396" s="26" t="s">
        <v>241</v>
      </c>
      <c r="C2396" s="26" t="s">
        <v>1366</v>
      </c>
      <c r="D2396" s="26" t="s">
        <v>22</v>
      </c>
      <c r="E2396" s="26" t="s">
        <v>58</v>
      </c>
      <c r="F2396" s="27">
        <v>42605.36</v>
      </c>
      <c r="G2396" s="12">
        <v>2</v>
      </c>
      <c r="H2396" s="13">
        <v>45162</v>
      </c>
      <c r="I2396" s="26" t="s">
        <v>49</v>
      </c>
      <c r="J2396" s="26" t="s">
        <v>17</v>
      </c>
      <c r="K2396" s="26" t="s">
        <v>85</v>
      </c>
      <c r="L2396" s="32" t="s">
        <v>25</v>
      </c>
    </row>
    <row r="2397" spans="1:12">
      <c r="A2397" s="30" t="s">
        <v>4095</v>
      </c>
      <c r="B2397" s="26" t="s">
        <v>174</v>
      </c>
      <c r="C2397" s="26" t="s">
        <v>4096</v>
      </c>
      <c r="D2397" s="26" t="s">
        <v>61</v>
      </c>
      <c r="E2397" s="26" t="s">
        <v>42</v>
      </c>
      <c r="F2397" s="27">
        <v>760.01</v>
      </c>
      <c r="G2397" s="12">
        <v>2</v>
      </c>
      <c r="H2397" s="13">
        <v>45798</v>
      </c>
      <c r="I2397" s="26" t="s">
        <v>35</v>
      </c>
      <c r="J2397" s="26" t="s">
        <v>17</v>
      </c>
      <c r="K2397" s="26" t="s">
        <v>85</v>
      </c>
      <c r="L2397" s="32" t="s">
        <v>31</v>
      </c>
    </row>
    <row r="2398" spans="1:12">
      <c r="A2398" s="30" t="s">
        <v>4097</v>
      </c>
      <c r="B2398" s="26" t="s">
        <v>336</v>
      </c>
      <c r="C2398" s="26" t="s">
        <v>1135</v>
      </c>
      <c r="D2398" s="26" t="s">
        <v>119</v>
      </c>
      <c r="E2398" s="26" t="s">
        <v>16</v>
      </c>
      <c r="F2398" s="27">
        <v>55540.02</v>
      </c>
      <c r="G2398" s="12">
        <v>1</v>
      </c>
      <c r="H2398" s="13">
        <v>45336</v>
      </c>
      <c r="I2398" s="26" t="s">
        <v>49</v>
      </c>
      <c r="J2398" s="26" t="s">
        <v>17</v>
      </c>
      <c r="K2398" s="26" t="s">
        <v>24</v>
      </c>
      <c r="L2398" s="32" t="s">
        <v>18</v>
      </c>
    </row>
    <row r="2399" spans="1:12">
      <c r="A2399" s="30" t="s">
        <v>4098</v>
      </c>
      <c r="B2399" s="26" t="s">
        <v>423</v>
      </c>
      <c r="C2399" s="26" t="s">
        <v>771</v>
      </c>
      <c r="D2399" s="26" t="s">
        <v>29</v>
      </c>
      <c r="E2399" s="26" t="s">
        <v>42</v>
      </c>
      <c r="F2399" s="27">
        <v>47108.29</v>
      </c>
      <c r="G2399" s="12">
        <v>5</v>
      </c>
      <c r="H2399" s="13">
        <v>44946</v>
      </c>
      <c r="I2399" s="26" t="s">
        <v>43</v>
      </c>
      <c r="J2399" s="26" t="s">
        <v>17</v>
      </c>
      <c r="K2399" s="26" t="s">
        <v>6820</v>
      </c>
      <c r="L2399" s="32" t="s">
        <v>31</v>
      </c>
    </row>
    <row r="2400" spans="1:12">
      <c r="A2400" s="30" t="s">
        <v>4099</v>
      </c>
      <c r="B2400" s="26" t="s">
        <v>292</v>
      </c>
      <c r="C2400" s="26" t="s">
        <v>3689</v>
      </c>
      <c r="D2400" s="26" t="s">
        <v>117</v>
      </c>
      <c r="E2400" s="26" t="s">
        <v>58</v>
      </c>
      <c r="F2400" s="27">
        <v>33690.129999999997</v>
      </c>
      <c r="G2400" s="12">
        <v>5</v>
      </c>
      <c r="H2400" s="13">
        <v>45296</v>
      </c>
      <c r="I2400" s="26" t="s">
        <v>54</v>
      </c>
      <c r="J2400" s="26" t="s">
        <v>17</v>
      </c>
      <c r="K2400" s="26" t="s">
        <v>24</v>
      </c>
      <c r="L2400" s="32" t="s">
        <v>18</v>
      </c>
    </row>
    <row r="2401" spans="1:12">
      <c r="A2401" s="30" t="s">
        <v>4100</v>
      </c>
      <c r="B2401" s="26" t="s">
        <v>344</v>
      </c>
      <c r="C2401" s="26" t="s">
        <v>2553</v>
      </c>
      <c r="D2401" s="26" t="s">
        <v>117</v>
      </c>
      <c r="E2401" s="26" t="s">
        <v>42</v>
      </c>
      <c r="F2401" s="27">
        <v>58614.02</v>
      </c>
      <c r="G2401" s="12">
        <v>1</v>
      </c>
      <c r="H2401" s="13">
        <v>45811</v>
      </c>
      <c r="I2401" s="26" t="s">
        <v>43</v>
      </c>
      <c r="J2401" s="26" t="s">
        <v>17</v>
      </c>
      <c r="K2401" s="26" t="s">
        <v>24</v>
      </c>
      <c r="L2401" s="32" t="s">
        <v>18</v>
      </c>
    </row>
    <row r="2402" spans="1:12">
      <c r="A2402" s="30" t="s">
        <v>4101</v>
      </c>
      <c r="B2402" s="26" t="s">
        <v>143</v>
      </c>
      <c r="C2402" s="26" t="s">
        <v>2034</v>
      </c>
      <c r="D2402" s="26" t="s">
        <v>53</v>
      </c>
      <c r="E2402" s="26" t="s">
        <v>42</v>
      </c>
      <c r="F2402" s="27">
        <v>42415.95</v>
      </c>
      <c r="G2402" s="12">
        <v>3</v>
      </c>
      <c r="H2402" s="13">
        <v>45445</v>
      </c>
      <c r="I2402" s="26" t="s">
        <v>92</v>
      </c>
      <c r="J2402" s="26" t="s">
        <v>17</v>
      </c>
      <c r="K2402" s="26" t="s">
        <v>36</v>
      </c>
      <c r="L2402" s="32" t="s">
        <v>37</v>
      </c>
    </row>
    <row r="2403" spans="1:12">
      <c r="A2403" s="30" t="s">
        <v>4102</v>
      </c>
      <c r="B2403" s="26" t="s">
        <v>473</v>
      </c>
      <c r="C2403" s="26" t="s">
        <v>4103</v>
      </c>
      <c r="D2403" s="26" t="s">
        <v>41</v>
      </c>
      <c r="E2403" s="26" t="s">
        <v>42</v>
      </c>
      <c r="F2403" s="27">
        <v>31531.599999999999</v>
      </c>
      <c r="G2403" s="12">
        <v>1</v>
      </c>
      <c r="H2403" s="13">
        <v>45229</v>
      </c>
      <c r="I2403" s="26" t="s">
        <v>35</v>
      </c>
      <c r="J2403" s="26" t="s">
        <v>17</v>
      </c>
      <c r="K2403" s="26" t="s">
        <v>24</v>
      </c>
      <c r="L2403" s="32" t="s">
        <v>44</v>
      </c>
    </row>
    <row r="2404" spans="1:12">
      <c r="A2404" s="30" t="s">
        <v>4104</v>
      </c>
      <c r="B2404" s="26" t="s">
        <v>490</v>
      </c>
      <c r="C2404" s="26" t="s">
        <v>767</v>
      </c>
      <c r="D2404" s="26" t="s">
        <v>29</v>
      </c>
      <c r="E2404" s="26" t="s">
        <v>16</v>
      </c>
      <c r="F2404" s="27">
        <v>76038.539999999994</v>
      </c>
      <c r="G2404" s="12">
        <v>2</v>
      </c>
      <c r="H2404" s="13">
        <v>45194</v>
      </c>
      <c r="I2404" s="26" t="s">
        <v>92</v>
      </c>
      <c r="J2404" s="26" t="s">
        <v>17</v>
      </c>
      <c r="K2404" s="26" t="s">
        <v>6820</v>
      </c>
      <c r="L2404" s="32" t="s">
        <v>44</v>
      </c>
    </row>
    <row r="2405" spans="1:12">
      <c r="A2405" s="30" t="s">
        <v>4106</v>
      </c>
      <c r="B2405" s="26" t="s">
        <v>268</v>
      </c>
      <c r="C2405" s="26" t="s">
        <v>615</v>
      </c>
      <c r="D2405" s="26" t="s">
        <v>53</v>
      </c>
      <c r="E2405" s="26" t="s">
        <v>42</v>
      </c>
      <c r="F2405" s="27">
        <v>30488.48</v>
      </c>
      <c r="G2405" s="12">
        <v>4</v>
      </c>
      <c r="H2405" s="13">
        <v>45011</v>
      </c>
      <c r="I2405" s="26" t="s">
        <v>92</v>
      </c>
      <c r="J2405" s="26" t="s">
        <v>17</v>
      </c>
      <c r="K2405" s="26" t="s">
        <v>24</v>
      </c>
      <c r="L2405" s="32" t="s">
        <v>44</v>
      </c>
    </row>
    <row r="2406" spans="1:12">
      <c r="A2406" s="30" t="s">
        <v>4107</v>
      </c>
      <c r="B2406" s="26" t="s">
        <v>59</v>
      </c>
      <c r="C2406" s="26" t="s">
        <v>2794</v>
      </c>
      <c r="D2406" s="26" t="s">
        <v>61</v>
      </c>
      <c r="E2406" s="26" t="s">
        <v>42</v>
      </c>
      <c r="F2406" s="27">
        <v>24954.13</v>
      </c>
      <c r="G2406" s="12">
        <v>2</v>
      </c>
      <c r="H2406" s="13">
        <v>45048</v>
      </c>
      <c r="I2406" s="26" t="s">
        <v>23</v>
      </c>
      <c r="J2406" s="26" t="s">
        <v>17</v>
      </c>
      <c r="K2406" s="26" t="s">
        <v>85</v>
      </c>
      <c r="L2406" s="32" t="s">
        <v>37</v>
      </c>
    </row>
    <row r="2407" spans="1:12">
      <c r="A2407" s="30" t="s">
        <v>4108</v>
      </c>
      <c r="B2407" s="26" t="s">
        <v>316</v>
      </c>
      <c r="C2407" s="26" t="s">
        <v>2099</v>
      </c>
      <c r="D2407" s="26" t="s">
        <v>117</v>
      </c>
      <c r="E2407" s="26" t="s">
        <v>16</v>
      </c>
      <c r="F2407" s="27">
        <v>7826.31</v>
      </c>
      <c r="G2407" s="12">
        <v>3</v>
      </c>
      <c r="H2407" s="13">
        <v>45065</v>
      </c>
      <c r="I2407" s="26" t="s">
        <v>35</v>
      </c>
      <c r="J2407" s="26" t="s">
        <v>17</v>
      </c>
      <c r="K2407" s="26" t="s">
        <v>85</v>
      </c>
      <c r="L2407" s="32" t="s">
        <v>37</v>
      </c>
    </row>
    <row r="2408" spans="1:12">
      <c r="A2408" s="30" t="s">
        <v>4109</v>
      </c>
      <c r="B2408" s="26" t="s">
        <v>221</v>
      </c>
      <c r="C2408" s="26" t="s">
        <v>446</v>
      </c>
      <c r="D2408" s="26" t="s">
        <v>78</v>
      </c>
      <c r="E2408" s="26" t="s">
        <v>42</v>
      </c>
      <c r="F2408" s="27">
        <v>34852.89</v>
      </c>
      <c r="G2408" s="12">
        <v>2</v>
      </c>
      <c r="H2408" s="13">
        <v>45459</v>
      </c>
      <c r="I2408" s="26" t="s">
        <v>49</v>
      </c>
      <c r="J2408" s="26" t="s">
        <v>17</v>
      </c>
      <c r="K2408" s="26" t="s">
        <v>24</v>
      </c>
      <c r="L2408" s="32" t="s">
        <v>31</v>
      </c>
    </row>
    <row r="2409" spans="1:12">
      <c r="A2409" s="30" t="s">
        <v>4110</v>
      </c>
      <c r="B2409" s="26" t="s">
        <v>381</v>
      </c>
      <c r="C2409" s="26" t="s">
        <v>3051</v>
      </c>
      <c r="D2409" s="26" t="s">
        <v>78</v>
      </c>
      <c r="E2409" s="26" t="s">
        <v>42</v>
      </c>
      <c r="F2409" s="27">
        <v>2610.6</v>
      </c>
      <c r="G2409" s="12">
        <v>4</v>
      </c>
      <c r="H2409" s="13">
        <v>45277</v>
      </c>
      <c r="I2409" s="26" t="s">
        <v>30</v>
      </c>
      <c r="J2409" s="26" t="s">
        <v>17</v>
      </c>
      <c r="K2409" s="26" t="s">
        <v>6820</v>
      </c>
      <c r="L2409" s="32" t="s">
        <v>18</v>
      </c>
    </row>
    <row r="2410" spans="1:12">
      <c r="A2410" s="30" t="s">
        <v>4111</v>
      </c>
      <c r="B2410" s="26" t="s">
        <v>584</v>
      </c>
      <c r="C2410" s="26" t="s">
        <v>4112</v>
      </c>
      <c r="D2410" s="26" t="s">
        <v>22</v>
      </c>
      <c r="E2410" s="26" t="s">
        <v>16</v>
      </c>
      <c r="F2410" s="27">
        <v>65333.58</v>
      </c>
      <c r="G2410" s="12">
        <v>5</v>
      </c>
      <c r="H2410" s="13">
        <v>45921</v>
      </c>
      <c r="I2410" s="26" t="s">
        <v>54</v>
      </c>
      <c r="J2410" s="26" t="s">
        <v>17</v>
      </c>
      <c r="K2410" s="26" t="s">
        <v>6820</v>
      </c>
      <c r="L2410" s="32" t="s">
        <v>31</v>
      </c>
    </row>
    <row r="2411" spans="1:12">
      <c r="A2411" s="30" t="s">
        <v>4113</v>
      </c>
      <c r="B2411" s="26" t="s">
        <v>397</v>
      </c>
      <c r="C2411" s="26" t="s">
        <v>4114</v>
      </c>
      <c r="D2411" s="26" t="s">
        <v>22</v>
      </c>
      <c r="E2411" s="26" t="s">
        <v>42</v>
      </c>
      <c r="F2411" s="27">
        <v>48920.13</v>
      </c>
      <c r="G2411" s="12">
        <v>5</v>
      </c>
      <c r="H2411" s="13">
        <v>45863</v>
      </c>
      <c r="I2411" s="26" t="s">
        <v>54</v>
      </c>
      <c r="J2411" s="26" t="s">
        <v>17</v>
      </c>
      <c r="K2411" s="26" t="s">
        <v>24</v>
      </c>
      <c r="L2411" s="32" t="s">
        <v>25</v>
      </c>
    </row>
    <row r="2412" spans="1:12">
      <c r="A2412" s="30" t="s">
        <v>4115</v>
      </c>
      <c r="B2412" s="26" t="s">
        <v>362</v>
      </c>
      <c r="C2412" s="26" t="s">
        <v>3230</v>
      </c>
      <c r="D2412" s="26" t="s">
        <v>53</v>
      </c>
      <c r="E2412" s="26" t="s">
        <v>42</v>
      </c>
      <c r="F2412" s="27">
        <v>256.58</v>
      </c>
      <c r="G2412" s="12">
        <v>5</v>
      </c>
      <c r="H2412" s="13">
        <v>45105</v>
      </c>
      <c r="I2412" s="26" t="s">
        <v>43</v>
      </c>
      <c r="J2412" s="26" t="s">
        <v>17</v>
      </c>
      <c r="K2412" s="26" t="s">
        <v>85</v>
      </c>
      <c r="L2412" s="32" t="s">
        <v>44</v>
      </c>
    </row>
    <row r="2413" spans="1:12">
      <c r="A2413" s="30" t="s">
        <v>4116</v>
      </c>
      <c r="B2413" s="26" t="s">
        <v>282</v>
      </c>
      <c r="C2413" s="26" t="s">
        <v>1981</v>
      </c>
      <c r="D2413" s="26" t="s">
        <v>48</v>
      </c>
      <c r="E2413" s="26" t="s">
        <v>58</v>
      </c>
      <c r="F2413" s="27">
        <v>68226.75</v>
      </c>
      <c r="G2413" s="12">
        <v>5</v>
      </c>
      <c r="H2413" s="13">
        <v>45015</v>
      </c>
      <c r="I2413" s="26" t="s">
        <v>49</v>
      </c>
      <c r="J2413" s="26" t="s">
        <v>17</v>
      </c>
      <c r="K2413" s="26" t="s">
        <v>24</v>
      </c>
      <c r="L2413" s="32" t="s">
        <v>44</v>
      </c>
    </row>
    <row r="2414" spans="1:12">
      <c r="A2414" s="30" t="s">
        <v>4117</v>
      </c>
      <c r="B2414" s="26" t="s">
        <v>229</v>
      </c>
      <c r="C2414" s="26" t="s">
        <v>1944</v>
      </c>
      <c r="D2414" s="26" t="s">
        <v>78</v>
      </c>
      <c r="E2414" s="26" t="s">
        <v>42</v>
      </c>
      <c r="F2414" s="27">
        <v>39773.769999999997</v>
      </c>
      <c r="G2414" s="12">
        <v>2</v>
      </c>
      <c r="H2414" s="13">
        <v>44931</v>
      </c>
      <c r="I2414" s="26" t="s">
        <v>49</v>
      </c>
      <c r="J2414" s="26" t="s">
        <v>17</v>
      </c>
      <c r="K2414" s="26" t="s">
        <v>55</v>
      </c>
      <c r="L2414" s="32" t="s">
        <v>44</v>
      </c>
    </row>
    <row r="2415" spans="1:12">
      <c r="A2415" s="30" t="s">
        <v>4118</v>
      </c>
      <c r="B2415" s="26" t="s">
        <v>268</v>
      </c>
      <c r="C2415" s="26" t="s">
        <v>4119</v>
      </c>
      <c r="D2415" s="26" t="s">
        <v>15</v>
      </c>
      <c r="E2415" s="26" t="s">
        <v>42</v>
      </c>
      <c r="F2415" s="27">
        <v>60697.83</v>
      </c>
      <c r="G2415" s="12">
        <v>2</v>
      </c>
      <c r="H2415" s="13">
        <v>45624</v>
      </c>
      <c r="I2415" s="26" t="s">
        <v>30</v>
      </c>
      <c r="J2415" s="26" t="s">
        <v>17</v>
      </c>
      <c r="K2415" s="26" t="s">
        <v>55</v>
      </c>
      <c r="L2415" s="32" t="s">
        <v>18</v>
      </c>
    </row>
    <row r="2416" spans="1:12">
      <c r="A2416" s="30" t="s">
        <v>4120</v>
      </c>
      <c r="B2416" s="26" t="s">
        <v>146</v>
      </c>
      <c r="C2416" s="26" t="s">
        <v>3085</v>
      </c>
      <c r="D2416" s="26" t="s">
        <v>22</v>
      </c>
      <c r="E2416" s="26" t="s">
        <v>42</v>
      </c>
      <c r="F2416" s="27">
        <v>43912.06</v>
      </c>
      <c r="G2416" s="12">
        <v>1</v>
      </c>
      <c r="H2416" s="13">
        <v>45747</v>
      </c>
      <c r="I2416" s="26" t="s">
        <v>43</v>
      </c>
      <c r="J2416" s="26" t="s">
        <v>17</v>
      </c>
      <c r="K2416" s="26" t="s">
        <v>55</v>
      </c>
      <c r="L2416" s="32" t="s">
        <v>31</v>
      </c>
    </row>
    <row r="2417" spans="1:12">
      <c r="A2417" s="30" t="s">
        <v>4121</v>
      </c>
      <c r="B2417" s="26" t="s">
        <v>724</v>
      </c>
      <c r="C2417" s="26" t="s">
        <v>3283</v>
      </c>
      <c r="D2417" s="26" t="s">
        <v>15</v>
      </c>
      <c r="E2417" s="26" t="s">
        <v>58</v>
      </c>
      <c r="F2417" s="27">
        <v>26133.71</v>
      </c>
      <c r="G2417" s="12">
        <v>4</v>
      </c>
      <c r="H2417" s="13">
        <v>45136</v>
      </c>
      <c r="I2417" s="26" t="s">
        <v>92</v>
      </c>
      <c r="J2417" s="26" t="s">
        <v>17</v>
      </c>
      <c r="K2417" s="26" t="s">
        <v>85</v>
      </c>
      <c r="L2417" s="32" t="s">
        <v>18</v>
      </c>
    </row>
    <row r="2418" spans="1:12">
      <c r="A2418" s="30" t="s">
        <v>4122</v>
      </c>
      <c r="B2418" s="26" t="s">
        <v>187</v>
      </c>
      <c r="C2418" s="26" t="s">
        <v>4123</v>
      </c>
      <c r="D2418" s="26" t="s">
        <v>29</v>
      </c>
      <c r="E2418" s="26" t="s">
        <v>42</v>
      </c>
      <c r="F2418" s="27">
        <v>61743.5</v>
      </c>
      <c r="G2418" s="12">
        <v>1</v>
      </c>
      <c r="H2418" s="13">
        <v>45934</v>
      </c>
      <c r="I2418" s="26" t="s">
        <v>92</v>
      </c>
      <c r="J2418" s="26" t="s">
        <v>17</v>
      </c>
      <c r="K2418" s="26" t="s">
        <v>55</v>
      </c>
      <c r="L2418" s="32" t="s">
        <v>18</v>
      </c>
    </row>
    <row r="2419" spans="1:12">
      <c r="A2419" s="30" t="s">
        <v>4124</v>
      </c>
      <c r="B2419" s="26" t="s">
        <v>180</v>
      </c>
      <c r="C2419" s="26" t="s">
        <v>4125</v>
      </c>
      <c r="D2419" s="26" t="s">
        <v>29</v>
      </c>
      <c r="E2419" s="26" t="s">
        <v>16</v>
      </c>
      <c r="F2419" s="27">
        <v>76984.89</v>
      </c>
      <c r="G2419" s="12">
        <v>2</v>
      </c>
      <c r="H2419" s="13">
        <v>45709</v>
      </c>
      <c r="I2419" s="26" t="s">
        <v>54</v>
      </c>
      <c r="J2419" s="26" t="s">
        <v>17</v>
      </c>
      <c r="K2419" s="26" t="s">
        <v>55</v>
      </c>
      <c r="L2419" s="32" t="s">
        <v>18</v>
      </c>
    </row>
    <row r="2420" spans="1:12">
      <c r="A2420" s="30" t="s">
        <v>4126</v>
      </c>
      <c r="B2420" s="26" t="s">
        <v>71</v>
      </c>
      <c r="C2420" s="26" t="s">
        <v>4127</v>
      </c>
      <c r="D2420" s="26" t="s">
        <v>119</v>
      </c>
      <c r="E2420" s="26" t="s">
        <v>42</v>
      </c>
      <c r="F2420" s="27">
        <v>12449.12</v>
      </c>
      <c r="G2420" s="12">
        <v>4</v>
      </c>
      <c r="H2420" s="13">
        <v>45243</v>
      </c>
      <c r="I2420" s="26" t="s">
        <v>54</v>
      </c>
      <c r="J2420" s="26" t="s">
        <v>17</v>
      </c>
      <c r="K2420" s="26" t="s">
        <v>36</v>
      </c>
      <c r="L2420" s="32" t="s">
        <v>18</v>
      </c>
    </row>
    <row r="2421" spans="1:12">
      <c r="A2421" s="30" t="s">
        <v>4128</v>
      </c>
      <c r="B2421" s="26" t="s">
        <v>473</v>
      </c>
      <c r="C2421" s="26" t="s">
        <v>1288</v>
      </c>
      <c r="D2421" s="26" t="s">
        <v>41</v>
      </c>
      <c r="E2421" s="26" t="s">
        <v>42</v>
      </c>
      <c r="F2421" s="27">
        <v>38754.42</v>
      </c>
      <c r="G2421" s="12">
        <v>1</v>
      </c>
      <c r="H2421" s="13">
        <v>45533</v>
      </c>
      <c r="I2421" s="26" t="s">
        <v>62</v>
      </c>
      <c r="J2421" s="26" t="s">
        <v>17</v>
      </c>
      <c r="K2421" s="26" t="s">
        <v>85</v>
      </c>
      <c r="L2421" s="32" t="s">
        <v>25</v>
      </c>
    </row>
    <row r="2422" spans="1:12">
      <c r="A2422" s="30" t="s">
        <v>4129</v>
      </c>
      <c r="B2422" s="26" t="s">
        <v>298</v>
      </c>
      <c r="C2422" s="26" t="s">
        <v>4030</v>
      </c>
      <c r="D2422" s="26" t="s">
        <v>61</v>
      </c>
      <c r="E2422" s="26" t="s">
        <v>58</v>
      </c>
      <c r="F2422" s="27">
        <v>41848.339999999997</v>
      </c>
      <c r="G2422" s="12">
        <v>1</v>
      </c>
      <c r="H2422" s="13">
        <v>45979</v>
      </c>
      <c r="I2422" s="26" t="s">
        <v>62</v>
      </c>
      <c r="J2422" s="26" t="s">
        <v>17</v>
      </c>
      <c r="K2422" s="26" t="s">
        <v>36</v>
      </c>
      <c r="L2422" s="32" t="s">
        <v>18</v>
      </c>
    </row>
    <row r="2423" spans="1:12">
      <c r="A2423" s="30" t="s">
        <v>4130</v>
      </c>
      <c r="B2423" s="26" t="s">
        <v>77</v>
      </c>
      <c r="C2423" s="26" t="s">
        <v>3032</v>
      </c>
      <c r="D2423" s="26" t="s">
        <v>29</v>
      </c>
      <c r="E2423" s="26" t="s">
        <v>58</v>
      </c>
      <c r="F2423" s="27">
        <v>1845.47</v>
      </c>
      <c r="G2423" s="12">
        <v>5</v>
      </c>
      <c r="H2423" s="13">
        <v>45243</v>
      </c>
      <c r="I2423" s="26" t="s">
        <v>43</v>
      </c>
      <c r="J2423" s="26" t="s">
        <v>17</v>
      </c>
      <c r="K2423" s="26" t="s">
        <v>24</v>
      </c>
      <c r="L2423" s="32" t="s">
        <v>18</v>
      </c>
    </row>
    <row r="2424" spans="1:12">
      <c r="A2424" s="30" t="s">
        <v>4131</v>
      </c>
      <c r="B2424" s="26" t="s">
        <v>923</v>
      </c>
      <c r="C2424" s="26" t="s">
        <v>4132</v>
      </c>
      <c r="D2424" s="26" t="s">
        <v>53</v>
      </c>
      <c r="E2424" s="26" t="s">
        <v>42</v>
      </c>
      <c r="F2424" s="27">
        <v>15621.42</v>
      </c>
      <c r="G2424" s="12">
        <v>4</v>
      </c>
      <c r="H2424" s="13">
        <v>45560</v>
      </c>
      <c r="I2424" s="26" t="s">
        <v>54</v>
      </c>
      <c r="J2424" s="26" t="s">
        <v>17</v>
      </c>
      <c r="K2424" s="26" t="s">
        <v>36</v>
      </c>
      <c r="L2424" s="32" t="s">
        <v>31</v>
      </c>
    </row>
    <row r="2425" spans="1:12">
      <c r="A2425" s="30" t="s">
        <v>4133</v>
      </c>
      <c r="B2425" s="26" t="s">
        <v>71</v>
      </c>
      <c r="C2425" s="26" t="s">
        <v>4134</v>
      </c>
      <c r="D2425" s="26" t="s">
        <v>48</v>
      </c>
      <c r="E2425" s="26" t="s">
        <v>42</v>
      </c>
      <c r="F2425" s="27">
        <v>50092.71</v>
      </c>
      <c r="G2425" s="12">
        <v>2</v>
      </c>
      <c r="H2425" s="13">
        <v>45891</v>
      </c>
      <c r="I2425" s="26" t="s">
        <v>43</v>
      </c>
      <c r="J2425" s="26" t="s">
        <v>17</v>
      </c>
      <c r="K2425" s="26" t="s">
        <v>24</v>
      </c>
      <c r="L2425" s="32" t="s">
        <v>25</v>
      </c>
    </row>
    <row r="2426" spans="1:12">
      <c r="A2426" s="30" t="s">
        <v>4135</v>
      </c>
      <c r="B2426" s="26" t="s">
        <v>298</v>
      </c>
      <c r="C2426" s="26" t="s">
        <v>230</v>
      </c>
      <c r="D2426" s="26" t="s">
        <v>61</v>
      </c>
      <c r="E2426" s="26" t="s">
        <v>42</v>
      </c>
      <c r="F2426" s="27">
        <v>24452.71</v>
      </c>
      <c r="G2426" s="12">
        <v>2</v>
      </c>
      <c r="H2426" s="13">
        <v>45422</v>
      </c>
      <c r="I2426" s="26" t="s">
        <v>23</v>
      </c>
      <c r="J2426" s="26" t="s">
        <v>17</v>
      </c>
      <c r="K2426" s="26" t="s">
        <v>85</v>
      </c>
      <c r="L2426" s="32" t="s">
        <v>37</v>
      </c>
    </row>
    <row r="2427" spans="1:12">
      <c r="A2427" s="30" t="s">
        <v>4136</v>
      </c>
      <c r="B2427" s="26" t="s">
        <v>261</v>
      </c>
      <c r="C2427" s="26" t="s">
        <v>4137</v>
      </c>
      <c r="D2427" s="26" t="s">
        <v>78</v>
      </c>
      <c r="E2427" s="26" t="s">
        <v>42</v>
      </c>
      <c r="F2427" s="27">
        <v>31004.6</v>
      </c>
      <c r="G2427" s="12">
        <v>4</v>
      </c>
      <c r="H2427" s="13">
        <v>45608</v>
      </c>
      <c r="I2427" s="26" t="s">
        <v>23</v>
      </c>
      <c r="J2427" s="26" t="s">
        <v>17</v>
      </c>
      <c r="K2427" s="26" t="s">
        <v>24</v>
      </c>
      <c r="L2427" s="32" t="s">
        <v>31</v>
      </c>
    </row>
    <row r="2428" spans="1:12">
      <c r="A2428" s="30" t="s">
        <v>4138</v>
      </c>
      <c r="B2428" s="26" t="s">
        <v>204</v>
      </c>
      <c r="C2428" s="26" t="s">
        <v>4139</v>
      </c>
      <c r="D2428" s="26" t="s">
        <v>119</v>
      </c>
      <c r="E2428" s="26" t="s">
        <v>42</v>
      </c>
      <c r="F2428" s="27">
        <v>52704.22</v>
      </c>
      <c r="G2428" s="12">
        <v>4</v>
      </c>
      <c r="H2428" s="13">
        <v>45062</v>
      </c>
      <c r="I2428" s="26" t="s">
        <v>30</v>
      </c>
      <c r="J2428" s="26" t="s">
        <v>17</v>
      </c>
      <c r="K2428" s="26" t="s">
        <v>55</v>
      </c>
      <c r="L2428" s="32" t="s">
        <v>37</v>
      </c>
    </row>
    <row r="2429" spans="1:12">
      <c r="A2429" s="30" t="s">
        <v>4140</v>
      </c>
      <c r="B2429" s="26" t="s">
        <v>143</v>
      </c>
      <c r="C2429" s="26" t="s">
        <v>2029</v>
      </c>
      <c r="D2429" s="26" t="s">
        <v>53</v>
      </c>
      <c r="E2429" s="26" t="s">
        <v>58</v>
      </c>
      <c r="F2429" s="27">
        <v>35456.53</v>
      </c>
      <c r="G2429" s="12">
        <v>2</v>
      </c>
      <c r="H2429" s="13">
        <v>45159</v>
      </c>
      <c r="I2429" s="26" t="s">
        <v>23</v>
      </c>
      <c r="J2429" s="26" t="s">
        <v>17</v>
      </c>
      <c r="K2429" s="26" t="s">
        <v>36</v>
      </c>
      <c r="L2429" s="32" t="s">
        <v>31</v>
      </c>
    </row>
    <row r="2430" spans="1:12">
      <c r="A2430" s="30" t="s">
        <v>4141</v>
      </c>
      <c r="B2430" s="26" t="s">
        <v>207</v>
      </c>
      <c r="C2430" s="26" t="s">
        <v>4142</v>
      </c>
      <c r="D2430" s="26" t="s">
        <v>61</v>
      </c>
      <c r="E2430" s="26" t="s">
        <v>42</v>
      </c>
      <c r="F2430" s="27">
        <v>43560.14</v>
      </c>
      <c r="G2430" s="12">
        <v>2</v>
      </c>
      <c r="H2430" s="13">
        <v>45825</v>
      </c>
      <c r="I2430" s="26" t="s">
        <v>54</v>
      </c>
      <c r="J2430" s="26" t="s">
        <v>17</v>
      </c>
      <c r="K2430" s="26" t="s">
        <v>24</v>
      </c>
      <c r="L2430" s="32" t="s">
        <v>44</v>
      </c>
    </row>
    <row r="2431" spans="1:12">
      <c r="A2431" s="30" t="s">
        <v>4143</v>
      </c>
      <c r="B2431" s="26" t="s">
        <v>347</v>
      </c>
      <c r="C2431" s="26" t="s">
        <v>3889</v>
      </c>
      <c r="D2431" s="26" t="s">
        <v>117</v>
      </c>
      <c r="E2431" s="26" t="s">
        <v>58</v>
      </c>
      <c r="F2431" s="27">
        <v>46793.47</v>
      </c>
      <c r="G2431" s="12">
        <v>4</v>
      </c>
      <c r="H2431" s="13">
        <v>45718</v>
      </c>
      <c r="I2431" s="26" t="s">
        <v>30</v>
      </c>
      <c r="J2431" s="26" t="s">
        <v>17</v>
      </c>
      <c r="K2431" s="26" t="s">
        <v>36</v>
      </c>
      <c r="L2431" s="32" t="s">
        <v>18</v>
      </c>
    </row>
    <row r="2432" spans="1:12">
      <c r="A2432" s="30" t="s">
        <v>4144</v>
      </c>
      <c r="B2432" s="26" t="s">
        <v>645</v>
      </c>
      <c r="C2432" s="26" t="s">
        <v>4145</v>
      </c>
      <c r="D2432" s="26" t="s">
        <v>53</v>
      </c>
      <c r="E2432" s="26" t="s">
        <v>16</v>
      </c>
      <c r="F2432" s="27">
        <v>34559.870000000003</v>
      </c>
      <c r="G2432" s="12">
        <v>4</v>
      </c>
      <c r="H2432" s="13">
        <v>45290</v>
      </c>
      <c r="I2432" s="26" t="s">
        <v>49</v>
      </c>
      <c r="J2432" s="26" t="s">
        <v>17</v>
      </c>
      <c r="K2432" s="26" t="s">
        <v>6820</v>
      </c>
      <c r="L2432" s="32" t="s">
        <v>18</v>
      </c>
    </row>
    <row r="2433" spans="1:12">
      <c r="A2433" s="30" t="s">
        <v>4146</v>
      </c>
      <c r="B2433" s="26" t="s">
        <v>225</v>
      </c>
      <c r="C2433" s="26" t="s">
        <v>3847</v>
      </c>
      <c r="D2433" s="26" t="s">
        <v>78</v>
      </c>
      <c r="E2433" s="26" t="s">
        <v>42</v>
      </c>
      <c r="F2433" s="27">
        <v>75724.42</v>
      </c>
      <c r="G2433" s="12">
        <v>4</v>
      </c>
      <c r="H2433" s="13">
        <v>45525</v>
      </c>
      <c r="I2433" s="26" t="s">
        <v>30</v>
      </c>
      <c r="J2433" s="26" t="s">
        <v>17</v>
      </c>
      <c r="K2433" s="26" t="s">
        <v>36</v>
      </c>
      <c r="L2433" s="32" t="s">
        <v>44</v>
      </c>
    </row>
    <row r="2434" spans="1:12">
      <c r="A2434" s="30" t="s">
        <v>4147</v>
      </c>
      <c r="B2434" s="26" t="s">
        <v>476</v>
      </c>
      <c r="C2434" s="26" t="s">
        <v>3530</v>
      </c>
      <c r="D2434" s="26" t="s">
        <v>117</v>
      </c>
      <c r="E2434" s="26" t="s">
        <v>42</v>
      </c>
      <c r="F2434" s="27">
        <v>11697.37</v>
      </c>
      <c r="G2434" s="12">
        <v>2</v>
      </c>
      <c r="H2434" s="13">
        <v>45789</v>
      </c>
      <c r="I2434" s="26" t="s">
        <v>23</v>
      </c>
      <c r="J2434" s="26" t="s">
        <v>17</v>
      </c>
      <c r="K2434" s="26" t="s">
        <v>36</v>
      </c>
      <c r="L2434" s="32" t="s">
        <v>18</v>
      </c>
    </row>
    <row r="2435" spans="1:12">
      <c r="A2435" s="30" t="s">
        <v>4148</v>
      </c>
      <c r="B2435" s="26" t="s">
        <v>146</v>
      </c>
      <c r="C2435" s="26" t="s">
        <v>4149</v>
      </c>
      <c r="D2435" s="26" t="s">
        <v>22</v>
      </c>
      <c r="E2435" s="26" t="s">
        <v>42</v>
      </c>
      <c r="F2435" s="27">
        <v>74941.149999999994</v>
      </c>
      <c r="G2435" s="12">
        <v>2</v>
      </c>
      <c r="H2435" s="13">
        <v>45859</v>
      </c>
      <c r="I2435" s="26" t="s">
        <v>49</v>
      </c>
      <c r="J2435" s="26" t="s">
        <v>17</v>
      </c>
      <c r="K2435" s="26" t="s">
        <v>55</v>
      </c>
      <c r="L2435" s="32" t="s">
        <v>18</v>
      </c>
    </row>
    <row r="2436" spans="1:12">
      <c r="A2436" s="30" t="s">
        <v>4150</v>
      </c>
      <c r="B2436" s="26" t="s">
        <v>201</v>
      </c>
      <c r="C2436" s="26" t="s">
        <v>1753</v>
      </c>
      <c r="D2436" s="26" t="s">
        <v>78</v>
      </c>
      <c r="E2436" s="26" t="s">
        <v>42</v>
      </c>
      <c r="F2436" s="27">
        <v>41575.69</v>
      </c>
      <c r="G2436" s="12">
        <v>4</v>
      </c>
      <c r="H2436" s="13">
        <v>45442</v>
      </c>
      <c r="I2436" s="26" t="s">
        <v>92</v>
      </c>
      <c r="J2436" s="26" t="s">
        <v>17</v>
      </c>
      <c r="K2436" s="26" t="s">
        <v>6820</v>
      </c>
      <c r="L2436" s="32" t="s">
        <v>18</v>
      </c>
    </row>
    <row r="2437" spans="1:12">
      <c r="A2437" s="30" t="s">
        <v>4151</v>
      </c>
      <c r="B2437" s="26" t="s">
        <v>201</v>
      </c>
      <c r="C2437" s="26" t="s">
        <v>3225</v>
      </c>
      <c r="D2437" s="26" t="s">
        <v>61</v>
      </c>
      <c r="E2437" s="26" t="s">
        <v>58</v>
      </c>
      <c r="F2437" s="27">
        <v>74216.25</v>
      </c>
      <c r="G2437" s="12">
        <v>4</v>
      </c>
      <c r="H2437" s="13">
        <v>45117</v>
      </c>
      <c r="I2437" s="26" t="s">
        <v>62</v>
      </c>
      <c r="J2437" s="26" t="s">
        <v>17</v>
      </c>
      <c r="K2437" s="26" t="s">
        <v>24</v>
      </c>
      <c r="L2437" s="32" t="s">
        <v>18</v>
      </c>
    </row>
    <row r="2438" spans="1:12">
      <c r="A2438" s="30" t="s">
        <v>4152</v>
      </c>
      <c r="B2438" s="26" t="s">
        <v>251</v>
      </c>
      <c r="C2438" s="26" t="s">
        <v>4153</v>
      </c>
      <c r="D2438" s="26" t="s">
        <v>117</v>
      </c>
      <c r="E2438" s="26" t="s">
        <v>58</v>
      </c>
      <c r="F2438" s="27">
        <v>40656.47</v>
      </c>
      <c r="G2438" s="12">
        <v>2</v>
      </c>
      <c r="H2438" s="13">
        <v>45099</v>
      </c>
      <c r="I2438" s="26" t="s">
        <v>30</v>
      </c>
      <c r="J2438" s="26" t="s">
        <v>17</v>
      </c>
      <c r="K2438" s="26" t="s">
        <v>24</v>
      </c>
      <c r="L2438" s="32" t="s">
        <v>18</v>
      </c>
    </row>
    <row r="2439" spans="1:12">
      <c r="A2439" s="30" t="s">
        <v>4154</v>
      </c>
      <c r="B2439" s="26" t="s">
        <v>490</v>
      </c>
      <c r="C2439" s="26" t="s">
        <v>4155</v>
      </c>
      <c r="D2439" s="26" t="s">
        <v>29</v>
      </c>
      <c r="E2439" s="26" t="s">
        <v>16</v>
      </c>
      <c r="F2439" s="27">
        <v>20925.900000000001</v>
      </c>
      <c r="G2439" s="12">
        <v>2</v>
      </c>
      <c r="H2439" s="13">
        <v>44968</v>
      </c>
      <c r="I2439" s="26" t="s">
        <v>43</v>
      </c>
      <c r="J2439" s="26" t="s">
        <v>17</v>
      </c>
      <c r="K2439" s="26" t="s">
        <v>55</v>
      </c>
      <c r="L2439" s="32" t="s">
        <v>31</v>
      </c>
    </row>
    <row r="2440" spans="1:12">
      <c r="A2440" s="30" t="s">
        <v>4156</v>
      </c>
      <c r="B2440" s="26" t="s">
        <v>97</v>
      </c>
      <c r="C2440" s="26" t="s">
        <v>2329</v>
      </c>
      <c r="D2440" s="26" t="s">
        <v>22</v>
      </c>
      <c r="E2440" s="26" t="s">
        <v>42</v>
      </c>
      <c r="F2440" s="27">
        <v>6059.34</v>
      </c>
      <c r="G2440" s="12">
        <v>1</v>
      </c>
      <c r="H2440" s="13">
        <v>45948</v>
      </c>
      <c r="I2440" s="26" t="s">
        <v>49</v>
      </c>
      <c r="J2440" s="26" t="s">
        <v>17</v>
      </c>
      <c r="K2440" s="26" t="s">
        <v>24</v>
      </c>
      <c r="L2440" s="32" t="s">
        <v>37</v>
      </c>
    </row>
    <row r="2441" spans="1:12">
      <c r="A2441" s="30" t="s">
        <v>4157</v>
      </c>
      <c r="B2441" s="26" t="s">
        <v>470</v>
      </c>
      <c r="C2441" s="26" t="s">
        <v>953</v>
      </c>
      <c r="D2441" s="26" t="s">
        <v>22</v>
      </c>
      <c r="E2441" s="26" t="s">
        <v>58</v>
      </c>
      <c r="F2441" s="27">
        <v>10916.3</v>
      </c>
      <c r="G2441" s="12">
        <v>1</v>
      </c>
      <c r="H2441" s="13">
        <v>45451</v>
      </c>
      <c r="I2441" s="26" t="s">
        <v>49</v>
      </c>
      <c r="J2441" s="26" t="s">
        <v>17</v>
      </c>
      <c r="K2441" s="26" t="s">
        <v>85</v>
      </c>
      <c r="L2441" s="32" t="s">
        <v>18</v>
      </c>
    </row>
    <row r="2442" spans="1:12">
      <c r="A2442" s="30" t="s">
        <v>4158</v>
      </c>
      <c r="B2442" s="26" t="s">
        <v>653</v>
      </c>
      <c r="C2442" s="26" t="s">
        <v>1795</v>
      </c>
      <c r="D2442" s="26" t="s">
        <v>61</v>
      </c>
      <c r="E2442" s="26" t="s">
        <v>58</v>
      </c>
      <c r="F2442" s="27">
        <v>73653.490000000005</v>
      </c>
      <c r="G2442" s="12">
        <v>2</v>
      </c>
      <c r="H2442" s="13">
        <v>45741</v>
      </c>
      <c r="I2442" s="26" t="s">
        <v>30</v>
      </c>
      <c r="J2442" s="26" t="s">
        <v>17</v>
      </c>
      <c r="K2442" s="26" t="s">
        <v>36</v>
      </c>
      <c r="L2442" s="32" t="s">
        <v>44</v>
      </c>
    </row>
    <row r="2443" spans="1:12">
      <c r="A2443" s="30" t="s">
        <v>4159</v>
      </c>
      <c r="B2443" s="26" t="s">
        <v>74</v>
      </c>
      <c r="C2443" s="26" t="s">
        <v>4160</v>
      </c>
      <c r="D2443" s="26" t="s">
        <v>41</v>
      </c>
      <c r="E2443" s="26" t="s">
        <v>42</v>
      </c>
      <c r="F2443" s="27">
        <v>18229.439999999999</v>
      </c>
      <c r="G2443" s="12">
        <v>3</v>
      </c>
      <c r="H2443" s="13">
        <v>45824</v>
      </c>
      <c r="I2443" s="26" t="s">
        <v>43</v>
      </c>
      <c r="J2443" s="26" t="s">
        <v>17</v>
      </c>
      <c r="K2443" s="26" t="s">
        <v>36</v>
      </c>
      <c r="L2443" s="32" t="s">
        <v>18</v>
      </c>
    </row>
    <row r="2444" spans="1:12">
      <c r="A2444" s="30" t="s">
        <v>4161</v>
      </c>
      <c r="B2444" s="26" t="s">
        <v>104</v>
      </c>
      <c r="C2444" s="26" t="s">
        <v>2468</v>
      </c>
      <c r="D2444" s="26" t="s">
        <v>61</v>
      </c>
      <c r="E2444" s="26" t="s">
        <v>42</v>
      </c>
      <c r="F2444" s="27">
        <v>20866.03</v>
      </c>
      <c r="G2444" s="12">
        <v>5</v>
      </c>
      <c r="H2444" s="13">
        <v>45078</v>
      </c>
      <c r="I2444" s="26" t="s">
        <v>54</v>
      </c>
      <c r="J2444" s="26" t="s">
        <v>17</v>
      </c>
      <c r="K2444" s="26" t="s">
        <v>85</v>
      </c>
      <c r="L2444" s="32" t="s">
        <v>18</v>
      </c>
    </row>
    <row r="2445" spans="1:12">
      <c r="A2445" s="30" t="s">
        <v>4162</v>
      </c>
      <c r="B2445" s="26" t="s">
        <v>174</v>
      </c>
      <c r="C2445" s="26" t="s">
        <v>686</v>
      </c>
      <c r="D2445" s="26" t="s">
        <v>15</v>
      </c>
      <c r="E2445" s="26" t="s">
        <v>16</v>
      </c>
      <c r="F2445" s="27">
        <v>16185.25</v>
      </c>
      <c r="G2445" s="12">
        <v>5</v>
      </c>
      <c r="H2445" s="13">
        <v>45566</v>
      </c>
      <c r="I2445" s="26" t="s">
        <v>92</v>
      </c>
      <c r="J2445" s="26" t="s">
        <v>17</v>
      </c>
      <c r="K2445" s="26" t="s">
        <v>55</v>
      </c>
      <c r="L2445" s="32" t="s">
        <v>25</v>
      </c>
    </row>
    <row r="2446" spans="1:12">
      <c r="A2446" s="30" t="s">
        <v>4163</v>
      </c>
      <c r="B2446" s="26" t="s">
        <v>59</v>
      </c>
      <c r="C2446" s="26" t="s">
        <v>4164</v>
      </c>
      <c r="D2446" s="26" t="s">
        <v>61</v>
      </c>
      <c r="E2446" s="26" t="s">
        <v>16</v>
      </c>
      <c r="F2446" s="27">
        <v>39621.35</v>
      </c>
      <c r="G2446" s="12">
        <v>2</v>
      </c>
      <c r="H2446" s="13">
        <v>45421</v>
      </c>
      <c r="I2446" s="26" t="s">
        <v>92</v>
      </c>
      <c r="J2446" s="26" t="s">
        <v>17</v>
      </c>
      <c r="K2446" s="26" t="s">
        <v>85</v>
      </c>
      <c r="L2446" s="32" t="s">
        <v>44</v>
      </c>
    </row>
    <row r="2447" spans="1:12">
      <c r="A2447" s="30" t="s">
        <v>4165</v>
      </c>
      <c r="B2447" s="26" t="s">
        <v>957</v>
      </c>
      <c r="C2447" s="26" t="s">
        <v>2613</v>
      </c>
      <c r="D2447" s="26" t="s">
        <v>61</v>
      </c>
      <c r="E2447" s="26" t="s">
        <v>42</v>
      </c>
      <c r="F2447" s="27">
        <v>35761.339999999997</v>
      </c>
      <c r="G2447" s="12">
        <v>4</v>
      </c>
      <c r="H2447" s="13">
        <v>45614</v>
      </c>
      <c r="I2447" s="26" t="s">
        <v>43</v>
      </c>
      <c r="J2447" s="26" t="s">
        <v>17</v>
      </c>
      <c r="K2447" s="26" t="s">
        <v>24</v>
      </c>
      <c r="L2447" s="32" t="s">
        <v>31</v>
      </c>
    </row>
    <row r="2448" spans="1:12">
      <c r="A2448" s="30" t="s">
        <v>4166</v>
      </c>
      <c r="B2448" s="26" t="s">
        <v>167</v>
      </c>
      <c r="C2448" s="26" t="s">
        <v>4167</v>
      </c>
      <c r="D2448" s="26" t="s">
        <v>119</v>
      </c>
      <c r="E2448" s="26" t="s">
        <v>16</v>
      </c>
      <c r="F2448" s="27">
        <v>41598.769999999997</v>
      </c>
      <c r="G2448" s="12">
        <v>5</v>
      </c>
      <c r="H2448" s="13">
        <v>45242</v>
      </c>
      <c r="I2448" s="26" t="s">
        <v>43</v>
      </c>
      <c r="J2448" s="26" t="s">
        <v>17</v>
      </c>
      <c r="K2448" s="26" t="s">
        <v>24</v>
      </c>
      <c r="L2448" s="32" t="s">
        <v>44</v>
      </c>
    </row>
    <row r="2449" spans="1:12">
      <c r="A2449" s="30" t="s">
        <v>4168</v>
      </c>
      <c r="B2449" s="26" t="s">
        <v>760</v>
      </c>
      <c r="C2449" s="26" t="s">
        <v>4164</v>
      </c>
      <c r="D2449" s="26" t="s">
        <v>53</v>
      </c>
      <c r="E2449" s="26" t="s">
        <v>16</v>
      </c>
      <c r="F2449" s="27">
        <v>61797.120000000003</v>
      </c>
      <c r="G2449" s="12">
        <v>3</v>
      </c>
      <c r="H2449" s="13">
        <v>45213</v>
      </c>
      <c r="I2449" s="26" t="s">
        <v>54</v>
      </c>
      <c r="J2449" s="26" t="s">
        <v>17</v>
      </c>
      <c r="K2449" s="26" t="s">
        <v>36</v>
      </c>
      <c r="L2449" s="32" t="s">
        <v>18</v>
      </c>
    </row>
    <row r="2450" spans="1:12">
      <c r="A2450" s="30" t="s">
        <v>4169</v>
      </c>
      <c r="B2450" s="26" t="s">
        <v>298</v>
      </c>
      <c r="C2450" s="26" t="s">
        <v>4170</v>
      </c>
      <c r="D2450" s="26" t="s">
        <v>117</v>
      </c>
      <c r="E2450" s="26" t="s">
        <v>42</v>
      </c>
      <c r="F2450" s="27">
        <v>70864.97</v>
      </c>
      <c r="G2450" s="12">
        <v>4</v>
      </c>
      <c r="H2450" s="13">
        <v>45724</v>
      </c>
      <c r="I2450" s="26" t="s">
        <v>62</v>
      </c>
      <c r="J2450" s="26" t="s">
        <v>17</v>
      </c>
      <c r="K2450" s="26" t="s">
        <v>6820</v>
      </c>
      <c r="L2450" s="32" t="s">
        <v>18</v>
      </c>
    </row>
    <row r="2451" spans="1:12">
      <c r="A2451" s="30" t="s">
        <v>4171</v>
      </c>
      <c r="B2451" s="26" t="s">
        <v>27</v>
      </c>
      <c r="C2451" s="26" t="s">
        <v>1486</v>
      </c>
      <c r="D2451" s="26" t="s">
        <v>78</v>
      </c>
      <c r="E2451" s="26" t="s">
        <v>16</v>
      </c>
      <c r="F2451" s="27">
        <v>42417.65</v>
      </c>
      <c r="G2451" s="12">
        <v>5</v>
      </c>
      <c r="H2451" s="13">
        <v>45294</v>
      </c>
      <c r="I2451" s="26" t="s">
        <v>62</v>
      </c>
      <c r="J2451" s="26" t="s">
        <v>17</v>
      </c>
      <c r="K2451" s="26" t="s">
        <v>6820</v>
      </c>
      <c r="L2451" s="32" t="s">
        <v>31</v>
      </c>
    </row>
    <row r="2452" spans="1:12">
      <c r="A2452" s="30" t="s">
        <v>4172</v>
      </c>
      <c r="B2452" s="26" t="s">
        <v>268</v>
      </c>
      <c r="C2452" s="26" t="s">
        <v>2441</v>
      </c>
      <c r="D2452" s="26" t="s">
        <v>117</v>
      </c>
      <c r="E2452" s="26" t="s">
        <v>58</v>
      </c>
      <c r="F2452" s="27">
        <v>68030.14</v>
      </c>
      <c r="G2452" s="12">
        <v>3</v>
      </c>
      <c r="H2452" s="13">
        <v>45166</v>
      </c>
      <c r="I2452" s="26" t="s">
        <v>62</v>
      </c>
      <c r="J2452" s="26" t="s">
        <v>17</v>
      </c>
      <c r="K2452" s="26" t="s">
        <v>6820</v>
      </c>
      <c r="L2452" s="32" t="s">
        <v>44</v>
      </c>
    </row>
    <row r="2453" spans="1:12">
      <c r="A2453" s="30" t="s">
        <v>4173</v>
      </c>
      <c r="B2453" s="26" t="s">
        <v>180</v>
      </c>
      <c r="C2453" s="26" t="s">
        <v>424</v>
      </c>
      <c r="D2453" s="26" t="s">
        <v>48</v>
      </c>
      <c r="E2453" s="26" t="s">
        <v>42</v>
      </c>
      <c r="F2453" s="27">
        <v>62256.800000000003</v>
      </c>
      <c r="G2453" s="12">
        <v>4</v>
      </c>
      <c r="H2453" s="13">
        <v>45806</v>
      </c>
      <c r="I2453" s="26" t="s">
        <v>43</v>
      </c>
      <c r="J2453" s="26" t="s">
        <v>17</v>
      </c>
      <c r="K2453" s="26" t="s">
        <v>55</v>
      </c>
      <c r="L2453" s="32" t="s">
        <v>31</v>
      </c>
    </row>
    <row r="2454" spans="1:12">
      <c r="A2454" s="30" t="s">
        <v>4174</v>
      </c>
      <c r="B2454" s="26" t="s">
        <v>773</v>
      </c>
      <c r="C2454" s="26" t="s">
        <v>4175</v>
      </c>
      <c r="D2454" s="26" t="s">
        <v>117</v>
      </c>
      <c r="E2454" s="26" t="s">
        <v>42</v>
      </c>
      <c r="F2454" s="27">
        <v>24909.29</v>
      </c>
      <c r="G2454" s="12">
        <v>5</v>
      </c>
      <c r="H2454" s="13">
        <v>45141</v>
      </c>
      <c r="I2454" s="26" t="s">
        <v>30</v>
      </c>
      <c r="J2454" s="26" t="s">
        <v>17</v>
      </c>
      <c r="K2454" s="26" t="s">
        <v>36</v>
      </c>
      <c r="L2454" s="32" t="s">
        <v>25</v>
      </c>
    </row>
    <row r="2455" spans="1:12">
      <c r="A2455" s="30" t="s">
        <v>4176</v>
      </c>
      <c r="B2455" s="26" t="s">
        <v>724</v>
      </c>
      <c r="C2455" s="26" t="s">
        <v>4177</v>
      </c>
      <c r="D2455" s="26" t="s">
        <v>48</v>
      </c>
      <c r="E2455" s="26" t="s">
        <v>58</v>
      </c>
      <c r="F2455" s="27">
        <v>27753.59</v>
      </c>
      <c r="G2455" s="12">
        <v>2</v>
      </c>
      <c r="H2455" s="13">
        <v>45593</v>
      </c>
      <c r="I2455" s="26" t="s">
        <v>54</v>
      </c>
      <c r="J2455" s="26" t="s">
        <v>17</v>
      </c>
      <c r="K2455" s="26" t="s">
        <v>85</v>
      </c>
      <c r="L2455" s="32" t="s">
        <v>37</v>
      </c>
    </row>
    <row r="2456" spans="1:12">
      <c r="A2456" s="30" t="s">
        <v>4178</v>
      </c>
      <c r="B2456" s="26" t="s">
        <v>554</v>
      </c>
      <c r="C2456" s="26" t="s">
        <v>595</v>
      </c>
      <c r="D2456" s="26" t="s">
        <v>117</v>
      </c>
      <c r="E2456" s="26" t="s">
        <v>42</v>
      </c>
      <c r="F2456" s="27">
        <v>2258.19</v>
      </c>
      <c r="G2456" s="12">
        <v>1</v>
      </c>
      <c r="H2456" s="13">
        <v>45153</v>
      </c>
      <c r="I2456" s="26" t="s">
        <v>35</v>
      </c>
      <c r="J2456" s="26" t="s">
        <v>17</v>
      </c>
      <c r="K2456" s="26" t="s">
        <v>55</v>
      </c>
      <c r="L2456" s="32" t="s">
        <v>18</v>
      </c>
    </row>
    <row r="2457" spans="1:12">
      <c r="A2457" s="30" t="s">
        <v>4179</v>
      </c>
      <c r="B2457" s="26" t="s">
        <v>776</v>
      </c>
      <c r="C2457" s="26" t="s">
        <v>2259</v>
      </c>
      <c r="D2457" s="26" t="s">
        <v>53</v>
      </c>
      <c r="E2457" s="26" t="s">
        <v>16</v>
      </c>
      <c r="F2457" s="27">
        <v>48510.86</v>
      </c>
      <c r="G2457" s="12">
        <v>5</v>
      </c>
      <c r="H2457" s="13">
        <v>45056</v>
      </c>
      <c r="I2457" s="26" t="s">
        <v>43</v>
      </c>
      <c r="J2457" s="26" t="s">
        <v>17</v>
      </c>
      <c r="K2457" s="26" t="s">
        <v>85</v>
      </c>
      <c r="L2457" s="32" t="s">
        <v>37</v>
      </c>
    </row>
    <row r="2458" spans="1:12">
      <c r="A2458" s="30" t="s">
        <v>4180</v>
      </c>
      <c r="B2458" s="26" t="s">
        <v>164</v>
      </c>
      <c r="C2458" s="26" t="s">
        <v>1375</v>
      </c>
      <c r="D2458" s="26" t="s">
        <v>29</v>
      </c>
      <c r="E2458" s="26" t="s">
        <v>42</v>
      </c>
      <c r="F2458" s="27">
        <v>52069</v>
      </c>
      <c r="G2458" s="12">
        <v>3</v>
      </c>
      <c r="H2458" s="13">
        <v>45523</v>
      </c>
      <c r="I2458" s="26" t="s">
        <v>23</v>
      </c>
      <c r="J2458" s="26" t="s">
        <v>17</v>
      </c>
      <c r="K2458" s="26" t="s">
        <v>6820</v>
      </c>
      <c r="L2458" s="32" t="s">
        <v>25</v>
      </c>
    </row>
    <row r="2459" spans="1:12">
      <c r="A2459" s="30" t="s">
        <v>4181</v>
      </c>
      <c r="B2459" s="26" t="s">
        <v>490</v>
      </c>
      <c r="C2459" s="26" t="s">
        <v>4182</v>
      </c>
      <c r="D2459" s="26" t="s">
        <v>41</v>
      </c>
      <c r="E2459" s="26" t="s">
        <v>42</v>
      </c>
      <c r="F2459" s="27">
        <v>22698.85</v>
      </c>
      <c r="G2459" s="12">
        <v>3</v>
      </c>
      <c r="H2459" s="13">
        <v>45545</v>
      </c>
      <c r="I2459" s="26" t="s">
        <v>49</v>
      </c>
      <c r="J2459" s="26" t="s">
        <v>17</v>
      </c>
      <c r="K2459" s="26" t="s">
        <v>24</v>
      </c>
      <c r="L2459" s="32" t="s">
        <v>37</v>
      </c>
    </row>
    <row r="2460" spans="1:12">
      <c r="A2460" s="30" t="s">
        <v>4183</v>
      </c>
      <c r="B2460" s="26" t="s">
        <v>357</v>
      </c>
      <c r="C2460" s="26" t="s">
        <v>928</v>
      </c>
      <c r="D2460" s="26" t="s">
        <v>22</v>
      </c>
      <c r="E2460" s="26" t="s">
        <v>16</v>
      </c>
      <c r="F2460" s="27">
        <v>14463.73</v>
      </c>
      <c r="G2460" s="12">
        <v>4</v>
      </c>
      <c r="H2460" s="13">
        <v>45381</v>
      </c>
      <c r="I2460" s="26" t="s">
        <v>43</v>
      </c>
      <c r="J2460" s="26" t="s">
        <v>17</v>
      </c>
      <c r="K2460" s="26" t="s">
        <v>55</v>
      </c>
      <c r="L2460" s="32" t="s">
        <v>25</v>
      </c>
    </row>
    <row r="2461" spans="1:12">
      <c r="A2461" s="30" t="s">
        <v>4184</v>
      </c>
      <c r="B2461" s="26" t="s">
        <v>107</v>
      </c>
      <c r="C2461" s="26" t="s">
        <v>3160</v>
      </c>
      <c r="D2461" s="26" t="s">
        <v>119</v>
      </c>
      <c r="E2461" s="26" t="s">
        <v>16</v>
      </c>
      <c r="F2461" s="27">
        <v>5744.13</v>
      </c>
      <c r="G2461" s="12">
        <v>1</v>
      </c>
      <c r="H2461" s="13">
        <v>45818</v>
      </c>
      <c r="I2461" s="26" t="s">
        <v>23</v>
      </c>
      <c r="J2461" s="26" t="s">
        <v>17</v>
      </c>
      <c r="K2461" s="26" t="s">
        <v>85</v>
      </c>
      <c r="L2461" s="32" t="s">
        <v>25</v>
      </c>
    </row>
    <row r="2462" spans="1:12">
      <c r="A2462" s="30" t="s">
        <v>4185</v>
      </c>
      <c r="B2462" s="26" t="s">
        <v>167</v>
      </c>
      <c r="C2462" s="26" t="s">
        <v>1596</v>
      </c>
      <c r="D2462" s="26" t="s">
        <v>119</v>
      </c>
      <c r="E2462" s="26" t="s">
        <v>42</v>
      </c>
      <c r="F2462" s="27">
        <v>12943.22</v>
      </c>
      <c r="G2462" s="12">
        <v>5</v>
      </c>
      <c r="H2462" s="13">
        <v>45839</v>
      </c>
      <c r="I2462" s="26" t="s">
        <v>43</v>
      </c>
      <c r="J2462" s="26" t="s">
        <v>17</v>
      </c>
      <c r="K2462" s="26" t="s">
        <v>24</v>
      </c>
      <c r="L2462" s="32" t="s">
        <v>25</v>
      </c>
    </row>
    <row r="2463" spans="1:12">
      <c r="A2463" s="30" t="s">
        <v>4186</v>
      </c>
      <c r="B2463" s="26" t="s">
        <v>180</v>
      </c>
      <c r="C2463" s="26" t="s">
        <v>4187</v>
      </c>
      <c r="D2463" s="26" t="s">
        <v>53</v>
      </c>
      <c r="E2463" s="26" t="s">
        <v>42</v>
      </c>
      <c r="F2463" s="27">
        <v>27160.23</v>
      </c>
      <c r="G2463" s="12">
        <v>5</v>
      </c>
      <c r="H2463" s="13">
        <v>45793</v>
      </c>
      <c r="I2463" s="26" t="s">
        <v>54</v>
      </c>
      <c r="J2463" s="26" t="s">
        <v>17</v>
      </c>
      <c r="K2463" s="26" t="s">
        <v>36</v>
      </c>
      <c r="L2463" s="32" t="s">
        <v>25</v>
      </c>
    </row>
    <row r="2464" spans="1:12">
      <c r="A2464" s="30" t="s">
        <v>4188</v>
      </c>
      <c r="B2464" s="26" t="s">
        <v>776</v>
      </c>
      <c r="C2464" s="26" t="s">
        <v>3897</v>
      </c>
      <c r="D2464" s="26" t="s">
        <v>61</v>
      </c>
      <c r="E2464" s="26" t="s">
        <v>42</v>
      </c>
      <c r="F2464" s="27">
        <v>74138.37</v>
      </c>
      <c r="G2464" s="12">
        <v>4</v>
      </c>
      <c r="H2464" s="13">
        <v>45033</v>
      </c>
      <c r="I2464" s="26" t="s">
        <v>54</v>
      </c>
      <c r="J2464" s="26" t="s">
        <v>17</v>
      </c>
      <c r="K2464" s="26" t="s">
        <v>36</v>
      </c>
      <c r="L2464" s="32" t="s">
        <v>25</v>
      </c>
    </row>
    <row r="2465" spans="1:12">
      <c r="A2465" s="30" t="s">
        <v>4189</v>
      </c>
      <c r="B2465" s="26" t="s">
        <v>352</v>
      </c>
      <c r="C2465" s="26" t="s">
        <v>3029</v>
      </c>
      <c r="D2465" s="26" t="s">
        <v>53</v>
      </c>
      <c r="E2465" s="26" t="s">
        <v>16</v>
      </c>
      <c r="F2465" s="27">
        <v>26440.38</v>
      </c>
      <c r="G2465" s="12">
        <v>4</v>
      </c>
      <c r="H2465" s="13">
        <v>45917</v>
      </c>
      <c r="I2465" s="26" t="s">
        <v>54</v>
      </c>
      <c r="J2465" s="26" t="s">
        <v>17</v>
      </c>
      <c r="K2465" s="26" t="s">
        <v>6820</v>
      </c>
      <c r="L2465" s="32" t="s">
        <v>44</v>
      </c>
    </row>
    <row r="2466" spans="1:12">
      <c r="A2466" s="30" t="s">
        <v>4190</v>
      </c>
      <c r="B2466" s="26" t="s">
        <v>223</v>
      </c>
      <c r="C2466" s="26" t="s">
        <v>2916</v>
      </c>
      <c r="D2466" s="26" t="s">
        <v>22</v>
      </c>
      <c r="E2466" s="26" t="s">
        <v>42</v>
      </c>
      <c r="F2466" s="27">
        <v>56862.28</v>
      </c>
      <c r="G2466" s="12">
        <v>3</v>
      </c>
      <c r="H2466" s="13">
        <v>45971</v>
      </c>
      <c r="I2466" s="26" t="s">
        <v>23</v>
      </c>
      <c r="J2466" s="26" t="s">
        <v>17</v>
      </c>
      <c r="K2466" s="26" t="s">
        <v>85</v>
      </c>
      <c r="L2466" s="32" t="s">
        <v>25</v>
      </c>
    </row>
    <row r="2467" spans="1:12">
      <c r="A2467" s="30" t="s">
        <v>4191</v>
      </c>
      <c r="B2467" s="26" t="s">
        <v>51</v>
      </c>
      <c r="C2467" s="26" t="s">
        <v>3353</v>
      </c>
      <c r="D2467" s="26" t="s">
        <v>29</v>
      </c>
      <c r="E2467" s="26" t="s">
        <v>42</v>
      </c>
      <c r="F2467" s="27">
        <v>14884.06</v>
      </c>
      <c r="G2467" s="12">
        <v>1</v>
      </c>
      <c r="H2467" s="13">
        <v>45939</v>
      </c>
      <c r="I2467" s="26" t="s">
        <v>43</v>
      </c>
      <c r="J2467" s="26" t="s">
        <v>17</v>
      </c>
      <c r="K2467" s="26" t="s">
        <v>36</v>
      </c>
      <c r="L2467" s="32" t="s">
        <v>44</v>
      </c>
    </row>
    <row r="2468" spans="1:12">
      <c r="A2468" s="30" t="s">
        <v>4192</v>
      </c>
      <c r="B2468" s="26" t="s">
        <v>234</v>
      </c>
      <c r="C2468" s="26" t="s">
        <v>2088</v>
      </c>
      <c r="D2468" s="26" t="s">
        <v>119</v>
      </c>
      <c r="E2468" s="26" t="s">
        <v>42</v>
      </c>
      <c r="F2468" s="27">
        <v>78939.05</v>
      </c>
      <c r="G2468" s="12">
        <v>4</v>
      </c>
      <c r="H2468" s="13">
        <v>45922</v>
      </c>
      <c r="I2468" s="26" t="s">
        <v>49</v>
      </c>
      <c r="J2468" s="26" t="s">
        <v>17</v>
      </c>
      <c r="K2468" s="26" t="s">
        <v>36</v>
      </c>
      <c r="L2468" s="32" t="s">
        <v>18</v>
      </c>
    </row>
    <row r="2469" spans="1:12">
      <c r="A2469" s="30" t="s">
        <v>4193</v>
      </c>
      <c r="B2469" s="26" t="s">
        <v>463</v>
      </c>
      <c r="C2469" s="26" t="s">
        <v>861</v>
      </c>
      <c r="D2469" s="26" t="s">
        <v>61</v>
      </c>
      <c r="E2469" s="26" t="s">
        <v>42</v>
      </c>
      <c r="F2469" s="27">
        <v>14419.83</v>
      </c>
      <c r="G2469" s="12">
        <v>5</v>
      </c>
      <c r="H2469" s="13">
        <v>45075</v>
      </c>
      <c r="I2469" s="26" t="s">
        <v>35</v>
      </c>
      <c r="J2469" s="26" t="s">
        <v>17</v>
      </c>
      <c r="K2469" s="26" t="s">
        <v>6820</v>
      </c>
      <c r="L2469" s="32" t="s">
        <v>18</v>
      </c>
    </row>
    <row r="2470" spans="1:12">
      <c r="A2470" s="30" t="s">
        <v>4194</v>
      </c>
      <c r="B2470" s="26" t="s">
        <v>390</v>
      </c>
      <c r="C2470" s="26" t="s">
        <v>1834</v>
      </c>
      <c r="D2470" s="26" t="s">
        <v>22</v>
      </c>
      <c r="E2470" s="26" t="s">
        <v>58</v>
      </c>
      <c r="F2470" s="27">
        <v>43990.87</v>
      </c>
      <c r="G2470" s="12">
        <v>4</v>
      </c>
      <c r="H2470" s="13">
        <v>45139</v>
      </c>
      <c r="I2470" s="26" t="s">
        <v>23</v>
      </c>
      <c r="J2470" s="26" t="s">
        <v>17</v>
      </c>
      <c r="K2470" s="26" t="s">
        <v>6820</v>
      </c>
      <c r="L2470" s="32" t="s">
        <v>31</v>
      </c>
    </row>
    <row r="2471" spans="1:12">
      <c r="A2471" s="30" t="s">
        <v>4195</v>
      </c>
      <c r="B2471" s="26" t="s">
        <v>437</v>
      </c>
      <c r="C2471" s="26" t="s">
        <v>2189</v>
      </c>
      <c r="D2471" s="26" t="s">
        <v>117</v>
      </c>
      <c r="E2471" s="26" t="s">
        <v>42</v>
      </c>
      <c r="F2471" s="27">
        <v>5462.28</v>
      </c>
      <c r="G2471" s="12">
        <v>2</v>
      </c>
      <c r="H2471" s="13">
        <v>45663</v>
      </c>
      <c r="I2471" s="26" t="s">
        <v>92</v>
      </c>
      <c r="J2471" s="26" t="s">
        <v>17</v>
      </c>
      <c r="K2471" s="26" t="s">
        <v>36</v>
      </c>
      <c r="L2471" s="32" t="s">
        <v>18</v>
      </c>
    </row>
    <row r="2472" spans="1:12">
      <c r="A2472" s="30" t="s">
        <v>4196</v>
      </c>
      <c r="B2472" s="26" t="s">
        <v>225</v>
      </c>
      <c r="C2472" s="26" t="s">
        <v>2281</v>
      </c>
      <c r="D2472" s="26" t="s">
        <v>29</v>
      </c>
      <c r="E2472" s="26" t="s">
        <v>42</v>
      </c>
      <c r="F2472" s="27">
        <v>41493.81</v>
      </c>
      <c r="G2472" s="12">
        <v>2</v>
      </c>
      <c r="H2472" s="13">
        <v>45298</v>
      </c>
      <c r="I2472" s="26" t="s">
        <v>43</v>
      </c>
      <c r="J2472" s="26" t="s">
        <v>17</v>
      </c>
      <c r="K2472" s="26" t="s">
        <v>55</v>
      </c>
      <c r="L2472" s="32" t="s">
        <v>37</v>
      </c>
    </row>
    <row r="2473" spans="1:12">
      <c r="A2473" s="30" t="s">
        <v>4197</v>
      </c>
      <c r="B2473" s="26" t="s">
        <v>99</v>
      </c>
      <c r="C2473" s="26" t="s">
        <v>4198</v>
      </c>
      <c r="D2473" s="26" t="s">
        <v>119</v>
      </c>
      <c r="E2473" s="26" t="s">
        <v>58</v>
      </c>
      <c r="F2473" s="27">
        <v>66358.23</v>
      </c>
      <c r="G2473" s="12">
        <v>4</v>
      </c>
      <c r="H2473" s="13">
        <v>45138</v>
      </c>
      <c r="I2473" s="26" t="s">
        <v>43</v>
      </c>
      <c r="J2473" s="26" t="s">
        <v>17</v>
      </c>
      <c r="K2473" s="26" t="s">
        <v>24</v>
      </c>
      <c r="L2473" s="32" t="s">
        <v>37</v>
      </c>
    </row>
    <row r="2474" spans="1:12">
      <c r="A2474" s="30" t="s">
        <v>4199</v>
      </c>
      <c r="B2474" s="26" t="s">
        <v>665</v>
      </c>
      <c r="C2474" s="26" t="s">
        <v>4200</v>
      </c>
      <c r="D2474" s="26" t="s">
        <v>22</v>
      </c>
      <c r="E2474" s="26" t="s">
        <v>42</v>
      </c>
      <c r="F2474" s="27">
        <v>70603.360000000001</v>
      </c>
      <c r="G2474" s="12">
        <v>4</v>
      </c>
      <c r="H2474" s="13">
        <v>45633</v>
      </c>
      <c r="I2474" s="26" t="s">
        <v>62</v>
      </c>
      <c r="J2474" s="26" t="s">
        <v>17</v>
      </c>
      <c r="K2474" s="26" t="s">
        <v>55</v>
      </c>
      <c r="L2474" s="32" t="s">
        <v>31</v>
      </c>
    </row>
    <row r="2475" spans="1:12">
      <c r="A2475" s="30" t="s">
        <v>4201</v>
      </c>
      <c r="B2475" s="26" t="s">
        <v>251</v>
      </c>
      <c r="C2475" s="26" t="s">
        <v>3772</v>
      </c>
      <c r="D2475" s="26" t="s">
        <v>119</v>
      </c>
      <c r="E2475" s="26" t="s">
        <v>16</v>
      </c>
      <c r="F2475" s="27">
        <v>46201.74</v>
      </c>
      <c r="G2475" s="12">
        <v>2</v>
      </c>
      <c r="H2475" s="13">
        <v>45258</v>
      </c>
      <c r="I2475" s="26" t="s">
        <v>30</v>
      </c>
      <c r="J2475" s="26" t="s">
        <v>17</v>
      </c>
      <c r="K2475" s="26" t="s">
        <v>85</v>
      </c>
      <c r="L2475" s="32" t="s">
        <v>18</v>
      </c>
    </row>
    <row r="2476" spans="1:12">
      <c r="A2476" s="30" t="s">
        <v>4202</v>
      </c>
      <c r="B2476" s="26" t="s">
        <v>46</v>
      </c>
      <c r="C2476" s="26" t="s">
        <v>3150</v>
      </c>
      <c r="D2476" s="26" t="s">
        <v>53</v>
      </c>
      <c r="E2476" s="26" t="s">
        <v>16</v>
      </c>
      <c r="F2476" s="27">
        <v>60311.83</v>
      </c>
      <c r="G2476" s="12">
        <v>1</v>
      </c>
      <c r="H2476" s="13">
        <v>45025</v>
      </c>
      <c r="I2476" s="26" t="s">
        <v>23</v>
      </c>
      <c r="J2476" s="26" t="s">
        <v>17</v>
      </c>
      <c r="K2476" s="26" t="s">
        <v>36</v>
      </c>
      <c r="L2476" s="32" t="s">
        <v>18</v>
      </c>
    </row>
    <row r="2477" spans="1:12">
      <c r="A2477" s="30" t="s">
        <v>4203</v>
      </c>
      <c r="B2477" s="26" t="s">
        <v>74</v>
      </c>
      <c r="C2477" s="26" t="s">
        <v>3025</v>
      </c>
      <c r="D2477" s="26" t="s">
        <v>119</v>
      </c>
      <c r="E2477" s="26" t="s">
        <v>42</v>
      </c>
      <c r="F2477" s="27">
        <v>6308.04</v>
      </c>
      <c r="G2477" s="12">
        <v>5</v>
      </c>
      <c r="H2477" s="13">
        <v>45254</v>
      </c>
      <c r="I2477" s="26" t="s">
        <v>30</v>
      </c>
      <c r="J2477" s="26" t="s">
        <v>17</v>
      </c>
      <c r="K2477" s="26" t="s">
        <v>24</v>
      </c>
      <c r="L2477" s="32" t="s">
        <v>37</v>
      </c>
    </row>
    <row r="2478" spans="1:12">
      <c r="A2478" s="30" t="s">
        <v>4204</v>
      </c>
      <c r="B2478" s="26" t="s">
        <v>295</v>
      </c>
      <c r="C2478" s="26" t="s">
        <v>4205</v>
      </c>
      <c r="D2478" s="26" t="s">
        <v>61</v>
      </c>
      <c r="E2478" s="26" t="s">
        <v>42</v>
      </c>
      <c r="F2478" s="27">
        <v>55934.71</v>
      </c>
      <c r="G2478" s="12">
        <v>2</v>
      </c>
      <c r="H2478" s="13">
        <v>45243</v>
      </c>
      <c r="I2478" s="26" t="s">
        <v>54</v>
      </c>
      <c r="J2478" s="26" t="s">
        <v>17</v>
      </c>
      <c r="K2478" s="26" t="s">
        <v>24</v>
      </c>
      <c r="L2478" s="32" t="s">
        <v>25</v>
      </c>
    </row>
    <row r="2479" spans="1:12">
      <c r="A2479" s="30" t="s">
        <v>4206</v>
      </c>
      <c r="B2479" s="26" t="s">
        <v>123</v>
      </c>
      <c r="C2479" s="26" t="s">
        <v>214</v>
      </c>
      <c r="D2479" s="26" t="s">
        <v>119</v>
      </c>
      <c r="E2479" s="26" t="s">
        <v>58</v>
      </c>
      <c r="F2479" s="27">
        <v>66655.960000000006</v>
      </c>
      <c r="G2479" s="12">
        <v>2</v>
      </c>
      <c r="H2479" s="13">
        <v>45771</v>
      </c>
      <c r="I2479" s="26" t="s">
        <v>35</v>
      </c>
      <c r="J2479" s="26" t="s">
        <v>17</v>
      </c>
      <c r="K2479" s="26" t="s">
        <v>24</v>
      </c>
      <c r="L2479" s="32" t="s">
        <v>18</v>
      </c>
    </row>
    <row r="2480" spans="1:12">
      <c r="A2480" s="30" t="s">
        <v>4207</v>
      </c>
      <c r="B2480" s="26" t="s">
        <v>460</v>
      </c>
      <c r="C2480" s="26" t="s">
        <v>4033</v>
      </c>
      <c r="D2480" s="26" t="s">
        <v>61</v>
      </c>
      <c r="E2480" s="26" t="s">
        <v>42</v>
      </c>
      <c r="F2480" s="27">
        <v>62619.87</v>
      </c>
      <c r="G2480" s="12">
        <v>3</v>
      </c>
      <c r="H2480" s="13">
        <v>45697</v>
      </c>
      <c r="I2480" s="26" t="s">
        <v>43</v>
      </c>
      <c r="J2480" s="26" t="s">
        <v>17</v>
      </c>
      <c r="K2480" s="26" t="s">
        <v>6820</v>
      </c>
      <c r="L2480" s="32" t="s">
        <v>18</v>
      </c>
    </row>
    <row r="2481" spans="1:12">
      <c r="A2481" s="30" t="s">
        <v>4208</v>
      </c>
      <c r="B2481" s="26" t="s">
        <v>130</v>
      </c>
      <c r="C2481" s="26" t="s">
        <v>1194</v>
      </c>
      <c r="D2481" s="26" t="s">
        <v>61</v>
      </c>
      <c r="E2481" s="26" t="s">
        <v>42</v>
      </c>
      <c r="F2481" s="27">
        <v>9610.83</v>
      </c>
      <c r="G2481" s="12">
        <v>5</v>
      </c>
      <c r="H2481" s="13">
        <v>45951</v>
      </c>
      <c r="I2481" s="26" t="s">
        <v>35</v>
      </c>
      <c r="J2481" s="26" t="s">
        <v>17</v>
      </c>
      <c r="K2481" s="26" t="s">
        <v>6820</v>
      </c>
      <c r="L2481" s="32" t="s">
        <v>18</v>
      </c>
    </row>
    <row r="2482" spans="1:12">
      <c r="A2482" s="30" t="s">
        <v>4209</v>
      </c>
      <c r="B2482" s="26" t="s">
        <v>46</v>
      </c>
      <c r="C2482" s="26" t="s">
        <v>4210</v>
      </c>
      <c r="D2482" s="26" t="s">
        <v>78</v>
      </c>
      <c r="E2482" s="26" t="s">
        <v>42</v>
      </c>
      <c r="F2482" s="27">
        <v>44954.87</v>
      </c>
      <c r="G2482" s="12">
        <v>3</v>
      </c>
      <c r="H2482" s="13">
        <v>44938</v>
      </c>
      <c r="I2482" s="26" t="s">
        <v>23</v>
      </c>
      <c r="J2482" s="26" t="s">
        <v>17</v>
      </c>
      <c r="K2482" s="26" t="s">
        <v>55</v>
      </c>
      <c r="L2482" s="32" t="s">
        <v>31</v>
      </c>
    </row>
    <row r="2483" spans="1:12">
      <c r="A2483" s="30" t="s">
        <v>4211</v>
      </c>
      <c r="B2483" s="26" t="s">
        <v>584</v>
      </c>
      <c r="C2483" s="26" t="s">
        <v>4212</v>
      </c>
      <c r="D2483" s="26" t="s">
        <v>78</v>
      </c>
      <c r="E2483" s="26" t="s">
        <v>42</v>
      </c>
      <c r="F2483" s="27">
        <v>13968.25</v>
      </c>
      <c r="G2483" s="12">
        <v>3</v>
      </c>
      <c r="H2483" s="13">
        <v>45994</v>
      </c>
      <c r="I2483" s="26" t="s">
        <v>30</v>
      </c>
      <c r="J2483" s="26" t="s">
        <v>17</v>
      </c>
      <c r="K2483" s="26" t="s">
        <v>85</v>
      </c>
      <c r="L2483" s="32" t="s">
        <v>18</v>
      </c>
    </row>
    <row r="2484" spans="1:12">
      <c r="A2484" s="30" t="s">
        <v>4213</v>
      </c>
      <c r="B2484" s="26" t="s">
        <v>201</v>
      </c>
      <c r="C2484" s="26" t="s">
        <v>1130</v>
      </c>
      <c r="D2484" s="26" t="s">
        <v>15</v>
      </c>
      <c r="E2484" s="26" t="s">
        <v>42</v>
      </c>
      <c r="F2484" s="27">
        <v>47333.77</v>
      </c>
      <c r="G2484" s="12">
        <v>4</v>
      </c>
      <c r="H2484" s="13">
        <v>45054</v>
      </c>
      <c r="I2484" s="26" t="s">
        <v>30</v>
      </c>
      <c r="J2484" s="26" t="s">
        <v>17</v>
      </c>
      <c r="K2484" s="26" t="s">
        <v>85</v>
      </c>
      <c r="L2484" s="32" t="s">
        <v>18</v>
      </c>
    </row>
    <row r="2485" spans="1:12">
      <c r="A2485" s="30" t="s">
        <v>4214</v>
      </c>
      <c r="B2485" s="26" t="s">
        <v>184</v>
      </c>
      <c r="C2485" s="26" t="s">
        <v>2621</v>
      </c>
      <c r="D2485" s="26" t="s">
        <v>29</v>
      </c>
      <c r="E2485" s="26" t="s">
        <v>42</v>
      </c>
      <c r="F2485" s="27">
        <v>15000.25</v>
      </c>
      <c r="G2485" s="12">
        <v>2</v>
      </c>
      <c r="H2485" s="13">
        <v>45430</v>
      </c>
      <c r="I2485" s="26" t="s">
        <v>62</v>
      </c>
      <c r="J2485" s="26" t="s">
        <v>17</v>
      </c>
      <c r="K2485" s="26" t="s">
        <v>24</v>
      </c>
      <c r="L2485" s="32" t="s">
        <v>44</v>
      </c>
    </row>
    <row r="2486" spans="1:12">
      <c r="A2486" s="30" t="s">
        <v>4216</v>
      </c>
      <c r="B2486" s="26" t="s">
        <v>329</v>
      </c>
      <c r="C2486" s="26" t="s">
        <v>4217</v>
      </c>
      <c r="D2486" s="26" t="s">
        <v>117</v>
      </c>
      <c r="E2486" s="26" t="s">
        <v>42</v>
      </c>
      <c r="F2486" s="27">
        <v>56510.080000000002</v>
      </c>
      <c r="G2486" s="12">
        <v>5</v>
      </c>
      <c r="H2486" s="13">
        <v>45023</v>
      </c>
      <c r="I2486" s="26" t="s">
        <v>49</v>
      </c>
      <c r="J2486" s="26" t="s">
        <v>17</v>
      </c>
      <c r="K2486" s="26" t="s">
        <v>85</v>
      </c>
      <c r="L2486" s="32" t="s">
        <v>31</v>
      </c>
    </row>
    <row r="2487" spans="1:12">
      <c r="A2487" s="30" t="s">
        <v>4218</v>
      </c>
      <c r="B2487" s="26" t="s">
        <v>470</v>
      </c>
      <c r="C2487" s="26" t="s">
        <v>708</v>
      </c>
      <c r="D2487" s="26" t="s">
        <v>22</v>
      </c>
      <c r="E2487" s="26" t="s">
        <v>42</v>
      </c>
      <c r="F2487" s="27">
        <v>34943.26</v>
      </c>
      <c r="G2487" s="12">
        <v>5</v>
      </c>
      <c r="H2487" s="13">
        <v>45886</v>
      </c>
      <c r="I2487" s="26" t="s">
        <v>92</v>
      </c>
      <c r="J2487" s="26" t="s">
        <v>17</v>
      </c>
      <c r="K2487" s="26" t="s">
        <v>85</v>
      </c>
      <c r="L2487" s="32" t="s">
        <v>25</v>
      </c>
    </row>
    <row r="2488" spans="1:12">
      <c r="A2488" s="30" t="s">
        <v>4219</v>
      </c>
      <c r="B2488" s="26" t="s">
        <v>80</v>
      </c>
      <c r="C2488" s="26" t="s">
        <v>4220</v>
      </c>
      <c r="D2488" s="26" t="s">
        <v>119</v>
      </c>
      <c r="E2488" s="26" t="s">
        <v>42</v>
      </c>
      <c r="F2488" s="27">
        <v>71779.679999999993</v>
      </c>
      <c r="G2488" s="12">
        <v>4</v>
      </c>
      <c r="H2488" s="13">
        <v>45884</v>
      </c>
      <c r="I2488" s="26" t="s">
        <v>62</v>
      </c>
      <c r="J2488" s="26" t="s">
        <v>17</v>
      </c>
      <c r="K2488" s="26" t="s">
        <v>85</v>
      </c>
      <c r="L2488" s="32" t="s">
        <v>44</v>
      </c>
    </row>
    <row r="2489" spans="1:12">
      <c r="A2489" s="30" t="s">
        <v>4221</v>
      </c>
      <c r="B2489" s="26" t="s">
        <v>957</v>
      </c>
      <c r="C2489" s="26" t="s">
        <v>1477</v>
      </c>
      <c r="D2489" s="26" t="s">
        <v>78</v>
      </c>
      <c r="E2489" s="26" t="s">
        <v>42</v>
      </c>
      <c r="F2489" s="27">
        <v>52823.35</v>
      </c>
      <c r="G2489" s="12">
        <v>4</v>
      </c>
      <c r="H2489" s="13">
        <v>45200</v>
      </c>
      <c r="I2489" s="26" t="s">
        <v>92</v>
      </c>
      <c r="J2489" s="26" t="s">
        <v>17</v>
      </c>
      <c r="K2489" s="26" t="s">
        <v>24</v>
      </c>
      <c r="L2489" s="32" t="s">
        <v>31</v>
      </c>
    </row>
    <row r="2490" spans="1:12">
      <c r="A2490" s="30" t="s">
        <v>4222</v>
      </c>
      <c r="B2490" s="26" t="s">
        <v>74</v>
      </c>
      <c r="C2490" s="26" t="s">
        <v>4223</v>
      </c>
      <c r="D2490" s="26" t="s">
        <v>117</v>
      </c>
      <c r="E2490" s="26" t="s">
        <v>16</v>
      </c>
      <c r="F2490" s="27">
        <v>1015.81</v>
      </c>
      <c r="G2490" s="12">
        <v>2</v>
      </c>
      <c r="H2490" s="13">
        <v>45376</v>
      </c>
      <c r="I2490" s="26" t="s">
        <v>49</v>
      </c>
      <c r="J2490" s="26" t="s">
        <v>17</v>
      </c>
      <c r="K2490" s="26" t="s">
        <v>55</v>
      </c>
      <c r="L2490" s="32" t="s">
        <v>18</v>
      </c>
    </row>
    <row r="2491" spans="1:12">
      <c r="A2491" s="30" t="s">
        <v>4224</v>
      </c>
      <c r="B2491" s="26" t="s">
        <v>180</v>
      </c>
      <c r="C2491" s="26" t="s">
        <v>4225</v>
      </c>
      <c r="D2491" s="26" t="s">
        <v>53</v>
      </c>
      <c r="E2491" s="26" t="s">
        <v>58</v>
      </c>
      <c r="F2491" s="27">
        <v>32630.82</v>
      </c>
      <c r="G2491" s="12">
        <v>3</v>
      </c>
      <c r="H2491" s="13">
        <v>45919</v>
      </c>
      <c r="I2491" s="26" t="s">
        <v>35</v>
      </c>
      <c r="J2491" s="26" t="s">
        <v>17</v>
      </c>
      <c r="K2491" s="26" t="s">
        <v>24</v>
      </c>
      <c r="L2491" s="32" t="s">
        <v>37</v>
      </c>
    </row>
    <row r="2492" spans="1:12">
      <c r="A2492" s="30" t="s">
        <v>4226</v>
      </c>
      <c r="B2492" s="26" t="s">
        <v>554</v>
      </c>
      <c r="C2492" s="26" t="s">
        <v>1496</v>
      </c>
      <c r="D2492" s="26" t="s">
        <v>48</v>
      </c>
      <c r="E2492" s="26" t="s">
        <v>16</v>
      </c>
      <c r="F2492" s="27">
        <v>64896.53</v>
      </c>
      <c r="G2492" s="12">
        <v>4</v>
      </c>
      <c r="H2492" s="13">
        <v>45179</v>
      </c>
      <c r="I2492" s="26" t="s">
        <v>43</v>
      </c>
      <c r="J2492" s="26" t="s">
        <v>17</v>
      </c>
      <c r="K2492" s="26" t="s">
        <v>24</v>
      </c>
      <c r="L2492" s="32" t="s">
        <v>18</v>
      </c>
    </row>
    <row r="2493" spans="1:12">
      <c r="A2493" s="30" t="s">
        <v>4227</v>
      </c>
      <c r="B2493" s="26" t="s">
        <v>476</v>
      </c>
      <c r="C2493" s="26" t="s">
        <v>4228</v>
      </c>
      <c r="D2493" s="26" t="s">
        <v>48</v>
      </c>
      <c r="E2493" s="26" t="s">
        <v>42</v>
      </c>
      <c r="F2493" s="27">
        <v>52824.49</v>
      </c>
      <c r="G2493" s="12">
        <v>2</v>
      </c>
      <c r="H2493" s="13">
        <v>45082</v>
      </c>
      <c r="I2493" s="26" t="s">
        <v>43</v>
      </c>
      <c r="J2493" s="26" t="s">
        <v>17</v>
      </c>
      <c r="K2493" s="26" t="s">
        <v>6820</v>
      </c>
      <c r="L2493" s="32" t="s">
        <v>18</v>
      </c>
    </row>
    <row r="2494" spans="1:12">
      <c r="A2494" s="30" t="s">
        <v>4229</v>
      </c>
      <c r="B2494" s="26" t="s">
        <v>275</v>
      </c>
      <c r="C2494" s="26" t="s">
        <v>479</v>
      </c>
      <c r="D2494" s="26" t="s">
        <v>119</v>
      </c>
      <c r="E2494" s="26" t="s">
        <v>58</v>
      </c>
      <c r="F2494" s="27">
        <v>4139.26</v>
      </c>
      <c r="G2494" s="12">
        <v>2</v>
      </c>
      <c r="H2494" s="13">
        <v>45926</v>
      </c>
      <c r="I2494" s="26" t="s">
        <v>62</v>
      </c>
      <c r="J2494" s="26" t="s">
        <v>17</v>
      </c>
      <c r="K2494" s="26" t="s">
        <v>85</v>
      </c>
      <c r="L2494" s="32" t="s">
        <v>25</v>
      </c>
    </row>
    <row r="2495" spans="1:12">
      <c r="A2495" s="30" t="s">
        <v>4230</v>
      </c>
      <c r="B2495" s="26" t="s">
        <v>39</v>
      </c>
      <c r="C2495" s="26" t="s">
        <v>4231</v>
      </c>
      <c r="D2495" s="26" t="s">
        <v>29</v>
      </c>
      <c r="E2495" s="26" t="s">
        <v>42</v>
      </c>
      <c r="F2495" s="27">
        <v>41576.17</v>
      </c>
      <c r="G2495" s="12">
        <v>4</v>
      </c>
      <c r="H2495" s="13">
        <v>45535</v>
      </c>
      <c r="I2495" s="26" t="s">
        <v>35</v>
      </c>
      <c r="J2495" s="26" t="s">
        <v>17</v>
      </c>
      <c r="K2495" s="26" t="s">
        <v>85</v>
      </c>
      <c r="L2495" s="32" t="s">
        <v>25</v>
      </c>
    </row>
    <row r="2496" spans="1:12">
      <c r="A2496" s="30" t="s">
        <v>4232</v>
      </c>
      <c r="B2496" s="26" t="s">
        <v>653</v>
      </c>
      <c r="C2496" s="26" t="s">
        <v>4233</v>
      </c>
      <c r="D2496" s="26" t="s">
        <v>119</v>
      </c>
      <c r="E2496" s="26" t="s">
        <v>58</v>
      </c>
      <c r="F2496" s="27">
        <v>5449.45</v>
      </c>
      <c r="G2496" s="12">
        <v>2</v>
      </c>
      <c r="H2496" s="13">
        <v>45564</v>
      </c>
      <c r="I2496" s="26" t="s">
        <v>30</v>
      </c>
      <c r="J2496" s="26" t="s">
        <v>17</v>
      </c>
      <c r="K2496" s="26" t="s">
        <v>85</v>
      </c>
      <c r="L2496" s="32" t="s">
        <v>44</v>
      </c>
    </row>
    <row r="2497" spans="1:12">
      <c r="A2497" s="30" t="s">
        <v>4234</v>
      </c>
      <c r="B2497" s="26" t="s">
        <v>123</v>
      </c>
      <c r="C2497" s="26" t="s">
        <v>4235</v>
      </c>
      <c r="D2497" s="26" t="s">
        <v>119</v>
      </c>
      <c r="E2497" s="26" t="s">
        <v>42</v>
      </c>
      <c r="F2497" s="27">
        <v>22428.959999999999</v>
      </c>
      <c r="G2497" s="12">
        <v>2</v>
      </c>
      <c r="H2497" s="13">
        <v>45582</v>
      </c>
      <c r="I2497" s="26" t="s">
        <v>35</v>
      </c>
      <c r="J2497" s="26" t="s">
        <v>17</v>
      </c>
      <c r="K2497" s="26" t="s">
        <v>24</v>
      </c>
      <c r="L2497" s="32" t="s">
        <v>25</v>
      </c>
    </row>
    <row r="2498" spans="1:12">
      <c r="A2498" s="30" t="s">
        <v>4236</v>
      </c>
      <c r="B2498" s="26" t="s">
        <v>74</v>
      </c>
      <c r="C2498" s="26" t="s">
        <v>4237</v>
      </c>
      <c r="D2498" s="26" t="s">
        <v>29</v>
      </c>
      <c r="E2498" s="26" t="s">
        <v>42</v>
      </c>
      <c r="F2498" s="27">
        <v>1812.36</v>
      </c>
      <c r="G2498" s="12">
        <v>5</v>
      </c>
      <c r="H2498" s="13">
        <v>45473</v>
      </c>
      <c r="I2498" s="26" t="s">
        <v>43</v>
      </c>
      <c r="J2498" s="26" t="s">
        <v>17</v>
      </c>
      <c r="K2498" s="26" t="s">
        <v>6820</v>
      </c>
      <c r="L2498" s="32" t="s">
        <v>25</v>
      </c>
    </row>
    <row r="2499" spans="1:12">
      <c r="A2499" s="30" t="s">
        <v>4238</v>
      </c>
      <c r="B2499" s="26" t="s">
        <v>97</v>
      </c>
      <c r="C2499" s="26" t="s">
        <v>4239</v>
      </c>
      <c r="D2499" s="26" t="s">
        <v>15</v>
      </c>
      <c r="E2499" s="26" t="s">
        <v>42</v>
      </c>
      <c r="F2499" s="27">
        <v>12607.78</v>
      </c>
      <c r="G2499" s="12">
        <v>5</v>
      </c>
      <c r="H2499" s="13">
        <v>45553</v>
      </c>
      <c r="I2499" s="26" t="s">
        <v>43</v>
      </c>
      <c r="J2499" s="26" t="s">
        <v>17</v>
      </c>
      <c r="K2499" s="26" t="s">
        <v>24</v>
      </c>
      <c r="L2499" s="32" t="s">
        <v>25</v>
      </c>
    </row>
    <row r="2500" spans="1:12">
      <c r="A2500" s="30" t="s">
        <v>4240</v>
      </c>
      <c r="B2500" s="26" t="s">
        <v>381</v>
      </c>
      <c r="C2500" s="26" t="s">
        <v>4241</v>
      </c>
      <c r="D2500" s="26" t="s">
        <v>48</v>
      </c>
      <c r="E2500" s="26" t="s">
        <v>42</v>
      </c>
      <c r="F2500" s="27">
        <v>16594.95</v>
      </c>
      <c r="G2500" s="12">
        <v>5</v>
      </c>
      <c r="H2500" s="13">
        <v>45169</v>
      </c>
      <c r="I2500" s="26" t="s">
        <v>43</v>
      </c>
      <c r="J2500" s="26" t="s">
        <v>17</v>
      </c>
      <c r="K2500" s="26" t="s">
        <v>55</v>
      </c>
      <c r="L2500" s="32" t="s">
        <v>44</v>
      </c>
    </row>
    <row r="2501" spans="1:12">
      <c r="A2501" s="30" t="s">
        <v>4242</v>
      </c>
      <c r="B2501" s="26" t="s">
        <v>500</v>
      </c>
      <c r="C2501" s="26" t="s">
        <v>718</v>
      </c>
      <c r="D2501" s="26" t="s">
        <v>78</v>
      </c>
      <c r="E2501" s="26" t="s">
        <v>42</v>
      </c>
      <c r="F2501" s="27">
        <v>61950.69</v>
      </c>
      <c r="G2501" s="12">
        <v>1</v>
      </c>
      <c r="H2501" s="13">
        <v>45921</v>
      </c>
      <c r="I2501" s="26" t="s">
        <v>30</v>
      </c>
      <c r="J2501" s="26" t="s">
        <v>17</v>
      </c>
      <c r="K2501" s="26" t="s">
        <v>6820</v>
      </c>
      <c r="L2501" s="32" t="s">
        <v>18</v>
      </c>
    </row>
    <row r="2502" spans="1:12">
      <c r="A2502" s="30" t="s">
        <v>4243</v>
      </c>
      <c r="B2502" s="26" t="s">
        <v>773</v>
      </c>
      <c r="C2502" s="26" t="s">
        <v>4244</v>
      </c>
      <c r="D2502" s="26" t="s">
        <v>117</v>
      </c>
      <c r="E2502" s="26" t="s">
        <v>42</v>
      </c>
      <c r="F2502" s="27">
        <v>25585.46</v>
      </c>
      <c r="G2502" s="12">
        <v>4</v>
      </c>
      <c r="H2502" s="13">
        <v>45116</v>
      </c>
      <c r="I2502" s="26" t="s">
        <v>62</v>
      </c>
      <c r="J2502" s="26" t="s">
        <v>17</v>
      </c>
      <c r="K2502" s="26" t="s">
        <v>36</v>
      </c>
      <c r="L2502" s="32" t="s">
        <v>18</v>
      </c>
    </row>
    <row r="2503" spans="1:12">
      <c r="A2503" s="30" t="s">
        <v>4245</v>
      </c>
      <c r="B2503" s="26" t="s">
        <v>289</v>
      </c>
      <c r="C2503" s="26" t="s">
        <v>1593</v>
      </c>
      <c r="D2503" s="26" t="s">
        <v>22</v>
      </c>
      <c r="E2503" s="26" t="s">
        <v>42</v>
      </c>
      <c r="F2503" s="27">
        <v>68525.759999999995</v>
      </c>
      <c r="G2503" s="12">
        <v>1</v>
      </c>
      <c r="H2503" s="13">
        <v>45258</v>
      </c>
      <c r="I2503" s="26" t="s">
        <v>23</v>
      </c>
      <c r="J2503" s="26" t="s">
        <v>17</v>
      </c>
      <c r="K2503" s="26" t="s">
        <v>55</v>
      </c>
      <c r="L2503" s="32" t="s">
        <v>18</v>
      </c>
    </row>
    <row r="2504" spans="1:12">
      <c r="A2504" s="30" t="s">
        <v>4246</v>
      </c>
      <c r="B2504" s="26" t="s">
        <v>307</v>
      </c>
      <c r="C2504" s="26" t="s">
        <v>1309</v>
      </c>
      <c r="D2504" s="26" t="s">
        <v>41</v>
      </c>
      <c r="E2504" s="26" t="s">
        <v>42</v>
      </c>
      <c r="F2504" s="27">
        <v>41793.97</v>
      </c>
      <c r="G2504" s="12">
        <v>1</v>
      </c>
      <c r="H2504" s="13">
        <v>45749</v>
      </c>
      <c r="I2504" s="26" t="s">
        <v>23</v>
      </c>
      <c r="J2504" s="26" t="s">
        <v>17</v>
      </c>
      <c r="K2504" s="26" t="s">
        <v>6820</v>
      </c>
      <c r="L2504" s="32" t="s">
        <v>31</v>
      </c>
    </row>
    <row r="2505" spans="1:12">
      <c r="A2505" s="30" t="s">
        <v>4247</v>
      </c>
      <c r="B2505" s="26" t="s">
        <v>223</v>
      </c>
      <c r="C2505" s="26" t="s">
        <v>4248</v>
      </c>
      <c r="D2505" s="26" t="s">
        <v>15</v>
      </c>
      <c r="E2505" s="26" t="s">
        <v>42</v>
      </c>
      <c r="F2505" s="27">
        <v>62766.89</v>
      </c>
      <c r="G2505" s="12">
        <v>2</v>
      </c>
      <c r="H2505" s="13">
        <v>45994</v>
      </c>
      <c r="I2505" s="26" t="s">
        <v>92</v>
      </c>
      <c r="J2505" s="26" t="s">
        <v>17</v>
      </c>
      <c r="K2505" s="26" t="s">
        <v>36</v>
      </c>
      <c r="L2505" s="32" t="s">
        <v>37</v>
      </c>
    </row>
    <row r="2506" spans="1:12">
      <c r="A2506" s="30" t="s">
        <v>4249</v>
      </c>
      <c r="B2506" s="26" t="s">
        <v>569</v>
      </c>
      <c r="C2506" s="26" t="s">
        <v>1272</v>
      </c>
      <c r="D2506" s="26" t="s">
        <v>61</v>
      </c>
      <c r="E2506" s="26" t="s">
        <v>42</v>
      </c>
      <c r="F2506" s="27">
        <v>43127.4</v>
      </c>
      <c r="G2506" s="12">
        <v>3</v>
      </c>
      <c r="H2506" s="13">
        <v>45940</v>
      </c>
      <c r="I2506" s="26" t="s">
        <v>62</v>
      </c>
      <c r="J2506" s="26" t="s">
        <v>17</v>
      </c>
      <c r="K2506" s="26" t="s">
        <v>36</v>
      </c>
      <c r="L2506" s="32" t="s">
        <v>25</v>
      </c>
    </row>
    <row r="2507" spans="1:12">
      <c r="A2507" s="30" t="s">
        <v>4250</v>
      </c>
      <c r="B2507" s="26" t="s">
        <v>80</v>
      </c>
      <c r="C2507" s="26" t="s">
        <v>4251</v>
      </c>
      <c r="D2507" s="26" t="s">
        <v>41</v>
      </c>
      <c r="E2507" s="26" t="s">
        <v>42</v>
      </c>
      <c r="F2507" s="27">
        <v>72574.02</v>
      </c>
      <c r="G2507" s="12">
        <v>4</v>
      </c>
      <c r="H2507" s="13">
        <v>45101</v>
      </c>
      <c r="I2507" s="26" t="s">
        <v>54</v>
      </c>
      <c r="J2507" s="26" t="s">
        <v>17</v>
      </c>
      <c r="K2507" s="26" t="s">
        <v>85</v>
      </c>
      <c r="L2507" s="32" t="s">
        <v>37</v>
      </c>
    </row>
    <row r="2508" spans="1:12">
      <c r="A2508" s="30" t="s">
        <v>4252</v>
      </c>
      <c r="B2508" s="26" t="s">
        <v>146</v>
      </c>
      <c r="C2508" s="26" t="s">
        <v>2721</v>
      </c>
      <c r="D2508" s="26" t="s">
        <v>22</v>
      </c>
      <c r="E2508" s="26" t="s">
        <v>42</v>
      </c>
      <c r="F2508" s="27">
        <v>69984.86</v>
      </c>
      <c r="G2508" s="12">
        <v>2</v>
      </c>
      <c r="H2508" s="13">
        <v>45443</v>
      </c>
      <c r="I2508" s="26" t="s">
        <v>49</v>
      </c>
      <c r="J2508" s="26" t="s">
        <v>17</v>
      </c>
      <c r="K2508" s="26" t="s">
        <v>6820</v>
      </c>
      <c r="L2508" s="32" t="s">
        <v>18</v>
      </c>
    </row>
    <row r="2509" spans="1:12">
      <c r="A2509" s="30" t="s">
        <v>4253</v>
      </c>
      <c r="B2509" s="26" t="s">
        <v>336</v>
      </c>
      <c r="C2509" s="26" t="s">
        <v>52</v>
      </c>
      <c r="D2509" s="26" t="s">
        <v>119</v>
      </c>
      <c r="E2509" s="26" t="s">
        <v>42</v>
      </c>
      <c r="F2509" s="27">
        <v>27513.4</v>
      </c>
      <c r="G2509" s="12">
        <v>3</v>
      </c>
      <c r="H2509" s="13">
        <v>45028</v>
      </c>
      <c r="I2509" s="26" t="s">
        <v>23</v>
      </c>
      <c r="J2509" s="26" t="s">
        <v>17</v>
      </c>
      <c r="K2509" s="26" t="s">
        <v>85</v>
      </c>
      <c r="L2509" s="32" t="s">
        <v>44</v>
      </c>
    </row>
    <row r="2510" spans="1:12">
      <c r="A2510" s="30" t="s">
        <v>4254</v>
      </c>
      <c r="B2510" s="26" t="s">
        <v>135</v>
      </c>
      <c r="C2510" s="26" t="s">
        <v>4255</v>
      </c>
      <c r="D2510" s="26" t="s">
        <v>117</v>
      </c>
      <c r="E2510" s="26" t="s">
        <v>42</v>
      </c>
      <c r="F2510" s="27">
        <v>38710.660000000003</v>
      </c>
      <c r="G2510" s="12">
        <v>1</v>
      </c>
      <c r="H2510" s="13">
        <v>45888</v>
      </c>
      <c r="I2510" s="26" t="s">
        <v>30</v>
      </c>
      <c r="J2510" s="26" t="s">
        <v>17</v>
      </c>
      <c r="K2510" s="26" t="s">
        <v>24</v>
      </c>
      <c r="L2510" s="32" t="s">
        <v>37</v>
      </c>
    </row>
    <row r="2511" spans="1:12">
      <c r="A2511" s="30" t="s">
        <v>4256</v>
      </c>
      <c r="B2511" s="26" t="s">
        <v>362</v>
      </c>
      <c r="C2511" s="26" t="s">
        <v>205</v>
      </c>
      <c r="D2511" s="26" t="s">
        <v>119</v>
      </c>
      <c r="E2511" s="26" t="s">
        <v>16</v>
      </c>
      <c r="F2511" s="27">
        <v>29736.18</v>
      </c>
      <c r="G2511" s="12">
        <v>1</v>
      </c>
      <c r="H2511" s="13">
        <v>45222</v>
      </c>
      <c r="I2511" s="26" t="s">
        <v>23</v>
      </c>
      <c r="J2511" s="26" t="s">
        <v>17</v>
      </c>
      <c r="K2511" s="26" t="s">
        <v>85</v>
      </c>
      <c r="L2511" s="32" t="s">
        <v>44</v>
      </c>
    </row>
    <row r="2512" spans="1:12">
      <c r="A2512" s="30" t="s">
        <v>4257</v>
      </c>
      <c r="B2512" s="26" t="s">
        <v>128</v>
      </c>
      <c r="C2512" s="26" t="s">
        <v>1092</v>
      </c>
      <c r="D2512" s="26" t="s">
        <v>119</v>
      </c>
      <c r="E2512" s="26" t="s">
        <v>42</v>
      </c>
      <c r="F2512" s="27">
        <v>4577.37</v>
      </c>
      <c r="G2512" s="12">
        <v>5</v>
      </c>
      <c r="H2512" s="13">
        <v>45814</v>
      </c>
      <c r="I2512" s="26" t="s">
        <v>43</v>
      </c>
      <c r="J2512" s="26" t="s">
        <v>17</v>
      </c>
      <c r="K2512" s="26" t="s">
        <v>36</v>
      </c>
      <c r="L2512" s="32" t="s">
        <v>37</v>
      </c>
    </row>
    <row r="2513" spans="1:12">
      <c r="A2513" s="30" t="s">
        <v>4258</v>
      </c>
      <c r="B2513" s="26" t="s">
        <v>653</v>
      </c>
      <c r="C2513" s="26" t="s">
        <v>1181</v>
      </c>
      <c r="D2513" s="26" t="s">
        <v>61</v>
      </c>
      <c r="E2513" s="26" t="s">
        <v>42</v>
      </c>
      <c r="F2513" s="27">
        <v>75225.210000000006</v>
      </c>
      <c r="G2513" s="12">
        <v>3</v>
      </c>
      <c r="H2513" s="13">
        <v>46021</v>
      </c>
      <c r="I2513" s="26" t="s">
        <v>30</v>
      </c>
      <c r="J2513" s="26" t="s">
        <v>17</v>
      </c>
      <c r="K2513" s="26" t="s">
        <v>24</v>
      </c>
      <c r="L2513" s="32" t="s">
        <v>18</v>
      </c>
    </row>
    <row r="2514" spans="1:12">
      <c r="A2514" s="30" t="s">
        <v>4259</v>
      </c>
      <c r="B2514" s="26" t="s">
        <v>465</v>
      </c>
      <c r="C2514" s="26" t="s">
        <v>3889</v>
      </c>
      <c r="D2514" s="26" t="s">
        <v>117</v>
      </c>
      <c r="E2514" s="26" t="s">
        <v>58</v>
      </c>
      <c r="F2514" s="27">
        <v>66630.649999999994</v>
      </c>
      <c r="G2514" s="12">
        <v>4</v>
      </c>
      <c r="H2514" s="13">
        <v>45747</v>
      </c>
      <c r="I2514" s="26" t="s">
        <v>35</v>
      </c>
      <c r="J2514" s="26" t="s">
        <v>17</v>
      </c>
      <c r="K2514" s="26" t="s">
        <v>85</v>
      </c>
      <c r="L2514" s="32" t="s">
        <v>44</v>
      </c>
    </row>
    <row r="2515" spans="1:12">
      <c r="A2515" s="30" t="s">
        <v>4260</v>
      </c>
      <c r="B2515" s="26" t="s">
        <v>465</v>
      </c>
      <c r="C2515" s="26" t="s">
        <v>1057</v>
      </c>
      <c r="D2515" s="26" t="s">
        <v>48</v>
      </c>
      <c r="E2515" s="26" t="s">
        <v>42</v>
      </c>
      <c r="F2515" s="27">
        <v>53376.15</v>
      </c>
      <c r="G2515" s="12">
        <v>1</v>
      </c>
      <c r="H2515" s="13">
        <v>45602</v>
      </c>
      <c r="I2515" s="26" t="s">
        <v>54</v>
      </c>
      <c r="J2515" s="26" t="s">
        <v>17</v>
      </c>
      <c r="K2515" s="26" t="s">
        <v>55</v>
      </c>
      <c r="L2515" s="32" t="s">
        <v>25</v>
      </c>
    </row>
    <row r="2516" spans="1:12">
      <c r="A2516" s="30" t="s">
        <v>4261</v>
      </c>
      <c r="B2516" s="26" t="s">
        <v>201</v>
      </c>
      <c r="C2516" s="26" t="s">
        <v>1496</v>
      </c>
      <c r="D2516" s="26" t="s">
        <v>48</v>
      </c>
      <c r="E2516" s="26" t="s">
        <v>42</v>
      </c>
      <c r="F2516" s="27">
        <v>78697.100000000006</v>
      </c>
      <c r="G2516" s="12">
        <v>2</v>
      </c>
      <c r="H2516" s="13">
        <v>45269</v>
      </c>
      <c r="I2516" s="26" t="s">
        <v>92</v>
      </c>
      <c r="J2516" s="26" t="s">
        <v>17</v>
      </c>
      <c r="K2516" s="26" t="s">
        <v>55</v>
      </c>
      <c r="L2516" s="32" t="s">
        <v>37</v>
      </c>
    </row>
    <row r="2517" spans="1:12">
      <c r="A2517" s="30" t="s">
        <v>4262</v>
      </c>
      <c r="B2517" s="26" t="s">
        <v>470</v>
      </c>
      <c r="C2517" s="26" t="s">
        <v>2324</v>
      </c>
      <c r="D2517" s="26" t="s">
        <v>78</v>
      </c>
      <c r="E2517" s="26" t="s">
        <v>42</v>
      </c>
      <c r="F2517" s="27">
        <v>68388.34</v>
      </c>
      <c r="G2517" s="12">
        <v>4</v>
      </c>
      <c r="H2517" s="13">
        <v>45696</v>
      </c>
      <c r="I2517" s="26" t="s">
        <v>43</v>
      </c>
      <c r="J2517" s="26" t="s">
        <v>17</v>
      </c>
      <c r="K2517" s="26" t="s">
        <v>36</v>
      </c>
      <c r="L2517" s="32" t="s">
        <v>31</v>
      </c>
    </row>
    <row r="2518" spans="1:12">
      <c r="A2518" s="30" t="s">
        <v>4263</v>
      </c>
      <c r="B2518" s="26" t="s">
        <v>244</v>
      </c>
      <c r="C2518" s="26" t="s">
        <v>1591</v>
      </c>
      <c r="D2518" s="26" t="s">
        <v>15</v>
      </c>
      <c r="E2518" s="26" t="s">
        <v>42</v>
      </c>
      <c r="F2518" s="27">
        <v>66368.259999999995</v>
      </c>
      <c r="G2518" s="12">
        <v>5</v>
      </c>
      <c r="H2518" s="13">
        <v>45519</v>
      </c>
      <c r="I2518" s="26" t="s">
        <v>62</v>
      </c>
      <c r="J2518" s="26" t="s">
        <v>17</v>
      </c>
      <c r="K2518" s="26" t="s">
        <v>36</v>
      </c>
      <c r="L2518" s="32" t="s">
        <v>18</v>
      </c>
    </row>
    <row r="2519" spans="1:12">
      <c r="A2519" s="30" t="s">
        <v>4264</v>
      </c>
      <c r="B2519" s="26" t="s">
        <v>584</v>
      </c>
      <c r="C2519" s="26" t="s">
        <v>3366</v>
      </c>
      <c r="D2519" s="26" t="s">
        <v>15</v>
      </c>
      <c r="E2519" s="26" t="s">
        <v>58</v>
      </c>
      <c r="F2519" s="27">
        <v>58436.05</v>
      </c>
      <c r="G2519" s="12">
        <v>3</v>
      </c>
      <c r="H2519" s="13">
        <v>45354</v>
      </c>
      <c r="I2519" s="26" t="s">
        <v>30</v>
      </c>
      <c r="J2519" s="26" t="s">
        <v>17</v>
      </c>
      <c r="K2519" s="26" t="s">
        <v>36</v>
      </c>
      <c r="L2519" s="32" t="s">
        <v>31</v>
      </c>
    </row>
    <row r="2520" spans="1:12">
      <c r="A2520" s="30" t="s">
        <v>4265</v>
      </c>
      <c r="B2520" s="26" t="s">
        <v>289</v>
      </c>
      <c r="C2520" s="26" t="s">
        <v>4266</v>
      </c>
      <c r="D2520" s="26" t="s">
        <v>53</v>
      </c>
      <c r="E2520" s="26" t="s">
        <v>58</v>
      </c>
      <c r="F2520" s="27">
        <v>77984.759999999995</v>
      </c>
      <c r="G2520" s="12">
        <v>3</v>
      </c>
      <c r="H2520" s="13">
        <v>45020</v>
      </c>
      <c r="I2520" s="26" t="s">
        <v>23</v>
      </c>
      <c r="J2520" s="26" t="s">
        <v>17</v>
      </c>
      <c r="K2520" s="26" t="s">
        <v>55</v>
      </c>
      <c r="L2520" s="32" t="s">
        <v>44</v>
      </c>
    </row>
    <row r="2521" spans="1:12">
      <c r="A2521" s="30" t="s">
        <v>4267</v>
      </c>
      <c r="B2521" s="26" t="s">
        <v>295</v>
      </c>
      <c r="C2521" s="26" t="s">
        <v>3355</v>
      </c>
      <c r="D2521" s="26" t="s">
        <v>41</v>
      </c>
      <c r="E2521" s="26" t="s">
        <v>42</v>
      </c>
      <c r="F2521" s="27">
        <v>22695.01</v>
      </c>
      <c r="G2521" s="12">
        <v>3</v>
      </c>
      <c r="H2521" s="13">
        <v>45263</v>
      </c>
      <c r="I2521" s="26" t="s">
        <v>62</v>
      </c>
      <c r="J2521" s="26" t="s">
        <v>17</v>
      </c>
      <c r="K2521" s="26" t="s">
        <v>6820</v>
      </c>
      <c r="L2521" s="32" t="s">
        <v>37</v>
      </c>
    </row>
    <row r="2522" spans="1:12">
      <c r="A2522" s="30" t="s">
        <v>4268</v>
      </c>
      <c r="B2522" s="26" t="s">
        <v>104</v>
      </c>
      <c r="C2522" s="26" t="s">
        <v>4269</v>
      </c>
      <c r="D2522" s="26" t="s">
        <v>48</v>
      </c>
      <c r="E2522" s="26" t="s">
        <v>42</v>
      </c>
      <c r="F2522" s="27">
        <v>16148.85</v>
      </c>
      <c r="G2522" s="12">
        <v>2</v>
      </c>
      <c r="H2522" s="13">
        <v>45615</v>
      </c>
      <c r="I2522" s="26" t="s">
        <v>54</v>
      </c>
      <c r="J2522" s="26" t="s">
        <v>17</v>
      </c>
      <c r="K2522" s="26" t="s">
        <v>24</v>
      </c>
      <c r="L2522" s="32" t="s">
        <v>31</v>
      </c>
    </row>
    <row r="2523" spans="1:12">
      <c r="A2523" s="30" t="s">
        <v>4270</v>
      </c>
      <c r="B2523" s="26" t="s">
        <v>221</v>
      </c>
      <c r="C2523" s="26" t="s">
        <v>3170</v>
      </c>
      <c r="D2523" s="26" t="s">
        <v>78</v>
      </c>
      <c r="E2523" s="26" t="s">
        <v>42</v>
      </c>
      <c r="F2523" s="27">
        <v>47896.1</v>
      </c>
      <c r="G2523" s="12">
        <v>2</v>
      </c>
      <c r="H2523" s="13">
        <v>45545</v>
      </c>
      <c r="I2523" s="26" t="s">
        <v>54</v>
      </c>
      <c r="J2523" s="26" t="s">
        <v>17</v>
      </c>
      <c r="K2523" s="26" t="s">
        <v>36</v>
      </c>
      <c r="L2523" s="32" t="s">
        <v>18</v>
      </c>
    </row>
    <row r="2524" spans="1:12">
      <c r="A2524" s="30" t="s">
        <v>4271</v>
      </c>
      <c r="B2524" s="26" t="s">
        <v>135</v>
      </c>
      <c r="C2524" s="26" t="s">
        <v>1585</v>
      </c>
      <c r="D2524" s="26" t="s">
        <v>53</v>
      </c>
      <c r="E2524" s="26" t="s">
        <v>42</v>
      </c>
      <c r="F2524" s="27">
        <v>22218.79</v>
      </c>
      <c r="G2524" s="12">
        <v>1</v>
      </c>
      <c r="H2524" s="13">
        <v>45085</v>
      </c>
      <c r="I2524" s="26" t="s">
        <v>23</v>
      </c>
      <c r="J2524" s="26" t="s">
        <v>17</v>
      </c>
      <c r="K2524" s="26" t="s">
        <v>6820</v>
      </c>
      <c r="L2524" s="32" t="s">
        <v>18</v>
      </c>
    </row>
    <row r="2525" spans="1:12">
      <c r="A2525" s="30" t="s">
        <v>4272</v>
      </c>
      <c r="B2525" s="26" t="s">
        <v>90</v>
      </c>
      <c r="C2525" s="26" t="s">
        <v>3150</v>
      </c>
      <c r="D2525" s="26" t="s">
        <v>22</v>
      </c>
      <c r="E2525" s="26" t="s">
        <v>16</v>
      </c>
      <c r="F2525" s="27">
        <v>26963.02</v>
      </c>
      <c r="G2525" s="12">
        <v>5</v>
      </c>
      <c r="H2525" s="13">
        <v>45546</v>
      </c>
      <c r="I2525" s="26" t="s">
        <v>92</v>
      </c>
      <c r="J2525" s="26" t="s">
        <v>17</v>
      </c>
      <c r="K2525" s="26" t="s">
        <v>36</v>
      </c>
      <c r="L2525" s="32" t="s">
        <v>37</v>
      </c>
    </row>
    <row r="2526" spans="1:12">
      <c r="A2526" s="30" t="s">
        <v>4273</v>
      </c>
      <c r="B2526" s="26" t="s">
        <v>460</v>
      </c>
      <c r="C2526" s="26" t="s">
        <v>570</v>
      </c>
      <c r="D2526" s="26" t="s">
        <v>29</v>
      </c>
      <c r="E2526" s="26" t="s">
        <v>58</v>
      </c>
      <c r="F2526" s="27">
        <v>76478.460000000006</v>
      </c>
      <c r="G2526" s="12">
        <v>2</v>
      </c>
      <c r="H2526" s="13">
        <v>45136</v>
      </c>
      <c r="I2526" s="26" t="s">
        <v>35</v>
      </c>
      <c r="J2526" s="26" t="s">
        <v>17</v>
      </c>
      <c r="K2526" s="26" t="s">
        <v>24</v>
      </c>
      <c r="L2526" s="32" t="s">
        <v>18</v>
      </c>
    </row>
    <row r="2527" spans="1:12">
      <c r="A2527" s="30" t="s">
        <v>4274</v>
      </c>
      <c r="B2527" s="26" t="s">
        <v>80</v>
      </c>
      <c r="C2527" s="26" t="s">
        <v>3667</v>
      </c>
      <c r="D2527" s="26" t="s">
        <v>78</v>
      </c>
      <c r="E2527" s="26" t="s">
        <v>42</v>
      </c>
      <c r="F2527" s="27">
        <v>35932.6</v>
      </c>
      <c r="G2527" s="12">
        <v>1</v>
      </c>
      <c r="H2527" s="13">
        <v>45878</v>
      </c>
      <c r="I2527" s="26" t="s">
        <v>35</v>
      </c>
      <c r="J2527" s="26" t="s">
        <v>17</v>
      </c>
      <c r="K2527" s="26" t="s">
        <v>6820</v>
      </c>
      <c r="L2527" s="32" t="s">
        <v>37</v>
      </c>
    </row>
    <row r="2528" spans="1:12">
      <c r="A2528" s="30" t="s">
        <v>4275</v>
      </c>
      <c r="B2528" s="26" t="s">
        <v>295</v>
      </c>
      <c r="C2528" s="26" t="s">
        <v>34</v>
      </c>
      <c r="D2528" s="26" t="s">
        <v>29</v>
      </c>
      <c r="E2528" s="26" t="s">
        <v>58</v>
      </c>
      <c r="F2528" s="27">
        <v>46373.87</v>
      </c>
      <c r="G2528" s="12">
        <v>4</v>
      </c>
      <c r="H2528" s="13">
        <v>46002</v>
      </c>
      <c r="I2528" s="26" t="s">
        <v>92</v>
      </c>
      <c r="J2528" s="26" t="s">
        <v>17</v>
      </c>
      <c r="K2528" s="26" t="s">
        <v>24</v>
      </c>
      <c r="L2528" s="32" t="s">
        <v>37</v>
      </c>
    </row>
    <row r="2529" spans="1:12">
      <c r="A2529" s="30" t="s">
        <v>4276</v>
      </c>
      <c r="B2529" s="26" t="s">
        <v>123</v>
      </c>
      <c r="C2529" s="26" t="s">
        <v>4277</v>
      </c>
      <c r="D2529" s="26" t="s">
        <v>41</v>
      </c>
      <c r="E2529" s="26" t="s">
        <v>58</v>
      </c>
      <c r="F2529" s="27">
        <v>49885.37</v>
      </c>
      <c r="G2529" s="12">
        <v>3</v>
      </c>
      <c r="H2529" s="13">
        <v>46001</v>
      </c>
      <c r="I2529" s="26" t="s">
        <v>49</v>
      </c>
      <c r="J2529" s="26" t="s">
        <v>17</v>
      </c>
      <c r="K2529" s="26" t="s">
        <v>6820</v>
      </c>
      <c r="L2529" s="32" t="s">
        <v>31</v>
      </c>
    </row>
    <row r="2530" spans="1:12">
      <c r="A2530" s="30" t="s">
        <v>4278</v>
      </c>
      <c r="B2530" s="26" t="s">
        <v>362</v>
      </c>
      <c r="C2530" s="26" t="s">
        <v>1539</v>
      </c>
      <c r="D2530" s="26" t="s">
        <v>22</v>
      </c>
      <c r="E2530" s="26" t="s">
        <v>42</v>
      </c>
      <c r="F2530" s="27">
        <v>59130.6</v>
      </c>
      <c r="G2530" s="12">
        <v>4</v>
      </c>
      <c r="H2530" s="13">
        <v>45173</v>
      </c>
      <c r="I2530" s="26" t="s">
        <v>49</v>
      </c>
      <c r="J2530" s="26" t="s">
        <v>17</v>
      </c>
      <c r="K2530" s="26" t="s">
        <v>24</v>
      </c>
      <c r="L2530" s="32" t="s">
        <v>25</v>
      </c>
    </row>
    <row r="2531" spans="1:12">
      <c r="A2531" s="30" t="s">
        <v>4279</v>
      </c>
      <c r="B2531" s="26" t="s">
        <v>352</v>
      </c>
      <c r="C2531" s="26" t="s">
        <v>3865</v>
      </c>
      <c r="D2531" s="26" t="s">
        <v>41</v>
      </c>
      <c r="E2531" s="26" t="s">
        <v>42</v>
      </c>
      <c r="F2531" s="27">
        <v>67564.88</v>
      </c>
      <c r="G2531" s="12">
        <v>5</v>
      </c>
      <c r="H2531" s="13">
        <v>45136</v>
      </c>
      <c r="I2531" s="26" t="s">
        <v>30</v>
      </c>
      <c r="J2531" s="26" t="s">
        <v>17</v>
      </c>
      <c r="K2531" s="26" t="s">
        <v>85</v>
      </c>
      <c r="L2531" s="32" t="s">
        <v>25</v>
      </c>
    </row>
    <row r="2532" spans="1:12">
      <c r="A2532" s="30" t="s">
        <v>4280</v>
      </c>
      <c r="B2532" s="26" t="s">
        <v>329</v>
      </c>
      <c r="C2532" s="26" t="s">
        <v>4281</v>
      </c>
      <c r="D2532" s="26" t="s">
        <v>41</v>
      </c>
      <c r="E2532" s="26" t="s">
        <v>42</v>
      </c>
      <c r="F2532" s="27">
        <v>58092.58</v>
      </c>
      <c r="G2532" s="12">
        <v>3</v>
      </c>
      <c r="H2532" s="13">
        <v>45868</v>
      </c>
      <c r="I2532" s="26" t="s">
        <v>35</v>
      </c>
      <c r="J2532" s="26" t="s">
        <v>17</v>
      </c>
      <c r="K2532" s="26" t="s">
        <v>6820</v>
      </c>
      <c r="L2532" s="32" t="s">
        <v>44</v>
      </c>
    </row>
    <row r="2533" spans="1:12">
      <c r="A2533" s="30" t="s">
        <v>4282</v>
      </c>
      <c r="B2533" s="26" t="s">
        <v>381</v>
      </c>
      <c r="C2533" s="26" t="s">
        <v>3538</v>
      </c>
      <c r="D2533" s="26" t="s">
        <v>119</v>
      </c>
      <c r="E2533" s="26" t="s">
        <v>42</v>
      </c>
      <c r="F2533" s="27">
        <v>39425.17</v>
      </c>
      <c r="G2533" s="12">
        <v>2</v>
      </c>
      <c r="H2533" s="13">
        <v>45611</v>
      </c>
      <c r="I2533" s="26" t="s">
        <v>30</v>
      </c>
      <c r="J2533" s="26" t="s">
        <v>17</v>
      </c>
      <c r="K2533" s="26" t="s">
        <v>55</v>
      </c>
      <c r="L2533" s="32" t="s">
        <v>31</v>
      </c>
    </row>
    <row r="2534" spans="1:12">
      <c r="A2534" s="30" t="s">
        <v>4283</v>
      </c>
      <c r="B2534" s="26" t="s">
        <v>164</v>
      </c>
      <c r="C2534" s="26" t="s">
        <v>3574</v>
      </c>
      <c r="D2534" s="26" t="s">
        <v>78</v>
      </c>
      <c r="E2534" s="26" t="s">
        <v>42</v>
      </c>
      <c r="F2534" s="27">
        <v>44478.05</v>
      </c>
      <c r="G2534" s="12">
        <v>2</v>
      </c>
      <c r="H2534" s="13">
        <v>45700</v>
      </c>
      <c r="I2534" s="26" t="s">
        <v>62</v>
      </c>
      <c r="J2534" s="26" t="s">
        <v>17</v>
      </c>
      <c r="K2534" s="26" t="s">
        <v>85</v>
      </c>
      <c r="L2534" s="32" t="s">
        <v>37</v>
      </c>
    </row>
    <row r="2535" spans="1:12">
      <c r="A2535" s="30" t="s">
        <v>4284</v>
      </c>
      <c r="B2535" s="26" t="s">
        <v>336</v>
      </c>
      <c r="C2535" s="26" t="s">
        <v>3640</v>
      </c>
      <c r="D2535" s="26" t="s">
        <v>29</v>
      </c>
      <c r="E2535" s="26" t="s">
        <v>42</v>
      </c>
      <c r="F2535" s="27">
        <v>21266.01</v>
      </c>
      <c r="G2535" s="12">
        <v>2</v>
      </c>
      <c r="H2535" s="13">
        <v>45220</v>
      </c>
      <c r="I2535" s="26" t="s">
        <v>49</v>
      </c>
      <c r="J2535" s="26" t="s">
        <v>17</v>
      </c>
      <c r="K2535" s="26" t="s">
        <v>36</v>
      </c>
      <c r="L2535" s="32" t="s">
        <v>37</v>
      </c>
    </row>
    <row r="2536" spans="1:12">
      <c r="A2536" s="30" t="s">
        <v>4285</v>
      </c>
      <c r="B2536" s="26" t="s">
        <v>957</v>
      </c>
      <c r="C2536" s="26" t="s">
        <v>2931</v>
      </c>
      <c r="D2536" s="26" t="s">
        <v>78</v>
      </c>
      <c r="E2536" s="26" t="s">
        <v>42</v>
      </c>
      <c r="F2536" s="27">
        <v>79137.119999999995</v>
      </c>
      <c r="G2536" s="12">
        <v>3</v>
      </c>
      <c r="H2536" s="13">
        <v>45407</v>
      </c>
      <c r="I2536" s="26" t="s">
        <v>43</v>
      </c>
      <c r="J2536" s="26" t="s">
        <v>17</v>
      </c>
      <c r="K2536" s="26" t="s">
        <v>85</v>
      </c>
      <c r="L2536" s="32" t="s">
        <v>44</v>
      </c>
    </row>
    <row r="2537" spans="1:12">
      <c r="A2537" s="30" t="s">
        <v>4286</v>
      </c>
      <c r="B2537" s="26" t="s">
        <v>275</v>
      </c>
      <c r="C2537" s="26" t="s">
        <v>2309</v>
      </c>
      <c r="D2537" s="26" t="s">
        <v>41</v>
      </c>
      <c r="E2537" s="26" t="s">
        <v>16</v>
      </c>
      <c r="F2537" s="27">
        <v>50776.639999999999</v>
      </c>
      <c r="G2537" s="12">
        <v>3</v>
      </c>
      <c r="H2537" s="13">
        <v>45477</v>
      </c>
      <c r="I2537" s="26" t="s">
        <v>30</v>
      </c>
      <c r="J2537" s="26" t="s">
        <v>17</v>
      </c>
      <c r="K2537" s="26" t="s">
        <v>36</v>
      </c>
      <c r="L2537" s="32" t="s">
        <v>18</v>
      </c>
    </row>
    <row r="2538" spans="1:12">
      <c r="A2538" s="30" t="s">
        <v>4287</v>
      </c>
      <c r="B2538" s="26" t="s">
        <v>500</v>
      </c>
      <c r="C2538" s="26" t="s">
        <v>3845</v>
      </c>
      <c r="D2538" s="26" t="s">
        <v>48</v>
      </c>
      <c r="E2538" s="26" t="s">
        <v>58</v>
      </c>
      <c r="F2538" s="27">
        <v>50020.75</v>
      </c>
      <c r="G2538" s="12">
        <v>2</v>
      </c>
      <c r="H2538" s="13">
        <v>46014</v>
      </c>
      <c r="I2538" s="26" t="s">
        <v>30</v>
      </c>
      <c r="J2538" s="26" t="s">
        <v>17</v>
      </c>
      <c r="K2538" s="26" t="s">
        <v>55</v>
      </c>
      <c r="L2538" s="32" t="s">
        <v>25</v>
      </c>
    </row>
    <row r="2539" spans="1:12">
      <c r="A2539" s="30" t="s">
        <v>4288</v>
      </c>
      <c r="B2539" s="26" t="s">
        <v>207</v>
      </c>
      <c r="C2539" s="26" t="s">
        <v>1920</v>
      </c>
      <c r="D2539" s="26" t="s">
        <v>78</v>
      </c>
      <c r="E2539" s="26" t="s">
        <v>42</v>
      </c>
      <c r="F2539" s="27">
        <v>24862.400000000001</v>
      </c>
      <c r="G2539" s="12">
        <v>4</v>
      </c>
      <c r="H2539" s="13">
        <v>45899</v>
      </c>
      <c r="I2539" s="26" t="s">
        <v>92</v>
      </c>
      <c r="J2539" s="26" t="s">
        <v>17</v>
      </c>
      <c r="K2539" s="26" t="s">
        <v>6820</v>
      </c>
      <c r="L2539" s="32" t="s">
        <v>18</v>
      </c>
    </row>
    <row r="2540" spans="1:12">
      <c r="A2540" s="30" t="s">
        <v>4289</v>
      </c>
      <c r="B2540" s="26" t="s">
        <v>289</v>
      </c>
      <c r="C2540" s="26" t="s">
        <v>1548</v>
      </c>
      <c r="D2540" s="26" t="s">
        <v>15</v>
      </c>
      <c r="E2540" s="26" t="s">
        <v>42</v>
      </c>
      <c r="F2540" s="27">
        <v>6373.61</v>
      </c>
      <c r="G2540" s="12">
        <v>5</v>
      </c>
      <c r="H2540" s="13">
        <v>45038</v>
      </c>
      <c r="I2540" s="26" t="s">
        <v>43</v>
      </c>
      <c r="J2540" s="26" t="s">
        <v>17</v>
      </c>
      <c r="K2540" s="26" t="s">
        <v>6820</v>
      </c>
      <c r="L2540" s="32" t="s">
        <v>44</v>
      </c>
    </row>
    <row r="2541" spans="1:12">
      <c r="A2541" s="30" t="s">
        <v>4290</v>
      </c>
      <c r="B2541" s="26" t="s">
        <v>1020</v>
      </c>
      <c r="C2541" s="26" t="s">
        <v>919</v>
      </c>
      <c r="D2541" s="26" t="s">
        <v>41</v>
      </c>
      <c r="E2541" s="26" t="s">
        <v>42</v>
      </c>
      <c r="F2541" s="27">
        <v>43312.27</v>
      </c>
      <c r="G2541" s="12">
        <v>1</v>
      </c>
      <c r="H2541" s="13">
        <v>45392</v>
      </c>
      <c r="I2541" s="26" t="s">
        <v>92</v>
      </c>
      <c r="J2541" s="26" t="s">
        <v>17</v>
      </c>
      <c r="K2541" s="26" t="s">
        <v>36</v>
      </c>
      <c r="L2541" s="32" t="s">
        <v>31</v>
      </c>
    </row>
    <row r="2542" spans="1:12">
      <c r="A2542" s="30" t="s">
        <v>4291</v>
      </c>
      <c r="B2542" s="26" t="s">
        <v>77</v>
      </c>
      <c r="C2542" s="26" t="s">
        <v>4292</v>
      </c>
      <c r="D2542" s="26" t="s">
        <v>78</v>
      </c>
      <c r="E2542" s="26" t="s">
        <v>16</v>
      </c>
      <c r="F2542" s="27">
        <v>5357.49</v>
      </c>
      <c r="G2542" s="12">
        <v>5</v>
      </c>
      <c r="H2542" s="13">
        <v>45377</v>
      </c>
      <c r="I2542" s="26" t="s">
        <v>30</v>
      </c>
      <c r="J2542" s="26" t="s">
        <v>17</v>
      </c>
      <c r="K2542" s="26" t="s">
        <v>55</v>
      </c>
      <c r="L2542" s="32" t="s">
        <v>31</v>
      </c>
    </row>
    <row r="2543" spans="1:12">
      <c r="A2543" s="30" t="s">
        <v>4293</v>
      </c>
      <c r="B2543" s="26" t="s">
        <v>295</v>
      </c>
      <c r="C2543" s="26" t="s">
        <v>3522</v>
      </c>
      <c r="D2543" s="26" t="s">
        <v>41</v>
      </c>
      <c r="E2543" s="26" t="s">
        <v>58</v>
      </c>
      <c r="F2543" s="27">
        <v>78810.58</v>
      </c>
      <c r="G2543" s="12">
        <v>3</v>
      </c>
      <c r="H2543" s="13">
        <v>45577</v>
      </c>
      <c r="I2543" s="26" t="s">
        <v>23</v>
      </c>
      <c r="J2543" s="26" t="s">
        <v>17</v>
      </c>
      <c r="K2543" s="26" t="s">
        <v>6820</v>
      </c>
      <c r="L2543" s="32" t="s">
        <v>25</v>
      </c>
    </row>
    <row r="2544" spans="1:12">
      <c r="A2544" s="30" t="s">
        <v>4294</v>
      </c>
      <c r="B2544" s="26" t="s">
        <v>80</v>
      </c>
      <c r="C2544" s="26" t="s">
        <v>2389</v>
      </c>
      <c r="D2544" s="26" t="s">
        <v>119</v>
      </c>
      <c r="E2544" s="26" t="s">
        <v>42</v>
      </c>
      <c r="F2544" s="27">
        <v>67017.89</v>
      </c>
      <c r="G2544" s="12">
        <v>2</v>
      </c>
      <c r="H2544" s="13">
        <v>45136</v>
      </c>
      <c r="I2544" s="26" t="s">
        <v>92</v>
      </c>
      <c r="J2544" s="26" t="s">
        <v>17</v>
      </c>
      <c r="K2544" s="26" t="s">
        <v>24</v>
      </c>
      <c r="L2544" s="32" t="s">
        <v>44</v>
      </c>
    </row>
    <row r="2545" spans="1:12">
      <c r="A2545" s="30" t="s">
        <v>4295</v>
      </c>
      <c r="B2545" s="26" t="s">
        <v>83</v>
      </c>
      <c r="C2545" s="26" t="s">
        <v>2908</v>
      </c>
      <c r="D2545" s="26" t="s">
        <v>61</v>
      </c>
      <c r="E2545" s="26" t="s">
        <v>42</v>
      </c>
      <c r="F2545" s="27">
        <v>50606.89</v>
      </c>
      <c r="G2545" s="12">
        <v>4</v>
      </c>
      <c r="H2545" s="13">
        <v>45420</v>
      </c>
      <c r="I2545" s="26" t="s">
        <v>54</v>
      </c>
      <c r="J2545" s="26" t="s">
        <v>17</v>
      </c>
      <c r="K2545" s="26" t="s">
        <v>6820</v>
      </c>
      <c r="L2545" s="32" t="s">
        <v>25</v>
      </c>
    </row>
    <row r="2546" spans="1:12">
      <c r="A2546" s="30" t="s">
        <v>4296</v>
      </c>
      <c r="B2546" s="26" t="s">
        <v>64</v>
      </c>
      <c r="C2546" s="26" t="s">
        <v>2406</v>
      </c>
      <c r="D2546" s="26" t="s">
        <v>78</v>
      </c>
      <c r="E2546" s="26" t="s">
        <v>42</v>
      </c>
      <c r="F2546" s="27">
        <v>27859.73</v>
      </c>
      <c r="G2546" s="12">
        <v>3</v>
      </c>
      <c r="H2546" s="13">
        <v>45928</v>
      </c>
      <c r="I2546" s="26" t="s">
        <v>92</v>
      </c>
      <c r="J2546" s="26" t="s">
        <v>17</v>
      </c>
      <c r="K2546" s="26" t="s">
        <v>36</v>
      </c>
      <c r="L2546" s="32" t="s">
        <v>25</v>
      </c>
    </row>
    <row r="2547" spans="1:12">
      <c r="A2547" s="30" t="s">
        <v>4297</v>
      </c>
      <c r="B2547" s="26" t="s">
        <v>406</v>
      </c>
      <c r="C2547" s="26" t="s">
        <v>4298</v>
      </c>
      <c r="D2547" s="26" t="s">
        <v>15</v>
      </c>
      <c r="E2547" s="26" t="s">
        <v>16</v>
      </c>
      <c r="F2547" s="27">
        <v>71286.53</v>
      </c>
      <c r="G2547" s="12">
        <v>5</v>
      </c>
      <c r="H2547" s="13">
        <v>45387</v>
      </c>
      <c r="I2547" s="26" t="s">
        <v>43</v>
      </c>
      <c r="J2547" s="26" t="s">
        <v>17</v>
      </c>
      <c r="K2547" s="26" t="s">
        <v>55</v>
      </c>
      <c r="L2547" s="32" t="s">
        <v>31</v>
      </c>
    </row>
    <row r="2548" spans="1:12">
      <c r="A2548" s="30" t="s">
        <v>4299</v>
      </c>
      <c r="B2548" s="26" t="s">
        <v>923</v>
      </c>
      <c r="C2548" s="26" t="s">
        <v>1062</v>
      </c>
      <c r="D2548" s="26" t="s">
        <v>41</v>
      </c>
      <c r="E2548" s="26" t="s">
        <v>42</v>
      </c>
      <c r="F2548" s="27">
        <v>45640.72</v>
      </c>
      <c r="G2548" s="12">
        <v>5</v>
      </c>
      <c r="H2548" s="13">
        <v>45205</v>
      </c>
      <c r="I2548" s="26" t="s">
        <v>62</v>
      </c>
      <c r="J2548" s="26" t="s">
        <v>17</v>
      </c>
      <c r="K2548" s="26" t="s">
        <v>24</v>
      </c>
      <c r="L2548" s="32" t="s">
        <v>37</v>
      </c>
    </row>
    <row r="2549" spans="1:12">
      <c r="A2549" s="30" t="s">
        <v>4300</v>
      </c>
      <c r="B2549" s="26" t="s">
        <v>301</v>
      </c>
      <c r="C2549" s="26" t="s">
        <v>3622</v>
      </c>
      <c r="D2549" s="26" t="s">
        <v>15</v>
      </c>
      <c r="E2549" s="26" t="s">
        <v>16</v>
      </c>
      <c r="F2549" s="27">
        <v>50831.26</v>
      </c>
      <c r="G2549" s="12">
        <v>3</v>
      </c>
      <c r="H2549" s="13">
        <v>45831</v>
      </c>
      <c r="I2549" s="26" t="s">
        <v>35</v>
      </c>
      <c r="J2549" s="26" t="s">
        <v>17</v>
      </c>
      <c r="K2549" s="26" t="s">
        <v>6820</v>
      </c>
      <c r="L2549" s="32" t="s">
        <v>44</v>
      </c>
    </row>
    <row r="2550" spans="1:12">
      <c r="A2550" s="30" t="s">
        <v>4301</v>
      </c>
      <c r="B2550" s="26" t="s">
        <v>157</v>
      </c>
      <c r="C2550" s="26" t="s">
        <v>522</v>
      </c>
      <c r="D2550" s="26" t="s">
        <v>29</v>
      </c>
      <c r="E2550" s="26" t="s">
        <v>42</v>
      </c>
      <c r="F2550" s="27">
        <v>3508.7</v>
      </c>
      <c r="G2550" s="12">
        <v>2</v>
      </c>
      <c r="H2550" s="13">
        <v>45478</v>
      </c>
      <c r="I2550" s="26" t="s">
        <v>62</v>
      </c>
      <c r="J2550" s="26" t="s">
        <v>17</v>
      </c>
      <c r="K2550" s="26" t="s">
        <v>85</v>
      </c>
      <c r="L2550" s="32" t="s">
        <v>18</v>
      </c>
    </row>
    <row r="2551" spans="1:12">
      <c r="A2551" s="30" t="s">
        <v>4302</v>
      </c>
      <c r="B2551" s="26" t="s">
        <v>307</v>
      </c>
      <c r="C2551" s="26" t="s">
        <v>1122</v>
      </c>
      <c r="D2551" s="26" t="s">
        <v>41</v>
      </c>
      <c r="E2551" s="26" t="s">
        <v>42</v>
      </c>
      <c r="F2551" s="27">
        <v>79735.41</v>
      </c>
      <c r="G2551" s="12">
        <v>2</v>
      </c>
      <c r="H2551" s="13">
        <v>45712</v>
      </c>
      <c r="I2551" s="26" t="s">
        <v>43</v>
      </c>
      <c r="J2551" s="26" t="s">
        <v>17</v>
      </c>
      <c r="K2551" s="26" t="s">
        <v>85</v>
      </c>
      <c r="L2551" s="32" t="s">
        <v>31</v>
      </c>
    </row>
    <row r="2552" spans="1:12">
      <c r="A2552" s="30" t="s">
        <v>4303</v>
      </c>
      <c r="B2552" s="26" t="s">
        <v>90</v>
      </c>
      <c r="C2552" s="26" t="s">
        <v>1445</v>
      </c>
      <c r="D2552" s="26" t="s">
        <v>22</v>
      </c>
      <c r="E2552" s="26" t="s">
        <v>16</v>
      </c>
      <c r="F2552" s="27">
        <v>63587.24</v>
      </c>
      <c r="G2552" s="12">
        <v>4</v>
      </c>
      <c r="H2552" s="13">
        <v>45877</v>
      </c>
      <c r="I2552" s="26" t="s">
        <v>62</v>
      </c>
      <c r="J2552" s="26" t="s">
        <v>17</v>
      </c>
      <c r="K2552" s="26" t="s">
        <v>24</v>
      </c>
      <c r="L2552" s="32" t="s">
        <v>18</v>
      </c>
    </row>
    <row r="2553" spans="1:12">
      <c r="A2553" s="30" t="s">
        <v>4304</v>
      </c>
      <c r="B2553" s="26" t="s">
        <v>238</v>
      </c>
      <c r="C2553" s="26" t="s">
        <v>2794</v>
      </c>
      <c r="D2553" s="26" t="s">
        <v>119</v>
      </c>
      <c r="E2553" s="26" t="s">
        <v>16</v>
      </c>
      <c r="F2553" s="27">
        <v>76480.13</v>
      </c>
      <c r="G2553" s="12">
        <v>2</v>
      </c>
      <c r="H2553" s="13">
        <v>45623</v>
      </c>
      <c r="I2553" s="26" t="s">
        <v>30</v>
      </c>
      <c r="J2553" s="26" t="s">
        <v>17</v>
      </c>
      <c r="K2553" s="26" t="s">
        <v>55</v>
      </c>
      <c r="L2553" s="32" t="s">
        <v>37</v>
      </c>
    </row>
    <row r="2554" spans="1:12">
      <c r="A2554" s="30" t="s">
        <v>4305</v>
      </c>
      <c r="B2554" s="26" t="s">
        <v>241</v>
      </c>
      <c r="C2554" s="26" t="s">
        <v>2662</v>
      </c>
      <c r="D2554" s="26" t="s">
        <v>22</v>
      </c>
      <c r="E2554" s="26" t="s">
        <v>42</v>
      </c>
      <c r="F2554" s="27">
        <v>37821.29</v>
      </c>
      <c r="G2554" s="12">
        <v>3</v>
      </c>
      <c r="H2554" s="13">
        <v>45817</v>
      </c>
      <c r="I2554" s="26" t="s">
        <v>62</v>
      </c>
      <c r="J2554" s="26" t="s">
        <v>17</v>
      </c>
      <c r="K2554" s="26" t="s">
        <v>55</v>
      </c>
      <c r="L2554" s="32" t="s">
        <v>44</v>
      </c>
    </row>
    <row r="2555" spans="1:12">
      <c r="A2555" s="30" t="s">
        <v>4306</v>
      </c>
      <c r="B2555" s="26" t="s">
        <v>143</v>
      </c>
      <c r="C2555" s="26" t="s">
        <v>4085</v>
      </c>
      <c r="D2555" s="26" t="s">
        <v>22</v>
      </c>
      <c r="E2555" s="26" t="s">
        <v>42</v>
      </c>
      <c r="F2555" s="27">
        <v>36931</v>
      </c>
      <c r="G2555" s="12">
        <v>5</v>
      </c>
      <c r="H2555" s="13">
        <v>44938</v>
      </c>
      <c r="I2555" s="26" t="s">
        <v>30</v>
      </c>
      <c r="J2555" s="26" t="s">
        <v>17</v>
      </c>
      <c r="K2555" s="26" t="s">
        <v>24</v>
      </c>
      <c r="L2555" s="32" t="s">
        <v>18</v>
      </c>
    </row>
    <row r="2556" spans="1:12">
      <c r="A2556" s="30" t="s">
        <v>4307</v>
      </c>
      <c r="B2556" s="26" t="s">
        <v>244</v>
      </c>
      <c r="C2556" s="26" t="s">
        <v>2095</v>
      </c>
      <c r="D2556" s="26" t="s">
        <v>53</v>
      </c>
      <c r="E2556" s="26" t="s">
        <v>16</v>
      </c>
      <c r="F2556" s="27">
        <v>57689.440000000002</v>
      </c>
      <c r="G2556" s="12">
        <v>2</v>
      </c>
      <c r="H2556" s="13">
        <v>45104</v>
      </c>
      <c r="I2556" s="26" t="s">
        <v>35</v>
      </c>
      <c r="J2556" s="26" t="s">
        <v>17</v>
      </c>
      <c r="K2556" s="26" t="s">
        <v>55</v>
      </c>
      <c r="L2556" s="32" t="s">
        <v>44</v>
      </c>
    </row>
    <row r="2557" spans="1:12">
      <c r="A2557" s="30" t="s">
        <v>4308</v>
      </c>
      <c r="B2557" s="26" t="s">
        <v>234</v>
      </c>
      <c r="C2557" s="26" t="s">
        <v>976</v>
      </c>
      <c r="D2557" s="26" t="s">
        <v>61</v>
      </c>
      <c r="E2557" s="26" t="s">
        <v>42</v>
      </c>
      <c r="F2557" s="27">
        <v>53281.21</v>
      </c>
      <c r="G2557" s="12">
        <v>3</v>
      </c>
      <c r="H2557" s="13">
        <v>45928</v>
      </c>
      <c r="I2557" s="26" t="s">
        <v>23</v>
      </c>
      <c r="J2557" s="26" t="s">
        <v>17</v>
      </c>
      <c r="K2557" s="26" t="s">
        <v>6820</v>
      </c>
      <c r="L2557" s="32" t="s">
        <v>31</v>
      </c>
    </row>
    <row r="2558" spans="1:12">
      <c r="A2558" s="30" t="s">
        <v>4309</v>
      </c>
      <c r="B2558" s="26" t="s">
        <v>352</v>
      </c>
      <c r="C2558" s="26" t="s">
        <v>1807</v>
      </c>
      <c r="D2558" s="26" t="s">
        <v>53</v>
      </c>
      <c r="E2558" s="26" t="s">
        <v>58</v>
      </c>
      <c r="F2558" s="27">
        <v>77049.83</v>
      </c>
      <c r="G2558" s="12">
        <v>2</v>
      </c>
      <c r="H2558" s="13">
        <v>45701</v>
      </c>
      <c r="I2558" s="26" t="s">
        <v>30</v>
      </c>
      <c r="J2558" s="26" t="s">
        <v>17</v>
      </c>
      <c r="K2558" s="26" t="s">
        <v>24</v>
      </c>
      <c r="L2558" s="32" t="s">
        <v>18</v>
      </c>
    </row>
    <row r="2559" spans="1:12">
      <c r="A2559" s="30" t="s">
        <v>4310</v>
      </c>
      <c r="B2559" s="26" t="s">
        <v>94</v>
      </c>
      <c r="C2559" s="26" t="s">
        <v>921</v>
      </c>
      <c r="D2559" s="26" t="s">
        <v>117</v>
      </c>
      <c r="E2559" s="26" t="s">
        <v>16</v>
      </c>
      <c r="F2559" s="27">
        <v>5406.35</v>
      </c>
      <c r="G2559" s="12">
        <v>4</v>
      </c>
      <c r="H2559" s="13">
        <v>45229</v>
      </c>
      <c r="I2559" s="26" t="s">
        <v>49</v>
      </c>
      <c r="J2559" s="26" t="s">
        <v>17</v>
      </c>
      <c r="K2559" s="26" t="s">
        <v>24</v>
      </c>
      <c r="L2559" s="32" t="s">
        <v>18</v>
      </c>
    </row>
    <row r="2560" spans="1:12">
      <c r="A2560" s="30" t="s">
        <v>4311</v>
      </c>
      <c r="B2560" s="26" t="s">
        <v>251</v>
      </c>
      <c r="C2560" s="26" t="s">
        <v>4312</v>
      </c>
      <c r="D2560" s="26" t="s">
        <v>48</v>
      </c>
      <c r="E2560" s="26" t="s">
        <v>42</v>
      </c>
      <c r="F2560" s="27">
        <v>50527.519999999997</v>
      </c>
      <c r="G2560" s="12">
        <v>4</v>
      </c>
      <c r="H2560" s="13">
        <v>44997</v>
      </c>
      <c r="I2560" s="26" t="s">
        <v>54</v>
      </c>
      <c r="J2560" s="26" t="s">
        <v>17</v>
      </c>
      <c r="K2560" s="26" t="s">
        <v>85</v>
      </c>
      <c r="L2560" s="32" t="s">
        <v>31</v>
      </c>
    </row>
    <row r="2561" spans="1:12">
      <c r="A2561" s="30" t="s">
        <v>4313</v>
      </c>
      <c r="B2561" s="26" t="s">
        <v>201</v>
      </c>
      <c r="C2561" s="26" t="s">
        <v>4314</v>
      </c>
      <c r="D2561" s="26" t="s">
        <v>22</v>
      </c>
      <c r="E2561" s="26" t="s">
        <v>42</v>
      </c>
      <c r="F2561" s="27">
        <v>23169.4</v>
      </c>
      <c r="G2561" s="12">
        <v>5</v>
      </c>
      <c r="H2561" s="13">
        <v>45484</v>
      </c>
      <c r="I2561" s="26" t="s">
        <v>54</v>
      </c>
      <c r="J2561" s="26" t="s">
        <v>17</v>
      </c>
      <c r="K2561" s="26" t="s">
        <v>85</v>
      </c>
      <c r="L2561" s="32" t="s">
        <v>44</v>
      </c>
    </row>
    <row r="2562" spans="1:12">
      <c r="A2562" s="30" t="s">
        <v>4315</v>
      </c>
      <c r="B2562" s="26" t="s">
        <v>313</v>
      </c>
      <c r="C2562" s="26" t="s">
        <v>4316</v>
      </c>
      <c r="D2562" s="26" t="s">
        <v>22</v>
      </c>
      <c r="E2562" s="26" t="s">
        <v>42</v>
      </c>
      <c r="F2562" s="27">
        <v>63810.22</v>
      </c>
      <c r="G2562" s="12">
        <v>3</v>
      </c>
      <c r="H2562" s="13">
        <v>45328</v>
      </c>
      <c r="I2562" s="26" t="s">
        <v>54</v>
      </c>
      <c r="J2562" s="26" t="s">
        <v>17</v>
      </c>
      <c r="K2562" s="26" t="s">
        <v>36</v>
      </c>
      <c r="L2562" s="32" t="s">
        <v>18</v>
      </c>
    </row>
    <row r="2563" spans="1:12">
      <c r="A2563" s="30" t="s">
        <v>4317</v>
      </c>
      <c r="B2563" s="26" t="s">
        <v>135</v>
      </c>
      <c r="C2563" s="26" t="s">
        <v>1846</v>
      </c>
      <c r="D2563" s="26" t="s">
        <v>22</v>
      </c>
      <c r="E2563" s="26" t="s">
        <v>16</v>
      </c>
      <c r="F2563" s="27">
        <v>66975.679999999993</v>
      </c>
      <c r="G2563" s="12">
        <v>1</v>
      </c>
      <c r="H2563" s="13">
        <v>45220</v>
      </c>
      <c r="I2563" s="26" t="s">
        <v>92</v>
      </c>
      <c r="J2563" s="26" t="s">
        <v>17</v>
      </c>
      <c r="K2563" s="26" t="s">
        <v>36</v>
      </c>
      <c r="L2563" s="32" t="s">
        <v>31</v>
      </c>
    </row>
    <row r="2564" spans="1:12">
      <c r="A2564" s="30" t="s">
        <v>4318</v>
      </c>
      <c r="B2564" s="26" t="s">
        <v>244</v>
      </c>
      <c r="C2564" s="26" t="s">
        <v>1381</v>
      </c>
      <c r="D2564" s="26" t="s">
        <v>61</v>
      </c>
      <c r="E2564" s="26" t="s">
        <v>16</v>
      </c>
      <c r="F2564" s="27">
        <v>61585.14</v>
      </c>
      <c r="G2564" s="12">
        <v>1</v>
      </c>
      <c r="H2564" s="13">
        <v>45514</v>
      </c>
      <c r="I2564" s="26" t="s">
        <v>43</v>
      </c>
      <c r="J2564" s="26" t="s">
        <v>17</v>
      </c>
      <c r="K2564" s="26" t="s">
        <v>6820</v>
      </c>
      <c r="L2564" s="32" t="s">
        <v>44</v>
      </c>
    </row>
    <row r="2565" spans="1:12">
      <c r="A2565" s="30" t="s">
        <v>4319</v>
      </c>
      <c r="B2565" s="26" t="s">
        <v>241</v>
      </c>
      <c r="C2565" s="26" t="s">
        <v>4320</v>
      </c>
      <c r="D2565" s="26" t="s">
        <v>53</v>
      </c>
      <c r="E2565" s="26" t="s">
        <v>42</v>
      </c>
      <c r="F2565" s="27">
        <v>26483.65</v>
      </c>
      <c r="G2565" s="12">
        <v>3</v>
      </c>
      <c r="H2565" s="13">
        <v>45556</v>
      </c>
      <c r="I2565" s="26" t="s">
        <v>92</v>
      </c>
      <c r="J2565" s="26" t="s">
        <v>17</v>
      </c>
      <c r="K2565" s="26" t="s">
        <v>85</v>
      </c>
      <c r="L2565" s="32" t="s">
        <v>44</v>
      </c>
    </row>
    <row r="2566" spans="1:12">
      <c r="A2566" s="30" t="s">
        <v>4321</v>
      </c>
      <c r="B2566" s="26" t="s">
        <v>344</v>
      </c>
      <c r="C2566" s="26" t="s">
        <v>2864</v>
      </c>
      <c r="D2566" s="26" t="s">
        <v>117</v>
      </c>
      <c r="E2566" s="26" t="s">
        <v>16</v>
      </c>
      <c r="F2566" s="27">
        <v>62133.26</v>
      </c>
      <c r="G2566" s="12">
        <v>4</v>
      </c>
      <c r="H2566" s="13">
        <v>45514</v>
      </c>
      <c r="I2566" s="26" t="s">
        <v>54</v>
      </c>
      <c r="J2566" s="26" t="s">
        <v>17</v>
      </c>
      <c r="K2566" s="26" t="s">
        <v>24</v>
      </c>
      <c r="L2566" s="32" t="s">
        <v>25</v>
      </c>
    </row>
    <row r="2567" spans="1:12">
      <c r="A2567" s="30" t="s">
        <v>4322</v>
      </c>
      <c r="B2567" s="26" t="s">
        <v>420</v>
      </c>
      <c r="C2567" s="26" t="s">
        <v>2824</v>
      </c>
      <c r="D2567" s="26" t="s">
        <v>41</v>
      </c>
      <c r="E2567" s="26" t="s">
        <v>42</v>
      </c>
      <c r="F2567" s="27">
        <v>65872.009999999995</v>
      </c>
      <c r="G2567" s="12">
        <v>2</v>
      </c>
      <c r="H2567" s="13">
        <v>45355</v>
      </c>
      <c r="I2567" s="26" t="s">
        <v>23</v>
      </c>
      <c r="J2567" s="26" t="s">
        <v>17</v>
      </c>
      <c r="K2567" s="26" t="s">
        <v>36</v>
      </c>
      <c r="L2567" s="32" t="s">
        <v>44</v>
      </c>
    </row>
    <row r="2568" spans="1:12">
      <c r="A2568" s="30" t="s">
        <v>4323</v>
      </c>
      <c r="B2568" s="26" t="s">
        <v>406</v>
      </c>
      <c r="C2568" s="26" t="s">
        <v>1493</v>
      </c>
      <c r="D2568" s="26" t="s">
        <v>117</v>
      </c>
      <c r="E2568" s="26" t="s">
        <v>42</v>
      </c>
      <c r="F2568" s="27">
        <v>72270.490000000005</v>
      </c>
      <c r="G2568" s="12">
        <v>2</v>
      </c>
      <c r="H2568" s="13">
        <v>45954</v>
      </c>
      <c r="I2568" s="26" t="s">
        <v>23</v>
      </c>
      <c r="J2568" s="26" t="s">
        <v>17</v>
      </c>
      <c r="K2568" s="26" t="s">
        <v>24</v>
      </c>
      <c r="L2568" s="32" t="s">
        <v>25</v>
      </c>
    </row>
    <row r="2569" spans="1:12">
      <c r="A2569" s="30" t="s">
        <v>4324</v>
      </c>
      <c r="B2569" s="26" t="s">
        <v>584</v>
      </c>
      <c r="C2569" s="26" t="s">
        <v>1407</v>
      </c>
      <c r="D2569" s="26" t="s">
        <v>41</v>
      </c>
      <c r="E2569" s="26" t="s">
        <v>58</v>
      </c>
      <c r="F2569" s="27">
        <v>3034.12</v>
      </c>
      <c r="G2569" s="12">
        <v>5</v>
      </c>
      <c r="H2569" s="13">
        <v>45997</v>
      </c>
      <c r="I2569" s="26" t="s">
        <v>43</v>
      </c>
      <c r="J2569" s="26" t="s">
        <v>17</v>
      </c>
      <c r="K2569" s="26" t="s">
        <v>85</v>
      </c>
      <c r="L2569" s="32" t="s">
        <v>18</v>
      </c>
    </row>
    <row r="2570" spans="1:12">
      <c r="A2570" s="30" t="s">
        <v>4325</v>
      </c>
      <c r="B2570" s="26" t="s">
        <v>46</v>
      </c>
      <c r="C2570" s="26" t="s">
        <v>4326</v>
      </c>
      <c r="D2570" s="26" t="s">
        <v>15</v>
      </c>
      <c r="E2570" s="26" t="s">
        <v>16</v>
      </c>
      <c r="F2570" s="27">
        <v>38723.01</v>
      </c>
      <c r="G2570" s="12">
        <v>2</v>
      </c>
      <c r="H2570" s="13">
        <v>45593</v>
      </c>
      <c r="I2570" s="26" t="s">
        <v>49</v>
      </c>
      <c r="J2570" s="26" t="s">
        <v>17</v>
      </c>
      <c r="K2570" s="26" t="s">
        <v>6820</v>
      </c>
      <c r="L2570" s="32" t="s">
        <v>18</v>
      </c>
    </row>
    <row r="2571" spans="1:12">
      <c r="A2571" s="30" t="s">
        <v>4327</v>
      </c>
      <c r="B2571" s="26" t="s">
        <v>74</v>
      </c>
      <c r="C2571" s="26" t="s">
        <v>4328</v>
      </c>
      <c r="D2571" s="26" t="s">
        <v>41</v>
      </c>
      <c r="E2571" s="26" t="s">
        <v>42</v>
      </c>
      <c r="F2571" s="27">
        <v>28824.41</v>
      </c>
      <c r="G2571" s="12">
        <v>4</v>
      </c>
      <c r="H2571" s="13">
        <v>45681</v>
      </c>
      <c r="I2571" s="26" t="s">
        <v>43</v>
      </c>
      <c r="J2571" s="26" t="s">
        <v>17</v>
      </c>
      <c r="K2571" s="26" t="s">
        <v>85</v>
      </c>
      <c r="L2571" s="32" t="s">
        <v>44</v>
      </c>
    </row>
    <row r="2572" spans="1:12">
      <c r="A2572" s="30" t="s">
        <v>4329</v>
      </c>
      <c r="B2572" s="26" t="s">
        <v>397</v>
      </c>
      <c r="C2572" s="26" t="s">
        <v>4330</v>
      </c>
      <c r="D2572" s="26" t="s">
        <v>22</v>
      </c>
      <c r="E2572" s="26" t="s">
        <v>42</v>
      </c>
      <c r="F2572" s="27">
        <v>11680.8</v>
      </c>
      <c r="G2572" s="12">
        <v>1</v>
      </c>
      <c r="H2572" s="13">
        <v>45546</v>
      </c>
      <c r="I2572" s="26" t="s">
        <v>43</v>
      </c>
      <c r="J2572" s="26" t="s">
        <v>17</v>
      </c>
      <c r="K2572" s="26" t="s">
        <v>55</v>
      </c>
      <c r="L2572" s="32" t="s">
        <v>25</v>
      </c>
    </row>
    <row r="2573" spans="1:12">
      <c r="A2573" s="30" t="s">
        <v>4331</v>
      </c>
      <c r="B2573" s="26" t="s">
        <v>268</v>
      </c>
      <c r="C2573" s="26" t="s">
        <v>4332</v>
      </c>
      <c r="D2573" s="26" t="s">
        <v>15</v>
      </c>
      <c r="E2573" s="26" t="s">
        <v>42</v>
      </c>
      <c r="F2573" s="27">
        <v>30899.46</v>
      </c>
      <c r="G2573" s="12">
        <v>5</v>
      </c>
      <c r="H2573" s="13">
        <v>45946</v>
      </c>
      <c r="I2573" s="26" t="s">
        <v>43</v>
      </c>
      <c r="J2573" s="26" t="s">
        <v>17</v>
      </c>
      <c r="K2573" s="26" t="s">
        <v>6820</v>
      </c>
      <c r="L2573" s="32" t="s">
        <v>37</v>
      </c>
    </row>
    <row r="2574" spans="1:12">
      <c r="A2574" s="30" t="s">
        <v>4333</v>
      </c>
      <c r="B2574" s="26" t="s">
        <v>282</v>
      </c>
      <c r="C2574" s="26" t="s">
        <v>2468</v>
      </c>
      <c r="D2574" s="26" t="s">
        <v>15</v>
      </c>
      <c r="E2574" s="26" t="s">
        <v>16</v>
      </c>
      <c r="F2574" s="27">
        <v>52064.21</v>
      </c>
      <c r="G2574" s="12">
        <v>3</v>
      </c>
      <c r="H2574" s="13">
        <v>45546</v>
      </c>
      <c r="I2574" s="26" t="s">
        <v>35</v>
      </c>
      <c r="J2574" s="26" t="s">
        <v>17</v>
      </c>
      <c r="K2574" s="26" t="s">
        <v>55</v>
      </c>
      <c r="L2574" s="32" t="s">
        <v>44</v>
      </c>
    </row>
    <row r="2575" spans="1:12">
      <c r="A2575" s="30" t="s">
        <v>4334</v>
      </c>
      <c r="B2575" s="26" t="s">
        <v>135</v>
      </c>
      <c r="C2575" s="26" t="s">
        <v>1399</v>
      </c>
      <c r="D2575" s="26" t="s">
        <v>53</v>
      </c>
      <c r="E2575" s="26" t="s">
        <v>42</v>
      </c>
      <c r="F2575" s="27">
        <v>68260.479999999996</v>
      </c>
      <c r="G2575" s="12">
        <v>5</v>
      </c>
      <c r="H2575" s="13">
        <v>45385</v>
      </c>
      <c r="I2575" s="26" t="s">
        <v>43</v>
      </c>
      <c r="J2575" s="26" t="s">
        <v>17</v>
      </c>
      <c r="K2575" s="26" t="s">
        <v>6820</v>
      </c>
      <c r="L2575" s="32" t="s">
        <v>18</v>
      </c>
    </row>
    <row r="2576" spans="1:12">
      <c r="A2576" s="30" t="s">
        <v>4335</v>
      </c>
      <c r="B2576" s="26" t="s">
        <v>307</v>
      </c>
      <c r="C2576" s="26" t="s">
        <v>3440</v>
      </c>
      <c r="D2576" s="26" t="s">
        <v>61</v>
      </c>
      <c r="E2576" s="26" t="s">
        <v>42</v>
      </c>
      <c r="F2576" s="27">
        <v>46742.02</v>
      </c>
      <c r="G2576" s="12">
        <v>4</v>
      </c>
      <c r="H2576" s="13">
        <v>46009</v>
      </c>
      <c r="I2576" s="26" t="s">
        <v>49</v>
      </c>
      <c r="J2576" s="26" t="s">
        <v>17</v>
      </c>
      <c r="K2576" s="26" t="s">
        <v>6820</v>
      </c>
      <c r="L2576" s="32" t="s">
        <v>18</v>
      </c>
    </row>
    <row r="2577" spans="1:12">
      <c r="A2577" s="30" t="s">
        <v>4336</v>
      </c>
      <c r="B2577" s="26" t="s">
        <v>238</v>
      </c>
      <c r="C2577" s="26" t="s">
        <v>1254</v>
      </c>
      <c r="D2577" s="26" t="s">
        <v>29</v>
      </c>
      <c r="E2577" s="26" t="s">
        <v>42</v>
      </c>
      <c r="F2577" s="27">
        <v>78909.289999999994</v>
      </c>
      <c r="G2577" s="12">
        <v>4</v>
      </c>
      <c r="H2577" s="13">
        <v>45817</v>
      </c>
      <c r="I2577" s="26" t="s">
        <v>54</v>
      </c>
      <c r="J2577" s="26" t="s">
        <v>17</v>
      </c>
      <c r="K2577" s="26" t="s">
        <v>36</v>
      </c>
      <c r="L2577" s="32" t="s">
        <v>18</v>
      </c>
    </row>
    <row r="2578" spans="1:12">
      <c r="A2578" s="30" t="s">
        <v>4337</v>
      </c>
      <c r="B2578" s="26" t="s">
        <v>357</v>
      </c>
      <c r="C2578" s="26" t="s">
        <v>4338</v>
      </c>
      <c r="D2578" s="26" t="s">
        <v>41</v>
      </c>
      <c r="E2578" s="26" t="s">
        <v>16</v>
      </c>
      <c r="F2578" s="27">
        <v>60533.33</v>
      </c>
      <c r="G2578" s="12">
        <v>2</v>
      </c>
      <c r="H2578" s="13">
        <v>45167</v>
      </c>
      <c r="I2578" s="26" t="s">
        <v>62</v>
      </c>
      <c r="J2578" s="26" t="s">
        <v>17</v>
      </c>
      <c r="K2578" s="26" t="s">
        <v>24</v>
      </c>
      <c r="L2578" s="32" t="s">
        <v>18</v>
      </c>
    </row>
    <row r="2579" spans="1:12">
      <c r="A2579" s="30" t="s">
        <v>4339</v>
      </c>
      <c r="B2579" s="26" t="s">
        <v>101</v>
      </c>
      <c r="C2579" s="26" t="s">
        <v>4340</v>
      </c>
      <c r="D2579" s="26" t="s">
        <v>41</v>
      </c>
      <c r="E2579" s="26" t="s">
        <v>16</v>
      </c>
      <c r="F2579" s="27">
        <v>74750.92</v>
      </c>
      <c r="G2579" s="12">
        <v>2</v>
      </c>
      <c r="H2579" s="13">
        <v>45905</v>
      </c>
      <c r="I2579" s="26" t="s">
        <v>92</v>
      </c>
      <c r="J2579" s="26" t="s">
        <v>17</v>
      </c>
      <c r="K2579" s="26" t="s">
        <v>6820</v>
      </c>
      <c r="L2579" s="32" t="s">
        <v>37</v>
      </c>
    </row>
    <row r="2580" spans="1:12">
      <c r="A2580" s="30" t="s">
        <v>4341</v>
      </c>
      <c r="B2580" s="26" t="s">
        <v>74</v>
      </c>
      <c r="C2580" s="26" t="s">
        <v>4342</v>
      </c>
      <c r="D2580" s="26" t="s">
        <v>41</v>
      </c>
      <c r="E2580" s="26" t="s">
        <v>16</v>
      </c>
      <c r="F2580" s="27">
        <v>64172.89</v>
      </c>
      <c r="G2580" s="12">
        <v>3</v>
      </c>
      <c r="H2580" s="13">
        <v>45089</v>
      </c>
      <c r="I2580" s="26" t="s">
        <v>43</v>
      </c>
      <c r="J2580" s="26" t="s">
        <v>17</v>
      </c>
      <c r="K2580" s="26" t="s">
        <v>6820</v>
      </c>
      <c r="L2580" s="32" t="s">
        <v>18</v>
      </c>
    </row>
    <row r="2581" spans="1:12">
      <c r="A2581" s="30" t="s">
        <v>4343</v>
      </c>
      <c r="B2581" s="26" t="s">
        <v>204</v>
      </c>
      <c r="C2581" s="26" t="s">
        <v>797</v>
      </c>
      <c r="D2581" s="26" t="s">
        <v>119</v>
      </c>
      <c r="E2581" s="26" t="s">
        <v>42</v>
      </c>
      <c r="F2581" s="27">
        <v>425.87</v>
      </c>
      <c r="G2581" s="12">
        <v>1</v>
      </c>
      <c r="H2581" s="13">
        <v>45283</v>
      </c>
      <c r="I2581" s="26" t="s">
        <v>30</v>
      </c>
      <c r="J2581" s="26" t="s">
        <v>17</v>
      </c>
      <c r="K2581" s="26" t="s">
        <v>85</v>
      </c>
      <c r="L2581" s="32" t="s">
        <v>25</v>
      </c>
    </row>
    <row r="2582" spans="1:12">
      <c r="A2582" s="30" t="s">
        <v>4344</v>
      </c>
      <c r="B2582" s="26" t="s">
        <v>123</v>
      </c>
      <c r="C2582" s="26" t="s">
        <v>4345</v>
      </c>
      <c r="D2582" s="26" t="s">
        <v>61</v>
      </c>
      <c r="E2582" s="26" t="s">
        <v>42</v>
      </c>
      <c r="F2582" s="27">
        <v>11623.58</v>
      </c>
      <c r="G2582" s="12">
        <v>1</v>
      </c>
      <c r="H2582" s="13">
        <v>45034</v>
      </c>
      <c r="I2582" s="26" t="s">
        <v>35</v>
      </c>
      <c r="J2582" s="26" t="s">
        <v>17</v>
      </c>
      <c r="K2582" s="26" t="s">
        <v>55</v>
      </c>
      <c r="L2582" s="32" t="s">
        <v>44</v>
      </c>
    </row>
    <row r="2583" spans="1:12">
      <c r="A2583" s="30" t="s">
        <v>4346</v>
      </c>
      <c r="B2583" s="26" t="s">
        <v>146</v>
      </c>
      <c r="C2583" s="26" t="s">
        <v>407</v>
      </c>
      <c r="D2583" s="26" t="s">
        <v>15</v>
      </c>
      <c r="E2583" s="26" t="s">
        <v>42</v>
      </c>
      <c r="F2583" s="27">
        <v>15202.22</v>
      </c>
      <c r="G2583" s="12">
        <v>2</v>
      </c>
      <c r="H2583" s="13">
        <v>45018</v>
      </c>
      <c r="I2583" s="26" t="s">
        <v>92</v>
      </c>
      <c r="J2583" s="26" t="s">
        <v>17</v>
      </c>
      <c r="K2583" s="26" t="s">
        <v>6820</v>
      </c>
      <c r="L2583" s="32" t="s">
        <v>37</v>
      </c>
    </row>
    <row r="2584" spans="1:12">
      <c r="A2584" s="30" t="s">
        <v>4347</v>
      </c>
      <c r="B2584" s="26" t="s">
        <v>251</v>
      </c>
      <c r="C2584" s="26" t="s">
        <v>2650</v>
      </c>
      <c r="D2584" s="26" t="s">
        <v>48</v>
      </c>
      <c r="E2584" s="26" t="s">
        <v>42</v>
      </c>
      <c r="F2584" s="27">
        <v>31294.080000000002</v>
      </c>
      <c r="G2584" s="12">
        <v>1</v>
      </c>
      <c r="H2584" s="13">
        <v>45584</v>
      </c>
      <c r="I2584" s="26" t="s">
        <v>43</v>
      </c>
      <c r="J2584" s="26" t="s">
        <v>17</v>
      </c>
      <c r="K2584" s="26" t="s">
        <v>6820</v>
      </c>
      <c r="L2584" s="32" t="s">
        <v>37</v>
      </c>
    </row>
    <row r="2585" spans="1:12">
      <c r="A2585" s="30" t="s">
        <v>4348</v>
      </c>
      <c r="B2585" s="26" t="s">
        <v>760</v>
      </c>
      <c r="C2585" s="26" t="s">
        <v>4349</v>
      </c>
      <c r="D2585" s="26" t="s">
        <v>15</v>
      </c>
      <c r="E2585" s="26" t="s">
        <v>42</v>
      </c>
      <c r="F2585" s="27">
        <v>31795.35</v>
      </c>
      <c r="G2585" s="12">
        <v>5</v>
      </c>
      <c r="H2585" s="13">
        <v>45849</v>
      </c>
      <c r="I2585" s="26" t="s">
        <v>43</v>
      </c>
      <c r="J2585" s="26" t="s">
        <v>17</v>
      </c>
      <c r="K2585" s="26" t="s">
        <v>24</v>
      </c>
      <c r="L2585" s="32" t="s">
        <v>18</v>
      </c>
    </row>
    <row r="2586" spans="1:12">
      <c r="A2586" s="30" t="s">
        <v>4350</v>
      </c>
      <c r="B2586" s="26" t="s">
        <v>67</v>
      </c>
      <c r="C2586" s="26" t="s">
        <v>280</v>
      </c>
      <c r="D2586" s="26" t="s">
        <v>78</v>
      </c>
      <c r="E2586" s="26" t="s">
        <v>42</v>
      </c>
      <c r="F2586" s="27">
        <v>32094.36</v>
      </c>
      <c r="G2586" s="12">
        <v>3</v>
      </c>
      <c r="H2586" s="13">
        <v>45959</v>
      </c>
      <c r="I2586" s="26" t="s">
        <v>43</v>
      </c>
      <c r="J2586" s="26" t="s">
        <v>17</v>
      </c>
      <c r="K2586" s="26" t="s">
        <v>55</v>
      </c>
      <c r="L2586" s="32" t="s">
        <v>37</v>
      </c>
    </row>
    <row r="2587" spans="1:12">
      <c r="A2587" s="30" t="s">
        <v>4351</v>
      </c>
      <c r="B2587" s="26" t="s">
        <v>221</v>
      </c>
      <c r="C2587" s="26" t="s">
        <v>4352</v>
      </c>
      <c r="D2587" s="26" t="s">
        <v>48</v>
      </c>
      <c r="E2587" s="26" t="s">
        <v>42</v>
      </c>
      <c r="F2587" s="27">
        <v>36732.949999999997</v>
      </c>
      <c r="G2587" s="12">
        <v>5</v>
      </c>
      <c r="H2587" s="13">
        <v>45123</v>
      </c>
      <c r="I2587" s="26" t="s">
        <v>49</v>
      </c>
      <c r="J2587" s="26" t="s">
        <v>17</v>
      </c>
      <c r="K2587" s="26" t="s">
        <v>36</v>
      </c>
      <c r="L2587" s="32" t="s">
        <v>18</v>
      </c>
    </row>
    <row r="2588" spans="1:12">
      <c r="A2588" s="30" t="s">
        <v>4353</v>
      </c>
      <c r="B2588" s="26" t="s">
        <v>146</v>
      </c>
      <c r="C2588" s="26" t="s">
        <v>147</v>
      </c>
      <c r="D2588" s="26" t="s">
        <v>22</v>
      </c>
      <c r="E2588" s="26" t="s">
        <v>42</v>
      </c>
      <c r="F2588" s="27">
        <v>37598.04</v>
      </c>
      <c r="G2588" s="12">
        <v>3</v>
      </c>
      <c r="H2588" s="13">
        <v>45968</v>
      </c>
      <c r="I2588" s="26" t="s">
        <v>43</v>
      </c>
      <c r="J2588" s="26" t="s">
        <v>17</v>
      </c>
      <c r="K2588" s="26" t="s">
        <v>24</v>
      </c>
      <c r="L2588" s="32" t="s">
        <v>18</v>
      </c>
    </row>
    <row r="2589" spans="1:12">
      <c r="A2589" s="30" t="s">
        <v>4354</v>
      </c>
      <c r="B2589" s="26" t="s">
        <v>397</v>
      </c>
      <c r="C2589" s="26" t="s">
        <v>701</v>
      </c>
      <c r="D2589" s="26" t="s">
        <v>29</v>
      </c>
      <c r="E2589" s="26" t="s">
        <v>42</v>
      </c>
      <c r="F2589" s="27">
        <v>22717.56</v>
      </c>
      <c r="G2589" s="12">
        <v>5</v>
      </c>
      <c r="H2589" s="13">
        <v>45210</v>
      </c>
      <c r="I2589" s="26" t="s">
        <v>43</v>
      </c>
      <c r="J2589" s="26" t="s">
        <v>17</v>
      </c>
      <c r="K2589" s="26" t="s">
        <v>85</v>
      </c>
      <c r="L2589" s="32" t="s">
        <v>31</v>
      </c>
    </row>
    <row r="2590" spans="1:12">
      <c r="A2590" s="30" t="s">
        <v>4355</v>
      </c>
      <c r="B2590" s="26" t="s">
        <v>590</v>
      </c>
      <c r="C2590" s="26" t="s">
        <v>1263</v>
      </c>
      <c r="D2590" s="26" t="s">
        <v>29</v>
      </c>
      <c r="E2590" s="26" t="s">
        <v>42</v>
      </c>
      <c r="F2590" s="27">
        <v>21780.2</v>
      </c>
      <c r="G2590" s="12">
        <v>2</v>
      </c>
      <c r="H2590" s="13">
        <v>45830</v>
      </c>
      <c r="I2590" s="26" t="s">
        <v>35</v>
      </c>
      <c r="J2590" s="26" t="s">
        <v>17</v>
      </c>
      <c r="K2590" s="26" t="s">
        <v>6820</v>
      </c>
      <c r="L2590" s="32" t="s">
        <v>31</v>
      </c>
    </row>
    <row r="2591" spans="1:12">
      <c r="A2591" s="30" t="s">
        <v>4356</v>
      </c>
      <c r="B2591" s="26" t="s">
        <v>724</v>
      </c>
      <c r="C2591" s="26" t="s">
        <v>1206</v>
      </c>
      <c r="D2591" s="26" t="s">
        <v>119</v>
      </c>
      <c r="E2591" s="26" t="s">
        <v>58</v>
      </c>
      <c r="F2591" s="27">
        <v>19466.55</v>
      </c>
      <c r="G2591" s="12">
        <v>5</v>
      </c>
      <c r="H2591" s="13">
        <v>46009</v>
      </c>
      <c r="I2591" s="26" t="s">
        <v>49</v>
      </c>
      <c r="J2591" s="26" t="s">
        <v>17</v>
      </c>
      <c r="K2591" s="26" t="s">
        <v>24</v>
      </c>
      <c r="L2591" s="32" t="s">
        <v>25</v>
      </c>
    </row>
    <row r="2592" spans="1:12">
      <c r="A2592" s="30" t="s">
        <v>4357</v>
      </c>
      <c r="B2592" s="26" t="s">
        <v>397</v>
      </c>
      <c r="C2592" s="26" t="s">
        <v>4358</v>
      </c>
      <c r="D2592" s="26" t="s">
        <v>53</v>
      </c>
      <c r="E2592" s="26" t="s">
        <v>58</v>
      </c>
      <c r="F2592" s="27">
        <v>76038.09</v>
      </c>
      <c r="G2592" s="12">
        <v>3</v>
      </c>
      <c r="H2592" s="13">
        <v>45742</v>
      </c>
      <c r="I2592" s="26" t="s">
        <v>43</v>
      </c>
      <c r="J2592" s="26" t="s">
        <v>17</v>
      </c>
      <c r="K2592" s="26" t="s">
        <v>24</v>
      </c>
      <c r="L2592" s="32" t="s">
        <v>18</v>
      </c>
    </row>
    <row r="2593" spans="1:12">
      <c r="A2593" s="30" t="s">
        <v>4359</v>
      </c>
      <c r="B2593" s="26" t="s">
        <v>178</v>
      </c>
      <c r="C2593" s="26" t="s">
        <v>481</v>
      </c>
      <c r="D2593" s="26" t="s">
        <v>29</v>
      </c>
      <c r="E2593" s="26" t="s">
        <v>58</v>
      </c>
      <c r="F2593" s="27">
        <v>69647.149999999994</v>
      </c>
      <c r="G2593" s="12">
        <v>2</v>
      </c>
      <c r="H2593" s="13">
        <v>45084</v>
      </c>
      <c r="I2593" s="26" t="s">
        <v>23</v>
      </c>
      <c r="J2593" s="26" t="s">
        <v>17</v>
      </c>
      <c r="K2593" s="26" t="s">
        <v>36</v>
      </c>
      <c r="L2593" s="32" t="s">
        <v>25</v>
      </c>
    </row>
    <row r="2594" spans="1:12">
      <c r="A2594" s="30" t="s">
        <v>4360</v>
      </c>
      <c r="B2594" s="26" t="s">
        <v>69</v>
      </c>
      <c r="C2594" s="26" t="s">
        <v>4361</v>
      </c>
      <c r="D2594" s="26" t="s">
        <v>41</v>
      </c>
      <c r="E2594" s="26" t="s">
        <v>16</v>
      </c>
      <c r="F2594" s="27">
        <v>79002.42</v>
      </c>
      <c r="G2594" s="12">
        <v>1</v>
      </c>
      <c r="H2594" s="13">
        <v>45032</v>
      </c>
      <c r="I2594" s="26" t="s">
        <v>35</v>
      </c>
      <c r="J2594" s="26" t="s">
        <v>17</v>
      </c>
      <c r="K2594" s="26" t="s">
        <v>85</v>
      </c>
      <c r="L2594" s="32" t="s">
        <v>25</v>
      </c>
    </row>
    <row r="2595" spans="1:12">
      <c r="A2595" s="30" t="s">
        <v>4362</v>
      </c>
      <c r="B2595" s="26" t="s">
        <v>94</v>
      </c>
      <c r="C2595" s="26" t="s">
        <v>1218</v>
      </c>
      <c r="D2595" s="26" t="s">
        <v>48</v>
      </c>
      <c r="E2595" s="26" t="s">
        <v>16</v>
      </c>
      <c r="F2595" s="27">
        <v>20414.07</v>
      </c>
      <c r="G2595" s="12">
        <v>4</v>
      </c>
      <c r="H2595" s="13">
        <v>45114</v>
      </c>
      <c r="I2595" s="26" t="s">
        <v>30</v>
      </c>
      <c r="J2595" s="26" t="s">
        <v>17</v>
      </c>
      <c r="K2595" s="26" t="s">
        <v>55</v>
      </c>
      <c r="L2595" s="32" t="s">
        <v>18</v>
      </c>
    </row>
    <row r="2596" spans="1:12">
      <c r="A2596" s="30" t="s">
        <v>4363</v>
      </c>
      <c r="B2596" s="26" t="s">
        <v>465</v>
      </c>
      <c r="C2596" s="26" t="s">
        <v>887</v>
      </c>
      <c r="D2596" s="26" t="s">
        <v>61</v>
      </c>
      <c r="E2596" s="26" t="s">
        <v>42</v>
      </c>
      <c r="F2596" s="27">
        <v>7068.47</v>
      </c>
      <c r="G2596" s="12">
        <v>1</v>
      </c>
      <c r="H2596" s="13">
        <v>45377</v>
      </c>
      <c r="I2596" s="26" t="s">
        <v>92</v>
      </c>
      <c r="J2596" s="26" t="s">
        <v>17</v>
      </c>
      <c r="K2596" s="26" t="s">
        <v>36</v>
      </c>
      <c r="L2596" s="32" t="s">
        <v>37</v>
      </c>
    </row>
    <row r="2597" spans="1:12">
      <c r="A2597" s="30" t="s">
        <v>4364</v>
      </c>
      <c r="B2597" s="26" t="s">
        <v>99</v>
      </c>
      <c r="C2597" s="26" t="s">
        <v>1265</v>
      </c>
      <c r="D2597" s="26" t="s">
        <v>22</v>
      </c>
      <c r="E2597" s="26" t="s">
        <v>58</v>
      </c>
      <c r="F2597" s="27">
        <v>22196.17</v>
      </c>
      <c r="G2597" s="12">
        <v>3</v>
      </c>
      <c r="H2597" s="13">
        <v>45088</v>
      </c>
      <c r="I2597" s="26" t="s">
        <v>54</v>
      </c>
      <c r="J2597" s="26" t="s">
        <v>17</v>
      </c>
      <c r="K2597" s="26" t="s">
        <v>85</v>
      </c>
      <c r="L2597" s="32" t="s">
        <v>18</v>
      </c>
    </row>
    <row r="2598" spans="1:12">
      <c r="A2598" s="30" t="s">
        <v>4365</v>
      </c>
      <c r="B2598" s="26" t="s">
        <v>316</v>
      </c>
      <c r="C2598" s="26" t="s">
        <v>2406</v>
      </c>
      <c r="D2598" s="26" t="s">
        <v>29</v>
      </c>
      <c r="E2598" s="26" t="s">
        <v>58</v>
      </c>
      <c r="F2598" s="27">
        <v>7416.69</v>
      </c>
      <c r="G2598" s="12">
        <v>1</v>
      </c>
      <c r="H2598" s="13">
        <v>45339</v>
      </c>
      <c r="I2598" s="26" t="s">
        <v>49</v>
      </c>
      <c r="J2598" s="26" t="s">
        <v>17</v>
      </c>
      <c r="K2598" s="26" t="s">
        <v>36</v>
      </c>
      <c r="L2598" s="32" t="s">
        <v>18</v>
      </c>
    </row>
    <row r="2599" spans="1:12">
      <c r="A2599" s="30" t="s">
        <v>4366</v>
      </c>
      <c r="B2599" s="26" t="s">
        <v>178</v>
      </c>
      <c r="C2599" s="26" t="s">
        <v>4046</v>
      </c>
      <c r="D2599" s="26" t="s">
        <v>53</v>
      </c>
      <c r="E2599" s="26" t="s">
        <v>16</v>
      </c>
      <c r="F2599" s="27">
        <v>77349.16</v>
      </c>
      <c r="G2599" s="12">
        <v>2</v>
      </c>
      <c r="H2599" s="13">
        <v>45116</v>
      </c>
      <c r="I2599" s="26" t="s">
        <v>62</v>
      </c>
      <c r="J2599" s="26" t="s">
        <v>17</v>
      </c>
      <c r="K2599" s="26" t="s">
        <v>6820</v>
      </c>
      <c r="L2599" s="32" t="s">
        <v>18</v>
      </c>
    </row>
    <row r="2600" spans="1:12">
      <c r="A2600" s="30" t="s">
        <v>4367</v>
      </c>
      <c r="B2600" s="26" t="s">
        <v>184</v>
      </c>
      <c r="C2600" s="26" t="s">
        <v>4368</v>
      </c>
      <c r="D2600" s="26" t="s">
        <v>78</v>
      </c>
      <c r="E2600" s="26" t="s">
        <v>16</v>
      </c>
      <c r="F2600" s="27">
        <v>3684.44</v>
      </c>
      <c r="G2600" s="12">
        <v>4</v>
      </c>
      <c r="H2600" s="13">
        <v>45648</v>
      </c>
      <c r="I2600" s="26" t="s">
        <v>62</v>
      </c>
      <c r="J2600" s="26" t="s">
        <v>17</v>
      </c>
      <c r="K2600" s="26" t="s">
        <v>36</v>
      </c>
      <c r="L2600" s="32" t="s">
        <v>37</v>
      </c>
    </row>
    <row r="2601" spans="1:12">
      <c r="A2601" s="30" t="s">
        <v>4369</v>
      </c>
      <c r="B2601" s="26" t="s">
        <v>282</v>
      </c>
      <c r="C2601" s="26" t="s">
        <v>3922</v>
      </c>
      <c r="D2601" s="26" t="s">
        <v>22</v>
      </c>
      <c r="E2601" s="26" t="s">
        <v>42</v>
      </c>
      <c r="F2601" s="27">
        <v>36950.339999999997</v>
      </c>
      <c r="G2601" s="12">
        <v>1</v>
      </c>
      <c r="H2601" s="13">
        <v>45185</v>
      </c>
      <c r="I2601" s="26" t="s">
        <v>23</v>
      </c>
      <c r="J2601" s="26" t="s">
        <v>17</v>
      </c>
      <c r="K2601" s="26" t="s">
        <v>6820</v>
      </c>
      <c r="L2601" s="32" t="s">
        <v>18</v>
      </c>
    </row>
    <row r="2602" spans="1:12">
      <c r="A2602" s="30" t="s">
        <v>4370</v>
      </c>
      <c r="B2602" s="26" t="s">
        <v>636</v>
      </c>
      <c r="C2602" s="26" t="s">
        <v>4371</v>
      </c>
      <c r="D2602" s="26" t="s">
        <v>61</v>
      </c>
      <c r="E2602" s="26" t="s">
        <v>58</v>
      </c>
      <c r="F2602" s="27">
        <v>40723.589999999997</v>
      </c>
      <c r="G2602" s="12">
        <v>5</v>
      </c>
      <c r="H2602" s="13">
        <v>45297</v>
      </c>
      <c r="I2602" s="26" t="s">
        <v>43</v>
      </c>
      <c r="J2602" s="26" t="s">
        <v>17</v>
      </c>
      <c r="K2602" s="26" t="s">
        <v>6820</v>
      </c>
      <c r="L2602" s="32" t="s">
        <v>25</v>
      </c>
    </row>
    <row r="2603" spans="1:12">
      <c r="A2603" s="30" t="s">
        <v>4372</v>
      </c>
      <c r="B2603" s="26" t="s">
        <v>80</v>
      </c>
      <c r="C2603" s="26" t="s">
        <v>1807</v>
      </c>
      <c r="D2603" s="26" t="s">
        <v>29</v>
      </c>
      <c r="E2603" s="26" t="s">
        <v>42</v>
      </c>
      <c r="F2603" s="27">
        <v>16182.59</v>
      </c>
      <c r="G2603" s="12">
        <v>5</v>
      </c>
      <c r="H2603" s="13">
        <v>45495</v>
      </c>
      <c r="I2603" s="26" t="s">
        <v>43</v>
      </c>
      <c r="J2603" s="26" t="s">
        <v>17</v>
      </c>
      <c r="K2603" s="26" t="s">
        <v>85</v>
      </c>
      <c r="L2603" s="32" t="s">
        <v>25</v>
      </c>
    </row>
    <row r="2604" spans="1:12">
      <c r="A2604" s="30" t="s">
        <v>4373</v>
      </c>
      <c r="B2604" s="26" t="s">
        <v>352</v>
      </c>
      <c r="C2604" s="26" t="s">
        <v>846</v>
      </c>
      <c r="D2604" s="26" t="s">
        <v>119</v>
      </c>
      <c r="E2604" s="26" t="s">
        <v>42</v>
      </c>
      <c r="F2604" s="27">
        <v>24408.7</v>
      </c>
      <c r="G2604" s="12">
        <v>4</v>
      </c>
      <c r="H2604" s="13">
        <v>45011</v>
      </c>
      <c r="I2604" s="26" t="s">
        <v>92</v>
      </c>
      <c r="J2604" s="26" t="s">
        <v>17</v>
      </c>
      <c r="K2604" s="26" t="s">
        <v>36</v>
      </c>
      <c r="L2604" s="32" t="s">
        <v>25</v>
      </c>
    </row>
    <row r="2605" spans="1:12">
      <c r="A2605" s="30" t="s">
        <v>4374</v>
      </c>
      <c r="B2605" s="26" t="s">
        <v>130</v>
      </c>
      <c r="C2605" s="26" t="s">
        <v>3252</v>
      </c>
      <c r="D2605" s="26" t="s">
        <v>29</v>
      </c>
      <c r="E2605" s="26" t="s">
        <v>42</v>
      </c>
      <c r="F2605" s="27">
        <v>26636.51</v>
      </c>
      <c r="G2605" s="12">
        <v>3</v>
      </c>
      <c r="H2605" s="13">
        <v>45356</v>
      </c>
      <c r="I2605" s="26" t="s">
        <v>35</v>
      </c>
      <c r="J2605" s="26" t="s">
        <v>17</v>
      </c>
      <c r="K2605" s="26" t="s">
        <v>6820</v>
      </c>
      <c r="L2605" s="32" t="s">
        <v>44</v>
      </c>
    </row>
    <row r="2606" spans="1:12">
      <c r="A2606" s="30" t="s">
        <v>4375</v>
      </c>
      <c r="B2606" s="26" t="s">
        <v>229</v>
      </c>
      <c r="C2606" s="26" t="s">
        <v>1508</v>
      </c>
      <c r="D2606" s="26" t="s">
        <v>119</v>
      </c>
      <c r="E2606" s="26" t="s">
        <v>58</v>
      </c>
      <c r="F2606" s="27">
        <v>56214.95</v>
      </c>
      <c r="G2606" s="12">
        <v>5</v>
      </c>
      <c r="H2606" s="13">
        <v>45593</v>
      </c>
      <c r="I2606" s="26" t="s">
        <v>30</v>
      </c>
      <c r="J2606" s="26" t="s">
        <v>17</v>
      </c>
      <c r="K2606" s="26" t="s">
        <v>6820</v>
      </c>
      <c r="L2606" s="32" t="s">
        <v>18</v>
      </c>
    </row>
    <row r="2607" spans="1:12">
      <c r="A2607" s="30" t="s">
        <v>4376</v>
      </c>
      <c r="B2607" s="26" t="s">
        <v>67</v>
      </c>
      <c r="C2607" s="26" t="s">
        <v>3513</v>
      </c>
      <c r="D2607" s="26" t="s">
        <v>15</v>
      </c>
      <c r="E2607" s="26" t="s">
        <v>16</v>
      </c>
      <c r="F2607" s="27">
        <v>49722.35</v>
      </c>
      <c r="G2607" s="12">
        <v>3</v>
      </c>
      <c r="H2607" s="13">
        <v>45234</v>
      </c>
      <c r="I2607" s="26" t="s">
        <v>62</v>
      </c>
      <c r="J2607" s="26" t="s">
        <v>17</v>
      </c>
      <c r="K2607" s="26" t="s">
        <v>6820</v>
      </c>
      <c r="L2607" s="32" t="s">
        <v>44</v>
      </c>
    </row>
    <row r="2608" spans="1:12">
      <c r="A2608" s="30" t="s">
        <v>4377</v>
      </c>
      <c r="B2608" s="26" t="s">
        <v>152</v>
      </c>
      <c r="C2608" s="26" t="s">
        <v>1871</v>
      </c>
      <c r="D2608" s="26" t="s">
        <v>48</v>
      </c>
      <c r="E2608" s="26" t="s">
        <v>58</v>
      </c>
      <c r="F2608" s="27">
        <v>49086.33</v>
      </c>
      <c r="G2608" s="12">
        <v>1</v>
      </c>
      <c r="H2608" s="13">
        <v>45338</v>
      </c>
      <c r="I2608" s="26" t="s">
        <v>92</v>
      </c>
      <c r="J2608" s="26" t="s">
        <v>17</v>
      </c>
      <c r="K2608" s="26" t="s">
        <v>36</v>
      </c>
      <c r="L2608" s="32" t="s">
        <v>25</v>
      </c>
    </row>
    <row r="2609" spans="1:12">
      <c r="A2609" s="30" t="s">
        <v>4378</v>
      </c>
      <c r="B2609" s="26" t="s">
        <v>71</v>
      </c>
      <c r="C2609" s="26" t="s">
        <v>4379</v>
      </c>
      <c r="D2609" s="26" t="s">
        <v>117</v>
      </c>
      <c r="E2609" s="26" t="s">
        <v>42</v>
      </c>
      <c r="F2609" s="27">
        <v>63849.16</v>
      </c>
      <c r="G2609" s="12">
        <v>4</v>
      </c>
      <c r="H2609" s="13">
        <v>45513</v>
      </c>
      <c r="I2609" s="26" t="s">
        <v>43</v>
      </c>
      <c r="J2609" s="26" t="s">
        <v>17</v>
      </c>
      <c r="K2609" s="26" t="s">
        <v>55</v>
      </c>
      <c r="L2609" s="32" t="s">
        <v>31</v>
      </c>
    </row>
    <row r="2610" spans="1:12">
      <c r="A2610" s="30" t="s">
        <v>4380</v>
      </c>
      <c r="B2610" s="26" t="s">
        <v>64</v>
      </c>
      <c r="C2610" s="26" t="s">
        <v>4381</v>
      </c>
      <c r="D2610" s="26" t="s">
        <v>119</v>
      </c>
      <c r="E2610" s="26" t="s">
        <v>16</v>
      </c>
      <c r="F2610" s="27">
        <v>70283.06</v>
      </c>
      <c r="G2610" s="12">
        <v>3</v>
      </c>
      <c r="H2610" s="13">
        <v>45194</v>
      </c>
      <c r="I2610" s="26" t="s">
        <v>43</v>
      </c>
      <c r="J2610" s="26" t="s">
        <v>17</v>
      </c>
      <c r="K2610" s="26" t="s">
        <v>85</v>
      </c>
      <c r="L2610" s="32" t="s">
        <v>44</v>
      </c>
    </row>
    <row r="2611" spans="1:12">
      <c r="A2611" s="30" t="s">
        <v>4382</v>
      </c>
      <c r="B2611" s="26" t="s">
        <v>71</v>
      </c>
      <c r="C2611" s="26" t="s">
        <v>4164</v>
      </c>
      <c r="D2611" s="26" t="s">
        <v>48</v>
      </c>
      <c r="E2611" s="26" t="s">
        <v>16</v>
      </c>
      <c r="F2611" s="27">
        <v>42420.93</v>
      </c>
      <c r="G2611" s="12">
        <v>2</v>
      </c>
      <c r="H2611" s="13">
        <v>45536</v>
      </c>
      <c r="I2611" s="26" t="s">
        <v>43</v>
      </c>
      <c r="J2611" s="26" t="s">
        <v>17</v>
      </c>
      <c r="K2611" s="26" t="s">
        <v>85</v>
      </c>
      <c r="L2611" s="32" t="s">
        <v>25</v>
      </c>
    </row>
    <row r="2612" spans="1:12">
      <c r="A2612" s="30" t="s">
        <v>4383</v>
      </c>
      <c r="B2612" s="26" t="s">
        <v>104</v>
      </c>
      <c r="C2612" s="26" t="s">
        <v>158</v>
      </c>
      <c r="D2612" s="26" t="s">
        <v>61</v>
      </c>
      <c r="E2612" s="26" t="s">
        <v>42</v>
      </c>
      <c r="F2612" s="27">
        <v>76290.59</v>
      </c>
      <c r="G2612" s="12">
        <v>3</v>
      </c>
      <c r="H2612" s="13">
        <v>45635</v>
      </c>
      <c r="I2612" s="26" t="s">
        <v>30</v>
      </c>
      <c r="J2612" s="26" t="s">
        <v>17</v>
      </c>
      <c r="K2612" s="26" t="s">
        <v>6820</v>
      </c>
      <c r="L2612" s="32" t="s">
        <v>25</v>
      </c>
    </row>
    <row r="2613" spans="1:12">
      <c r="A2613" s="30" t="s">
        <v>4384</v>
      </c>
      <c r="B2613" s="26" t="s">
        <v>115</v>
      </c>
      <c r="C2613" s="26" t="s">
        <v>3196</v>
      </c>
      <c r="D2613" s="26" t="s">
        <v>22</v>
      </c>
      <c r="E2613" s="26" t="s">
        <v>58</v>
      </c>
      <c r="F2613" s="27">
        <v>45040.46</v>
      </c>
      <c r="G2613" s="12">
        <v>1</v>
      </c>
      <c r="H2613" s="13">
        <v>45656</v>
      </c>
      <c r="I2613" s="26" t="s">
        <v>23</v>
      </c>
      <c r="J2613" s="26" t="s">
        <v>17</v>
      </c>
      <c r="K2613" s="26" t="s">
        <v>36</v>
      </c>
      <c r="L2613" s="32" t="s">
        <v>44</v>
      </c>
    </row>
    <row r="2614" spans="1:12">
      <c r="A2614" s="30" t="s">
        <v>4385</v>
      </c>
      <c r="B2614" s="26" t="s">
        <v>490</v>
      </c>
      <c r="C2614" s="26" t="s">
        <v>4386</v>
      </c>
      <c r="D2614" s="26" t="s">
        <v>15</v>
      </c>
      <c r="E2614" s="26" t="s">
        <v>42</v>
      </c>
      <c r="F2614" s="27">
        <v>63696.2</v>
      </c>
      <c r="G2614" s="12">
        <v>3</v>
      </c>
      <c r="H2614" s="13">
        <v>45482</v>
      </c>
      <c r="I2614" s="26" t="s">
        <v>43</v>
      </c>
      <c r="J2614" s="26" t="s">
        <v>17</v>
      </c>
      <c r="K2614" s="26" t="s">
        <v>55</v>
      </c>
      <c r="L2614" s="32" t="s">
        <v>44</v>
      </c>
    </row>
    <row r="2615" spans="1:12">
      <c r="A2615" s="30" t="s">
        <v>4387</v>
      </c>
      <c r="B2615" s="26" t="s">
        <v>339</v>
      </c>
      <c r="C2615" s="26" t="s">
        <v>4388</v>
      </c>
      <c r="D2615" s="26" t="s">
        <v>15</v>
      </c>
      <c r="E2615" s="26" t="s">
        <v>42</v>
      </c>
      <c r="F2615" s="27">
        <v>34957.949999999997</v>
      </c>
      <c r="G2615" s="12">
        <v>4</v>
      </c>
      <c r="H2615" s="13">
        <v>45550</v>
      </c>
      <c r="I2615" s="26" t="s">
        <v>23</v>
      </c>
      <c r="J2615" s="26" t="s">
        <v>17</v>
      </c>
      <c r="K2615" s="26" t="s">
        <v>55</v>
      </c>
      <c r="L2615" s="32" t="s">
        <v>25</v>
      </c>
    </row>
    <row r="2616" spans="1:12">
      <c r="A2616" s="30" t="s">
        <v>4389</v>
      </c>
      <c r="B2616" s="26" t="s">
        <v>344</v>
      </c>
      <c r="C2616" s="26" t="s">
        <v>4390</v>
      </c>
      <c r="D2616" s="26" t="s">
        <v>117</v>
      </c>
      <c r="E2616" s="26" t="s">
        <v>42</v>
      </c>
      <c r="F2616" s="27">
        <v>13284.07</v>
      </c>
      <c r="G2616" s="12">
        <v>3</v>
      </c>
      <c r="H2616" s="13">
        <v>44982</v>
      </c>
      <c r="I2616" s="26" t="s">
        <v>49</v>
      </c>
      <c r="J2616" s="26" t="s">
        <v>17</v>
      </c>
      <c r="K2616" s="26" t="s">
        <v>55</v>
      </c>
      <c r="L2616" s="32" t="s">
        <v>44</v>
      </c>
    </row>
    <row r="2617" spans="1:12">
      <c r="A2617" s="30" t="s">
        <v>4391</v>
      </c>
      <c r="B2617" s="26" t="s">
        <v>221</v>
      </c>
      <c r="C2617" s="26" t="s">
        <v>4392</v>
      </c>
      <c r="D2617" s="26" t="s">
        <v>15</v>
      </c>
      <c r="E2617" s="26" t="s">
        <v>16</v>
      </c>
      <c r="F2617" s="27">
        <v>46898.79</v>
      </c>
      <c r="G2617" s="12">
        <v>4</v>
      </c>
      <c r="H2617" s="13">
        <v>45132</v>
      </c>
      <c r="I2617" s="26" t="s">
        <v>92</v>
      </c>
      <c r="J2617" s="26" t="s">
        <v>17</v>
      </c>
      <c r="K2617" s="26" t="s">
        <v>55</v>
      </c>
      <c r="L2617" s="32" t="s">
        <v>44</v>
      </c>
    </row>
    <row r="2618" spans="1:12">
      <c r="A2618" s="30" t="s">
        <v>4393</v>
      </c>
      <c r="B2618" s="26" t="s">
        <v>113</v>
      </c>
      <c r="C2618" s="26" t="s">
        <v>1311</v>
      </c>
      <c r="D2618" s="26" t="s">
        <v>53</v>
      </c>
      <c r="E2618" s="26" t="s">
        <v>16</v>
      </c>
      <c r="F2618" s="27">
        <v>70966.990000000005</v>
      </c>
      <c r="G2618" s="12">
        <v>5</v>
      </c>
      <c r="H2618" s="13">
        <v>45859</v>
      </c>
      <c r="I2618" s="26" t="s">
        <v>30</v>
      </c>
      <c r="J2618" s="26" t="s">
        <v>17</v>
      </c>
      <c r="K2618" s="26" t="s">
        <v>24</v>
      </c>
      <c r="L2618" s="32" t="s">
        <v>37</v>
      </c>
    </row>
    <row r="2619" spans="1:12">
      <c r="A2619" s="30" t="s">
        <v>4394</v>
      </c>
      <c r="B2619" s="26" t="s">
        <v>724</v>
      </c>
      <c r="C2619" s="26" t="s">
        <v>1250</v>
      </c>
      <c r="D2619" s="26" t="s">
        <v>61</v>
      </c>
      <c r="E2619" s="26" t="s">
        <v>16</v>
      </c>
      <c r="F2619" s="27">
        <v>19847.54</v>
      </c>
      <c r="G2619" s="12">
        <v>1</v>
      </c>
      <c r="H2619" s="13">
        <v>45754</v>
      </c>
      <c r="I2619" s="26" t="s">
        <v>54</v>
      </c>
      <c r="J2619" s="26" t="s">
        <v>17</v>
      </c>
      <c r="K2619" s="26" t="s">
        <v>6820</v>
      </c>
      <c r="L2619" s="32" t="s">
        <v>37</v>
      </c>
    </row>
    <row r="2620" spans="1:12">
      <c r="A2620" s="30" t="s">
        <v>4395</v>
      </c>
      <c r="B2620" s="26" t="s">
        <v>470</v>
      </c>
      <c r="C2620" s="26" t="s">
        <v>3622</v>
      </c>
      <c r="D2620" s="26" t="s">
        <v>15</v>
      </c>
      <c r="E2620" s="26" t="s">
        <v>42</v>
      </c>
      <c r="F2620" s="27">
        <v>73909.95</v>
      </c>
      <c r="G2620" s="12">
        <v>3</v>
      </c>
      <c r="H2620" s="13">
        <v>46017</v>
      </c>
      <c r="I2620" s="26" t="s">
        <v>54</v>
      </c>
      <c r="J2620" s="26" t="s">
        <v>17</v>
      </c>
      <c r="K2620" s="26" t="s">
        <v>85</v>
      </c>
      <c r="L2620" s="32" t="s">
        <v>25</v>
      </c>
    </row>
    <row r="2621" spans="1:12">
      <c r="A2621" s="30" t="s">
        <v>4396</v>
      </c>
      <c r="B2621" s="26" t="s">
        <v>225</v>
      </c>
      <c r="C2621" s="26" t="s">
        <v>512</v>
      </c>
      <c r="D2621" s="26" t="s">
        <v>15</v>
      </c>
      <c r="E2621" s="26" t="s">
        <v>42</v>
      </c>
      <c r="F2621" s="27">
        <v>22573.37</v>
      </c>
      <c r="G2621" s="12">
        <v>2</v>
      </c>
      <c r="H2621" s="13">
        <v>45953</v>
      </c>
      <c r="I2621" s="26" t="s">
        <v>92</v>
      </c>
      <c r="J2621" s="26" t="s">
        <v>17</v>
      </c>
      <c r="K2621" s="26" t="s">
        <v>36</v>
      </c>
      <c r="L2621" s="32" t="s">
        <v>18</v>
      </c>
    </row>
    <row r="2622" spans="1:12">
      <c r="A2622" s="30" t="s">
        <v>4397</v>
      </c>
      <c r="B2622" s="26" t="s">
        <v>665</v>
      </c>
      <c r="C2622" s="26" t="s">
        <v>2292</v>
      </c>
      <c r="D2622" s="26" t="s">
        <v>53</v>
      </c>
      <c r="E2622" s="26" t="s">
        <v>42</v>
      </c>
      <c r="F2622" s="27">
        <v>27278.99</v>
      </c>
      <c r="G2622" s="12">
        <v>5</v>
      </c>
      <c r="H2622" s="13">
        <v>45897</v>
      </c>
      <c r="I2622" s="26" t="s">
        <v>35</v>
      </c>
      <c r="J2622" s="26" t="s">
        <v>17</v>
      </c>
      <c r="K2622" s="26" t="s">
        <v>55</v>
      </c>
      <c r="L2622" s="32" t="s">
        <v>18</v>
      </c>
    </row>
    <row r="2623" spans="1:12">
      <c r="A2623" s="30" t="s">
        <v>4398</v>
      </c>
      <c r="B2623" s="26" t="s">
        <v>244</v>
      </c>
      <c r="C2623" s="26" t="s">
        <v>3421</v>
      </c>
      <c r="D2623" s="26" t="s">
        <v>15</v>
      </c>
      <c r="E2623" s="26" t="s">
        <v>42</v>
      </c>
      <c r="F2623" s="27">
        <v>26233.56</v>
      </c>
      <c r="G2623" s="12">
        <v>2</v>
      </c>
      <c r="H2623" s="13">
        <v>45552</v>
      </c>
      <c r="I2623" s="26" t="s">
        <v>49</v>
      </c>
      <c r="J2623" s="26" t="s">
        <v>17</v>
      </c>
      <c r="K2623" s="26" t="s">
        <v>85</v>
      </c>
      <c r="L2623" s="32" t="s">
        <v>18</v>
      </c>
    </row>
    <row r="2624" spans="1:12">
      <c r="A2624" s="30" t="s">
        <v>4399</v>
      </c>
      <c r="B2624" s="26" t="s">
        <v>406</v>
      </c>
      <c r="C2624" s="26" t="s">
        <v>1946</v>
      </c>
      <c r="D2624" s="26" t="s">
        <v>61</v>
      </c>
      <c r="E2624" s="26" t="s">
        <v>42</v>
      </c>
      <c r="F2624" s="27">
        <v>13248.22</v>
      </c>
      <c r="G2624" s="12">
        <v>4</v>
      </c>
      <c r="H2624" s="13">
        <v>45738</v>
      </c>
      <c r="I2624" s="26" t="s">
        <v>43</v>
      </c>
      <c r="J2624" s="26" t="s">
        <v>17</v>
      </c>
      <c r="K2624" s="26" t="s">
        <v>36</v>
      </c>
      <c r="L2624" s="32" t="s">
        <v>31</v>
      </c>
    </row>
    <row r="2625" spans="1:12">
      <c r="A2625" s="30" t="s">
        <v>4400</v>
      </c>
      <c r="B2625" s="26" t="s">
        <v>107</v>
      </c>
      <c r="C2625" s="26" t="s">
        <v>2963</v>
      </c>
      <c r="D2625" s="26" t="s">
        <v>29</v>
      </c>
      <c r="E2625" s="26" t="s">
        <v>42</v>
      </c>
      <c r="F2625" s="27">
        <v>33879.480000000003</v>
      </c>
      <c r="G2625" s="12">
        <v>3</v>
      </c>
      <c r="H2625" s="13">
        <v>45856</v>
      </c>
      <c r="I2625" s="26" t="s">
        <v>43</v>
      </c>
      <c r="J2625" s="26" t="s">
        <v>17</v>
      </c>
      <c r="K2625" s="26" t="s">
        <v>85</v>
      </c>
      <c r="L2625" s="32" t="s">
        <v>37</v>
      </c>
    </row>
    <row r="2626" spans="1:12">
      <c r="A2626" s="30" t="s">
        <v>4401</v>
      </c>
      <c r="B2626" s="26" t="s">
        <v>1020</v>
      </c>
      <c r="C2626" s="26" t="s">
        <v>3098</v>
      </c>
      <c r="D2626" s="26" t="s">
        <v>15</v>
      </c>
      <c r="E2626" s="26" t="s">
        <v>42</v>
      </c>
      <c r="F2626" s="27">
        <v>51247.66</v>
      </c>
      <c r="G2626" s="12">
        <v>4</v>
      </c>
      <c r="H2626" s="13">
        <v>45061</v>
      </c>
      <c r="I2626" s="26" t="s">
        <v>92</v>
      </c>
      <c r="J2626" s="26" t="s">
        <v>17</v>
      </c>
      <c r="K2626" s="26" t="s">
        <v>55</v>
      </c>
      <c r="L2626" s="32" t="s">
        <v>31</v>
      </c>
    </row>
    <row r="2627" spans="1:12">
      <c r="A2627" s="30" t="s">
        <v>4402</v>
      </c>
      <c r="B2627" s="26" t="s">
        <v>423</v>
      </c>
      <c r="C2627" s="26" t="s">
        <v>1583</v>
      </c>
      <c r="D2627" s="26" t="s">
        <v>119</v>
      </c>
      <c r="E2627" s="26" t="s">
        <v>42</v>
      </c>
      <c r="F2627" s="27">
        <v>41471.57</v>
      </c>
      <c r="G2627" s="12">
        <v>2</v>
      </c>
      <c r="H2627" s="13">
        <v>44937</v>
      </c>
      <c r="I2627" s="26" t="s">
        <v>49</v>
      </c>
      <c r="J2627" s="26" t="s">
        <v>17</v>
      </c>
      <c r="K2627" s="26" t="s">
        <v>85</v>
      </c>
      <c r="L2627" s="32" t="s">
        <v>44</v>
      </c>
    </row>
    <row r="2628" spans="1:12">
      <c r="A2628" s="30" t="s">
        <v>4403</v>
      </c>
      <c r="B2628" s="26" t="s">
        <v>282</v>
      </c>
      <c r="C2628" s="26" t="s">
        <v>3528</v>
      </c>
      <c r="D2628" s="26" t="s">
        <v>61</v>
      </c>
      <c r="E2628" s="26" t="s">
        <v>16</v>
      </c>
      <c r="F2628" s="27">
        <v>48685.16</v>
      </c>
      <c r="G2628" s="12">
        <v>5</v>
      </c>
      <c r="H2628" s="13">
        <v>45236</v>
      </c>
      <c r="I2628" s="26" t="s">
        <v>35</v>
      </c>
      <c r="J2628" s="26" t="s">
        <v>17</v>
      </c>
      <c r="K2628" s="26" t="s">
        <v>36</v>
      </c>
      <c r="L2628" s="32" t="s">
        <v>18</v>
      </c>
    </row>
    <row r="2629" spans="1:12">
      <c r="A2629" s="30" t="s">
        <v>4404</v>
      </c>
      <c r="B2629" s="26" t="s">
        <v>71</v>
      </c>
      <c r="C2629" s="26" t="s">
        <v>4405</v>
      </c>
      <c r="D2629" s="26" t="s">
        <v>41</v>
      </c>
      <c r="E2629" s="26" t="s">
        <v>42</v>
      </c>
      <c r="F2629" s="27">
        <v>64587.28</v>
      </c>
      <c r="G2629" s="12">
        <v>5</v>
      </c>
      <c r="H2629" s="13">
        <v>45757</v>
      </c>
      <c r="I2629" s="26" t="s">
        <v>43</v>
      </c>
      <c r="J2629" s="26" t="s">
        <v>17</v>
      </c>
      <c r="K2629" s="26" t="s">
        <v>55</v>
      </c>
      <c r="L2629" s="32" t="s">
        <v>44</v>
      </c>
    </row>
    <row r="2630" spans="1:12">
      <c r="A2630" s="30" t="s">
        <v>4406</v>
      </c>
      <c r="B2630" s="26" t="s">
        <v>69</v>
      </c>
      <c r="C2630" s="26" t="s">
        <v>1889</v>
      </c>
      <c r="D2630" s="26" t="s">
        <v>29</v>
      </c>
      <c r="E2630" s="26" t="s">
        <v>58</v>
      </c>
      <c r="F2630" s="27">
        <v>69666.23</v>
      </c>
      <c r="G2630" s="12">
        <v>4</v>
      </c>
      <c r="H2630" s="13">
        <v>44989</v>
      </c>
      <c r="I2630" s="26" t="s">
        <v>35</v>
      </c>
      <c r="J2630" s="26" t="s">
        <v>17</v>
      </c>
      <c r="K2630" s="26" t="s">
        <v>85</v>
      </c>
      <c r="L2630" s="32" t="s">
        <v>44</v>
      </c>
    </row>
    <row r="2631" spans="1:12">
      <c r="A2631" s="30" t="s">
        <v>4407</v>
      </c>
      <c r="B2631" s="26" t="s">
        <v>773</v>
      </c>
      <c r="C2631" s="26" t="s">
        <v>4408</v>
      </c>
      <c r="D2631" s="26" t="s">
        <v>119</v>
      </c>
      <c r="E2631" s="26" t="s">
        <v>42</v>
      </c>
      <c r="F2631" s="27">
        <v>38481.279999999999</v>
      </c>
      <c r="G2631" s="12">
        <v>1</v>
      </c>
      <c r="H2631" s="13">
        <v>45423</v>
      </c>
      <c r="I2631" s="26" t="s">
        <v>54</v>
      </c>
      <c r="J2631" s="26" t="s">
        <v>17</v>
      </c>
      <c r="K2631" s="26" t="s">
        <v>24</v>
      </c>
      <c r="L2631" s="32" t="s">
        <v>37</v>
      </c>
    </row>
    <row r="2632" spans="1:12">
      <c r="A2632" s="30" t="s">
        <v>4409</v>
      </c>
      <c r="B2632" s="26" t="s">
        <v>554</v>
      </c>
      <c r="C2632" s="26" t="s">
        <v>1420</v>
      </c>
      <c r="D2632" s="26" t="s">
        <v>53</v>
      </c>
      <c r="E2632" s="26" t="s">
        <v>42</v>
      </c>
      <c r="F2632" s="27">
        <v>79859.59</v>
      </c>
      <c r="G2632" s="12">
        <v>1</v>
      </c>
      <c r="H2632" s="13">
        <v>45155</v>
      </c>
      <c r="I2632" s="26" t="s">
        <v>54</v>
      </c>
      <c r="J2632" s="26" t="s">
        <v>17</v>
      </c>
      <c r="K2632" s="26" t="s">
        <v>36</v>
      </c>
      <c r="L2632" s="32" t="s">
        <v>18</v>
      </c>
    </row>
    <row r="2633" spans="1:12">
      <c r="A2633" s="30" t="s">
        <v>4410</v>
      </c>
      <c r="B2633" s="26" t="s">
        <v>336</v>
      </c>
      <c r="C2633" s="26" t="s">
        <v>1164</v>
      </c>
      <c r="D2633" s="26" t="s">
        <v>29</v>
      </c>
      <c r="E2633" s="26" t="s">
        <v>42</v>
      </c>
      <c r="F2633" s="27">
        <v>21843.06</v>
      </c>
      <c r="G2633" s="12">
        <v>2</v>
      </c>
      <c r="H2633" s="13">
        <v>45686</v>
      </c>
      <c r="I2633" s="26" t="s">
        <v>92</v>
      </c>
      <c r="J2633" s="26" t="s">
        <v>17</v>
      </c>
      <c r="K2633" s="26" t="s">
        <v>85</v>
      </c>
      <c r="L2633" s="32" t="s">
        <v>31</v>
      </c>
    </row>
    <row r="2634" spans="1:12">
      <c r="A2634" s="30" t="s">
        <v>4411</v>
      </c>
      <c r="B2634" s="26" t="s">
        <v>460</v>
      </c>
      <c r="C2634" s="26" t="s">
        <v>2677</v>
      </c>
      <c r="D2634" s="26" t="s">
        <v>41</v>
      </c>
      <c r="E2634" s="26" t="s">
        <v>42</v>
      </c>
      <c r="F2634" s="27">
        <v>44415.54</v>
      </c>
      <c r="G2634" s="12">
        <v>3</v>
      </c>
      <c r="H2634" s="13">
        <v>45701</v>
      </c>
      <c r="I2634" s="26" t="s">
        <v>23</v>
      </c>
      <c r="J2634" s="26" t="s">
        <v>17</v>
      </c>
      <c r="K2634" s="26" t="s">
        <v>55</v>
      </c>
      <c r="L2634" s="32" t="s">
        <v>44</v>
      </c>
    </row>
    <row r="2635" spans="1:12">
      <c r="A2635" s="30" t="s">
        <v>4412</v>
      </c>
      <c r="B2635" s="26" t="s">
        <v>71</v>
      </c>
      <c r="C2635" s="26" t="s">
        <v>4413</v>
      </c>
      <c r="D2635" s="26" t="s">
        <v>15</v>
      </c>
      <c r="E2635" s="26" t="s">
        <v>42</v>
      </c>
      <c r="F2635" s="27">
        <v>49273.69</v>
      </c>
      <c r="G2635" s="12">
        <v>1</v>
      </c>
      <c r="H2635" s="13">
        <v>45607</v>
      </c>
      <c r="I2635" s="26" t="s">
        <v>62</v>
      </c>
      <c r="J2635" s="26" t="s">
        <v>17</v>
      </c>
      <c r="K2635" s="26" t="s">
        <v>85</v>
      </c>
      <c r="L2635" s="32" t="s">
        <v>18</v>
      </c>
    </row>
    <row r="2636" spans="1:12">
      <c r="A2636" s="30" t="s">
        <v>4414</v>
      </c>
      <c r="B2636" s="26" t="s">
        <v>229</v>
      </c>
      <c r="C2636" s="26" t="s">
        <v>2456</v>
      </c>
      <c r="D2636" s="26" t="s">
        <v>78</v>
      </c>
      <c r="E2636" s="26" t="s">
        <v>58</v>
      </c>
      <c r="F2636" s="27">
        <v>58931.16</v>
      </c>
      <c r="G2636" s="12">
        <v>4</v>
      </c>
      <c r="H2636" s="13">
        <v>45007</v>
      </c>
      <c r="I2636" s="26" t="s">
        <v>49</v>
      </c>
      <c r="J2636" s="26" t="s">
        <v>17</v>
      </c>
      <c r="K2636" s="26" t="s">
        <v>55</v>
      </c>
      <c r="L2636" s="32" t="s">
        <v>18</v>
      </c>
    </row>
    <row r="2637" spans="1:12">
      <c r="A2637" s="30" t="s">
        <v>4415</v>
      </c>
      <c r="B2637" s="26" t="s">
        <v>244</v>
      </c>
      <c r="C2637" s="26" t="s">
        <v>2381</v>
      </c>
      <c r="D2637" s="26" t="s">
        <v>119</v>
      </c>
      <c r="E2637" s="26" t="s">
        <v>16</v>
      </c>
      <c r="F2637" s="27">
        <v>40480.71</v>
      </c>
      <c r="G2637" s="12">
        <v>3</v>
      </c>
      <c r="H2637" s="13">
        <v>45944</v>
      </c>
      <c r="I2637" s="26" t="s">
        <v>49</v>
      </c>
      <c r="J2637" s="26" t="s">
        <v>17</v>
      </c>
      <c r="K2637" s="26" t="s">
        <v>85</v>
      </c>
      <c r="L2637" s="32" t="s">
        <v>37</v>
      </c>
    </row>
    <row r="2638" spans="1:12">
      <c r="A2638" s="30" t="s">
        <v>4416</v>
      </c>
      <c r="B2638" s="26" t="s">
        <v>146</v>
      </c>
      <c r="C2638" s="26" t="s">
        <v>2844</v>
      </c>
      <c r="D2638" s="26" t="s">
        <v>53</v>
      </c>
      <c r="E2638" s="26" t="s">
        <v>58</v>
      </c>
      <c r="F2638" s="27">
        <v>6543.56</v>
      </c>
      <c r="G2638" s="12">
        <v>5</v>
      </c>
      <c r="H2638" s="13">
        <v>45346</v>
      </c>
      <c r="I2638" s="26" t="s">
        <v>92</v>
      </c>
      <c r="J2638" s="26" t="s">
        <v>17</v>
      </c>
      <c r="K2638" s="26" t="s">
        <v>55</v>
      </c>
      <c r="L2638" s="32" t="s">
        <v>37</v>
      </c>
    </row>
    <row r="2639" spans="1:12">
      <c r="A2639" s="30" t="s">
        <v>4417</v>
      </c>
      <c r="B2639" s="26" t="s">
        <v>437</v>
      </c>
      <c r="C2639" s="26" t="s">
        <v>4418</v>
      </c>
      <c r="D2639" s="26" t="s">
        <v>22</v>
      </c>
      <c r="E2639" s="26" t="s">
        <v>16</v>
      </c>
      <c r="F2639" s="27">
        <v>34137.07</v>
      </c>
      <c r="G2639" s="12">
        <v>2</v>
      </c>
      <c r="H2639" s="13">
        <v>45824</v>
      </c>
      <c r="I2639" s="26" t="s">
        <v>43</v>
      </c>
      <c r="J2639" s="26" t="s">
        <v>17</v>
      </c>
      <c r="K2639" s="26" t="s">
        <v>36</v>
      </c>
      <c r="L2639" s="32" t="s">
        <v>44</v>
      </c>
    </row>
    <row r="2640" spans="1:12">
      <c r="A2640" s="30" t="s">
        <v>4419</v>
      </c>
      <c r="B2640" s="26" t="s">
        <v>437</v>
      </c>
      <c r="C2640" s="26" t="s">
        <v>1092</v>
      </c>
      <c r="D2640" s="26" t="s">
        <v>78</v>
      </c>
      <c r="E2640" s="26" t="s">
        <v>16</v>
      </c>
      <c r="F2640" s="27">
        <v>79493.820000000007</v>
      </c>
      <c r="G2640" s="12">
        <v>5</v>
      </c>
      <c r="H2640" s="13">
        <v>45785</v>
      </c>
      <c r="I2640" s="26" t="s">
        <v>43</v>
      </c>
      <c r="J2640" s="26" t="s">
        <v>17</v>
      </c>
      <c r="K2640" s="26" t="s">
        <v>24</v>
      </c>
      <c r="L2640" s="32" t="s">
        <v>25</v>
      </c>
    </row>
    <row r="2641" spans="1:12">
      <c r="A2641" s="30" t="s">
        <v>4420</v>
      </c>
      <c r="B2641" s="26" t="s">
        <v>223</v>
      </c>
      <c r="C2641" s="26" t="s">
        <v>2952</v>
      </c>
      <c r="D2641" s="26" t="s">
        <v>22</v>
      </c>
      <c r="E2641" s="26" t="s">
        <v>58</v>
      </c>
      <c r="F2641" s="27">
        <v>72281.08</v>
      </c>
      <c r="G2641" s="12">
        <v>1</v>
      </c>
      <c r="H2641" s="13">
        <v>44964</v>
      </c>
      <c r="I2641" s="26" t="s">
        <v>62</v>
      </c>
      <c r="J2641" s="26" t="s">
        <v>17</v>
      </c>
      <c r="K2641" s="26" t="s">
        <v>36</v>
      </c>
      <c r="L2641" s="32" t="s">
        <v>44</v>
      </c>
    </row>
    <row r="2642" spans="1:12">
      <c r="A2642" s="30" t="s">
        <v>4421</v>
      </c>
      <c r="B2642" s="26" t="s">
        <v>223</v>
      </c>
      <c r="C2642" s="26" t="s">
        <v>2441</v>
      </c>
      <c r="D2642" s="26" t="s">
        <v>15</v>
      </c>
      <c r="E2642" s="26" t="s">
        <v>42</v>
      </c>
      <c r="F2642" s="27">
        <v>9247.14</v>
      </c>
      <c r="G2642" s="12">
        <v>3</v>
      </c>
      <c r="H2642" s="13">
        <v>45927</v>
      </c>
      <c r="I2642" s="26" t="s">
        <v>35</v>
      </c>
      <c r="J2642" s="26" t="s">
        <v>17</v>
      </c>
      <c r="K2642" s="26" t="s">
        <v>85</v>
      </c>
      <c r="L2642" s="32" t="s">
        <v>18</v>
      </c>
    </row>
    <row r="2643" spans="1:12">
      <c r="A2643" s="30" t="s">
        <v>4422</v>
      </c>
      <c r="B2643" s="26" t="s">
        <v>319</v>
      </c>
      <c r="C2643" s="26" t="s">
        <v>2948</v>
      </c>
      <c r="D2643" s="26" t="s">
        <v>78</v>
      </c>
      <c r="E2643" s="26" t="s">
        <v>58</v>
      </c>
      <c r="F2643" s="27">
        <v>24551.31</v>
      </c>
      <c r="G2643" s="12">
        <v>1</v>
      </c>
      <c r="H2643" s="13">
        <v>45302</v>
      </c>
      <c r="I2643" s="26" t="s">
        <v>92</v>
      </c>
      <c r="J2643" s="26" t="s">
        <v>17</v>
      </c>
      <c r="K2643" s="26" t="s">
        <v>85</v>
      </c>
      <c r="L2643" s="32" t="s">
        <v>37</v>
      </c>
    </row>
    <row r="2644" spans="1:12">
      <c r="A2644" s="30" t="s">
        <v>4423</v>
      </c>
      <c r="B2644" s="26" t="s">
        <v>198</v>
      </c>
      <c r="C2644" s="26" t="s">
        <v>153</v>
      </c>
      <c r="D2644" s="26" t="s">
        <v>22</v>
      </c>
      <c r="E2644" s="26" t="s">
        <v>16</v>
      </c>
      <c r="F2644" s="27">
        <v>18761.86</v>
      </c>
      <c r="G2644" s="12">
        <v>4</v>
      </c>
      <c r="H2644" s="13">
        <v>45436</v>
      </c>
      <c r="I2644" s="26" t="s">
        <v>35</v>
      </c>
      <c r="J2644" s="26" t="s">
        <v>17</v>
      </c>
      <c r="K2644" s="26" t="s">
        <v>24</v>
      </c>
      <c r="L2644" s="32" t="s">
        <v>18</v>
      </c>
    </row>
    <row r="2645" spans="1:12">
      <c r="A2645" s="30" t="s">
        <v>4424</v>
      </c>
      <c r="B2645" s="26" t="s">
        <v>67</v>
      </c>
      <c r="C2645" s="26" t="s">
        <v>3893</v>
      </c>
      <c r="D2645" s="26" t="s">
        <v>15</v>
      </c>
      <c r="E2645" s="26" t="s">
        <v>42</v>
      </c>
      <c r="F2645" s="27">
        <v>32945.51</v>
      </c>
      <c r="G2645" s="12">
        <v>1</v>
      </c>
      <c r="H2645" s="13">
        <v>45807</v>
      </c>
      <c r="I2645" s="26" t="s">
        <v>43</v>
      </c>
      <c r="J2645" s="26" t="s">
        <v>17</v>
      </c>
      <c r="K2645" s="26" t="s">
        <v>24</v>
      </c>
      <c r="L2645" s="32" t="s">
        <v>44</v>
      </c>
    </row>
    <row r="2646" spans="1:12">
      <c r="A2646" s="30" t="s">
        <v>4425</v>
      </c>
      <c r="B2646" s="26" t="s">
        <v>157</v>
      </c>
      <c r="C2646" s="26" t="s">
        <v>498</v>
      </c>
      <c r="D2646" s="26" t="s">
        <v>22</v>
      </c>
      <c r="E2646" s="26" t="s">
        <v>42</v>
      </c>
      <c r="F2646" s="27">
        <v>28160.81</v>
      </c>
      <c r="G2646" s="12">
        <v>1</v>
      </c>
      <c r="H2646" s="13">
        <v>45006</v>
      </c>
      <c r="I2646" s="26" t="s">
        <v>92</v>
      </c>
      <c r="J2646" s="26" t="s">
        <v>17</v>
      </c>
      <c r="K2646" s="26" t="s">
        <v>24</v>
      </c>
      <c r="L2646" s="32" t="s">
        <v>31</v>
      </c>
    </row>
    <row r="2647" spans="1:12">
      <c r="A2647" s="30" t="s">
        <v>4426</v>
      </c>
      <c r="B2647" s="26" t="s">
        <v>90</v>
      </c>
      <c r="C2647" s="26" t="s">
        <v>2939</v>
      </c>
      <c r="D2647" s="26" t="s">
        <v>15</v>
      </c>
      <c r="E2647" s="26" t="s">
        <v>16</v>
      </c>
      <c r="F2647" s="27">
        <v>52112.93</v>
      </c>
      <c r="G2647" s="12">
        <v>3</v>
      </c>
      <c r="H2647" s="13">
        <v>45490</v>
      </c>
      <c r="I2647" s="26" t="s">
        <v>62</v>
      </c>
      <c r="J2647" s="26" t="s">
        <v>17</v>
      </c>
      <c r="K2647" s="26" t="s">
        <v>55</v>
      </c>
      <c r="L2647" s="32" t="s">
        <v>31</v>
      </c>
    </row>
    <row r="2648" spans="1:12">
      <c r="A2648" s="30" t="s">
        <v>4427</v>
      </c>
      <c r="B2648" s="26" t="s">
        <v>313</v>
      </c>
      <c r="C2648" s="26" t="s">
        <v>1617</v>
      </c>
      <c r="D2648" s="26" t="s">
        <v>48</v>
      </c>
      <c r="E2648" s="26" t="s">
        <v>16</v>
      </c>
      <c r="F2648" s="27">
        <v>23763.64</v>
      </c>
      <c r="G2648" s="12">
        <v>3</v>
      </c>
      <c r="H2648" s="13">
        <v>45021</v>
      </c>
      <c r="I2648" s="26" t="s">
        <v>43</v>
      </c>
      <c r="J2648" s="26" t="s">
        <v>17</v>
      </c>
      <c r="K2648" s="26" t="s">
        <v>55</v>
      </c>
      <c r="L2648" s="32" t="s">
        <v>25</v>
      </c>
    </row>
    <row r="2649" spans="1:12">
      <c r="A2649" s="30" t="s">
        <v>4428</v>
      </c>
      <c r="B2649" s="26" t="s">
        <v>923</v>
      </c>
      <c r="C2649" s="26" t="s">
        <v>3911</v>
      </c>
      <c r="D2649" s="26" t="s">
        <v>22</v>
      </c>
      <c r="E2649" s="26" t="s">
        <v>42</v>
      </c>
      <c r="F2649" s="27">
        <v>51954.26</v>
      </c>
      <c r="G2649" s="12">
        <v>4</v>
      </c>
      <c r="H2649" s="13">
        <v>45392</v>
      </c>
      <c r="I2649" s="26" t="s">
        <v>92</v>
      </c>
      <c r="J2649" s="26" t="s">
        <v>17</v>
      </c>
      <c r="K2649" s="26" t="s">
        <v>85</v>
      </c>
      <c r="L2649" s="32" t="s">
        <v>31</v>
      </c>
    </row>
    <row r="2650" spans="1:12">
      <c r="A2650" s="30" t="s">
        <v>4429</v>
      </c>
      <c r="B2650" s="26" t="s">
        <v>476</v>
      </c>
      <c r="C2650" s="26" t="s">
        <v>2594</v>
      </c>
      <c r="D2650" s="26" t="s">
        <v>61</v>
      </c>
      <c r="E2650" s="26" t="s">
        <v>42</v>
      </c>
      <c r="F2650" s="27">
        <v>45567.09</v>
      </c>
      <c r="G2650" s="12">
        <v>5</v>
      </c>
      <c r="H2650" s="13">
        <v>45630</v>
      </c>
      <c r="I2650" s="26" t="s">
        <v>43</v>
      </c>
      <c r="J2650" s="26" t="s">
        <v>17</v>
      </c>
      <c r="K2650" s="26" t="s">
        <v>85</v>
      </c>
      <c r="L2650" s="32" t="s">
        <v>31</v>
      </c>
    </row>
    <row r="2651" spans="1:12">
      <c r="A2651" s="30" t="s">
        <v>4430</v>
      </c>
      <c r="B2651" s="26" t="s">
        <v>107</v>
      </c>
      <c r="C2651" s="26" t="s">
        <v>2364</v>
      </c>
      <c r="D2651" s="26" t="s">
        <v>61</v>
      </c>
      <c r="E2651" s="26" t="s">
        <v>58</v>
      </c>
      <c r="F2651" s="27">
        <v>74819.61</v>
      </c>
      <c r="G2651" s="12">
        <v>3</v>
      </c>
      <c r="H2651" s="13">
        <v>45463</v>
      </c>
      <c r="I2651" s="26" t="s">
        <v>30</v>
      </c>
      <c r="J2651" s="26" t="s">
        <v>17</v>
      </c>
      <c r="K2651" s="26" t="s">
        <v>85</v>
      </c>
      <c r="L2651" s="32" t="s">
        <v>37</v>
      </c>
    </row>
    <row r="2652" spans="1:12">
      <c r="A2652" s="30" t="s">
        <v>4431</v>
      </c>
      <c r="B2652" s="26" t="s">
        <v>101</v>
      </c>
      <c r="C2652" s="26" t="s">
        <v>4432</v>
      </c>
      <c r="D2652" s="26" t="s">
        <v>22</v>
      </c>
      <c r="E2652" s="26" t="s">
        <v>42</v>
      </c>
      <c r="F2652" s="27">
        <v>37855.46</v>
      </c>
      <c r="G2652" s="12">
        <v>2</v>
      </c>
      <c r="H2652" s="13">
        <v>45333</v>
      </c>
      <c r="I2652" s="26" t="s">
        <v>35</v>
      </c>
      <c r="J2652" s="26" t="s">
        <v>17</v>
      </c>
      <c r="K2652" s="26" t="s">
        <v>6820</v>
      </c>
      <c r="L2652" s="32" t="s">
        <v>31</v>
      </c>
    </row>
    <row r="2653" spans="1:12">
      <c r="A2653" s="30" t="s">
        <v>4433</v>
      </c>
      <c r="B2653" s="26" t="s">
        <v>234</v>
      </c>
      <c r="C2653" s="26" t="s">
        <v>1078</v>
      </c>
      <c r="D2653" s="26" t="s">
        <v>61</v>
      </c>
      <c r="E2653" s="26" t="s">
        <v>58</v>
      </c>
      <c r="F2653" s="27">
        <v>14698.21</v>
      </c>
      <c r="G2653" s="12">
        <v>2</v>
      </c>
      <c r="H2653" s="13">
        <v>45812</v>
      </c>
      <c r="I2653" s="26" t="s">
        <v>92</v>
      </c>
      <c r="J2653" s="26" t="s">
        <v>17</v>
      </c>
      <c r="K2653" s="26" t="s">
        <v>85</v>
      </c>
      <c r="L2653" s="32" t="s">
        <v>18</v>
      </c>
    </row>
    <row r="2654" spans="1:12">
      <c r="A2654" s="30" t="s">
        <v>4434</v>
      </c>
      <c r="B2654" s="26" t="s">
        <v>295</v>
      </c>
      <c r="C2654" s="26" t="s">
        <v>3170</v>
      </c>
      <c r="D2654" s="26" t="s">
        <v>61</v>
      </c>
      <c r="E2654" s="26" t="s">
        <v>42</v>
      </c>
      <c r="F2654" s="27">
        <v>52222.23</v>
      </c>
      <c r="G2654" s="12">
        <v>3</v>
      </c>
      <c r="H2654" s="13">
        <v>45068</v>
      </c>
      <c r="I2654" s="26" t="s">
        <v>35</v>
      </c>
      <c r="J2654" s="26" t="s">
        <v>17</v>
      </c>
      <c r="K2654" s="26" t="s">
        <v>24</v>
      </c>
      <c r="L2654" s="32" t="s">
        <v>37</v>
      </c>
    </row>
    <row r="2655" spans="1:12">
      <c r="A2655" s="30" t="s">
        <v>4435</v>
      </c>
      <c r="B2655" s="26" t="s">
        <v>176</v>
      </c>
      <c r="C2655" s="26" t="s">
        <v>2073</v>
      </c>
      <c r="D2655" s="26" t="s">
        <v>41</v>
      </c>
      <c r="E2655" s="26" t="s">
        <v>42</v>
      </c>
      <c r="F2655" s="27">
        <v>14998.66</v>
      </c>
      <c r="G2655" s="12">
        <v>4</v>
      </c>
      <c r="H2655" s="13">
        <v>45298</v>
      </c>
      <c r="I2655" s="26" t="s">
        <v>23</v>
      </c>
      <c r="J2655" s="26" t="s">
        <v>17</v>
      </c>
      <c r="K2655" s="26" t="s">
        <v>55</v>
      </c>
      <c r="L2655" s="32" t="s">
        <v>18</v>
      </c>
    </row>
    <row r="2656" spans="1:12">
      <c r="A2656" s="30" t="s">
        <v>4436</v>
      </c>
      <c r="B2656" s="26" t="s">
        <v>128</v>
      </c>
      <c r="C2656" s="26" t="s">
        <v>3494</v>
      </c>
      <c r="D2656" s="26" t="s">
        <v>29</v>
      </c>
      <c r="E2656" s="26" t="s">
        <v>42</v>
      </c>
      <c r="F2656" s="27">
        <v>39872.93</v>
      </c>
      <c r="G2656" s="12">
        <v>5</v>
      </c>
      <c r="H2656" s="13">
        <v>45625</v>
      </c>
      <c r="I2656" s="26" t="s">
        <v>43</v>
      </c>
      <c r="J2656" s="26" t="s">
        <v>17</v>
      </c>
      <c r="K2656" s="26" t="s">
        <v>24</v>
      </c>
      <c r="L2656" s="32" t="s">
        <v>31</v>
      </c>
    </row>
    <row r="2657" spans="1:12">
      <c r="A2657" s="30" t="s">
        <v>4437</v>
      </c>
      <c r="B2657" s="26" t="s">
        <v>362</v>
      </c>
      <c r="C2657" s="26" t="s">
        <v>4438</v>
      </c>
      <c r="D2657" s="26" t="s">
        <v>78</v>
      </c>
      <c r="E2657" s="26" t="s">
        <v>42</v>
      </c>
      <c r="F2657" s="27">
        <v>21969.73</v>
      </c>
      <c r="G2657" s="12">
        <v>4</v>
      </c>
      <c r="H2657" s="13">
        <v>45068</v>
      </c>
      <c r="I2657" s="26" t="s">
        <v>54</v>
      </c>
      <c r="J2657" s="26" t="s">
        <v>17</v>
      </c>
      <c r="K2657" s="26" t="s">
        <v>6820</v>
      </c>
      <c r="L2657" s="32" t="s">
        <v>44</v>
      </c>
    </row>
    <row r="2658" spans="1:12">
      <c r="A2658" s="30" t="s">
        <v>4439</v>
      </c>
      <c r="B2658" s="26" t="s">
        <v>636</v>
      </c>
      <c r="C2658" s="26" t="s">
        <v>3166</v>
      </c>
      <c r="D2658" s="26" t="s">
        <v>41</v>
      </c>
      <c r="E2658" s="26" t="s">
        <v>58</v>
      </c>
      <c r="F2658" s="27">
        <v>24870.67</v>
      </c>
      <c r="G2658" s="12">
        <v>1</v>
      </c>
      <c r="H2658" s="13">
        <v>45240</v>
      </c>
      <c r="I2658" s="26" t="s">
        <v>49</v>
      </c>
      <c r="J2658" s="26" t="s">
        <v>17</v>
      </c>
      <c r="K2658" s="26" t="s">
        <v>85</v>
      </c>
      <c r="L2658" s="32" t="s">
        <v>31</v>
      </c>
    </row>
    <row r="2659" spans="1:12">
      <c r="A2659" s="30" t="s">
        <v>4440</v>
      </c>
      <c r="B2659" s="26" t="s">
        <v>301</v>
      </c>
      <c r="C2659" s="26" t="s">
        <v>367</v>
      </c>
      <c r="D2659" s="26" t="s">
        <v>119</v>
      </c>
      <c r="E2659" s="26" t="s">
        <v>42</v>
      </c>
      <c r="F2659" s="27">
        <v>32076.03</v>
      </c>
      <c r="G2659" s="12">
        <v>1</v>
      </c>
      <c r="H2659" s="13">
        <v>45374</v>
      </c>
      <c r="I2659" s="26" t="s">
        <v>30</v>
      </c>
      <c r="J2659" s="26" t="s">
        <v>17</v>
      </c>
      <c r="K2659" s="26" t="s">
        <v>36</v>
      </c>
      <c r="L2659" s="32" t="s">
        <v>18</v>
      </c>
    </row>
    <row r="2660" spans="1:12">
      <c r="A2660" s="30" t="s">
        <v>4441</v>
      </c>
      <c r="B2660" s="26" t="s">
        <v>223</v>
      </c>
      <c r="C2660" s="26" t="s">
        <v>3017</v>
      </c>
      <c r="D2660" s="26" t="s">
        <v>53</v>
      </c>
      <c r="E2660" s="26" t="s">
        <v>16</v>
      </c>
      <c r="F2660" s="27">
        <v>42573.98</v>
      </c>
      <c r="G2660" s="12">
        <v>5</v>
      </c>
      <c r="H2660" s="13">
        <v>45873</v>
      </c>
      <c r="I2660" s="26" t="s">
        <v>43</v>
      </c>
      <c r="J2660" s="26" t="s">
        <v>17</v>
      </c>
      <c r="K2660" s="26" t="s">
        <v>85</v>
      </c>
      <c r="L2660" s="32" t="s">
        <v>37</v>
      </c>
    </row>
    <row r="2661" spans="1:12">
      <c r="A2661" s="30" t="s">
        <v>4442</v>
      </c>
      <c r="B2661" s="26" t="s">
        <v>256</v>
      </c>
      <c r="C2661" s="26" t="s">
        <v>1060</v>
      </c>
      <c r="D2661" s="26" t="s">
        <v>61</v>
      </c>
      <c r="E2661" s="26" t="s">
        <v>42</v>
      </c>
      <c r="F2661" s="27">
        <v>9543.76</v>
      </c>
      <c r="G2661" s="12">
        <v>1</v>
      </c>
      <c r="H2661" s="13">
        <v>45435</v>
      </c>
      <c r="I2661" s="26" t="s">
        <v>92</v>
      </c>
      <c r="J2661" s="26" t="s">
        <v>17</v>
      </c>
      <c r="K2661" s="26" t="s">
        <v>55</v>
      </c>
      <c r="L2661" s="32" t="s">
        <v>37</v>
      </c>
    </row>
    <row r="2662" spans="1:12">
      <c r="A2662" s="30" t="s">
        <v>4443</v>
      </c>
      <c r="B2662" s="26" t="s">
        <v>470</v>
      </c>
      <c r="C2662" s="26" t="s">
        <v>4444</v>
      </c>
      <c r="D2662" s="26" t="s">
        <v>53</v>
      </c>
      <c r="E2662" s="26" t="s">
        <v>42</v>
      </c>
      <c r="F2662" s="27">
        <v>57559.49</v>
      </c>
      <c r="G2662" s="12">
        <v>3</v>
      </c>
      <c r="H2662" s="13">
        <v>45326</v>
      </c>
      <c r="I2662" s="26" t="s">
        <v>23</v>
      </c>
      <c r="J2662" s="26" t="s">
        <v>17</v>
      </c>
      <c r="K2662" s="26" t="s">
        <v>24</v>
      </c>
      <c r="L2662" s="32" t="s">
        <v>44</v>
      </c>
    </row>
    <row r="2663" spans="1:12">
      <c r="A2663" s="30" t="s">
        <v>4445</v>
      </c>
      <c r="B2663" s="26" t="s">
        <v>184</v>
      </c>
      <c r="C2663" s="26" t="s">
        <v>4446</v>
      </c>
      <c r="D2663" s="26" t="s">
        <v>61</v>
      </c>
      <c r="E2663" s="26" t="s">
        <v>42</v>
      </c>
      <c r="F2663" s="27">
        <v>66090.53</v>
      </c>
      <c r="G2663" s="12">
        <v>1</v>
      </c>
      <c r="H2663" s="13">
        <v>45687</v>
      </c>
      <c r="I2663" s="26" t="s">
        <v>35</v>
      </c>
      <c r="J2663" s="26" t="s">
        <v>17</v>
      </c>
      <c r="K2663" s="26" t="s">
        <v>55</v>
      </c>
      <c r="L2663" s="32" t="s">
        <v>25</v>
      </c>
    </row>
    <row r="2664" spans="1:12">
      <c r="A2664" s="30" t="s">
        <v>4447</v>
      </c>
      <c r="B2664" s="26" t="s">
        <v>420</v>
      </c>
      <c r="C2664" s="26" t="s">
        <v>869</v>
      </c>
      <c r="D2664" s="26" t="s">
        <v>15</v>
      </c>
      <c r="E2664" s="26" t="s">
        <v>42</v>
      </c>
      <c r="F2664" s="27">
        <v>30385.17</v>
      </c>
      <c r="G2664" s="12">
        <v>4</v>
      </c>
      <c r="H2664" s="13">
        <v>45111</v>
      </c>
      <c r="I2664" s="26" t="s">
        <v>92</v>
      </c>
      <c r="J2664" s="26" t="s">
        <v>17</v>
      </c>
      <c r="K2664" s="26" t="s">
        <v>55</v>
      </c>
      <c r="L2664" s="32" t="s">
        <v>37</v>
      </c>
    </row>
    <row r="2665" spans="1:12">
      <c r="A2665" s="30" t="s">
        <v>4448</v>
      </c>
      <c r="B2665" s="26" t="s">
        <v>104</v>
      </c>
      <c r="C2665" s="26" t="s">
        <v>3351</v>
      </c>
      <c r="D2665" s="26" t="s">
        <v>117</v>
      </c>
      <c r="E2665" s="26" t="s">
        <v>42</v>
      </c>
      <c r="F2665" s="27">
        <v>39975.53</v>
      </c>
      <c r="G2665" s="12">
        <v>2</v>
      </c>
      <c r="H2665" s="13">
        <v>45219</v>
      </c>
      <c r="I2665" s="26" t="s">
        <v>43</v>
      </c>
      <c r="J2665" s="26" t="s">
        <v>17</v>
      </c>
      <c r="K2665" s="26" t="s">
        <v>55</v>
      </c>
      <c r="L2665" s="32" t="s">
        <v>18</v>
      </c>
    </row>
    <row r="2666" spans="1:12">
      <c r="A2666" s="30" t="s">
        <v>4449</v>
      </c>
      <c r="B2666" s="26" t="s">
        <v>180</v>
      </c>
      <c r="C2666" s="26" t="s">
        <v>4450</v>
      </c>
      <c r="D2666" s="26" t="s">
        <v>119</v>
      </c>
      <c r="E2666" s="26" t="s">
        <v>42</v>
      </c>
      <c r="F2666" s="27">
        <v>47780.94</v>
      </c>
      <c r="G2666" s="12">
        <v>3</v>
      </c>
      <c r="H2666" s="13">
        <v>45538</v>
      </c>
      <c r="I2666" s="26" t="s">
        <v>49</v>
      </c>
      <c r="J2666" s="26" t="s">
        <v>17</v>
      </c>
      <c r="K2666" s="26" t="s">
        <v>55</v>
      </c>
      <c r="L2666" s="32" t="s">
        <v>18</v>
      </c>
    </row>
    <row r="2667" spans="1:12">
      <c r="A2667" s="30" t="s">
        <v>4451</v>
      </c>
      <c r="B2667" s="26" t="s">
        <v>268</v>
      </c>
      <c r="C2667" s="26" t="s">
        <v>1736</v>
      </c>
      <c r="D2667" s="26" t="s">
        <v>78</v>
      </c>
      <c r="E2667" s="26" t="s">
        <v>16</v>
      </c>
      <c r="F2667" s="27">
        <v>56129.88</v>
      </c>
      <c r="G2667" s="12">
        <v>5</v>
      </c>
      <c r="H2667" s="13">
        <v>45705</v>
      </c>
      <c r="I2667" s="26" t="s">
        <v>23</v>
      </c>
      <c r="J2667" s="26" t="s">
        <v>17</v>
      </c>
      <c r="K2667" s="26" t="s">
        <v>36</v>
      </c>
      <c r="L2667" s="32" t="s">
        <v>18</v>
      </c>
    </row>
    <row r="2668" spans="1:12">
      <c r="A2668" s="30" t="s">
        <v>4452</v>
      </c>
      <c r="B2668" s="26" t="s">
        <v>554</v>
      </c>
      <c r="C2668" s="26" t="s">
        <v>4453</v>
      </c>
      <c r="D2668" s="26" t="s">
        <v>15</v>
      </c>
      <c r="E2668" s="26" t="s">
        <v>42</v>
      </c>
      <c r="F2668" s="27">
        <v>30683.09</v>
      </c>
      <c r="G2668" s="12">
        <v>2</v>
      </c>
      <c r="H2668" s="13">
        <v>45487</v>
      </c>
      <c r="I2668" s="26" t="s">
        <v>43</v>
      </c>
      <c r="J2668" s="26" t="s">
        <v>17</v>
      </c>
      <c r="K2668" s="26" t="s">
        <v>24</v>
      </c>
      <c r="L2668" s="32" t="s">
        <v>25</v>
      </c>
    </row>
    <row r="2669" spans="1:12">
      <c r="A2669" s="30" t="s">
        <v>4454</v>
      </c>
      <c r="B2669" s="26" t="s">
        <v>193</v>
      </c>
      <c r="C2669" s="26" t="s">
        <v>3525</v>
      </c>
      <c r="D2669" s="26" t="s">
        <v>117</v>
      </c>
      <c r="E2669" s="26" t="s">
        <v>16</v>
      </c>
      <c r="F2669" s="27">
        <v>15513.15</v>
      </c>
      <c r="G2669" s="12">
        <v>4</v>
      </c>
      <c r="H2669" s="13">
        <v>45071</v>
      </c>
      <c r="I2669" s="26" t="s">
        <v>23</v>
      </c>
      <c r="J2669" s="26" t="s">
        <v>17</v>
      </c>
      <c r="K2669" s="26" t="s">
        <v>85</v>
      </c>
      <c r="L2669" s="32" t="s">
        <v>18</v>
      </c>
    </row>
    <row r="2670" spans="1:12">
      <c r="A2670" s="30" t="s">
        <v>4455</v>
      </c>
      <c r="B2670" s="26" t="s">
        <v>46</v>
      </c>
      <c r="C2670" s="26" t="s">
        <v>2618</v>
      </c>
      <c r="D2670" s="26" t="s">
        <v>117</v>
      </c>
      <c r="E2670" s="26" t="s">
        <v>42</v>
      </c>
      <c r="F2670" s="27">
        <v>77677.350000000006</v>
      </c>
      <c r="G2670" s="12">
        <v>1</v>
      </c>
      <c r="H2670" s="13">
        <v>44986</v>
      </c>
      <c r="I2670" s="26" t="s">
        <v>92</v>
      </c>
      <c r="J2670" s="26" t="s">
        <v>17</v>
      </c>
      <c r="K2670" s="26" t="s">
        <v>55</v>
      </c>
      <c r="L2670" s="32" t="s">
        <v>37</v>
      </c>
    </row>
    <row r="2671" spans="1:12">
      <c r="A2671" s="30" t="s">
        <v>4456</v>
      </c>
      <c r="B2671" s="26" t="s">
        <v>773</v>
      </c>
      <c r="C2671" s="26" t="s">
        <v>3626</v>
      </c>
      <c r="D2671" s="26" t="s">
        <v>117</v>
      </c>
      <c r="E2671" s="26" t="s">
        <v>42</v>
      </c>
      <c r="F2671" s="27">
        <v>15953.88</v>
      </c>
      <c r="G2671" s="12">
        <v>1</v>
      </c>
      <c r="H2671" s="13">
        <v>46002</v>
      </c>
      <c r="I2671" s="26" t="s">
        <v>92</v>
      </c>
      <c r="J2671" s="26" t="s">
        <v>17</v>
      </c>
      <c r="K2671" s="26" t="s">
        <v>55</v>
      </c>
      <c r="L2671" s="32" t="s">
        <v>31</v>
      </c>
    </row>
    <row r="2672" spans="1:12">
      <c r="A2672" s="30" t="s">
        <v>4457</v>
      </c>
      <c r="B2672" s="26" t="s">
        <v>223</v>
      </c>
      <c r="C2672" s="26" t="s">
        <v>2557</v>
      </c>
      <c r="D2672" s="26" t="s">
        <v>53</v>
      </c>
      <c r="E2672" s="26" t="s">
        <v>42</v>
      </c>
      <c r="F2672" s="27">
        <v>7614.54</v>
      </c>
      <c r="G2672" s="12">
        <v>5</v>
      </c>
      <c r="H2672" s="13">
        <v>45647</v>
      </c>
      <c r="I2672" s="26" t="s">
        <v>62</v>
      </c>
      <c r="J2672" s="26" t="s">
        <v>17</v>
      </c>
      <c r="K2672" s="26" t="s">
        <v>36</v>
      </c>
      <c r="L2672" s="32" t="s">
        <v>18</v>
      </c>
    </row>
    <row r="2673" spans="1:12">
      <c r="A2673" s="30" t="s">
        <v>4458</v>
      </c>
      <c r="B2673" s="26" t="s">
        <v>465</v>
      </c>
      <c r="C2673" s="26" t="s">
        <v>4459</v>
      </c>
      <c r="D2673" s="26" t="s">
        <v>22</v>
      </c>
      <c r="E2673" s="26" t="s">
        <v>16</v>
      </c>
      <c r="F2673" s="27">
        <v>58582.54</v>
      </c>
      <c r="G2673" s="12">
        <v>5</v>
      </c>
      <c r="H2673" s="13">
        <v>45349</v>
      </c>
      <c r="I2673" s="26" t="s">
        <v>49</v>
      </c>
      <c r="J2673" s="26" t="s">
        <v>17</v>
      </c>
      <c r="K2673" s="26" t="s">
        <v>24</v>
      </c>
      <c r="L2673" s="32" t="s">
        <v>18</v>
      </c>
    </row>
    <row r="2674" spans="1:12">
      <c r="A2674" s="30" t="s">
        <v>4460</v>
      </c>
      <c r="B2674" s="26" t="s">
        <v>187</v>
      </c>
      <c r="C2674" s="26" t="s">
        <v>4461</v>
      </c>
      <c r="D2674" s="26" t="s">
        <v>61</v>
      </c>
      <c r="E2674" s="26" t="s">
        <v>42</v>
      </c>
      <c r="F2674" s="27">
        <v>48974.8</v>
      </c>
      <c r="G2674" s="12">
        <v>5</v>
      </c>
      <c r="H2674" s="13">
        <v>45545</v>
      </c>
      <c r="I2674" s="26" t="s">
        <v>62</v>
      </c>
      <c r="J2674" s="26" t="s">
        <v>17</v>
      </c>
      <c r="K2674" s="26" t="s">
        <v>24</v>
      </c>
      <c r="L2674" s="32" t="s">
        <v>31</v>
      </c>
    </row>
    <row r="2675" spans="1:12">
      <c r="A2675" s="30" t="s">
        <v>4462</v>
      </c>
      <c r="B2675" s="26" t="s">
        <v>198</v>
      </c>
      <c r="C2675" s="26" t="s">
        <v>1791</v>
      </c>
      <c r="D2675" s="26" t="s">
        <v>15</v>
      </c>
      <c r="E2675" s="26" t="s">
        <v>42</v>
      </c>
      <c r="F2675" s="27">
        <v>13984.84</v>
      </c>
      <c r="G2675" s="12">
        <v>1</v>
      </c>
      <c r="H2675" s="13">
        <v>45833</v>
      </c>
      <c r="I2675" s="26" t="s">
        <v>62</v>
      </c>
      <c r="J2675" s="26" t="s">
        <v>17</v>
      </c>
      <c r="K2675" s="26" t="s">
        <v>6820</v>
      </c>
      <c r="L2675" s="32" t="s">
        <v>18</v>
      </c>
    </row>
    <row r="2676" spans="1:12">
      <c r="A2676" s="30" t="s">
        <v>4463</v>
      </c>
      <c r="B2676" s="26" t="s">
        <v>143</v>
      </c>
      <c r="C2676" s="26" t="s">
        <v>873</v>
      </c>
      <c r="D2676" s="26" t="s">
        <v>119</v>
      </c>
      <c r="E2676" s="26" t="s">
        <v>58</v>
      </c>
      <c r="F2676" s="27">
        <v>71379.820000000007</v>
      </c>
      <c r="G2676" s="12">
        <v>5</v>
      </c>
      <c r="H2676" s="13">
        <v>45776</v>
      </c>
      <c r="I2676" s="26" t="s">
        <v>43</v>
      </c>
      <c r="J2676" s="26" t="s">
        <v>17</v>
      </c>
      <c r="K2676" s="26" t="s">
        <v>55</v>
      </c>
      <c r="L2676" s="32" t="s">
        <v>18</v>
      </c>
    </row>
    <row r="2677" spans="1:12">
      <c r="A2677" s="30" t="s">
        <v>4464</v>
      </c>
      <c r="B2677" s="26" t="s">
        <v>336</v>
      </c>
      <c r="C2677" s="26" t="s">
        <v>4465</v>
      </c>
      <c r="D2677" s="26" t="s">
        <v>78</v>
      </c>
      <c r="E2677" s="26" t="s">
        <v>16</v>
      </c>
      <c r="F2677" s="27">
        <v>61853.02</v>
      </c>
      <c r="G2677" s="12">
        <v>1</v>
      </c>
      <c r="H2677" s="13">
        <v>45916</v>
      </c>
      <c r="I2677" s="26" t="s">
        <v>62</v>
      </c>
      <c r="J2677" s="26" t="s">
        <v>17</v>
      </c>
      <c r="K2677" s="26" t="s">
        <v>36</v>
      </c>
      <c r="L2677" s="32" t="s">
        <v>44</v>
      </c>
    </row>
    <row r="2678" spans="1:12">
      <c r="A2678" s="30" t="s">
        <v>4466</v>
      </c>
      <c r="B2678" s="26" t="s">
        <v>138</v>
      </c>
      <c r="C2678" s="26" t="s">
        <v>2694</v>
      </c>
      <c r="D2678" s="26" t="s">
        <v>117</v>
      </c>
      <c r="E2678" s="26" t="s">
        <v>58</v>
      </c>
      <c r="F2678" s="27">
        <v>72748.36</v>
      </c>
      <c r="G2678" s="12">
        <v>1</v>
      </c>
      <c r="H2678" s="13">
        <v>45796</v>
      </c>
      <c r="I2678" s="26" t="s">
        <v>43</v>
      </c>
      <c r="J2678" s="26" t="s">
        <v>17</v>
      </c>
      <c r="K2678" s="26" t="s">
        <v>55</v>
      </c>
      <c r="L2678" s="32" t="s">
        <v>18</v>
      </c>
    </row>
    <row r="2679" spans="1:12">
      <c r="A2679" s="30" t="s">
        <v>4467</v>
      </c>
      <c r="B2679" s="26" t="s">
        <v>104</v>
      </c>
      <c r="C2679" s="26" t="s">
        <v>2935</v>
      </c>
      <c r="D2679" s="26" t="s">
        <v>119</v>
      </c>
      <c r="E2679" s="26" t="s">
        <v>16</v>
      </c>
      <c r="F2679" s="27">
        <v>65037.01</v>
      </c>
      <c r="G2679" s="12">
        <v>2</v>
      </c>
      <c r="H2679" s="13">
        <v>45687</v>
      </c>
      <c r="I2679" s="26" t="s">
        <v>92</v>
      </c>
      <c r="J2679" s="26" t="s">
        <v>17</v>
      </c>
      <c r="K2679" s="26" t="s">
        <v>55</v>
      </c>
      <c r="L2679" s="32" t="s">
        <v>18</v>
      </c>
    </row>
    <row r="2680" spans="1:12">
      <c r="A2680" s="30" t="s">
        <v>4468</v>
      </c>
      <c r="B2680" s="26" t="s">
        <v>157</v>
      </c>
      <c r="C2680" s="26" t="s">
        <v>4469</v>
      </c>
      <c r="D2680" s="26" t="s">
        <v>78</v>
      </c>
      <c r="E2680" s="26" t="s">
        <v>42</v>
      </c>
      <c r="F2680" s="27">
        <v>60017.78</v>
      </c>
      <c r="G2680" s="12">
        <v>4</v>
      </c>
      <c r="H2680" s="13">
        <v>44966</v>
      </c>
      <c r="I2680" s="26" t="s">
        <v>23</v>
      </c>
      <c r="J2680" s="26" t="s">
        <v>17</v>
      </c>
      <c r="K2680" s="26" t="s">
        <v>36</v>
      </c>
      <c r="L2680" s="32" t="s">
        <v>25</v>
      </c>
    </row>
    <row r="2681" spans="1:12">
      <c r="A2681" s="30" t="s">
        <v>4470</v>
      </c>
      <c r="B2681" s="26" t="s">
        <v>653</v>
      </c>
      <c r="C2681" s="26" t="s">
        <v>391</v>
      </c>
      <c r="D2681" s="26" t="s">
        <v>53</v>
      </c>
      <c r="E2681" s="26" t="s">
        <v>42</v>
      </c>
      <c r="F2681" s="27">
        <v>72401.289999999994</v>
      </c>
      <c r="G2681" s="12">
        <v>3</v>
      </c>
      <c r="H2681" s="13">
        <v>45468</v>
      </c>
      <c r="I2681" s="26" t="s">
        <v>30</v>
      </c>
      <c r="J2681" s="26" t="s">
        <v>17</v>
      </c>
      <c r="K2681" s="26" t="s">
        <v>6820</v>
      </c>
      <c r="L2681" s="32" t="s">
        <v>25</v>
      </c>
    </row>
    <row r="2682" spans="1:12">
      <c r="A2682" s="30" t="s">
        <v>4471</v>
      </c>
      <c r="B2682" s="26" t="s">
        <v>164</v>
      </c>
      <c r="C2682" s="26" t="s">
        <v>744</v>
      </c>
      <c r="D2682" s="26" t="s">
        <v>29</v>
      </c>
      <c r="E2682" s="26" t="s">
        <v>16</v>
      </c>
      <c r="F2682" s="27">
        <v>42684.58</v>
      </c>
      <c r="G2682" s="12">
        <v>5</v>
      </c>
      <c r="H2682" s="13">
        <v>45942</v>
      </c>
      <c r="I2682" s="26" t="s">
        <v>30</v>
      </c>
      <c r="J2682" s="26" t="s">
        <v>17</v>
      </c>
      <c r="K2682" s="26" t="s">
        <v>55</v>
      </c>
      <c r="L2682" s="32" t="s">
        <v>44</v>
      </c>
    </row>
    <row r="2683" spans="1:12">
      <c r="A2683" s="30" t="s">
        <v>4472</v>
      </c>
      <c r="B2683" s="26" t="s">
        <v>313</v>
      </c>
      <c r="C2683" s="26" t="s">
        <v>232</v>
      </c>
      <c r="D2683" s="26" t="s">
        <v>41</v>
      </c>
      <c r="E2683" s="26" t="s">
        <v>42</v>
      </c>
      <c r="F2683" s="27">
        <v>9836.23</v>
      </c>
      <c r="G2683" s="12">
        <v>5</v>
      </c>
      <c r="H2683" s="13">
        <v>45644</v>
      </c>
      <c r="I2683" s="26" t="s">
        <v>49</v>
      </c>
      <c r="J2683" s="26" t="s">
        <v>17</v>
      </c>
      <c r="K2683" s="26" t="s">
        <v>55</v>
      </c>
      <c r="L2683" s="32" t="s">
        <v>18</v>
      </c>
    </row>
    <row r="2684" spans="1:12">
      <c r="A2684" s="30" t="s">
        <v>4474</v>
      </c>
      <c r="B2684" s="26" t="s">
        <v>665</v>
      </c>
      <c r="C2684" s="26" t="s">
        <v>360</v>
      </c>
      <c r="D2684" s="26" t="s">
        <v>29</v>
      </c>
      <c r="E2684" s="26" t="s">
        <v>42</v>
      </c>
      <c r="F2684" s="27">
        <v>60796.77</v>
      </c>
      <c r="G2684" s="12">
        <v>5</v>
      </c>
      <c r="H2684" s="13">
        <v>45971</v>
      </c>
      <c r="I2684" s="26" t="s">
        <v>23</v>
      </c>
      <c r="J2684" s="26" t="s">
        <v>17</v>
      </c>
      <c r="K2684" s="26" t="s">
        <v>55</v>
      </c>
      <c r="L2684" s="32" t="s">
        <v>37</v>
      </c>
    </row>
    <row r="2685" spans="1:12">
      <c r="A2685" s="30" t="s">
        <v>4475</v>
      </c>
      <c r="B2685" s="26" t="s">
        <v>244</v>
      </c>
      <c r="C2685" s="26" t="s">
        <v>3708</v>
      </c>
      <c r="D2685" s="26" t="s">
        <v>61</v>
      </c>
      <c r="E2685" s="26" t="s">
        <v>16</v>
      </c>
      <c r="F2685" s="27">
        <v>34528.480000000003</v>
      </c>
      <c r="G2685" s="12">
        <v>3</v>
      </c>
      <c r="H2685" s="13">
        <v>45613</v>
      </c>
      <c r="I2685" s="26" t="s">
        <v>62</v>
      </c>
      <c r="J2685" s="26" t="s">
        <v>17</v>
      </c>
      <c r="K2685" s="26" t="s">
        <v>55</v>
      </c>
      <c r="L2685" s="32" t="s">
        <v>18</v>
      </c>
    </row>
    <row r="2686" spans="1:12">
      <c r="A2686" s="30" t="s">
        <v>4476</v>
      </c>
      <c r="B2686" s="26" t="s">
        <v>99</v>
      </c>
      <c r="C2686" s="26" t="s">
        <v>4477</v>
      </c>
      <c r="D2686" s="26" t="s">
        <v>48</v>
      </c>
      <c r="E2686" s="26" t="s">
        <v>42</v>
      </c>
      <c r="F2686" s="27">
        <v>49227.23</v>
      </c>
      <c r="G2686" s="12">
        <v>4</v>
      </c>
      <c r="H2686" s="13">
        <v>45801</v>
      </c>
      <c r="I2686" s="26" t="s">
        <v>30</v>
      </c>
      <c r="J2686" s="26" t="s">
        <v>17</v>
      </c>
      <c r="K2686" s="26" t="s">
        <v>85</v>
      </c>
      <c r="L2686" s="32" t="s">
        <v>18</v>
      </c>
    </row>
    <row r="2687" spans="1:12">
      <c r="A2687" s="30" t="s">
        <v>4478</v>
      </c>
      <c r="B2687" s="26" t="s">
        <v>74</v>
      </c>
      <c r="C2687" s="26" t="s">
        <v>3111</v>
      </c>
      <c r="D2687" s="26" t="s">
        <v>78</v>
      </c>
      <c r="E2687" s="26" t="s">
        <v>58</v>
      </c>
      <c r="F2687" s="27">
        <v>61617.71</v>
      </c>
      <c r="G2687" s="12">
        <v>2</v>
      </c>
      <c r="H2687" s="13">
        <v>45743</v>
      </c>
      <c r="I2687" s="26" t="s">
        <v>54</v>
      </c>
      <c r="J2687" s="26" t="s">
        <v>17</v>
      </c>
      <c r="K2687" s="26" t="s">
        <v>55</v>
      </c>
      <c r="L2687" s="32" t="s">
        <v>25</v>
      </c>
    </row>
    <row r="2688" spans="1:12">
      <c r="A2688" s="30" t="s">
        <v>4479</v>
      </c>
      <c r="B2688" s="26" t="s">
        <v>423</v>
      </c>
      <c r="C2688" s="26" t="s">
        <v>4480</v>
      </c>
      <c r="D2688" s="26" t="s">
        <v>119</v>
      </c>
      <c r="E2688" s="26" t="s">
        <v>42</v>
      </c>
      <c r="F2688" s="27">
        <v>632.73</v>
      </c>
      <c r="G2688" s="12">
        <v>1</v>
      </c>
      <c r="H2688" s="13">
        <v>45893</v>
      </c>
      <c r="I2688" s="26" t="s">
        <v>43</v>
      </c>
      <c r="J2688" s="26" t="s">
        <v>17</v>
      </c>
      <c r="K2688" s="26" t="s">
        <v>6820</v>
      </c>
      <c r="L2688" s="32" t="s">
        <v>18</v>
      </c>
    </row>
    <row r="2689" spans="1:12">
      <c r="A2689" s="30" t="s">
        <v>4481</v>
      </c>
      <c r="B2689" s="26" t="s">
        <v>225</v>
      </c>
      <c r="C2689" s="26" t="s">
        <v>1092</v>
      </c>
      <c r="D2689" s="26" t="s">
        <v>78</v>
      </c>
      <c r="E2689" s="26" t="s">
        <v>16</v>
      </c>
      <c r="F2689" s="27">
        <v>48317.78</v>
      </c>
      <c r="G2689" s="12">
        <v>4</v>
      </c>
      <c r="H2689" s="13">
        <v>45156</v>
      </c>
      <c r="I2689" s="26" t="s">
        <v>43</v>
      </c>
      <c r="J2689" s="26" t="s">
        <v>17</v>
      </c>
      <c r="K2689" s="26" t="s">
        <v>55</v>
      </c>
      <c r="L2689" s="32" t="s">
        <v>25</v>
      </c>
    </row>
    <row r="2690" spans="1:12">
      <c r="A2690" s="30" t="s">
        <v>4482</v>
      </c>
      <c r="B2690" s="26" t="s">
        <v>113</v>
      </c>
      <c r="C2690" s="26" t="s">
        <v>155</v>
      </c>
      <c r="D2690" s="26" t="s">
        <v>117</v>
      </c>
      <c r="E2690" s="26" t="s">
        <v>42</v>
      </c>
      <c r="F2690" s="27">
        <v>72477.039999999994</v>
      </c>
      <c r="G2690" s="12">
        <v>3</v>
      </c>
      <c r="H2690" s="13">
        <v>45307</v>
      </c>
      <c r="I2690" s="26" t="s">
        <v>23</v>
      </c>
      <c r="J2690" s="26" t="s">
        <v>17</v>
      </c>
      <c r="K2690" s="26" t="s">
        <v>6820</v>
      </c>
      <c r="L2690" s="32" t="s">
        <v>18</v>
      </c>
    </row>
    <row r="2691" spans="1:12">
      <c r="A2691" s="30" t="s">
        <v>4483</v>
      </c>
      <c r="B2691" s="26" t="s">
        <v>128</v>
      </c>
      <c r="C2691" s="26" t="s">
        <v>2975</v>
      </c>
      <c r="D2691" s="26" t="s">
        <v>15</v>
      </c>
      <c r="E2691" s="26" t="s">
        <v>58</v>
      </c>
      <c r="F2691" s="27">
        <v>58736.87</v>
      </c>
      <c r="G2691" s="12">
        <v>4</v>
      </c>
      <c r="H2691" s="13">
        <v>46012</v>
      </c>
      <c r="I2691" s="26" t="s">
        <v>35</v>
      </c>
      <c r="J2691" s="26" t="s">
        <v>17</v>
      </c>
      <c r="K2691" s="26" t="s">
        <v>6820</v>
      </c>
      <c r="L2691" s="32" t="s">
        <v>44</v>
      </c>
    </row>
    <row r="2692" spans="1:12">
      <c r="A2692" s="30" t="s">
        <v>4484</v>
      </c>
      <c r="B2692" s="26" t="s">
        <v>988</v>
      </c>
      <c r="C2692" s="26" t="s">
        <v>2820</v>
      </c>
      <c r="D2692" s="26" t="s">
        <v>48</v>
      </c>
      <c r="E2692" s="26" t="s">
        <v>42</v>
      </c>
      <c r="F2692" s="27">
        <v>74128.66</v>
      </c>
      <c r="G2692" s="12">
        <v>2</v>
      </c>
      <c r="H2692" s="13">
        <v>45918</v>
      </c>
      <c r="I2692" s="26" t="s">
        <v>35</v>
      </c>
      <c r="J2692" s="26" t="s">
        <v>17</v>
      </c>
      <c r="K2692" s="26" t="s">
        <v>24</v>
      </c>
      <c r="L2692" s="32" t="s">
        <v>25</v>
      </c>
    </row>
    <row r="2693" spans="1:12">
      <c r="A2693" s="30" t="s">
        <v>4485</v>
      </c>
      <c r="B2693" s="26" t="s">
        <v>316</v>
      </c>
      <c r="C2693" s="26" t="s">
        <v>1073</v>
      </c>
      <c r="D2693" s="26" t="s">
        <v>53</v>
      </c>
      <c r="E2693" s="26" t="s">
        <v>16</v>
      </c>
      <c r="F2693" s="27">
        <v>70764.179999999993</v>
      </c>
      <c r="G2693" s="12">
        <v>4</v>
      </c>
      <c r="H2693" s="13">
        <v>45411</v>
      </c>
      <c r="I2693" s="26" t="s">
        <v>23</v>
      </c>
      <c r="J2693" s="26" t="s">
        <v>17</v>
      </c>
      <c r="K2693" s="26" t="s">
        <v>6820</v>
      </c>
      <c r="L2693" s="32" t="s">
        <v>18</v>
      </c>
    </row>
    <row r="2694" spans="1:12">
      <c r="A2694" s="30" t="s">
        <v>4486</v>
      </c>
      <c r="B2694" s="26" t="s">
        <v>164</v>
      </c>
      <c r="C2694" s="26" t="s">
        <v>3044</v>
      </c>
      <c r="D2694" s="26" t="s">
        <v>41</v>
      </c>
      <c r="E2694" s="26" t="s">
        <v>42</v>
      </c>
      <c r="F2694" s="27">
        <v>73522.210000000006</v>
      </c>
      <c r="G2694" s="12">
        <v>4</v>
      </c>
      <c r="H2694" s="13">
        <v>45786</v>
      </c>
      <c r="I2694" s="26" t="s">
        <v>62</v>
      </c>
      <c r="J2694" s="26" t="s">
        <v>17</v>
      </c>
      <c r="K2694" s="26" t="s">
        <v>6820</v>
      </c>
      <c r="L2694" s="32" t="s">
        <v>25</v>
      </c>
    </row>
    <row r="2695" spans="1:12">
      <c r="A2695" s="30" t="s">
        <v>4487</v>
      </c>
      <c r="B2695" s="26" t="s">
        <v>476</v>
      </c>
      <c r="C2695" s="26" t="s">
        <v>1897</v>
      </c>
      <c r="D2695" s="26" t="s">
        <v>117</v>
      </c>
      <c r="E2695" s="26" t="s">
        <v>42</v>
      </c>
      <c r="F2695" s="27">
        <v>78828.41</v>
      </c>
      <c r="G2695" s="12">
        <v>5</v>
      </c>
      <c r="H2695" s="13">
        <v>45908</v>
      </c>
      <c r="I2695" s="26" t="s">
        <v>62</v>
      </c>
      <c r="J2695" s="26" t="s">
        <v>17</v>
      </c>
      <c r="K2695" s="26" t="s">
        <v>85</v>
      </c>
      <c r="L2695" s="32" t="s">
        <v>31</v>
      </c>
    </row>
    <row r="2696" spans="1:12">
      <c r="A2696" s="30" t="s">
        <v>4489</v>
      </c>
      <c r="B2696" s="26" t="s">
        <v>146</v>
      </c>
      <c r="C2696" s="26" t="s">
        <v>2177</v>
      </c>
      <c r="D2696" s="26" t="s">
        <v>22</v>
      </c>
      <c r="E2696" s="26" t="s">
        <v>42</v>
      </c>
      <c r="F2696" s="27">
        <v>65922.87</v>
      </c>
      <c r="G2696" s="12">
        <v>5</v>
      </c>
      <c r="H2696" s="13">
        <v>44947</v>
      </c>
      <c r="I2696" s="26" t="s">
        <v>30</v>
      </c>
      <c r="J2696" s="26" t="s">
        <v>17</v>
      </c>
      <c r="K2696" s="26" t="s">
        <v>6820</v>
      </c>
      <c r="L2696" s="32" t="s">
        <v>18</v>
      </c>
    </row>
    <row r="2697" spans="1:12">
      <c r="A2697" s="30" t="s">
        <v>4490</v>
      </c>
      <c r="B2697" s="26" t="s">
        <v>336</v>
      </c>
      <c r="C2697" s="26" t="s">
        <v>4491</v>
      </c>
      <c r="D2697" s="26" t="s">
        <v>41</v>
      </c>
      <c r="E2697" s="26" t="s">
        <v>58</v>
      </c>
      <c r="F2697" s="27">
        <v>62213.599999999999</v>
      </c>
      <c r="G2697" s="12">
        <v>3</v>
      </c>
      <c r="H2697" s="13">
        <v>45882</v>
      </c>
      <c r="I2697" s="26" t="s">
        <v>49</v>
      </c>
      <c r="J2697" s="26" t="s">
        <v>17</v>
      </c>
      <c r="K2697" s="26" t="s">
        <v>36</v>
      </c>
      <c r="L2697" s="32" t="s">
        <v>31</v>
      </c>
    </row>
    <row r="2698" spans="1:12">
      <c r="A2698" s="30" t="s">
        <v>4492</v>
      </c>
      <c r="B2698" s="26" t="s">
        <v>298</v>
      </c>
      <c r="C2698" s="26" t="s">
        <v>522</v>
      </c>
      <c r="D2698" s="26" t="s">
        <v>119</v>
      </c>
      <c r="E2698" s="26" t="s">
        <v>16</v>
      </c>
      <c r="F2698" s="27">
        <v>71508.83</v>
      </c>
      <c r="G2698" s="12">
        <v>1</v>
      </c>
      <c r="H2698" s="13">
        <v>45709</v>
      </c>
      <c r="I2698" s="26" t="s">
        <v>35</v>
      </c>
      <c r="J2698" s="26" t="s">
        <v>17</v>
      </c>
      <c r="K2698" s="26" t="s">
        <v>85</v>
      </c>
      <c r="L2698" s="32" t="s">
        <v>31</v>
      </c>
    </row>
    <row r="2699" spans="1:12">
      <c r="A2699" s="30" t="s">
        <v>4493</v>
      </c>
      <c r="B2699" s="26" t="s">
        <v>500</v>
      </c>
      <c r="C2699" s="26" t="s">
        <v>3069</v>
      </c>
      <c r="D2699" s="26" t="s">
        <v>53</v>
      </c>
      <c r="E2699" s="26" t="s">
        <v>42</v>
      </c>
      <c r="F2699" s="27">
        <v>55178.26</v>
      </c>
      <c r="G2699" s="12">
        <v>5</v>
      </c>
      <c r="H2699" s="13">
        <v>45719</v>
      </c>
      <c r="I2699" s="26" t="s">
        <v>23</v>
      </c>
      <c r="J2699" s="26" t="s">
        <v>17</v>
      </c>
      <c r="K2699" s="26" t="s">
        <v>36</v>
      </c>
      <c r="L2699" s="32" t="s">
        <v>18</v>
      </c>
    </row>
    <row r="2700" spans="1:12">
      <c r="A2700" s="30" t="s">
        <v>4494</v>
      </c>
      <c r="B2700" s="26" t="s">
        <v>636</v>
      </c>
      <c r="C2700" s="26" t="s">
        <v>4495</v>
      </c>
      <c r="D2700" s="26" t="s">
        <v>119</v>
      </c>
      <c r="E2700" s="26" t="s">
        <v>42</v>
      </c>
      <c r="F2700" s="27">
        <v>9339.73</v>
      </c>
      <c r="G2700" s="12">
        <v>4</v>
      </c>
      <c r="H2700" s="13">
        <v>45894</v>
      </c>
      <c r="I2700" s="26" t="s">
        <v>43</v>
      </c>
      <c r="J2700" s="26" t="s">
        <v>17</v>
      </c>
      <c r="K2700" s="26" t="s">
        <v>55</v>
      </c>
      <c r="L2700" s="32" t="s">
        <v>37</v>
      </c>
    </row>
    <row r="2701" spans="1:12">
      <c r="A2701" s="30" t="s">
        <v>4496</v>
      </c>
      <c r="B2701" s="26" t="s">
        <v>51</v>
      </c>
      <c r="C2701" s="26" t="s">
        <v>4497</v>
      </c>
      <c r="D2701" s="26" t="s">
        <v>117</v>
      </c>
      <c r="E2701" s="26" t="s">
        <v>16</v>
      </c>
      <c r="F2701" s="27">
        <v>12082.29</v>
      </c>
      <c r="G2701" s="12">
        <v>4</v>
      </c>
      <c r="H2701" s="13">
        <v>45499</v>
      </c>
      <c r="I2701" s="26" t="s">
        <v>43</v>
      </c>
      <c r="J2701" s="26" t="s">
        <v>17</v>
      </c>
      <c r="K2701" s="26" t="s">
        <v>24</v>
      </c>
      <c r="L2701" s="32" t="s">
        <v>18</v>
      </c>
    </row>
    <row r="2702" spans="1:12">
      <c r="A2702" s="30" t="s">
        <v>4498</v>
      </c>
      <c r="B2702" s="26" t="s">
        <v>465</v>
      </c>
      <c r="C2702" s="26" t="s">
        <v>4499</v>
      </c>
      <c r="D2702" s="26" t="s">
        <v>61</v>
      </c>
      <c r="E2702" s="26" t="s">
        <v>42</v>
      </c>
      <c r="F2702" s="27">
        <v>33346.57</v>
      </c>
      <c r="G2702" s="12">
        <v>2</v>
      </c>
      <c r="H2702" s="13">
        <v>44972</v>
      </c>
      <c r="I2702" s="26" t="s">
        <v>43</v>
      </c>
      <c r="J2702" s="26" t="s">
        <v>17</v>
      </c>
      <c r="K2702" s="26" t="s">
        <v>24</v>
      </c>
      <c r="L2702" s="32" t="s">
        <v>18</v>
      </c>
    </row>
    <row r="2703" spans="1:12">
      <c r="A2703" s="30" t="s">
        <v>4500</v>
      </c>
      <c r="B2703" s="26" t="s">
        <v>261</v>
      </c>
      <c r="C2703" s="26" t="s">
        <v>4501</v>
      </c>
      <c r="D2703" s="26" t="s">
        <v>48</v>
      </c>
      <c r="E2703" s="26" t="s">
        <v>42</v>
      </c>
      <c r="F2703" s="27">
        <v>39754.839999999997</v>
      </c>
      <c r="G2703" s="12">
        <v>5</v>
      </c>
      <c r="H2703" s="13">
        <v>45155</v>
      </c>
      <c r="I2703" s="26" t="s">
        <v>30</v>
      </c>
      <c r="J2703" s="26" t="s">
        <v>17</v>
      </c>
      <c r="K2703" s="26" t="s">
        <v>85</v>
      </c>
      <c r="L2703" s="32" t="s">
        <v>31</v>
      </c>
    </row>
    <row r="2704" spans="1:12">
      <c r="A2704" s="30" t="s">
        <v>4502</v>
      </c>
      <c r="B2704" s="26" t="s">
        <v>123</v>
      </c>
      <c r="C2704" s="26" t="s">
        <v>4503</v>
      </c>
      <c r="D2704" s="26" t="s">
        <v>22</v>
      </c>
      <c r="E2704" s="26" t="s">
        <v>58</v>
      </c>
      <c r="F2704" s="27">
        <v>66918.080000000002</v>
      </c>
      <c r="G2704" s="12">
        <v>5</v>
      </c>
      <c r="H2704" s="13">
        <v>45039</v>
      </c>
      <c r="I2704" s="26" t="s">
        <v>30</v>
      </c>
      <c r="J2704" s="26" t="s">
        <v>17</v>
      </c>
      <c r="K2704" s="26" t="s">
        <v>24</v>
      </c>
      <c r="L2704" s="32" t="s">
        <v>18</v>
      </c>
    </row>
    <row r="2705" spans="1:12">
      <c r="A2705" s="30" t="s">
        <v>4504</v>
      </c>
      <c r="B2705" s="26" t="s">
        <v>90</v>
      </c>
      <c r="C2705" s="26" t="s">
        <v>1316</v>
      </c>
      <c r="D2705" s="26" t="s">
        <v>119</v>
      </c>
      <c r="E2705" s="26" t="s">
        <v>42</v>
      </c>
      <c r="F2705" s="27">
        <v>19174.330000000002</v>
      </c>
      <c r="G2705" s="12">
        <v>2</v>
      </c>
      <c r="H2705" s="13">
        <v>45629</v>
      </c>
      <c r="I2705" s="26" t="s">
        <v>30</v>
      </c>
      <c r="J2705" s="26" t="s">
        <v>17</v>
      </c>
      <c r="K2705" s="26" t="s">
        <v>85</v>
      </c>
      <c r="L2705" s="32" t="s">
        <v>31</v>
      </c>
    </row>
    <row r="2706" spans="1:12">
      <c r="A2706" s="30" t="s">
        <v>4505</v>
      </c>
      <c r="B2706" s="26" t="s">
        <v>121</v>
      </c>
      <c r="C2706" s="26" t="s">
        <v>785</v>
      </c>
      <c r="D2706" s="26" t="s">
        <v>48</v>
      </c>
      <c r="E2706" s="26" t="s">
        <v>42</v>
      </c>
      <c r="F2706" s="27">
        <v>61786.57</v>
      </c>
      <c r="G2706" s="12">
        <v>5</v>
      </c>
      <c r="H2706" s="13">
        <v>45056</v>
      </c>
      <c r="I2706" s="26" t="s">
        <v>35</v>
      </c>
      <c r="J2706" s="26" t="s">
        <v>17</v>
      </c>
      <c r="K2706" s="26" t="s">
        <v>55</v>
      </c>
      <c r="L2706" s="32" t="s">
        <v>18</v>
      </c>
    </row>
    <row r="2707" spans="1:12">
      <c r="A2707" s="30" t="s">
        <v>4506</v>
      </c>
      <c r="B2707" s="26" t="s">
        <v>584</v>
      </c>
      <c r="C2707" s="26" t="s">
        <v>869</v>
      </c>
      <c r="D2707" s="26" t="s">
        <v>41</v>
      </c>
      <c r="E2707" s="26" t="s">
        <v>42</v>
      </c>
      <c r="F2707" s="27">
        <v>7274.5</v>
      </c>
      <c r="G2707" s="12">
        <v>4</v>
      </c>
      <c r="H2707" s="13">
        <v>45925</v>
      </c>
      <c r="I2707" s="26" t="s">
        <v>43</v>
      </c>
      <c r="J2707" s="26" t="s">
        <v>17</v>
      </c>
      <c r="K2707" s="26" t="s">
        <v>24</v>
      </c>
      <c r="L2707" s="32" t="s">
        <v>18</v>
      </c>
    </row>
    <row r="2708" spans="1:12">
      <c r="A2708" s="30" t="s">
        <v>4507</v>
      </c>
      <c r="B2708" s="26" t="s">
        <v>776</v>
      </c>
      <c r="C2708" s="26" t="s">
        <v>4508</v>
      </c>
      <c r="D2708" s="26" t="s">
        <v>22</v>
      </c>
      <c r="E2708" s="26" t="s">
        <v>42</v>
      </c>
      <c r="F2708" s="27">
        <v>79429.070000000007</v>
      </c>
      <c r="G2708" s="12">
        <v>2</v>
      </c>
      <c r="H2708" s="13">
        <v>45554</v>
      </c>
      <c r="I2708" s="26" t="s">
        <v>43</v>
      </c>
      <c r="J2708" s="26" t="s">
        <v>17</v>
      </c>
      <c r="K2708" s="26" t="s">
        <v>55</v>
      </c>
      <c r="L2708" s="32" t="s">
        <v>37</v>
      </c>
    </row>
    <row r="2709" spans="1:12">
      <c r="A2709" s="30" t="s">
        <v>4509</v>
      </c>
      <c r="B2709" s="26" t="s">
        <v>176</v>
      </c>
      <c r="C2709" s="26" t="s">
        <v>2790</v>
      </c>
      <c r="D2709" s="26" t="s">
        <v>41</v>
      </c>
      <c r="E2709" s="26" t="s">
        <v>42</v>
      </c>
      <c r="F2709" s="27">
        <v>7328.76</v>
      </c>
      <c r="G2709" s="12">
        <v>4</v>
      </c>
      <c r="H2709" s="13">
        <v>45230</v>
      </c>
      <c r="I2709" s="26" t="s">
        <v>49</v>
      </c>
      <c r="J2709" s="26" t="s">
        <v>17</v>
      </c>
      <c r="K2709" s="26" t="s">
        <v>85</v>
      </c>
      <c r="L2709" s="32" t="s">
        <v>18</v>
      </c>
    </row>
    <row r="2710" spans="1:12">
      <c r="A2710" s="30" t="s">
        <v>4510</v>
      </c>
      <c r="B2710" s="26" t="s">
        <v>225</v>
      </c>
      <c r="C2710" s="26" t="s">
        <v>4511</v>
      </c>
      <c r="D2710" s="26" t="s">
        <v>53</v>
      </c>
      <c r="E2710" s="26" t="s">
        <v>42</v>
      </c>
      <c r="F2710" s="27">
        <v>43349.29</v>
      </c>
      <c r="G2710" s="12">
        <v>2</v>
      </c>
      <c r="H2710" s="13">
        <v>45494</v>
      </c>
      <c r="I2710" s="26" t="s">
        <v>35</v>
      </c>
      <c r="J2710" s="26" t="s">
        <v>17</v>
      </c>
      <c r="K2710" s="26" t="s">
        <v>36</v>
      </c>
      <c r="L2710" s="32" t="s">
        <v>31</v>
      </c>
    </row>
    <row r="2711" spans="1:12">
      <c r="A2711" s="30" t="s">
        <v>4512</v>
      </c>
      <c r="B2711" s="26" t="s">
        <v>426</v>
      </c>
      <c r="C2711" s="26" t="s">
        <v>4450</v>
      </c>
      <c r="D2711" s="26" t="s">
        <v>15</v>
      </c>
      <c r="E2711" s="26" t="s">
        <v>42</v>
      </c>
      <c r="F2711" s="27">
        <v>17118.75</v>
      </c>
      <c r="G2711" s="12">
        <v>3</v>
      </c>
      <c r="H2711" s="13">
        <v>45363</v>
      </c>
      <c r="I2711" s="26" t="s">
        <v>43</v>
      </c>
      <c r="J2711" s="26" t="s">
        <v>17</v>
      </c>
      <c r="K2711" s="26" t="s">
        <v>36</v>
      </c>
      <c r="L2711" s="32" t="s">
        <v>18</v>
      </c>
    </row>
    <row r="2712" spans="1:12">
      <c r="A2712" s="30" t="s">
        <v>4513</v>
      </c>
      <c r="B2712" s="26" t="s">
        <v>636</v>
      </c>
      <c r="C2712" s="26" t="s">
        <v>3166</v>
      </c>
      <c r="D2712" s="26" t="s">
        <v>15</v>
      </c>
      <c r="E2712" s="26" t="s">
        <v>16</v>
      </c>
      <c r="F2712" s="27">
        <v>48237.18</v>
      </c>
      <c r="G2712" s="12">
        <v>5</v>
      </c>
      <c r="H2712" s="13">
        <v>45558</v>
      </c>
      <c r="I2712" s="26" t="s">
        <v>43</v>
      </c>
      <c r="J2712" s="26" t="s">
        <v>17</v>
      </c>
      <c r="K2712" s="26" t="s">
        <v>55</v>
      </c>
      <c r="L2712" s="32" t="s">
        <v>31</v>
      </c>
    </row>
    <row r="2713" spans="1:12">
      <c r="A2713" s="30" t="s">
        <v>4514</v>
      </c>
      <c r="B2713" s="26" t="s">
        <v>476</v>
      </c>
      <c r="C2713" s="26" t="s">
        <v>4316</v>
      </c>
      <c r="D2713" s="26" t="s">
        <v>117</v>
      </c>
      <c r="E2713" s="26" t="s">
        <v>16</v>
      </c>
      <c r="F2713" s="27">
        <v>40943.980000000003</v>
      </c>
      <c r="G2713" s="12">
        <v>3</v>
      </c>
      <c r="H2713" s="13">
        <v>44973</v>
      </c>
      <c r="I2713" s="26" t="s">
        <v>23</v>
      </c>
      <c r="J2713" s="26" t="s">
        <v>17</v>
      </c>
      <c r="K2713" s="26" t="s">
        <v>24</v>
      </c>
      <c r="L2713" s="32" t="s">
        <v>18</v>
      </c>
    </row>
    <row r="2714" spans="1:12">
      <c r="A2714" s="30" t="s">
        <v>4515</v>
      </c>
      <c r="B2714" s="26" t="s">
        <v>152</v>
      </c>
      <c r="C2714" s="26" t="s">
        <v>168</v>
      </c>
      <c r="D2714" s="26" t="s">
        <v>15</v>
      </c>
      <c r="E2714" s="26" t="s">
        <v>42</v>
      </c>
      <c r="F2714" s="27">
        <v>57715.59</v>
      </c>
      <c r="G2714" s="12">
        <v>3</v>
      </c>
      <c r="H2714" s="13">
        <v>45848</v>
      </c>
      <c r="I2714" s="26" t="s">
        <v>35</v>
      </c>
      <c r="J2714" s="26" t="s">
        <v>17</v>
      </c>
      <c r="K2714" s="26" t="s">
        <v>6820</v>
      </c>
      <c r="L2714" s="32" t="s">
        <v>25</v>
      </c>
    </row>
    <row r="2715" spans="1:12">
      <c r="A2715" s="30" t="s">
        <v>4516</v>
      </c>
      <c r="B2715" s="26" t="s">
        <v>244</v>
      </c>
      <c r="C2715" s="26" t="s">
        <v>842</v>
      </c>
      <c r="D2715" s="26" t="s">
        <v>29</v>
      </c>
      <c r="E2715" s="26" t="s">
        <v>58</v>
      </c>
      <c r="F2715" s="27">
        <v>30511.85</v>
      </c>
      <c r="G2715" s="12">
        <v>1</v>
      </c>
      <c r="H2715" s="13">
        <v>45172</v>
      </c>
      <c r="I2715" s="26" t="s">
        <v>23</v>
      </c>
      <c r="J2715" s="26" t="s">
        <v>17</v>
      </c>
      <c r="K2715" s="26" t="s">
        <v>24</v>
      </c>
      <c r="L2715" s="32" t="s">
        <v>44</v>
      </c>
    </row>
    <row r="2716" spans="1:12">
      <c r="A2716" s="30" t="s">
        <v>4517</v>
      </c>
      <c r="B2716" s="26" t="s">
        <v>97</v>
      </c>
      <c r="C2716" s="26" t="s">
        <v>2869</v>
      </c>
      <c r="D2716" s="26" t="s">
        <v>78</v>
      </c>
      <c r="E2716" s="26" t="s">
        <v>42</v>
      </c>
      <c r="F2716" s="27">
        <v>33071.78</v>
      </c>
      <c r="G2716" s="12">
        <v>4</v>
      </c>
      <c r="H2716" s="13">
        <v>44991</v>
      </c>
      <c r="I2716" s="26" t="s">
        <v>49</v>
      </c>
      <c r="J2716" s="26" t="s">
        <v>17</v>
      </c>
      <c r="K2716" s="26" t="s">
        <v>24</v>
      </c>
      <c r="L2716" s="32" t="s">
        <v>18</v>
      </c>
    </row>
    <row r="2717" spans="1:12">
      <c r="A2717" s="30" t="s">
        <v>4518</v>
      </c>
      <c r="B2717" s="26" t="s">
        <v>500</v>
      </c>
      <c r="C2717" s="26" t="s">
        <v>4519</v>
      </c>
      <c r="D2717" s="26" t="s">
        <v>15</v>
      </c>
      <c r="E2717" s="26" t="s">
        <v>16</v>
      </c>
      <c r="F2717" s="27">
        <v>31976.240000000002</v>
      </c>
      <c r="G2717" s="12">
        <v>5</v>
      </c>
      <c r="H2717" s="13">
        <v>45754</v>
      </c>
      <c r="I2717" s="26" t="s">
        <v>62</v>
      </c>
      <c r="J2717" s="26" t="s">
        <v>17</v>
      </c>
      <c r="K2717" s="26" t="s">
        <v>6820</v>
      </c>
      <c r="L2717" s="32" t="s">
        <v>18</v>
      </c>
    </row>
    <row r="2718" spans="1:12">
      <c r="A2718" s="30" t="s">
        <v>4520</v>
      </c>
      <c r="B2718" s="26" t="s">
        <v>115</v>
      </c>
      <c r="C2718" s="26" t="s">
        <v>1539</v>
      </c>
      <c r="D2718" s="26" t="s">
        <v>15</v>
      </c>
      <c r="E2718" s="26" t="s">
        <v>16</v>
      </c>
      <c r="F2718" s="27">
        <v>73250.5</v>
      </c>
      <c r="G2718" s="12">
        <v>1</v>
      </c>
      <c r="H2718" s="13">
        <v>45075</v>
      </c>
      <c r="I2718" s="26" t="s">
        <v>23</v>
      </c>
      <c r="J2718" s="26" t="s">
        <v>17</v>
      </c>
      <c r="K2718" s="26" t="s">
        <v>24</v>
      </c>
      <c r="L2718" s="32" t="s">
        <v>37</v>
      </c>
    </row>
    <row r="2719" spans="1:12">
      <c r="A2719" s="30" t="s">
        <v>4521</v>
      </c>
      <c r="B2719" s="26" t="s">
        <v>415</v>
      </c>
      <c r="C2719" s="26" t="s">
        <v>2092</v>
      </c>
      <c r="D2719" s="26" t="s">
        <v>22</v>
      </c>
      <c r="E2719" s="26" t="s">
        <v>42</v>
      </c>
      <c r="F2719" s="27">
        <v>5800.55</v>
      </c>
      <c r="G2719" s="12">
        <v>1</v>
      </c>
      <c r="H2719" s="13">
        <v>45260</v>
      </c>
      <c r="I2719" s="26" t="s">
        <v>43</v>
      </c>
      <c r="J2719" s="26" t="s">
        <v>17</v>
      </c>
      <c r="K2719" s="26" t="s">
        <v>55</v>
      </c>
      <c r="L2719" s="32" t="s">
        <v>18</v>
      </c>
    </row>
    <row r="2720" spans="1:12">
      <c r="A2720" s="30" t="s">
        <v>4522</v>
      </c>
      <c r="B2720" s="26" t="s">
        <v>584</v>
      </c>
      <c r="C2720" s="26" t="s">
        <v>188</v>
      </c>
      <c r="D2720" s="26" t="s">
        <v>22</v>
      </c>
      <c r="E2720" s="26" t="s">
        <v>42</v>
      </c>
      <c r="F2720" s="27">
        <v>31967.93</v>
      </c>
      <c r="G2720" s="12">
        <v>3</v>
      </c>
      <c r="H2720" s="13">
        <v>44959</v>
      </c>
      <c r="I2720" s="26" t="s">
        <v>35</v>
      </c>
      <c r="J2720" s="26" t="s">
        <v>17</v>
      </c>
      <c r="K2720" s="26" t="s">
        <v>36</v>
      </c>
      <c r="L2720" s="32" t="s">
        <v>37</v>
      </c>
    </row>
    <row r="2721" spans="1:12">
      <c r="A2721" s="30" t="s">
        <v>4523</v>
      </c>
      <c r="B2721" s="26" t="s">
        <v>776</v>
      </c>
      <c r="C2721" s="26" t="s">
        <v>4524</v>
      </c>
      <c r="D2721" s="26" t="s">
        <v>61</v>
      </c>
      <c r="E2721" s="26" t="s">
        <v>42</v>
      </c>
      <c r="F2721" s="27">
        <v>27011.16</v>
      </c>
      <c r="G2721" s="12">
        <v>2</v>
      </c>
      <c r="H2721" s="13">
        <v>45817</v>
      </c>
      <c r="I2721" s="26" t="s">
        <v>23</v>
      </c>
      <c r="J2721" s="26" t="s">
        <v>17</v>
      </c>
      <c r="K2721" s="26" t="s">
        <v>36</v>
      </c>
      <c r="L2721" s="32" t="s">
        <v>31</v>
      </c>
    </row>
    <row r="2722" spans="1:12">
      <c r="A2722" s="30" t="s">
        <v>4525</v>
      </c>
      <c r="B2722" s="26" t="s">
        <v>64</v>
      </c>
      <c r="C2722" s="26" t="s">
        <v>1354</v>
      </c>
      <c r="D2722" s="26" t="s">
        <v>29</v>
      </c>
      <c r="E2722" s="26" t="s">
        <v>58</v>
      </c>
      <c r="F2722" s="27">
        <v>54462.81</v>
      </c>
      <c r="G2722" s="12">
        <v>4</v>
      </c>
      <c r="H2722" s="13">
        <v>45405</v>
      </c>
      <c r="I2722" s="26" t="s">
        <v>62</v>
      </c>
      <c r="J2722" s="26" t="s">
        <v>17</v>
      </c>
      <c r="K2722" s="26" t="s">
        <v>55</v>
      </c>
      <c r="L2722" s="32" t="s">
        <v>37</v>
      </c>
    </row>
    <row r="2723" spans="1:12">
      <c r="A2723" s="30" t="s">
        <v>4526</v>
      </c>
      <c r="B2723" s="26" t="s">
        <v>27</v>
      </c>
      <c r="C2723" s="26" t="s">
        <v>4018</v>
      </c>
      <c r="D2723" s="26" t="s">
        <v>41</v>
      </c>
      <c r="E2723" s="26" t="s">
        <v>58</v>
      </c>
      <c r="F2723" s="27">
        <v>64004.09</v>
      </c>
      <c r="G2723" s="12">
        <v>2</v>
      </c>
      <c r="H2723" s="13">
        <v>45863</v>
      </c>
      <c r="I2723" s="26" t="s">
        <v>30</v>
      </c>
      <c r="J2723" s="26" t="s">
        <v>17</v>
      </c>
      <c r="K2723" s="26" t="s">
        <v>36</v>
      </c>
      <c r="L2723" s="32" t="s">
        <v>18</v>
      </c>
    </row>
    <row r="2724" spans="1:12">
      <c r="A2724" s="30" t="s">
        <v>4527</v>
      </c>
      <c r="B2724" s="26" t="s">
        <v>234</v>
      </c>
      <c r="C2724" s="26" t="s">
        <v>2826</v>
      </c>
      <c r="D2724" s="26" t="s">
        <v>48</v>
      </c>
      <c r="E2724" s="26" t="s">
        <v>42</v>
      </c>
      <c r="F2724" s="27">
        <v>69620.88</v>
      </c>
      <c r="G2724" s="12">
        <v>2</v>
      </c>
      <c r="H2724" s="13">
        <v>45391</v>
      </c>
      <c r="I2724" s="26" t="s">
        <v>43</v>
      </c>
      <c r="J2724" s="26" t="s">
        <v>17</v>
      </c>
      <c r="K2724" s="26" t="s">
        <v>6820</v>
      </c>
      <c r="L2724" s="32" t="s">
        <v>37</v>
      </c>
    </row>
    <row r="2725" spans="1:12">
      <c r="A2725" s="30" t="s">
        <v>4528</v>
      </c>
      <c r="B2725" s="26" t="s">
        <v>115</v>
      </c>
      <c r="C2725" s="26" t="s">
        <v>2029</v>
      </c>
      <c r="D2725" s="26" t="s">
        <v>15</v>
      </c>
      <c r="E2725" s="26" t="s">
        <v>42</v>
      </c>
      <c r="F2725" s="27">
        <v>32074.2</v>
      </c>
      <c r="G2725" s="12">
        <v>1</v>
      </c>
      <c r="H2725" s="13">
        <v>45848</v>
      </c>
      <c r="I2725" s="26" t="s">
        <v>35</v>
      </c>
      <c r="J2725" s="26" t="s">
        <v>17</v>
      </c>
      <c r="K2725" s="26" t="s">
        <v>85</v>
      </c>
      <c r="L2725" s="32" t="s">
        <v>25</v>
      </c>
    </row>
    <row r="2726" spans="1:12">
      <c r="A2726" s="30" t="s">
        <v>4529</v>
      </c>
      <c r="B2726" s="26" t="s">
        <v>174</v>
      </c>
      <c r="C2726" s="26" t="s">
        <v>4530</v>
      </c>
      <c r="D2726" s="26" t="s">
        <v>53</v>
      </c>
      <c r="E2726" s="26" t="s">
        <v>42</v>
      </c>
      <c r="F2726" s="27">
        <v>73699.12</v>
      </c>
      <c r="G2726" s="12">
        <v>1</v>
      </c>
      <c r="H2726" s="13">
        <v>45069</v>
      </c>
      <c r="I2726" s="26" t="s">
        <v>62</v>
      </c>
      <c r="J2726" s="26" t="s">
        <v>17</v>
      </c>
      <c r="K2726" s="26" t="s">
        <v>24</v>
      </c>
      <c r="L2726" s="32" t="s">
        <v>44</v>
      </c>
    </row>
    <row r="2727" spans="1:12">
      <c r="A2727" s="30" t="s">
        <v>4531</v>
      </c>
      <c r="B2727" s="26" t="s">
        <v>390</v>
      </c>
      <c r="C2727" s="26" t="s">
        <v>1535</v>
      </c>
      <c r="D2727" s="26" t="s">
        <v>22</v>
      </c>
      <c r="E2727" s="26" t="s">
        <v>58</v>
      </c>
      <c r="F2727" s="27">
        <v>55481.83</v>
      </c>
      <c r="G2727" s="12">
        <v>1</v>
      </c>
      <c r="H2727" s="13">
        <v>45004</v>
      </c>
      <c r="I2727" s="26" t="s">
        <v>92</v>
      </c>
      <c r="J2727" s="26" t="s">
        <v>17</v>
      </c>
      <c r="K2727" s="26" t="s">
        <v>85</v>
      </c>
      <c r="L2727" s="32" t="s">
        <v>37</v>
      </c>
    </row>
    <row r="2728" spans="1:12">
      <c r="A2728" s="30" t="s">
        <v>4532</v>
      </c>
      <c r="B2728" s="26" t="s">
        <v>251</v>
      </c>
      <c r="C2728" s="26" t="s">
        <v>1644</v>
      </c>
      <c r="D2728" s="26" t="s">
        <v>29</v>
      </c>
      <c r="E2728" s="26" t="s">
        <v>58</v>
      </c>
      <c r="F2728" s="27">
        <v>47353.22</v>
      </c>
      <c r="G2728" s="12">
        <v>5</v>
      </c>
      <c r="H2728" s="13">
        <v>45154</v>
      </c>
      <c r="I2728" s="26" t="s">
        <v>49</v>
      </c>
      <c r="J2728" s="26" t="s">
        <v>17</v>
      </c>
      <c r="K2728" s="26" t="s">
        <v>36</v>
      </c>
      <c r="L2728" s="32" t="s">
        <v>31</v>
      </c>
    </row>
    <row r="2729" spans="1:12">
      <c r="A2729" s="30" t="s">
        <v>4533</v>
      </c>
      <c r="B2729" s="26" t="s">
        <v>584</v>
      </c>
      <c r="C2729" s="26" t="s">
        <v>4239</v>
      </c>
      <c r="D2729" s="26" t="s">
        <v>53</v>
      </c>
      <c r="E2729" s="26" t="s">
        <v>16</v>
      </c>
      <c r="F2729" s="27">
        <v>72040.52</v>
      </c>
      <c r="G2729" s="12">
        <v>2</v>
      </c>
      <c r="H2729" s="13">
        <v>45849</v>
      </c>
      <c r="I2729" s="26" t="s">
        <v>49</v>
      </c>
      <c r="J2729" s="26" t="s">
        <v>17</v>
      </c>
      <c r="K2729" s="26" t="s">
        <v>55</v>
      </c>
      <c r="L2729" s="32" t="s">
        <v>18</v>
      </c>
    </row>
    <row r="2730" spans="1:12">
      <c r="A2730" s="30" t="s">
        <v>4534</v>
      </c>
      <c r="B2730" s="26" t="s">
        <v>760</v>
      </c>
      <c r="C2730" s="26" t="s">
        <v>1420</v>
      </c>
      <c r="D2730" s="26" t="s">
        <v>61</v>
      </c>
      <c r="E2730" s="26" t="s">
        <v>42</v>
      </c>
      <c r="F2730" s="27">
        <v>37542.230000000003</v>
      </c>
      <c r="G2730" s="12">
        <v>1</v>
      </c>
      <c r="H2730" s="13">
        <v>45702</v>
      </c>
      <c r="I2730" s="26" t="s">
        <v>62</v>
      </c>
      <c r="J2730" s="26" t="s">
        <v>17</v>
      </c>
      <c r="K2730" s="26" t="s">
        <v>55</v>
      </c>
      <c r="L2730" s="32" t="s">
        <v>31</v>
      </c>
    </row>
    <row r="2731" spans="1:12">
      <c r="A2731" s="30" t="s">
        <v>4535</v>
      </c>
      <c r="B2731" s="26" t="s">
        <v>397</v>
      </c>
      <c r="C2731" s="26" t="s">
        <v>4114</v>
      </c>
      <c r="D2731" s="26" t="s">
        <v>78</v>
      </c>
      <c r="E2731" s="26" t="s">
        <v>42</v>
      </c>
      <c r="F2731" s="27">
        <v>68299.89</v>
      </c>
      <c r="G2731" s="12">
        <v>5</v>
      </c>
      <c r="H2731" s="13">
        <v>45923</v>
      </c>
      <c r="I2731" s="26" t="s">
        <v>23</v>
      </c>
      <c r="J2731" s="26" t="s">
        <v>17</v>
      </c>
      <c r="K2731" s="26" t="s">
        <v>55</v>
      </c>
      <c r="L2731" s="32" t="s">
        <v>18</v>
      </c>
    </row>
    <row r="2732" spans="1:12">
      <c r="A2732" s="30" t="s">
        <v>4536</v>
      </c>
      <c r="B2732" s="26" t="s">
        <v>241</v>
      </c>
      <c r="C2732" s="26" t="s">
        <v>1783</v>
      </c>
      <c r="D2732" s="26" t="s">
        <v>61</v>
      </c>
      <c r="E2732" s="26" t="s">
        <v>42</v>
      </c>
      <c r="F2732" s="27">
        <v>49458.33</v>
      </c>
      <c r="G2732" s="12">
        <v>5</v>
      </c>
      <c r="H2732" s="13">
        <v>45766</v>
      </c>
      <c r="I2732" s="26" t="s">
        <v>23</v>
      </c>
      <c r="J2732" s="26" t="s">
        <v>17</v>
      </c>
      <c r="K2732" s="26" t="s">
        <v>36</v>
      </c>
      <c r="L2732" s="32" t="s">
        <v>37</v>
      </c>
    </row>
    <row r="2733" spans="1:12">
      <c r="A2733" s="30" t="s">
        <v>4537</v>
      </c>
      <c r="B2733" s="26" t="s">
        <v>67</v>
      </c>
      <c r="C2733" s="26" t="s">
        <v>2569</v>
      </c>
      <c r="D2733" s="26" t="s">
        <v>48</v>
      </c>
      <c r="E2733" s="26" t="s">
        <v>16</v>
      </c>
      <c r="F2733" s="27">
        <v>21818.57</v>
      </c>
      <c r="G2733" s="12">
        <v>3</v>
      </c>
      <c r="H2733" s="13">
        <v>45727</v>
      </c>
      <c r="I2733" s="26" t="s">
        <v>92</v>
      </c>
      <c r="J2733" s="26" t="s">
        <v>17</v>
      </c>
      <c r="K2733" s="26" t="s">
        <v>85</v>
      </c>
      <c r="L2733" s="32" t="s">
        <v>44</v>
      </c>
    </row>
    <row r="2734" spans="1:12">
      <c r="A2734" s="30" t="s">
        <v>4538</v>
      </c>
      <c r="B2734" s="26" t="s">
        <v>988</v>
      </c>
      <c r="C2734" s="26" t="s">
        <v>95</v>
      </c>
      <c r="D2734" s="26" t="s">
        <v>48</v>
      </c>
      <c r="E2734" s="26" t="s">
        <v>42</v>
      </c>
      <c r="F2734" s="27">
        <v>52039.26</v>
      </c>
      <c r="G2734" s="12">
        <v>4</v>
      </c>
      <c r="H2734" s="13">
        <v>45114</v>
      </c>
      <c r="I2734" s="26" t="s">
        <v>49</v>
      </c>
      <c r="J2734" s="26" t="s">
        <v>17</v>
      </c>
      <c r="K2734" s="26" t="s">
        <v>24</v>
      </c>
      <c r="L2734" s="32" t="s">
        <v>18</v>
      </c>
    </row>
    <row r="2735" spans="1:12">
      <c r="A2735" s="30" t="s">
        <v>4539</v>
      </c>
      <c r="B2735" s="26" t="s">
        <v>415</v>
      </c>
      <c r="C2735" s="26" t="s">
        <v>2391</v>
      </c>
      <c r="D2735" s="26" t="s">
        <v>78</v>
      </c>
      <c r="E2735" s="26" t="s">
        <v>42</v>
      </c>
      <c r="F2735" s="27">
        <v>11733.59</v>
      </c>
      <c r="G2735" s="12">
        <v>3</v>
      </c>
      <c r="H2735" s="13">
        <v>45881</v>
      </c>
      <c r="I2735" s="26" t="s">
        <v>23</v>
      </c>
      <c r="J2735" s="26" t="s">
        <v>17</v>
      </c>
      <c r="K2735" s="26" t="s">
        <v>85</v>
      </c>
      <c r="L2735" s="32" t="s">
        <v>25</v>
      </c>
    </row>
    <row r="2736" spans="1:12">
      <c r="A2736" s="30" t="s">
        <v>4540</v>
      </c>
      <c r="B2736" s="26" t="s">
        <v>437</v>
      </c>
      <c r="C2736" s="26" t="s">
        <v>4541</v>
      </c>
      <c r="D2736" s="26" t="s">
        <v>53</v>
      </c>
      <c r="E2736" s="26" t="s">
        <v>42</v>
      </c>
      <c r="F2736" s="27">
        <v>44445.93</v>
      </c>
      <c r="G2736" s="12">
        <v>4</v>
      </c>
      <c r="H2736" s="13">
        <v>45628</v>
      </c>
      <c r="I2736" s="26" t="s">
        <v>35</v>
      </c>
      <c r="J2736" s="26" t="s">
        <v>17</v>
      </c>
      <c r="K2736" s="26" t="s">
        <v>6820</v>
      </c>
      <c r="L2736" s="32" t="s">
        <v>44</v>
      </c>
    </row>
    <row r="2737" spans="1:12">
      <c r="A2737" s="30" t="s">
        <v>4542</v>
      </c>
      <c r="B2737" s="26" t="s">
        <v>347</v>
      </c>
      <c r="C2737" s="26" t="s">
        <v>75</v>
      </c>
      <c r="D2737" s="26" t="s">
        <v>61</v>
      </c>
      <c r="E2737" s="26" t="s">
        <v>16</v>
      </c>
      <c r="F2737" s="27">
        <v>64161.72</v>
      </c>
      <c r="G2737" s="12">
        <v>5</v>
      </c>
      <c r="H2737" s="13">
        <v>44959</v>
      </c>
      <c r="I2737" s="26" t="s">
        <v>54</v>
      </c>
      <c r="J2737" s="26" t="s">
        <v>17</v>
      </c>
      <c r="K2737" s="26" t="s">
        <v>24</v>
      </c>
      <c r="L2737" s="32" t="s">
        <v>37</v>
      </c>
    </row>
    <row r="2738" spans="1:12">
      <c r="A2738" s="30" t="s">
        <v>4543</v>
      </c>
      <c r="B2738" s="26" t="s">
        <v>201</v>
      </c>
      <c r="C2738" s="26" t="s">
        <v>1254</v>
      </c>
      <c r="D2738" s="26" t="s">
        <v>22</v>
      </c>
      <c r="E2738" s="26" t="s">
        <v>42</v>
      </c>
      <c r="F2738" s="27">
        <v>18284.73</v>
      </c>
      <c r="G2738" s="12">
        <v>5</v>
      </c>
      <c r="H2738" s="13">
        <v>45922</v>
      </c>
      <c r="I2738" s="26" t="s">
        <v>49</v>
      </c>
      <c r="J2738" s="26" t="s">
        <v>17</v>
      </c>
      <c r="K2738" s="26" t="s">
        <v>24</v>
      </c>
      <c r="L2738" s="32" t="s">
        <v>18</v>
      </c>
    </row>
    <row r="2739" spans="1:12">
      <c r="A2739" s="30" t="s">
        <v>4544</v>
      </c>
      <c r="B2739" s="26" t="s">
        <v>143</v>
      </c>
      <c r="C2739" s="26" t="s">
        <v>3487</v>
      </c>
      <c r="D2739" s="26" t="s">
        <v>29</v>
      </c>
      <c r="E2739" s="26" t="s">
        <v>42</v>
      </c>
      <c r="F2739" s="27">
        <v>32116.02</v>
      </c>
      <c r="G2739" s="12">
        <v>1</v>
      </c>
      <c r="H2739" s="13">
        <v>45288</v>
      </c>
      <c r="I2739" s="26" t="s">
        <v>35</v>
      </c>
      <c r="J2739" s="26" t="s">
        <v>17</v>
      </c>
      <c r="K2739" s="26" t="s">
        <v>55</v>
      </c>
      <c r="L2739" s="32" t="s">
        <v>18</v>
      </c>
    </row>
    <row r="2740" spans="1:12">
      <c r="A2740" s="30" t="s">
        <v>4545</v>
      </c>
      <c r="B2740" s="26" t="s">
        <v>193</v>
      </c>
      <c r="C2740" s="26" t="s">
        <v>3150</v>
      </c>
      <c r="D2740" s="26" t="s">
        <v>22</v>
      </c>
      <c r="E2740" s="26" t="s">
        <v>42</v>
      </c>
      <c r="F2740" s="27">
        <v>66090.61</v>
      </c>
      <c r="G2740" s="12">
        <v>2</v>
      </c>
      <c r="H2740" s="13">
        <v>45833</v>
      </c>
      <c r="I2740" s="26" t="s">
        <v>43</v>
      </c>
      <c r="J2740" s="26" t="s">
        <v>17</v>
      </c>
      <c r="K2740" s="26" t="s">
        <v>85</v>
      </c>
      <c r="L2740" s="32" t="s">
        <v>18</v>
      </c>
    </row>
    <row r="2741" spans="1:12">
      <c r="A2741" s="30" t="s">
        <v>4546</v>
      </c>
      <c r="B2741" s="26" t="s">
        <v>275</v>
      </c>
      <c r="C2741" s="26" t="s">
        <v>150</v>
      </c>
      <c r="D2741" s="26" t="s">
        <v>15</v>
      </c>
      <c r="E2741" s="26" t="s">
        <v>42</v>
      </c>
      <c r="F2741" s="27">
        <v>24692.16</v>
      </c>
      <c r="G2741" s="12">
        <v>4</v>
      </c>
      <c r="H2741" s="13">
        <v>45896</v>
      </c>
      <c r="I2741" s="26" t="s">
        <v>92</v>
      </c>
      <c r="J2741" s="26" t="s">
        <v>17</v>
      </c>
      <c r="K2741" s="26" t="s">
        <v>6820</v>
      </c>
      <c r="L2741" s="32" t="s">
        <v>18</v>
      </c>
    </row>
    <row r="2742" spans="1:12">
      <c r="A2742" s="30" t="s">
        <v>4547</v>
      </c>
      <c r="B2742" s="26" t="s">
        <v>33</v>
      </c>
      <c r="C2742" s="26" t="s">
        <v>4548</v>
      </c>
      <c r="D2742" s="26" t="s">
        <v>29</v>
      </c>
      <c r="E2742" s="26" t="s">
        <v>42</v>
      </c>
      <c r="F2742" s="27">
        <v>32273.23</v>
      </c>
      <c r="G2742" s="12">
        <v>5</v>
      </c>
      <c r="H2742" s="13">
        <v>45971</v>
      </c>
      <c r="I2742" s="26" t="s">
        <v>62</v>
      </c>
      <c r="J2742" s="26" t="s">
        <v>17</v>
      </c>
      <c r="K2742" s="26" t="s">
        <v>24</v>
      </c>
      <c r="L2742" s="32" t="s">
        <v>25</v>
      </c>
    </row>
    <row r="2743" spans="1:12">
      <c r="A2743" s="30" t="s">
        <v>4549</v>
      </c>
      <c r="B2743" s="26" t="s">
        <v>352</v>
      </c>
      <c r="C2743" s="26" t="s">
        <v>699</v>
      </c>
      <c r="D2743" s="26" t="s">
        <v>15</v>
      </c>
      <c r="E2743" s="26" t="s">
        <v>42</v>
      </c>
      <c r="F2743" s="27">
        <v>42567.26</v>
      </c>
      <c r="G2743" s="12">
        <v>4</v>
      </c>
      <c r="H2743" s="13">
        <v>45002</v>
      </c>
      <c r="I2743" s="26" t="s">
        <v>30</v>
      </c>
      <c r="J2743" s="26" t="s">
        <v>17</v>
      </c>
      <c r="K2743" s="26" t="s">
        <v>6820</v>
      </c>
      <c r="L2743" s="32" t="s">
        <v>18</v>
      </c>
    </row>
    <row r="2744" spans="1:12">
      <c r="A2744" s="30" t="s">
        <v>4550</v>
      </c>
      <c r="B2744" s="26" t="s">
        <v>201</v>
      </c>
      <c r="C2744" s="26" t="s">
        <v>3759</v>
      </c>
      <c r="D2744" s="26" t="s">
        <v>41</v>
      </c>
      <c r="E2744" s="26" t="s">
        <v>42</v>
      </c>
      <c r="F2744" s="27">
        <v>24337.48</v>
      </c>
      <c r="G2744" s="12">
        <v>5</v>
      </c>
      <c r="H2744" s="13">
        <v>45937</v>
      </c>
      <c r="I2744" s="26" t="s">
        <v>62</v>
      </c>
      <c r="J2744" s="26" t="s">
        <v>17</v>
      </c>
      <c r="K2744" s="26" t="s">
        <v>24</v>
      </c>
      <c r="L2744" s="32" t="s">
        <v>44</v>
      </c>
    </row>
    <row r="2745" spans="1:12">
      <c r="A2745" s="30" t="s">
        <v>4551</v>
      </c>
      <c r="B2745" s="26" t="s">
        <v>760</v>
      </c>
      <c r="C2745" s="26" t="s">
        <v>1177</v>
      </c>
      <c r="D2745" s="26" t="s">
        <v>53</v>
      </c>
      <c r="E2745" s="26" t="s">
        <v>16</v>
      </c>
      <c r="F2745" s="27">
        <v>23833.22</v>
      </c>
      <c r="G2745" s="12">
        <v>5</v>
      </c>
      <c r="H2745" s="13">
        <v>45481</v>
      </c>
      <c r="I2745" s="26" t="s">
        <v>92</v>
      </c>
      <c r="J2745" s="26" t="s">
        <v>17</v>
      </c>
      <c r="K2745" s="26" t="s">
        <v>24</v>
      </c>
      <c r="L2745" s="32" t="s">
        <v>18</v>
      </c>
    </row>
    <row r="2746" spans="1:12">
      <c r="A2746" s="30" t="s">
        <v>4552</v>
      </c>
      <c r="B2746" s="26" t="s">
        <v>146</v>
      </c>
      <c r="C2746" s="26" t="s">
        <v>1589</v>
      </c>
      <c r="D2746" s="26" t="s">
        <v>119</v>
      </c>
      <c r="E2746" s="26" t="s">
        <v>42</v>
      </c>
      <c r="F2746" s="27">
        <v>38785.93</v>
      </c>
      <c r="G2746" s="12">
        <v>3</v>
      </c>
      <c r="H2746" s="13">
        <v>45213</v>
      </c>
      <c r="I2746" s="26" t="s">
        <v>49</v>
      </c>
      <c r="J2746" s="26" t="s">
        <v>17</v>
      </c>
      <c r="K2746" s="26" t="s">
        <v>6820</v>
      </c>
      <c r="L2746" s="32" t="s">
        <v>18</v>
      </c>
    </row>
    <row r="2747" spans="1:12">
      <c r="A2747" s="30" t="s">
        <v>4553</v>
      </c>
      <c r="B2747" s="26" t="s">
        <v>94</v>
      </c>
      <c r="C2747" s="26" t="s">
        <v>402</v>
      </c>
      <c r="D2747" s="26" t="s">
        <v>61</v>
      </c>
      <c r="E2747" s="26" t="s">
        <v>16</v>
      </c>
      <c r="F2747" s="27">
        <v>68046.77</v>
      </c>
      <c r="G2747" s="12">
        <v>3</v>
      </c>
      <c r="H2747" s="13">
        <v>45323</v>
      </c>
      <c r="I2747" s="26" t="s">
        <v>30</v>
      </c>
      <c r="J2747" s="26" t="s">
        <v>17</v>
      </c>
      <c r="K2747" s="26" t="s">
        <v>55</v>
      </c>
      <c r="L2747" s="32" t="s">
        <v>37</v>
      </c>
    </row>
    <row r="2748" spans="1:12">
      <c r="A2748" s="30" t="s">
        <v>4554</v>
      </c>
      <c r="B2748" s="26" t="s">
        <v>225</v>
      </c>
      <c r="C2748" s="26" t="s">
        <v>643</v>
      </c>
      <c r="D2748" s="26" t="s">
        <v>117</v>
      </c>
      <c r="E2748" s="26" t="s">
        <v>42</v>
      </c>
      <c r="F2748" s="27">
        <v>36947.83</v>
      </c>
      <c r="G2748" s="12">
        <v>4</v>
      </c>
      <c r="H2748" s="13">
        <v>45562</v>
      </c>
      <c r="I2748" s="26" t="s">
        <v>35</v>
      </c>
      <c r="J2748" s="26" t="s">
        <v>17</v>
      </c>
      <c r="K2748" s="26" t="s">
        <v>24</v>
      </c>
      <c r="L2748" s="32" t="s">
        <v>37</v>
      </c>
    </row>
    <row r="2749" spans="1:12">
      <c r="A2749" s="30" t="s">
        <v>4555</v>
      </c>
      <c r="B2749" s="26" t="s">
        <v>229</v>
      </c>
      <c r="C2749" s="26" t="s">
        <v>3201</v>
      </c>
      <c r="D2749" s="26" t="s">
        <v>117</v>
      </c>
      <c r="E2749" s="26" t="s">
        <v>42</v>
      </c>
      <c r="F2749" s="27">
        <v>11561.66</v>
      </c>
      <c r="G2749" s="12">
        <v>1</v>
      </c>
      <c r="H2749" s="13">
        <v>45935</v>
      </c>
      <c r="I2749" s="26" t="s">
        <v>62</v>
      </c>
      <c r="J2749" s="26" t="s">
        <v>17</v>
      </c>
      <c r="K2749" s="26" t="s">
        <v>36</v>
      </c>
      <c r="L2749" s="32" t="s">
        <v>37</v>
      </c>
    </row>
    <row r="2750" spans="1:12">
      <c r="A2750" s="30" t="s">
        <v>4556</v>
      </c>
      <c r="B2750" s="26" t="s">
        <v>352</v>
      </c>
      <c r="C2750" s="26" t="s">
        <v>4557</v>
      </c>
      <c r="D2750" s="26" t="s">
        <v>53</v>
      </c>
      <c r="E2750" s="26" t="s">
        <v>42</v>
      </c>
      <c r="F2750" s="27">
        <v>21981.93</v>
      </c>
      <c r="G2750" s="12">
        <v>4</v>
      </c>
      <c r="H2750" s="13">
        <v>45086</v>
      </c>
      <c r="I2750" s="26" t="s">
        <v>62</v>
      </c>
      <c r="J2750" s="26" t="s">
        <v>17</v>
      </c>
      <c r="K2750" s="26" t="s">
        <v>85</v>
      </c>
      <c r="L2750" s="32" t="s">
        <v>18</v>
      </c>
    </row>
    <row r="2751" spans="1:12">
      <c r="A2751" s="30" t="s">
        <v>4558</v>
      </c>
      <c r="B2751" s="26" t="s">
        <v>138</v>
      </c>
      <c r="C2751" s="26" t="s">
        <v>1158</v>
      </c>
      <c r="D2751" s="26" t="s">
        <v>119</v>
      </c>
      <c r="E2751" s="26" t="s">
        <v>42</v>
      </c>
      <c r="F2751" s="27">
        <v>57779.43</v>
      </c>
      <c r="G2751" s="12">
        <v>3</v>
      </c>
      <c r="H2751" s="13">
        <v>45863</v>
      </c>
      <c r="I2751" s="26" t="s">
        <v>54</v>
      </c>
      <c r="J2751" s="26" t="s">
        <v>17</v>
      </c>
      <c r="K2751" s="26" t="s">
        <v>55</v>
      </c>
      <c r="L2751" s="32" t="s">
        <v>18</v>
      </c>
    </row>
    <row r="2752" spans="1:12">
      <c r="A2752" s="30" t="s">
        <v>4559</v>
      </c>
      <c r="B2752" s="26" t="s">
        <v>773</v>
      </c>
      <c r="C2752" s="26" t="s">
        <v>4560</v>
      </c>
      <c r="D2752" s="26" t="s">
        <v>119</v>
      </c>
      <c r="E2752" s="26" t="s">
        <v>42</v>
      </c>
      <c r="F2752" s="27">
        <v>28037.05</v>
      </c>
      <c r="G2752" s="12">
        <v>4</v>
      </c>
      <c r="H2752" s="13">
        <v>45114</v>
      </c>
      <c r="I2752" s="26" t="s">
        <v>49</v>
      </c>
      <c r="J2752" s="26" t="s">
        <v>17</v>
      </c>
      <c r="K2752" s="26" t="s">
        <v>24</v>
      </c>
      <c r="L2752" s="32" t="s">
        <v>18</v>
      </c>
    </row>
    <row r="2753" spans="1:12">
      <c r="A2753" s="30" t="s">
        <v>4561</v>
      </c>
      <c r="B2753" s="26" t="s">
        <v>776</v>
      </c>
      <c r="C2753" s="26" t="s">
        <v>1897</v>
      </c>
      <c r="D2753" s="26" t="s">
        <v>15</v>
      </c>
      <c r="E2753" s="26" t="s">
        <v>16</v>
      </c>
      <c r="F2753" s="27">
        <v>5356.51</v>
      </c>
      <c r="G2753" s="12">
        <v>1</v>
      </c>
      <c r="H2753" s="13">
        <v>45529</v>
      </c>
      <c r="I2753" s="26" t="s">
        <v>92</v>
      </c>
      <c r="J2753" s="26" t="s">
        <v>17</v>
      </c>
      <c r="K2753" s="26" t="s">
        <v>85</v>
      </c>
      <c r="L2753" s="32" t="s">
        <v>31</v>
      </c>
    </row>
    <row r="2754" spans="1:12">
      <c r="A2754" s="30" t="s">
        <v>4562</v>
      </c>
      <c r="B2754" s="26" t="s">
        <v>636</v>
      </c>
      <c r="C2754" s="26" t="s">
        <v>4563</v>
      </c>
      <c r="D2754" s="26" t="s">
        <v>61</v>
      </c>
      <c r="E2754" s="26" t="s">
        <v>16</v>
      </c>
      <c r="F2754" s="27">
        <v>27615.66</v>
      </c>
      <c r="G2754" s="12">
        <v>5</v>
      </c>
      <c r="H2754" s="13">
        <v>45992</v>
      </c>
      <c r="I2754" s="26" t="s">
        <v>43</v>
      </c>
      <c r="J2754" s="26" t="s">
        <v>17</v>
      </c>
      <c r="K2754" s="26" t="s">
        <v>85</v>
      </c>
      <c r="L2754" s="32" t="s">
        <v>25</v>
      </c>
    </row>
    <row r="2755" spans="1:12">
      <c r="A2755" s="30" t="s">
        <v>4564</v>
      </c>
      <c r="B2755" s="26" t="s">
        <v>94</v>
      </c>
      <c r="C2755" s="26" t="s">
        <v>2883</v>
      </c>
      <c r="D2755" s="26" t="s">
        <v>78</v>
      </c>
      <c r="E2755" s="26" t="s">
        <v>42</v>
      </c>
      <c r="F2755" s="27">
        <v>47761.919999999998</v>
      </c>
      <c r="G2755" s="12">
        <v>2</v>
      </c>
      <c r="H2755" s="13">
        <v>45338</v>
      </c>
      <c r="I2755" s="26" t="s">
        <v>30</v>
      </c>
      <c r="J2755" s="26" t="s">
        <v>17</v>
      </c>
      <c r="K2755" s="26" t="s">
        <v>6820</v>
      </c>
      <c r="L2755" s="32" t="s">
        <v>25</v>
      </c>
    </row>
    <row r="2756" spans="1:12">
      <c r="A2756" s="30" t="s">
        <v>4565</v>
      </c>
      <c r="B2756" s="26" t="s">
        <v>99</v>
      </c>
      <c r="C2756" s="26" t="s">
        <v>4566</v>
      </c>
      <c r="D2756" s="26" t="s">
        <v>48</v>
      </c>
      <c r="E2756" s="26" t="s">
        <v>42</v>
      </c>
      <c r="F2756" s="27">
        <v>8484.64</v>
      </c>
      <c r="G2756" s="12">
        <v>1</v>
      </c>
      <c r="H2756" s="13">
        <v>45804</v>
      </c>
      <c r="I2756" s="26" t="s">
        <v>49</v>
      </c>
      <c r="J2756" s="26" t="s">
        <v>17</v>
      </c>
      <c r="K2756" s="26" t="s">
        <v>36</v>
      </c>
      <c r="L2756" s="32" t="s">
        <v>37</v>
      </c>
    </row>
    <row r="2757" spans="1:12">
      <c r="A2757" s="30" t="s">
        <v>4567</v>
      </c>
      <c r="B2757" s="26" t="s">
        <v>256</v>
      </c>
      <c r="C2757" s="26" t="s">
        <v>789</v>
      </c>
      <c r="D2757" s="26" t="s">
        <v>29</v>
      </c>
      <c r="E2757" s="26" t="s">
        <v>42</v>
      </c>
      <c r="F2757" s="27">
        <v>27384.27</v>
      </c>
      <c r="G2757" s="12">
        <v>3</v>
      </c>
      <c r="H2757" s="13">
        <v>45744</v>
      </c>
      <c r="I2757" s="26" t="s">
        <v>43</v>
      </c>
      <c r="J2757" s="26" t="s">
        <v>17</v>
      </c>
      <c r="K2757" s="26" t="s">
        <v>6820</v>
      </c>
      <c r="L2757" s="32" t="s">
        <v>18</v>
      </c>
    </row>
    <row r="2758" spans="1:12">
      <c r="A2758" s="30" t="s">
        <v>4568</v>
      </c>
      <c r="B2758" s="26" t="s">
        <v>90</v>
      </c>
      <c r="C2758" s="26" t="s">
        <v>4569</v>
      </c>
      <c r="D2758" s="26" t="s">
        <v>29</v>
      </c>
      <c r="E2758" s="26" t="s">
        <v>42</v>
      </c>
      <c r="F2758" s="27">
        <v>21372.45</v>
      </c>
      <c r="G2758" s="12">
        <v>2</v>
      </c>
      <c r="H2758" s="13">
        <v>45661</v>
      </c>
      <c r="I2758" s="26" t="s">
        <v>30</v>
      </c>
      <c r="J2758" s="26" t="s">
        <v>17</v>
      </c>
      <c r="K2758" s="26" t="s">
        <v>6820</v>
      </c>
      <c r="L2758" s="32" t="s">
        <v>37</v>
      </c>
    </row>
    <row r="2759" spans="1:12">
      <c r="A2759" s="30" t="s">
        <v>4570</v>
      </c>
      <c r="B2759" s="26" t="s">
        <v>463</v>
      </c>
      <c r="C2759" s="26" t="s">
        <v>552</v>
      </c>
      <c r="D2759" s="26" t="s">
        <v>61</v>
      </c>
      <c r="E2759" s="26" t="s">
        <v>58</v>
      </c>
      <c r="F2759" s="27">
        <v>23690.42</v>
      </c>
      <c r="G2759" s="12">
        <v>2</v>
      </c>
      <c r="H2759" s="13">
        <v>45199</v>
      </c>
      <c r="I2759" s="26" t="s">
        <v>23</v>
      </c>
      <c r="J2759" s="26" t="s">
        <v>17</v>
      </c>
      <c r="K2759" s="26" t="s">
        <v>85</v>
      </c>
      <c r="L2759" s="32" t="s">
        <v>31</v>
      </c>
    </row>
    <row r="2760" spans="1:12">
      <c r="A2760" s="30" t="s">
        <v>4571</v>
      </c>
      <c r="B2760" s="26" t="s">
        <v>476</v>
      </c>
      <c r="C2760" s="26" t="s">
        <v>3842</v>
      </c>
      <c r="D2760" s="26" t="s">
        <v>117</v>
      </c>
      <c r="E2760" s="26" t="s">
        <v>42</v>
      </c>
      <c r="F2760" s="27">
        <v>34303.599999999999</v>
      </c>
      <c r="G2760" s="12">
        <v>2</v>
      </c>
      <c r="H2760" s="13">
        <v>45373</v>
      </c>
      <c r="I2760" s="26" t="s">
        <v>35</v>
      </c>
      <c r="J2760" s="26" t="s">
        <v>17</v>
      </c>
      <c r="K2760" s="26" t="s">
        <v>24</v>
      </c>
      <c r="L2760" s="32" t="s">
        <v>18</v>
      </c>
    </row>
    <row r="2761" spans="1:12">
      <c r="A2761" s="30" t="s">
        <v>4572</v>
      </c>
      <c r="B2761" s="26" t="s">
        <v>180</v>
      </c>
      <c r="C2761" s="26" t="s">
        <v>2548</v>
      </c>
      <c r="D2761" s="26" t="s">
        <v>78</v>
      </c>
      <c r="E2761" s="26" t="s">
        <v>42</v>
      </c>
      <c r="F2761" s="27">
        <v>47274.43</v>
      </c>
      <c r="G2761" s="12">
        <v>5</v>
      </c>
      <c r="H2761" s="13">
        <v>45599</v>
      </c>
      <c r="I2761" s="26" t="s">
        <v>54</v>
      </c>
      <c r="J2761" s="26" t="s">
        <v>17</v>
      </c>
      <c r="K2761" s="26" t="s">
        <v>6820</v>
      </c>
      <c r="L2761" s="32" t="s">
        <v>31</v>
      </c>
    </row>
    <row r="2762" spans="1:12">
      <c r="A2762" s="30" t="s">
        <v>4573</v>
      </c>
      <c r="B2762" s="26" t="s">
        <v>347</v>
      </c>
      <c r="C2762" s="26" t="s">
        <v>2449</v>
      </c>
      <c r="D2762" s="26" t="s">
        <v>78</v>
      </c>
      <c r="E2762" s="26" t="s">
        <v>16</v>
      </c>
      <c r="F2762" s="27">
        <v>68264.36</v>
      </c>
      <c r="G2762" s="12">
        <v>2</v>
      </c>
      <c r="H2762" s="13">
        <v>45236</v>
      </c>
      <c r="I2762" s="26" t="s">
        <v>30</v>
      </c>
      <c r="J2762" s="26" t="s">
        <v>17</v>
      </c>
      <c r="K2762" s="26" t="s">
        <v>36</v>
      </c>
      <c r="L2762" s="32" t="s">
        <v>25</v>
      </c>
    </row>
    <row r="2763" spans="1:12">
      <c r="A2763" s="30" t="s">
        <v>4574</v>
      </c>
      <c r="B2763" s="26" t="s">
        <v>301</v>
      </c>
      <c r="C2763" s="26" t="s">
        <v>4575</v>
      </c>
      <c r="D2763" s="26" t="s">
        <v>61</v>
      </c>
      <c r="E2763" s="26" t="s">
        <v>42</v>
      </c>
      <c r="F2763" s="27">
        <v>46595.47</v>
      </c>
      <c r="G2763" s="12">
        <v>1</v>
      </c>
      <c r="H2763" s="13">
        <v>45592</v>
      </c>
      <c r="I2763" s="26" t="s">
        <v>43</v>
      </c>
      <c r="J2763" s="26" t="s">
        <v>17</v>
      </c>
      <c r="K2763" s="26" t="s">
        <v>55</v>
      </c>
      <c r="L2763" s="32" t="s">
        <v>18</v>
      </c>
    </row>
    <row r="2764" spans="1:12">
      <c r="A2764" s="30" t="s">
        <v>4576</v>
      </c>
      <c r="B2764" s="26" t="s">
        <v>420</v>
      </c>
      <c r="C2764" s="26" t="s">
        <v>2820</v>
      </c>
      <c r="D2764" s="26" t="s">
        <v>22</v>
      </c>
      <c r="E2764" s="26" t="s">
        <v>42</v>
      </c>
      <c r="F2764" s="27">
        <v>68366.22</v>
      </c>
      <c r="G2764" s="12">
        <v>5</v>
      </c>
      <c r="H2764" s="13">
        <v>45088</v>
      </c>
      <c r="I2764" s="26" t="s">
        <v>49</v>
      </c>
      <c r="J2764" s="26" t="s">
        <v>17</v>
      </c>
      <c r="K2764" s="26" t="s">
        <v>6820</v>
      </c>
      <c r="L2764" s="32" t="s">
        <v>18</v>
      </c>
    </row>
    <row r="2765" spans="1:12">
      <c r="A2765" s="30" t="s">
        <v>4577</v>
      </c>
      <c r="B2765" s="26" t="s">
        <v>476</v>
      </c>
      <c r="C2765" s="26" t="s">
        <v>4368</v>
      </c>
      <c r="D2765" s="26" t="s">
        <v>41</v>
      </c>
      <c r="E2765" s="26" t="s">
        <v>42</v>
      </c>
      <c r="F2765" s="27">
        <v>57182.81</v>
      </c>
      <c r="G2765" s="12">
        <v>4</v>
      </c>
      <c r="H2765" s="13">
        <v>45069</v>
      </c>
      <c r="I2765" s="26" t="s">
        <v>92</v>
      </c>
      <c r="J2765" s="26" t="s">
        <v>17</v>
      </c>
      <c r="K2765" s="26" t="s">
        <v>36</v>
      </c>
      <c r="L2765" s="32" t="s">
        <v>25</v>
      </c>
    </row>
    <row r="2766" spans="1:12">
      <c r="A2766" s="30" t="s">
        <v>4578</v>
      </c>
      <c r="B2766" s="26" t="s">
        <v>636</v>
      </c>
      <c r="C2766" s="26" t="s">
        <v>165</v>
      </c>
      <c r="D2766" s="26" t="s">
        <v>119</v>
      </c>
      <c r="E2766" s="26" t="s">
        <v>42</v>
      </c>
      <c r="F2766" s="27">
        <v>2079.38</v>
      </c>
      <c r="G2766" s="12">
        <v>3</v>
      </c>
      <c r="H2766" s="13">
        <v>44934</v>
      </c>
      <c r="I2766" s="26" t="s">
        <v>62</v>
      </c>
      <c r="J2766" s="26" t="s">
        <v>17</v>
      </c>
      <c r="K2766" s="26" t="s">
        <v>6820</v>
      </c>
      <c r="L2766" s="32" t="s">
        <v>25</v>
      </c>
    </row>
    <row r="2767" spans="1:12">
      <c r="A2767" s="30" t="s">
        <v>4579</v>
      </c>
      <c r="B2767" s="26" t="s">
        <v>301</v>
      </c>
      <c r="C2767" s="26" t="s">
        <v>3400</v>
      </c>
      <c r="D2767" s="26" t="s">
        <v>117</v>
      </c>
      <c r="E2767" s="26" t="s">
        <v>58</v>
      </c>
      <c r="F2767" s="27">
        <v>51551.79</v>
      </c>
      <c r="G2767" s="12">
        <v>4</v>
      </c>
      <c r="H2767" s="13">
        <v>45249</v>
      </c>
      <c r="I2767" s="26" t="s">
        <v>43</v>
      </c>
      <c r="J2767" s="26" t="s">
        <v>17</v>
      </c>
      <c r="K2767" s="26" t="s">
        <v>55</v>
      </c>
      <c r="L2767" s="32" t="s">
        <v>18</v>
      </c>
    </row>
    <row r="2768" spans="1:12">
      <c r="A2768" s="30" t="s">
        <v>4580</v>
      </c>
      <c r="B2768" s="26" t="s">
        <v>307</v>
      </c>
      <c r="C2768" s="26" t="s">
        <v>299</v>
      </c>
      <c r="D2768" s="26" t="s">
        <v>48</v>
      </c>
      <c r="E2768" s="26" t="s">
        <v>42</v>
      </c>
      <c r="F2768" s="27">
        <v>12265.17</v>
      </c>
      <c r="G2768" s="12">
        <v>1</v>
      </c>
      <c r="H2768" s="13">
        <v>45589</v>
      </c>
      <c r="I2768" s="26" t="s">
        <v>49</v>
      </c>
      <c r="J2768" s="26" t="s">
        <v>17</v>
      </c>
      <c r="K2768" s="26" t="s">
        <v>6820</v>
      </c>
      <c r="L2768" s="32" t="s">
        <v>18</v>
      </c>
    </row>
    <row r="2769" spans="1:12">
      <c r="A2769" s="30" t="s">
        <v>4581</v>
      </c>
      <c r="B2769" s="26" t="s">
        <v>397</v>
      </c>
      <c r="C2769" s="26" t="s">
        <v>2045</v>
      </c>
      <c r="D2769" s="26" t="s">
        <v>78</v>
      </c>
      <c r="E2769" s="26" t="s">
        <v>58</v>
      </c>
      <c r="F2769" s="27">
        <v>30802.7</v>
      </c>
      <c r="G2769" s="12">
        <v>4</v>
      </c>
      <c r="H2769" s="13">
        <v>45449</v>
      </c>
      <c r="I2769" s="26" t="s">
        <v>62</v>
      </c>
      <c r="J2769" s="26" t="s">
        <v>17</v>
      </c>
      <c r="K2769" s="26" t="s">
        <v>85</v>
      </c>
      <c r="L2769" s="32" t="s">
        <v>44</v>
      </c>
    </row>
    <row r="2770" spans="1:12">
      <c r="A2770" s="30" t="s">
        <v>4582</v>
      </c>
      <c r="B2770" s="26" t="s">
        <v>554</v>
      </c>
      <c r="C2770" s="26" t="s">
        <v>842</v>
      </c>
      <c r="D2770" s="26" t="s">
        <v>41</v>
      </c>
      <c r="E2770" s="26" t="s">
        <v>42</v>
      </c>
      <c r="F2770" s="27">
        <v>19722</v>
      </c>
      <c r="G2770" s="12">
        <v>1</v>
      </c>
      <c r="H2770" s="13">
        <v>45435</v>
      </c>
      <c r="I2770" s="26" t="s">
        <v>62</v>
      </c>
      <c r="J2770" s="26" t="s">
        <v>17</v>
      </c>
      <c r="K2770" s="26" t="s">
        <v>55</v>
      </c>
      <c r="L2770" s="32" t="s">
        <v>44</v>
      </c>
    </row>
    <row r="2771" spans="1:12">
      <c r="A2771" s="30" t="s">
        <v>4583</v>
      </c>
      <c r="B2771" s="26" t="s">
        <v>1020</v>
      </c>
      <c r="C2771" s="26" t="s">
        <v>2181</v>
      </c>
      <c r="D2771" s="26" t="s">
        <v>29</v>
      </c>
      <c r="E2771" s="26" t="s">
        <v>42</v>
      </c>
      <c r="F2771" s="27">
        <v>28869.1</v>
      </c>
      <c r="G2771" s="12">
        <v>5</v>
      </c>
      <c r="H2771" s="13">
        <v>45715</v>
      </c>
      <c r="I2771" s="26" t="s">
        <v>43</v>
      </c>
      <c r="J2771" s="26" t="s">
        <v>17</v>
      </c>
      <c r="K2771" s="26" t="s">
        <v>36</v>
      </c>
      <c r="L2771" s="32" t="s">
        <v>37</v>
      </c>
    </row>
    <row r="2772" spans="1:12">
      <c r="A2772" s="30" t="s">
        <v>4584</v>
      </c>
      <c r="B2772" s="26" t="s">
        <v>69</v>
      </c>
      <c r="C2772" s="26" t="s">
        <v>4585</v>
      </c>
      <c r="D2772" s="26" t="s">
        <v>41</v>
      </c>
      <c r="E2772" s="26" t="s">
        <v>42</v>
      </c>
      <c r="F2772" s="27">
        <v>2181.5500000000002</v>
      </c>
      <c r="G2772" s="12">
        <v>5</v>
      </c>
      <c r="H2772" s="13">
        <v>45276</v>
      </c>
      <c r="I2772" s="26" t="s">
        <v>35</v>
      </c>
      <c r="J2772" s="26" t="s">
        <v>17</v>
      </c>
      <c r="K2772" s="26" t="s">
        <v>85</v>
      </c>
      <c r="L2772" s="32" t="s">
        <v>18</v>
      </c>
    </row>
    <row r="2773" spans="1:12">
      <c r="A2773" s="30" t="s">
        <v>4586</v>
      </c>
      <c r="B2773" s="26" t="s">
        <v>164</v>
      </c>
      <c r="C2773" s="26" t="s">
        <v>4587</v>
      </c>
      <c r="D2773" s="26" t="s">
        <v>53</v>
      </c>
      <c r="E2773" s="26" t="s">
        <v>16</v>
      </c>
      <c r="F2773" s="27">
        <v>46074.49</v>
      </c>
      <c r="G2773" s="12">
        <v>4</v>
      </c>
      <c r="H2773" s="13">
        <v>45547</v>
      </c>
      <c r="I2773" s="26" t="s">
        <v>43</v>
      </c>
      <c r="J2773" s="26" t="s">
        <v>17</v>
      </c>
      <c r="K2773" s="26" t="s">
        <v>85</v>
      </c>
      <c r="L2773" s="32" t="s">
        <v>31</v>
      </c>
    </row>
    <row r="2774" spans="1:12">
      <c r="A2774" s="30" t="s">
        <v>4588</v>
      </c>
      <c r="B2774" s="26" t="s">
        <v>87</v>
      </c>
      <c r="C2774" s="26" t="s">
        <v>4049</v>
      </c>
      <c r="D2774" s="26" t="s">
        <v>22</v>
      </c>
      <c r="E2774" s="26" t="s">
        <v>16</v>
      </c>
      <c r="F2774" s="27">
        <v>13185.19</v>
      </c>
      <c r="G2774" s="12">
        <v>1</v>
      </c>
      <c r="H2774" s="13">
        <v>45979</v>
      </c>
      <c r="I2774" s="26" t="s">
        <v>43</v>
      </c>
      <c r="J2774" s="26" t="s">
        <v>17</v>
      </c>
      <c r="K2774" s="26" t="s">
        <v>24</v>
      </c>
      <c r="L2774" s="32" t="s">
        <v>18</v>
      </c>
    </row>
    <row r="2775" spans="1:12">
      <c r="A2775" s="30" t="s">
        <v>4589</v>
      </c>
      <c r="B2775" s="26" t="s">
        <v>69</v>
      </c>
      <c r="C2775" s="26" t="s">
        <v>3530</v>
      </c>
      <c r="D2775" s="26" t="s">
        <v>15</v>
      </c>
      <c r="E2775" s="26" t="s">
        <v>58</v>
      </c>
      <c r="F2775" s="27">
        <v>31290.85</v>
      </c>
      <c r="G2775" s="12">
        <v>2</v>
      </c>
      <c r="H2775" s="13">
        <v>45785</v>
      </c>
      <c r="I2775" s="26" t="s">
        <v>62</v>
      </c>
      <c r="J2775" s="26" t="s">
        <v>17</v>
      </c>
      <c r="K2775" s="26" t="s">
        <v>36</v>
      </c>
      <c r="L2775" s="32" t="s">
        <v>18</v>
      </c>
    </row>
    <row r="2776" spans="1:12">
      <c r="A2776" s="30" t="s">
        <v>4590</v>
      </c>
      <c r="B2776" s="26" t="s">
        <v>476</v>
      </c>
      <c r="C2776" s="26" t="s">
        <v>4591</v>
      </c>
      <c r="D2776" s="26" t="s">
        <v>61</v>
      </c>
      <c r="E2776" s="26" t="s">
        <v>42</v>
      </c>
      <c r="F2776" s="27">
        <v>53291.78</v>
      </c>
      <c r="G2776" s="12">
        <v>2</v>
      </c>
      <c r="H2776" s="13">
        <v>45358</v>
      </c>
      <c r="I2776" s="26" t="s">
        <v>35</v>
      </c>
      <c r="J2776" s="26" t="s">
        <v>17</v>
      </c>
      <c r="K2776" s="26" t="s">
        <v>6820</v>
      </c>
      <c r="L2776" s="32" t="s">
        <v>44</v>
      </c>
    </row>
    <row r="2777" spans="1:12">
      <c r="A2777" s="30" t="s">
        <v>4592</v>
      </c>
      <c r="B2777" s="26" t="s">
        <v>67</v>
      </c>
      <c r="C2777" s="26" t="s">
        <v>2324</v>
      </c>
      <c r="D2777" s="26" t="s">
        <v>117</v>
      </c>
      <c r="E2777" s="26" t="s">
        <v>42</v>
      </c>
      <c r="F2777" s="27">
        <v>19861.79</v>
      </c>
      <c r="G2777" s="12">
        <v>3</v>
      </c>
      <c r="H2777" s="13">
        <v>45747</v>
      </c>
      <c r="I2777" s="26" t="s">
        <v>54</v>
      </c>
      <c r="J2777" s="26" t="s">
        <v>17</v>
      </c>
      <c r="K2777" s="26" t="s">
        <v>6820</v>
      </c>
      <c r="L2777" s="32" t="s">
        <v>44</v>
      </c>
    </row>
    <row r="2778" spans="1:12">
      <c r="A2778" s="30" t="s">
        <v>4593</v>
      </c>
      <c r="B2778" s="26" t="s">
        <v>344</v>
      </c>
      <c r="C2778" s="26" t="s">
        <v>2034</v>
      </c>
      <c r="D2778" s="26" t="s">
        <v>61</v>
      </c>
      <c r="E2778" s="26" t="s">
        <v>42</v>
      </c>
      <c r="F2778" s="27">
        <v>54527.25</v>
      </c>
      <c r="G2778" s="12">
        <v>4</v>
      </c>
      <c r="H2778" s="13">
        <v>45208</v>
      </c>
      <c r="I2778" s="26" t="s">
        <v>49</v>
      </c>
      <c r="J2778" s="26" t="s">
        <v>17</v>
      </c>
      <c r="K2778" s="26" t="s">
        <v>85</v>
      </c>
      <c r="L2778" s="32" t="s">
        <v>31</v>
      </c>
    </row>
    <row r="2779" spans="1:12">
      <c r="A2779" s="30" t="s">
        <v>4594</v>
      </c>
      <c r="B2779" s="26" t="s">
        <v>190</v>
      </c>
      <c r="C2779" s="26" t="s">
        <v>2329</v>
      </c>
      <c r="D2779" s="26" t="s">
        <v>53</v>
      </c>
      <c r="E2779" s="26" t="s">
        <v>16</v>
      </c>
      <c r="F2779" s="27">
        <v>8428.74</v>
      </c>
      <c r="G2779" s="12">
        <v>1</v>
      </c>
      <c r="H2779" s="13">
        <v>44992</v>
      </c>
      <c r="I2779" s="26" t="s">
        <v>54</v>
      </c>
      <c r="J2779" s="26" t="s">
        <v>17</v>
      </c>
      <c r="K2779" s="26" t="s">
        <v>85</v>
      </c>
      <c r="L2779" s="32" t="s">
        <v>44</v>
      </c>
    </row>
    <row r="2780" spans="1:12">
      <c r="A2780" s="30" t="s">
        <v>4595</v>
      </c>
      <c r="B2780" s="26" t="s">
        <v>336</v>
      </c>
      <c r="C2780" s="26" t="s">
        <v>528</v>
      </c>
      <c r="D2780" s="26" t="s">
        <v>61</v>
      </c>
      <c r="E2780" s="26" t="s">
        <v>16</v>
      </c>
      <c r="F2780" s="27">
        <v>20995.02</v>
      </c>
      <c r="G2780" s="12">
        <v>4</v>
      </c>
      <c r="H2780" s="13">
        <v>45219</v>
      </c>
      <c r="I2780" s="26" t="s">
        <v>62</v>
      </c>
      <c r="J2780" s="26" t="s">
        <v>17</v>
      </c>
      <c r="K2780" s="26" t="s">
        <v>85</v>
      </c>
      <c r="L2780" s="32" t="s">
        <v>25</v>
      </c>
    </row>
    <row r="2781" spans="1:12">
      <c r="A2781" s="30" t="s">
        <v>4596</v>
      </c>
      <c r="B2781" s="26" t="s">
        <v>176</v>
      </c>
      <c r="C2781" s="26" t="s">
        <v>4597</v>
      </c>
      <c r="D2781" s="26" t="s">
        <v>78</v>
      </c>
      <c r="E2781" s="26" t="s">
        <v>58</v>
      </c>
      <c r="F2781" s="27">
        <v>77614.240000000005</v>
      </c>
      <c r="G2781" s="12">
        <v>2</v>
      </c>
      <c r="H2781" s="13">
        <v>45968</v>
      </c>
      <c r="I2781" s="26" t="s">
        <v>35</v>
      </c>
      <c r="J2781" s="26" t="s">
        <v>17</v>
      </c>
      <c r="K2781" s="26" t="s">
        <v>24</v>
      </c>
      <c r="L2781" s="32" t="s">
        <v>18</v>
      </c>
    </row>
    <row r="2782" spans="1:12">
      <c r="A2782" s="30" t="s">
        <v>4598</v>
      </c>
      <c r="B2782" s="26" t="s">
        <v>1020</v>
      </c>
      <c r="C2782" s="26" t="s">
        <v>3027</v>
      </c>
      <c r="D2782" s="26" t="s">
        <v>22</v>
      </c>
      <c r="E2782" s="26" t="s">
        <v>42</v>
      </c>
      <c r="F2782" s="27">
        <v>72919.28</v>
      </c>
      <c r="G2782" s="12">
        <v>1</v>
      </c>
      <c r="H2782" s="13">
        <v>45028</v>
      </c>
      <c r="I2782" s="26" t="s">
        <v>30</v>
      </c>
      <c r="J2782" s="26" t="s">
        <v>17</v>
      </c>
      <c r="K2782" s="26" t="s">
        <v>6820</v>
      </c>
      <c r="L2782" s="32" t="s">
        <v>18</v>
      </c>
    </row>
    <row r="2783" spans="1:12">
      <c r="A2783" s="30" t="s">
        <v>4599</v>
      </c>
      <c r="B2783" s="26" t="s">
        <v>104</v>
      </c>
      <c r="C2783" s="26" t="s">
        <v>4600</v>
      </c>
      <c r="D2783" s="26" t="s">
        <v>22</v>
      </c>
      <c r="E2783" s="26" t="s">
        <v>16</v>
      </c>
      <c r="F2783" s="27">
        <v>4968.72</v>
      </c>
      <c r="G2783" s="12">
        <v>3</v>
      </c>
      <c r="H2783" s="13">
        <v>45216</v>
      </c>
      <c r="I2783" s="26" t="s">
        <v>54</v>
      </c>
      <c r="J2783" s="26" t="s">
        <v>17</v>
      </c>
      <c r="K2783" s="26" t="s">
        <v>85</v>
      </c>
      <c r="L2783" s="32" t="s">
        <v>18</v>
      </c>
    </row>
    <row r="2784" spans="1:12">
      <c r="A2784" s="30" t="s">
        <v>4601</v>
      </c>
      <c r="B2784" s="26" t="s">
        <v>184</v>
      </c>
      <c r="C2784" s="26" t="s">
        <v>3341</v>
      </c>
      <c r="D2784" s="26" t="s">
        <v>29</v>
      </c>
      <c r="E2784" s="26" t="s">
        <v>16</v>
      </c>
      <c r="F2784" s="27">
        <v>66703.06</v>
      </c>
      <c r="G2784" s="12">
        <v>4</v>
      </c>
      <c r="H2784" s="13">
        <v>45107</v>
      </c>
      <c r="I2784" s="26" t="s">
        <v>49</v>
      </c>
      <c r="J2784" s="26" t="s">
        <v>17</v>
      </c>
      <c r="K2784" s="26" t="s">
        <v>24</v>
      </c>
      <c r="L2784" s="32" t="s">
        <v>25</v>
      </c>
    </row>
    <row r="2785" spans="1:12">
      <c r="A2785" s="30" t="s">
        <v>4602</v>
      </c>
      <c r="B2785" s="26" t="s">
        <v>261</v>
      </c>
      <c r="C2785" s="26" t="s">
        <v>1097</v>
      </c>
      <c r="D2785" s="26" t="s">
        <v>15</v>
      </c>
      <c r="E2785" s="26" t="s">
        <v>42</v>
      </c>
      <c r="F2785" s="27">
        <v>25108.89</v>
      </c>
      <c r="G2785" s="12">
        <v>2</v>
      </c>
      <c r="H2785" s="13">
        <v>45322</v>
      </c>
      <c r="I2785" s="26" t="s">
        <v>43</v>
      </c>
      <c r="J2785" s="26" t="s">
        <v>17</v>
      </c>
      <c r="K2785" s="26" t="s">
        <v>55</v>
      </c>
      <c r="L2785" s="32" t="s">
        <v>18</v>
      </c>
    </row>
    <row r="2786" spans="1:12">
      <c r="A2786" s="30" t="s">
        <v>4603</v>
      </c>
      <c r="B2786" s="26" t="s">
        <v>760</v>
      </c>
      <c r="C2786" s="26" t="s">
        <v>4604</v>
      </c>
      <c r="D2786" s="26" t="s">
        <v>53</v>
      </c>
      <c r="E2786" s="26" t="s">
        <v>42</v>
      </c>
      <c r="F2786" s="27">
        <v>62110.26</v>
      </c>
      <c r="G2786" s="12">
        <v>3</v>
      </c>
      <c r="H2786" s="13">
        <v>45800</v>
      </c>
      <c r="I2786" s="26" t="s">
        <v>62</v>
      </c>
      <c r="J2786" s="26" t="s">
        <v>17</v>
      </c>
      <c r="K2786" s="26" t="s">
        <v>55</v>
      </c>
      <c r="L2786" s="32" t="s">
        <v>25</v>
      </c>
    </row>
    <row r="2787" spans="1:12">
      <c r="A2787" s="30" t="s">
        <v>4605</v>
      </c>
      <c r="B2787" s="26" t="s">
        <v>143</v>
      </c>
      <c r="C2787" s="26" t="s">
        <v>752</v>
      </c>
      <c r="D2787" s="26" t="s">
        <v>61</v>
      </c>
      <c r="E2787" s="26" t="s">
        <v>42</v>
      </c>
      <c r="F2787" s="27">
        <v>75229.88</v>
      </c>
      <c r="G2787" s="12">
        <v>5</v>
      </c>
      <c r="H2787" s="13">
        <v>45420</v>
      </c>
      <c r="I2787" s="26" t="s">
        <v>43</v>
      </c>
      <c r="J2787" s="26" t="s">
        <v>17</v>
      </c>
      <c r="K2787" s="26" t="s">
        <v>85</v>
      </c>
      <c r="L2787" s="32" t="s">
        <v>18</v>
      </c>
    </row>
    <row r="2788" spans="1:12">
      <c r="A2788" s="30" t="s">
        <v>4606</v>
      </c>
      <c r="B2788" s="26" t="s">
        <v>157</v>
      </c>
      <c r="C2788" s="26" t="s">
        <v>4607</v>
      </c>
      <c r="D2788" s="26" t="s">
        <v>29</v>
      </c>
      <c r="E2788" s="26" t="s">
        <v>42</v>
      </c>
      <c r="F2788" s="27">
        <v>13297.35</v>
      </c>
      <c r="G2788" s="12">
        <v>1</v>
      </c>
      <c r="H2788" s="13">
        <v>44995</v>
      </c>
      <c r="I2788" s="26" t="s">
        <v>35</v>
      </c>
      <c r="J2788" s="26" t="s">
        <v>17</v>
      </c>
      <c r="K2788" s="26" t="s">
        <v>36</v>
      </c>
      <c r="L2788" s="32" t="s">
        <v>18</v>
      </c>
    </row>
    <row r="2789" spans="1:12">
      <c r="A2789" s="30" t="s">
        <v>4608</v>
      </c>
      <c r="B2789" s="26" t="s">
        <v>207</v>
      </c>
      <c r="C2789" s="26" t="s">
        <v>4609</v>
      </c>
      <c r="D2789" s="26" t="s">
        <v>29</v>
      </c>
      <c r="E2789" s="26" t="s">
        <v>42</v>
      </c>
      <c r="F2789" s="27">
        <v>50846.42</v>
      </c>
      <c r="G2789" s="12">
        <v>5</v>
      </c>
      <c r="H2789" s="13">
        <v>45398</v>
      </c>
      <c r="I2789" s="26" t="s">
        <v>62</v>
      </c>
      <c r="J2789" s="26" t="s">
        <v>17</v>
      </c>
      <c r="K2789" s="26" t="s">
        <v>85</v>
      </c>
      <c r="L2789" s="32" t="s">
        <v>18</v>
      </c>
    </row>
    <row r="2790" spans="1:12">
      <c r="A2790" s="30" t="s">
        <v>4610</v>
      </c>
      <c r="B2790" s="26" t="s">
        <v>167</v>
      </c>
      <c r="C2790" s="26" t="s">
        <v>1458</v>
      </c>
      <c r="D2790" s="26" t="s">
        <v>29</v>
      </c>
      <c r="E2790" s="26" t="s">
        <v>42</v>
      </c>
      <c r="F2790" s="27">
        <v>12713.47</v>
      </c>
      <c r="G2790" s="12">
        <v>5</v>
      </c>
      <c r="H2790" s="13">
        <v>45386</v>
      </c>
      <c r="I2790" s="26" t="s">
        <v>43</v>
      </c>
      <c r="J2790" s="26" t="s">
        <v>17</v>
      </c>
      <c r="K2790" s="26" t="s">
        <v>24</v>
      </c>
      <c r="L2790" s="32" t="s">
        <v>18</v>
      </c>
    </row>
    <row r="2791" spans="1:12">
      <c r="A2791" s="30" t="s">
        <v>4611</v>
      </c>
      <c r="B2791" s="26" t="s">
        <v>187</v>
      </c>
      <c r="C2791" s="26" t="s">
        <v>2820</v>
      </c>
      <c r="D2791" s="26" t="s">
        <v>22</v>
      </c>
      <c r="E2791" s="26" t="s">
        <v>58</v>
      </c>
      <c r="F2791" s="27">
        <v>70318.759999999995</v>
      </c>
      <c r="G2791" s="12">
        <v>2</v>
      </c>
      <c r="H2791" s="13">
        <v>45526</v>
      </c>
      <c r="I2791" s="26" t="s">
        <v>49</v>
      </c>
      <c r="J2791" s="26" t="s">
        <v>17</v>
      </c>
      <c r="K2791" s="26" t="s">
        <v>55</v>
      </c>
      <c r="L2791" s="32" t="s">
        <v>18</v>
      </c>
    </row>
    <row r="2792" spans="1:12">
      <c r="A2792" s="30" t="s">
        <v>4612</v>
      </c>
      <c r="B2792" s="26" t="s">
        <v>301</v>
      </c>
      <c r="C2792" s="26" t="s">
        <v>4613</v>
      </c>
      <c r="D2792" s="26" t="s">
        <v>48</v>
      </c>
      <c r="E2792" s="26" t="s">
        <v>16</v>
      </c>
      <c r="F2792" s="27">
        <v>35648.17</v>
      </c>
      <c r="G2792" s="12">
        <v>2</v>
      </c>
      <c r="H2792" s="13">
        <v>45449</v>
      </c>
      <c r="I2792" s="26" t="s">
        <v>30</v>
      </c>
      <c r="J2792" s="26" t="s">
        <v>17</v>
      </c>
      <c r="K2792" s="26" t="s">
        <v>36</v>
      </c>
      <c r="L2792" s="32" t="s">
        <v>37</v>
      </c>
    </row>
    <row r="2793" spans="1:12">
      <c r="A2793" s="30" t="s">
        <v>4614</v>
      </c>
      <c r="B2793" s="26" t="s">
        <v>316</v>
      </c>
      <c r="C2793" s="26" t="s">
        <v>1705</v>
      </c>
      <c r="D2793" s="26" t="s">
        <v>78</v>
      </c>
      <c r="E2793" s="26" t="s">
        <v>58</v>
      </c>
      <c r="F2793" s="27">
        <v>7293.74</v>
      </c>
      <c r="G2793" s="12">
        <v>4</v>
      </c>
      <c r="H2793" s="13">
        <v>45417</v>
      </c>
      <c r="I2793" s="26" t="s">
        <v>23</v>
      </c>
      <c r="J2793" s="26" t="s">
        <v>17</v>
      </c>
      <c r="K2793" s="26" t="s">
        <v>55</v>
      </c>
      <c r="L2793" s="32" t="s">
        <v>18</v>
      </c>
    </row>
    <row r="2794" spans="1:12">
      <c r="A2794" s="30" t="s">
        <v>4615</v>
      </c>
      <c r="B2794" s="26" t="s">
        <v>13</v>
      </c>
      <c r="C2794" s="26" t="s">
        <v>2498</v>
      </c>
      <c r="D2794" s="26" t="s">
        <v>48</v>
      </c>
      <c r="E2794" s="26" t="s">
        <v>42</v>
      </c>
      <c r="F2794" s="27">
        <v>27923.46</v>
      </c>
      <c r="G2794" s="12">
        <v>4</v>
      </c>
      <c r="H2794" s="13">
        <v>45473</v>
      </c>
      <c r="I2794" s="26" t="s">
        <v>23</v>
      </c>
      <c r="J2794" s="26" t="s">
        <v>17</v>
      </c>
      <c r="K2794" s="26" t="s">
        <v>85</v>
      </c>
      <c r="L2794" s="32" t="s">
        <v>44</v>
      </c>
    </row>
    <row r="2795" spans="1:12">
      <c r="A2795" s="30" t="s">
        <v>4616</v>
      </c>
      <c r="B2795" s="26" t="s">
        <v>319</v>
      </c>
      <c r="C2795" s="26" t="s">
        <v>3196</v>
      </c>
      <c r="D2795" s="26" t="s">
        <v>41</v>
      </c>
      <c r="E2795" s="26" t="s">
        <v>58</v>
      </c>
      <c r="F2795" s="27">
        <v>15187.21</v>
      </c>
      <c r="G2795" s="12">
        <v>3</v>
      </c>
      <c r="H2795" s="13">
        <v>44971</v>
      </c>
      <c r="I2795" s="26" t="s">
        <v>35</v>
      </c>
      <c r="J2795" s="26" t="s">
        <v>17</v>
      </c>
      <c r="K2795" s="26" t="s">
        <v>85</v>
      </c>
      <c r="L2795" s="32" t="s">
        <v>25</v>
      </c>
    </row>
    <row r="2796" spans="1:12">
      <c r="A2796" s="30" t="s">
        <v>4617</v>
      </c>
      <c r="B2796" s="26" t="s">
        <v>773</v>
      </c>
      <c r="C2796" s="26" t="s">
        <v>634</v>
      </c>
      <c r="D2796" s="26" t="s">
        <v>15</v>
      </c>
      <c r="E2796" s="26" t="s">
        <v>58</v>
      </c>
      <c r="F2796" s="27">
        <v>50553.98</v>
      </c>
      <c r="G2796" s="12">
        <v>4</v>
      </c>
      <c r="H2796" s="13">
        <v>45644</v>
      </c>
      <c r="I2796" s="26" t="s">
        <v>92</v>
      </c>
      <c r="J2796" s="26" t="s">
        <v>17</v>
      </c>
      <c r="K2796" s="26" t="s">
        <v>24</v>
      </c>
      <c r="L2796" s="32" t="s">
        <v>18</v>
      </c>
    </row>
    <row r="2797" spans="1:12">
      <c r="A2797" s="30" t="s">
        <v>4618</v>
      </c>
      <c r="B2797" s="26" t="s">
        <v>64</v>
      </c>
      <c r="C2797" s="26" t="s">
        <v>308</v>
      </c>
      <c r="D2797" s="26" t="s">
        <v>15</v>
      </c>
      <c r="E2797" s="26" t="s">
        <v>42</v>
      </c>
      <c r="F2797" s="27">
        <v>62755.4</v>
      </c>
      <c r="G2797" s="12">
        <v>3</v>
      </c>
      <c r="H2797" s="13">
        <v>45664</v>
      </c>
      <c r="I2797" s="26" t="s">
        <v>92</v>
      </c>
      <c r="J2797" s="26" t="s">
        <v>17</v>
      </c>
      <c r="K2797" s="26" t="s">
        <v>36</v>
      </c>
      <c r="L2797" s="32" t="s">
        <v>44</v>
      </c>
    </row>
    <row r="2798" spans="1:12">
      <c r="A2798" s="30" t="s">
        <v>4619</v>
      </c>
      <c r="B2798" s="26" t="s">
        <v>397</v>
      </c>
      <c r="C2798" s="26" t="s">
        <v>4620</v>
      </c>
      <c r="D2798" s="26" t="s">
        <v>117</v>
      </c>
      <c r="E2798" s="26" t="s">
        <v>16</v>
      </c>
      <c r="F2798" s="27">
        <v>3728.76</v>
      </c>
      <c r="G2798" s="12">
        <v>3</v>
      </c>
      <c r="H2798" s="13">
        <v>45813</v>
      </c>
      <c r="I2798" s="26" t="s">
        <v>49</v>
      </c>
      <c r="J2798" s="26" t="s">
        <v>17</v>
      </c>
      <c r="K2798" s="26" t="s">
        <v>36</v>
      </c>
      <c r="L2798" s="32" t="s">
        <v>31</v>
      </c>
    </row>
    <row r="2799" spans="1:12">
      <c r="A2799" s="30" t="s">
        <v>4621</v>
      </c>
      <c r="B2799" s="26" t="s">
        <v>201</v>
      </c>
      <c r="C2799" s="26" t="s">
        <v>4622</v>
      </c>
      <c r="D2799" s="26" t="s">
        <v>41</v>
      </c>
      <c r="E2799" s="26" t="s">
        <v>42</v>
      </c>
      <c r="F2799" s="27">
        <v>70538.3</v>
      </c>
      <c r="G2799" s="12">
        <v>3</v>
      </c>
      <c r="H2799" s="13">
        <v>45350</v>
      </c>
      <c r="I2799" s="26" t="s">
        <v>54</v>
      </c>
      <c r="J2799" s="26" t="s">
        <v>17</v>
      </c>
      <c r="K2799" s="26" t="s">
        <v>85</v>
      </c>
      <c r="L2799" s="32" t="s">
        <v>18</v>
      </c>
    </row>
    <row r="2800" spans="1:12">
      <c r="A2800" s="30" t="s">
        <v>4623</v>
      </c>
      <c r="B2800" s="26" t="s">
        <v>665</v>
      </c>
      <c r="C2800" s="26" t="s">
        <v>1887</v>
      </c>
      <c r="D2800" s="26" t="s">
        <v>119</v>
      </c>
      <c r="E2800" s="26" t="s">
        <v>42</v>
      </c>
      <c r="F2800" s="27">
        <v>38835.129999999997</v>
      </c>
      <c r="G2800" s="12">
        <v>2</v>
      </c>
      <c r="H2800" s="13">
        <v>45934</v>
      </c>
      <c r="I2800" s="26" t="s">
        <v>92</v>
      </c>
      <c r="J2800" s="26" t="s">
        <v>17</v>
      </c>
      <c r="K2800" s="26" t="s">
        <v>36</v>
      </c>
      <c r="L2800" s="32" t="s">
        <v>25</v>
      </c>
    </row>
    <row r="2801" spans="1:12">
      <c r="A2801" s="30" t="s">
        <v>4624</v>
      </c>
      <c r="B2801" s="26" t="s">
        <v>221</v>
      </c>
      <c r="C2801" s="26" t="s">
        <v>4625</v>
      </c>
      <c r="D2801" s="26" t="s">
        <v>78</v>
      </c>
      <c r="E2801" s="26" t="s">
        <v>16</v>
      </c>
      <c r="F2801" s="27">
        <v>23732.81</v>
      </c>
      <c r="G2801" s="12">
        <v>5</v>
      </c>
      <c r="H2801" s="13">
        <v>45016</v>
      </c>
      <c r="I2801" s="26" t="s">
        <v>35</v>
      </c>
      <c r="J2801" s="26" t="s">
        <v>17</v>
      </c>
      <c r="K2801" s="26" t="s">
        <v>24</v>
      </c>
      <c r="L2801" s="32" t="s">
        <v>18</v>
      </c>
    </row>
    <row r="2802" spans="1:12">
      <c r="A2802" s="30" t="s">
        <v>4626</v>
      </c>
      <c r="B2802" s="26" t="s">
        <v>101</v>
      </c>
      <c r="C2802" s="26" t="s">
        <v>4627</v>
      </c>
      <c r="D2802" s="26" t="s">
        <v>41</v>
      </c>
      <c r="E2802" s="26" t="s">
        <v>58</v>
      </c>
      <c r="F2802" s="27">
        <v>59736.55</v>
      </c>
      <c r="G2802" s="12">
        <v>4</v>
      </c>
      <c r="H2802" s="13">
        <v>45033</v>
      </c>
      <c r="I2802" s="26" t="s">
        <v>43</v>
      </c>
      <c r="J2802" s="26" t="s">
        <v>17</v>
      </c>
      <c r="K2802" s="26" t="s">
        <v>85</v>
      </c>
      <c r="L2802" s="32" t="s">
        <v>25</v>
      </c>
    </row>
    <row r="2803" spans="1:12">
      <c r="A2803" s="30" t="s">
        <v>4628</v>
      </c>
      <c r="B2803" s="26" t="s">
        <v>176</v>
      </c>
      <c r="C2803" s="26" t="s">
        <v>4345</v>
      </c>
      <c r="D2803" s="26" t="s">
        <v>119</v>
      </c>
      <c r="E2803" s="26" t="s">
        <v>42</v>
      </c>
      <c r="F2803" s="27">
        <v>70796.990000000005</v>
      </c>
      <c r="G2803" s="12">
        <v>5</v>
      </c>
      <c r="H2803" s="13">
        <v>45574</v>
      </c>
      <c r="I2803" s="26" t="s">
        <v>62</v>
      </c>
      <c r="J2803" s="26" t="s">
        <v>17</v>
      </c>
      <c r="K2803" s="26" t="s">
        <v>6820</v>
      </c>
      <c r="L2803" s="32" t="s">
        <v>25</v>
      </c>
    </row>
    <row r="2804" spans="1:12">
      <c r="A2804" s="30" t="s">
        <v>4629</v>
      </c>
      <c r="B2804" s="26" t="s">
        <v>51</v>
      </c>
      <c r="C2804" s="26" t="s">
        <v>992</v>
      </c>
      <c r="D2804" s="26" t="s">
        <v>78</v>
      </c>
      <c r="E2804" s="26" t="s">
        <v>42</v>
      </c>
      <c r="F2804" s="27">
        <v>2898.6</v>
      </c>
      <c r="G2804" s="12">
        <v>1</v>
      </c>
      <c r="H2804" s="13">
        <v>45824</v>
      </c>
      <c r="I2804" s="26" t="s">
        <v>92</v>
      </c>
      <c r="J2804" s="26" t="s">
        <v>17</v>
      </c>
      <c r="K2804" s="26" t="s">
        <v>24</v>
      </c>
      <c r="L2804" s="32" t="s">
        <v>18</v>
      </c>
    </row>
    <row r="2805" spans="1:12">
      <c r="A2805" s="30" t="s">
        <v>4630</v>
      </c>
      <c r="B2805" s="26" t="s">
        <v>307</v>
      </c>
      <c r="C2805" s="26" t="s">
        <v>4631</v>
      </c>
      <c r="D2805" s="26" t="s">
        <v>29</v>
      </c>
      <c r="E2805" s="26" t="s">
        <v>58</v>
      </c>
      <c r="F2805" s="27">
        <v>36645.519999999997</v>
      </c>
      <c r="G2805" s="12">
        <v>2</v>
      </c>
      <c r="H2805" s="13">
        <v>45804</v>
      </c>
      <c r="I2805" s="26" t="s">
        <v>43</v>
      </c>
      <c r="J2805" s="26" t="s">
        <v>17</v>
      </c>
      <c r="K2805" s="26" t="s">
        <v>85</v>
      </c>
      <c r="L2805" s="32" t="s">
        <v>18</v>
      </c>
    </row>
    <row r="2806" spans="1:12">
      <c r="A2806" s="30" t="s">
        <v>4632</v>
      </c>
      <c r="B2806" s="26" t="s">
        <v>307</v>
      </c>
      <c r="C2806" s="26" t="s">
        <v>1848</v>
      </c>
      <c r="D2806" s="26" t="s">
        <v>53</v>
      </c>
      <c r="E2806" s="26" t="s">
        <v>58</v>
      </c>
      <c r="F2806" s="27">
        <v>18555.54</v>
      </c>
      <c r="G2806" s="12">
        <v>3</v>
      </c>
      <c r="H2806" s="13">
        <v>44952</v>
      </c>
      <c r="I2806" s="26" t="s">
        <v>54</v>
      </c>
      <c r="J2806" s="26" t="s">
        <v>17</v>
      </c>
      <c r="K2806" s="26" t="s">
        <v>55</v>
      </c>
      <c r="L2806" s="32" t="s">
        <v>18</v>
      </c>
    </row>
    <row r="2807" spans="1:12">
      <c r="A2807" s="30" t="s">
        <v>4633</v>
      </c>
      <c r="B2807" s="26" t="s">
        <v>347</v>
      </c>
      <c r="C2807" s="26" t="s">
        <v>4634</v>
      </c>
      <c r="D2807" s="26" t="s">
        <v>15</v>
      </c>
      <c r="E2807" s="26" t="s">
        <v>42</v>
      </c>
      <c r="F2807" s="27">
        <v>40249.9</v>
      </c>
      <c r="G2807" s="12">
        <v>4</v>
      </c>
      <c r="H2807" s="13">
        <v>45402</v>
      </c>
      <c r="I2807" s="26" t="s">
        <v>43</v>
      </c>
      <c r="J2807" s="26" t="s">
        <v>17</v>
      </c>
      <c r="K2807" s="26" t="s">
        <v>6820</v>
      </c>
      <c r="L2807" s="32" t="s">
        <v>25</v>
      </c>
    </row>
    <row r="2808" spans="1:12">
      <c r="A2808" s="30" t="s">
        <v>4635</v>
      </c>
      <c r="B2808" s="26" t="s">
        <v>256</v>
      </c>
      <c r="C2808" s="26" t="s">
        <v>4636</v>
      </c>
      <c r="D2808" s="26" t="s">
        <v>48</v>
      </c>
      <c r="E2808" s="26" t="s">
        <v>42</v>
      </c>
      <c r="F2808" s="27">
        <v>35147.57</v>
      </c>
      <c r="G2808" s="12">
        <v>5</v>
      </c>
      <c r="H2808" s="13">
        <v>45772</v>
      </c>
      <c r="I2808" s="26" t="s">
        <v>23</v>
      </c>
      <c r="J2808" s="26" t="s">
        <v>17</v>
      </c>
      <c r="K2808" s="26" t="s">
        <v>36</v>
      </c>
      <c r="L2808" s="32" t="s">
        <v>31</v>
      </c>
    </row>
    <row r="2809" spans="1:12">
      <c r="A2809" s="30" t="s">
        <v>4637</v>
      </c>
      <c r="B2809" s="26" t="s">
        <v>39</v>
      </c>
      <c r="C2809" s="26" t="s">
        <v>4638</v>
      </c>
      <c r="D2809" s="26" t="s">
        <v>119</v>
      </c>
      <c r="E2809" s="26" t="s">
        <v>42</v>
      </c>
      <c r="F2809" s="27">
        <v>41073.129999999997</v>
      </c>
      <c r="G2809" s="12">
        <v>2</v>
      </c>
      <c r="H2809" s="13">
        <v>45955</v>
      </c>
      <c r="I2809" s="26" t="s">
        <v>54</v>
      </c>
      <c r="J2809" s="26" t="s">
        <v>17</v>
      </c>
      <c r="K2809" s="26" t="s">
        <v>85</v>
      </c>
      <c r="L2809" s="32" t="s">
        <v>18</v>
      </c>
    </row>
    <row r="2810" spans="1:12">
      <c r="A2810" s="30" t="s">
        <v>4639</v>
      </c>
      <c r="B2810" s="26" t="s">
        <v>437</v>
      </c>
      <c r="C2810" s="26" t="s">
        <v>4640</v>
      </c>
      <c r="D2810" s="26" t="s">
        <v>119</v>
      </c>
      <c r="E2810" s="26" t="s">
        <v>42</v>
      </c>
      <c r="F2810" s="27">
        <v>3729.69</v>
      </c>
      <c r="G2810" s="12">
        <v>5</v>
      </c>
      <c r="H2810" s="13">
        <v>45307</v>
      </c>
      <c r="I2810" s="26" t="s">
        <v>43</v>
      </c>
      <c r="J2810" s="26" t="s">
        <v>17</v>
      </c>
      <c r="K2810" s="26" t="s">
        <v>24</v>
      </c>
      <c r="L2810" s="32" t="s">
        <v>25</v>
      </c>
    </row>
    <row r="2811" spans="1:12">
      <c r="A2811" s="30" t="s">
        <v>4641</v>
      </c>
      <c r="B2811" s="26" t="s">
        <v>473</v>
      </c>
      <c r="C2811" s="26" t="s">
        <v>4642</v>
      </c>
      <c r="D2811" s="26" t="s">
        <v>48</v>
      </c>
      <c r="E2811" s="26" t="s">
        <v>42</v>
      </c>
      <c r="F2811" s="27">
        <v>58172.99</v>
      </c>
      <c r="G2811" s="12">
        <v>4</v>
      </c>
      <c r="H2811" s="13">
        <v>45485</v>
      </c>
      <c r="I2811" s="26" t="s">
        <v>23</v>
      </c>
      <c r="J2811" s="26" t="s">
        <v>17</v>
      </c>
      <c r="K2811" s="26" t="s">
        <v>36</v>
      </c>
      <c r="L2811" s="32" t="s">
        <v>18</v>
      </c>
    </row>
    <row r="2812" spans="1:12">
      <c r="A2812" s="30" t="s">
        <v>4643</v>
      </c>
      <c r="B2812" s="26" t="s">
        <v>178</v>
      </c>
      <c r="C2812" s="26" t="s">
        <v>2345</v>
      </c>
      <c r="D2812" s="26" t="s">
        <v>61</v>
      </c>
      <c r="E2812" s="26" t="s">
        <v>42</v>
      </c>
      <c r="F2812" s="27">
        <v>49497.39</v>
      </c>
      <c r="G2812" s="12">
        <v>5</v>
      </c>
      <c r="H2812" s="13">
        <v>45052</v>
      </c>
      <c r="I2812" s="26" t="s">
        <v>49</v>
      </c>
      <c r="J2812" s="26" t="s">
        <v>17</v>
      </c>
      <c r="K2812" s="26" t="s">
        <v>24</v>
      </c>
      <c r="L2812" s="32" t="s">
        <v>37</v>
      </c>
    </row>
    <row r="2813" spans="1:12">
      <c r="A2813" s="30" t="s">
        <v>4644</v>
      </c>
      <c r="B2813" s="26" t="s">
        <v>221</v>
      </c>
      <c r="C2813" s="26" t="s">
        <v>663</v>
      </c>
      <c r="D2813" s="26" t="s">
        <v>78</v>
      </c>
      <c r="E2813" s="26" t="s">
        <v>42</v>
      </c>
      <c r="F2813" s="27">
        <v>34659.56</v>
      </c>
      <c r="G2813" s="12">
        <v>2</v>
      </c>
      <c r="H2813" s="13">
        <v>45554</v>
      </c>
      <c r="I2813" s="26" t="s">
        <v>30</v>
      </c>
      <c r="J2813" s="26" t="s">
        <v>17</v>
      </c>
      <c r="K2813" s="26" t="s">
        <v>36</v>
      </c>
      <c r="L2813" s="32" t="s">
        <v>18</v>
      </c>
    </row>
    <row r="2814" spans="1:12">
      <c r="A2814" s="30" t="s">
        <v>4645</v>
      </c>
      <c r="B2814" s="26" t="s">
        <v>187</v>
      </c>
      <c r="C2814" s="26" t="s">
        <v>2101</v>
      </c>
      <c r="D2814" s="26" t="s">
        <v>53</v>
      </c>
      <c r="E2814" s="26" t="s">
        <v>42</v>
      </c>
      <c r="F2814" s="27">
        <v>23039.94</v>
      </c>
      <c r="G2814" s="12">
        <v>5</v>
      </c>
      <c r="H2814" s="13">
        <v>45312</v>
      </c>
      <c r="I2814" s="26" t="s">
        <v>54</v>
      </c>
      <c r="J2814" s="26" t="s">
        <v>17</v>
      </c>
      <c r="K2814" s="26" t="s">
        <v>6820</v>
      </c>
      <c r="L2814" s="32" t="s">
        <v>18</v>
      </c>
    </row>
    <row r="2815" spans="1:12">
      <c r="A2815" s="30" t="s">
        <v>4646</v>
      </c>
      <c r="B2815" s="26" t="s">
        <v>275</v>
      </c>
      <c r="C2815" s="26" t="s">
        <v>1467</v>
      </c>
      <c r="D2815" s="26" t="s">
        <v>41</v>
      </c>
      <c r="E2815" s="26" t="s">
        <v>42</v>
      </c>
      <c r="F2815" s="27">
        <v>11690.82</v>
      </c>
      <c r="G2815" s="12">
        <v>4</v>
      </c>
      <c r="H2815" s="13">
        <v>45775</v>
      </c>
      <c r="I2815" s="26" t="s">
        <v>43</v>
      </c>
      <c r="J2815" s="26" t="s">
        <v>17</v>
      </c>
      <c r="K2815" s="26" t="s">
        <v>6820</v>
      </c>
      <c r="L2815" s="32" t="s">
        <v>44</v>
      </c>
    </row>
    <row r="2816" spans="1:12">
      <c r="A2816" s="30" t="s">
        <v>4647</v>
      </c>
      <c r="B2816" s="26" t="s">
        <v>357</v>
      </c>
      <c r="C2816" s="26" t="s">
        <v>4648</v>
      </c>
      <c r="D2816" s="26" t="s">
        <v>53</v>
      </c>
      <c r="E2816" s="26" t="s">
        <v>42</v>
      </c>
      <c r="F2816" s="27">
        <v>40983.339999999997</v>
      </c>
      <c r="G2816" s="12">
        <v>4</v>
      </c>
      <c r="H2816" s="13">
        <v>45942</v>
      </c>
      <c r="I2816" s="26" t="s">
        <v>54</v>
      </c>
      <c r="J2816" s="26" t="s">
        <v>17</v>
      </c>
      <c r="K2816" s="26" t="s">
        <v>55</v>
      </c>
      <c r="L2816" s="32" t="s">
        <v>18</v>
      </c>
    </row>
    <row r="2817" spans="1:12">
      <c r="A2817" s="30" t="s">
        <v>4649</v>
      </c>
      <c r="B2817" s="26" t="s">
        <v>128</v>
      </c>
      <c r="C2817" s="26" t="s">
        <v>4650</v>
      </c>
      <c r="D2817" s="26" t="s">
        <v>61</v>
      </c>
      <c r="E2817" s="26" t="s">
        <v>42</v>
      </c>
      <c r="F2817" s="27">
        <v>24035.83</v>
      </c>
      <c r="G2817" s="12">
        <v>5</v>
      </c>
      <c r="H2817" s="13">
        <v>45756</v>
      </c>
      <c r="I2817" s="26" t="s">
        <v>54</v>
      </c>
      <c r="J2817" s="26" t="s">
        <v>17</v>
      </c>
      <c r="K2817" s="26" t="s">
        <v>55</v>
      </c>
      <c r="L2817" s="32" t="s">
        <v>31</v>
      </c>
    </row>
    <row r="2818" spans="1:12">
      <c r="A2818" s="30" t="s">
        <v>4651</v>
      </c>
      <c r="B2818" s="26" t="s">
        <v>13</v>
      </c>
      <c r="C2818" s="26" t="s">
        <v>3254</v>
      </c>
      <c r="D2818" s="26" t="s">
        <v>48</v>
      </c>
      <c r="E2818" s="26" t="s">
        <v>58</v>
      </c>
      <c r="F2818" s="27">
        <v>24273.19</v>
      </c>
      <c r="G2818" s="12">
        <v>5</v>
      </c>
      <c r="H2818" s="13">
        <v>45842</v>
      </c>
      <c r="I2818" s="26" t="s">
        <v>62</v>
      </c>
      <c r="J2818" s="26" t="s">
        <v>17</v>
      </c>
      <c r="K2818" s="26" t="s">
        <v>85</v>
      </c>
      <c r="L2818" s="32" t="s">
        <v>37</v>
      </c>
    </row>
    <row r="2819" spans="1:12">
      <c r="A2819" s="30" t="s">
        <v>4652</v>
      </c>
      <c r="B2819" s="26" t="s">
        <v>201</v>
      </c>
      <c r="C2819" s="26" t="s">
        <v>1036</v>
      </c>
      <c r="D2819" s="26" t="s">
        <v>61</v>
      </c>
      <c r="E2819" s="26" t="s">
        <v>58</v>
      </c>
      <c r="F2819" s="27">
        <v>62978.59</v>
      </c>
      <c r="G2819" s="12">
        <v>3</v>
      </c>
      <c r="H2819" s="13">
        <v>45175</v>
      </c>
      <c r="I2819" s="26" t="s">
        <v>49</v>
      </c>
      <c r="J2819" s="26" t="s">
        <v>17</v>
      </c>
      <c r="K2819" s="26" t="s">
        <v>6820</v>
      </c>
      <c r="L2819" s="32" t="s">
        <v>25</v>
      </c>
    </row>
    <row r="2820" spans="1:12">
      <c r="A2820" s="30" t="s">
        <v>4653</v>
      </c>
      <c r="B2820" s="26" t="s">
        <v>352</v>
      </c>
      <c r="C2820" s="26" t="s">
        <v>4654</v>
      </c>
      <c r="D2820" s="26" t="s">
        <v>41</v>
      </c>
      <c r="E2820" s="26" t="s">
        <v>58</v>
      </c>
      <c r="F2820" s="27">
        <v>35032.839999999997</v>
      </c>
      <c r="G2820" s="12">
        <v>5</v>
      </c>
      <c r="H2820" s="13">
        <v>45244</v>
      </c>
      <c r="I2820" s="26" t="s">
        <v>49</v>
      </c>
      <c r="J2820" s="26" t="s">
        <v>17</v>
      </c>
      <c r="K2820" s="26" t="s">
        <v>55</v>
      </c>
      <c r="L2820" s="32" t="s">
        <v>18</v>
      </c>
    </row>
    <row r="2821" spans="1:12">
      <c r="A2821" s="30" t="s">
        <v>4655</v>
      </c>
      <c r="B2821" s="26" t="s">
        <v>773</v>
      </c>
      <c r="C2821" s="26" t="s">
        <v>1168</v>
      </c>
      <c r="D2821" s="26" t="s">
        <v>29</v>
      </c>
      <c r="E2821" s="26" t="s">
        <v>58</v>
      </c>
      <c r="F2821" s="27">
        <v>33998.49</v>
      </c>
      <c r="G2821" s="12">
        <v>3</v>
      </c>
      <c r="H2821" s="13">
        <v>45905</v>
      </c>
      <c r="I2821" s="26" t="s">
        <v>35</v>
      </c>
      <c r="J2821" s="26" t="s">
        <v>17</v>
      </c>
      <c r="K2821" s="26" t="s">
        <v>55</v>
      </c>
      <c r="L2821" s="32" t="s">
        <v>31</v>
      </c>
    </row>
    <row r="2822" spans="1:12">
      <c r="A2822" s="30" t="s">
        <v>4656</v>
      </c>
      <c r="B2822" s="26" t="s">
        <v>94</v>
      </c>
      <c r="C2822" s="26" t="s">
        <v>1608</v>
      </c>
      <c r="D2822" s="26" t="s">
        <v>53</v>
      </c>
      <c r="E2822" s="26" t="s">
        <v>42</v>
      </c>
      <c r="F2822" s="27">
        <v>74554.720000000001</v>
      </c>
      <c r="G2822" s="12">
        <v>5</v>
      </c>
      <c r="H2822" s="13">
        <v>45804</v>
      </c>
      <c r="I2822" s="26" t="s">
        <v>23</v>
      </c>
      <c r="J2822" s="26" t="s">
        <v>17</v>
      </c>
      <c r="K2822" s="26" t="s">
        <v>6820</v>
      </c>
      <c r="L2822" s="32" t="s">
        <v>18</v>
      </c>
    </row>
    <row r="2823" spans="1:12">
      <c r="A2823" s="30" t="s">
        <v>4657</v>
      </c>
      <c r="B2823" s="26" t="s">
        <v>590</v>
      </c>
      <c r="C2823" s="26" t="s">
        <v>738</v>
      </c>
      <c r="D2823" s="26" t="s">
        <v>53</v>
      </c>
      <c r="E2823" s="26" t="s">
        <v>58</v>
      </c>
      <c r="F2823" s="27">
        <v>42883.41</v>
      </c>
      <c r="G2823" s="12">
        <v>1</v>
      </c>
      <c r="H2823" s="13">
        <v>45621</v>
      </c>
      <c r="I2823" s="26" t="s">
        <v>54</v>
      </c>
      <c r="J2823" s="26" t="s">
        <v>17</v>
      </c>
      <c r="K2823" s="26" t="s">
        <v>85</v>
      </c>
      <c r="L2823" s="32" t="s">
        <v>18</v>
      </c>
    </row>
    <row r="2824" spans="1:12">
      <c r="A2824" s="30" t="s">
        <v>4658</v>
      </c>
      <c r="B2824" s="26" t="s">
        <v>923</v>
      </c>
      <c r="C2824" s="26" t="s">
        <v>4659</v>
      </c>
      <c r="D2824" s="26" t="s">
        <v>22</v>
      </c>
      <c r="E2824" s="26" t="s">
        <v>42</v>
      </c>
      <c r="F2824" s="27">
        <v>25098.35</v>
      </c>
      <c r="G2824" s="12">
        <v>4</v>
      </c>
      <c r="H2824" s="13">
        <v>45980</v>
      </c>
      <c r="I2824" s="26" t="s">
        <v>62</v>
      </c>
      <c r="J2824" s="26" t="s">
        <v>17</v>
      </c>
      <c r="K2824" s="26" t="s">
        <v>24</v>
      </c>
      <c r="L2824" s="32" t="s">
        <v>18</v>
      </c>
    </row>
    <row r="2825" spans="1:12">
      <c r="A2825" s="30" t="s">
        <v>4660</v>
      </c>
      <c r="B2825" s="26" t="s">
        <v>463</v>
      </c>
      <c r="C2825" s="26" t="s">
        <v>4661</v>
      </c>
      <c r="D2825" s="26" t="s">
        <v>119</v>
      </c>
      <c r="E2825" s="26" t="s">
        <v>42</v>
      </c>
      <c r="F2825" s="27">
        <v>68025.179999999993</v>
      </c>
      <c r="G2825" s="12">
        <v>2</v>
      </c>
      <c r="H2825" s="13">
        <v>44946</v>
      </c>
      <c r="I2825" s="26" t="s">
        <v>23</v>
      </c>
      <c r="J2825" s="26" t="s">
        <v>17</v>
      </c>
      <c r="K2825" s="26" t="s">
        <v>24</v>
      </c>
      <c r="L2825" s="32" t="s">
        <v>37</v>
      </c>
    </row>
    <row r="2826" spans="1:12">
      <c r="A2826" s="30" t="s">
        <v>4662</v>
      </c>
      <c r="B2826" s="26" t="s">
        <v>33</v>
      </c>
      <c r="C2826" s="26" t="s">
        <v>4663</v>
      </c>
      <c r="D2826" s="26" t="s">
        <v>41</v>
      </c>
      <c r="E2826" s="26" t="s">
        <v>16</v>
      </c>
      <c r="F2826" s="27">
        <v>18994.560000000001</v>
      </c>
      <c r="G2826" s="12">
        <v>1</v>
      </c>
      <c r="H2826" s="13">
        <v>45076</v>
      </c>
      <c r="I2826" s="26" t="s">
        <v>62</v>
      </c>
      <c r="J2826" s="26" t="s">
        <v>17</v>
      </c>
      <c r="K2826" s="26" t="s">
        <v>85</v>
      </c>
      <c r="L2826" s="32" t="s">
        <v>25</v>
      </c>
    </row>
    <row r="2827" spans="1:12">
      <c r="A2827" s="30" t="s">
        <v>4664</v>
      </c>
      <c r="B2827" s="26" t="s">
        <v>301</v>
      </c>
      <c r="C2827" s="26" t="s">
        <v>280</v>
      </c>
      <c r="D2827" s="26" t="s">
        <v>22</v>
      </c>
      <c r="E2827" s="26" t="s">
        <v>58</v>
      </c>
      <c r="F2827" s="27">
        <v>44195.57</v>
      </c>
      <c r="G2827" s="12">
        <v>5</v>
      </c>
      <c r="H2827" s="13">
        <v>45818</v>
      </c>
      <c r="I2827" s="26" t="s">
        <v>92</v>
      </c>
      <c r="J2827" s="26" t="s">
        <v>17</v>
      </c>
      <c r="K2827" s="26" t="s">
        <v>85</v>
      </c>
      <c r="L2827" s="32" t="s">
        <v>44</v>
      </c>
    </row>
    <row r="2828" spans="1:12">
      <c r="A2828" s="30" t="s">
        <v>4665</v>
      </c>
      <c r="B2828" s="26" t="s">
        <v>415</v>
      </c>
      <c r="C2828" s="26" t="s">
        <v>1220</v>
      </c>
      <c r="D2828" s="26" t="s">
        <v>29</v>
      </c>
      <c r="E2828" s="26" t="s">
        <v>16</v>
      </c>
      <c r="F2828" s="27">
        <v>66836.960000000006</v>
      </c>
      <c r="G2828" s="12">
        <v>4</v>
      </c>
      <c r="H2828" s="13">
        <v>45012</v>
      </c>
      <c r="I2828" s="26" t="s">
        <v>43</v>
      </c>
      <c r="J2828" s="26" t="s">
        <v>17</v>
      </c>
      <c r="K2828" s="26" t="s">
        <v>6820</v>
      </c>
      <c r="L2828" s="32" t="s">
        <v>31</v>
      </c>
    </row>
    <row r="2829" spans="1:12">
      <c r="A2829" s="30" t="s">
        <v>4666</v>
      </c>
      <c r="B2829" s="26" t="s">
        <v>87</v>
      </c>
      <c r="C2829" s="26" t="s">
        <v>3218</v>
      </c>
      <c r="D2829" s="26" t="s">
        <v>117</v>
      </c>
      <c r="E2829" s="26" t="s">
        <v>16</v>
      </c>
      <c r="F2829" s="27">
        <v>13346.67</v>
      </c>
      <c r="G2829" s="12">
        <v>1</v>
      </c>
      <c r="H2829" s="13">
        <v>45589</v>
      </c>
      <c r="I2829" s="26" t="s">
        <v>23</v>
      </c>
      <c r="J2829" s="26" t="s">
        <v>17</v>
      </c>
      <c r="K2829" s="26" t="s">
        <v>55</v>
      </c>
      <c r="L2829" s="32" t="s">
        <v>18</v>
      </c>
    </row>
    <row r="2830" spans="1:12">
      <c r="A2830" s="30" t="s">
        <v>4667</v>
      </c>
      <c r="B2830" s="26" t="s">
        <v>329</v>
      </c>
      <c r="C2830" s="26" t="s">
        <v>949</v>
      </c>
      <c r="D2830" s="26" t="s">
        <v>61</v>
      </c>
      <c r="E2830" s="26" t="s">
        <v>42</v>
      </c>
      <c r="F2830" s="27">
        <v>61878.83</v>
      </c>
      <c r="G2830" s="12">
        <v>4</v>
      </c>
      <c r="H2830" s="13">
        <v>45681</v>
      </c>
      <c r="I2830" s="26" t="s">
        <v>62</v>
      </c>
      <c r="J2830" s="26" t="s">
        <v>17</v>
      </c>
      <c r="K2830" s="26" t="s">
        <v>55</v>
      </c>
      <c r="L2830" s="32" t="s">
        <v>31</v>
      </c>
    </row>
    <row r="2831" spans="1:12">
      <c r="A2831" s="30" t="s">
        <v>4668</v>
      </c>
      <c r="B2831" s="26" t="s">
        <v>397</v>
      </c>
      <c r="C2831" s="26" t="s">
        <v>3810</v>
      </c>
      <c r="D2831" s="26" t="s">
        <v>22</v>
      </c>
      <c r="E2831" s="26" t="s">
        <v>58</v>
      </c>
      <c r="F2831" s="27">
        <v>71682.899999999994</v>
      </c>
      <c r="G2831" s="12">
        <v>2</v>
      </c>
      <c r="H2831" s="13">
        <v>45713</v>
      </c>
      <c r="I2831" s="26" t="s">
        <v>35</v>
      </c>
      <c r="J2831" s="26" t="s">
        <v>17</v>
      </c>
      <c r="K2831" s="26" t="s">
        <v>6820</v>
      </c>
      <c r="L2831" s="32" t="s">
        <v>25</v>
      </c>
    </row>
    <row r="2832" spans="1:12">
      <c r="A2832" s="30" t="s">
        <v>4669</v>
      </c>
      <c r="B2832" s="26" t="s">
        <v>130</v>
      </c>
      <c r="C2832" s="26" t="s">
        <v>4145</v>
      </c>
      <c r="D2832" s="26" t="s">
        <v>117</v>
      </c>
      <c r="E2832" s="26" t="s">
        <v>16</v>
      </c>
      <c r="F2832" s="27">
        <v>29600.57</v>
      </c>
      <c r="G2832" s="12">
        <v>3</v>
      </c>
      <c r="H2832" s="13">
        <v>45849</v>
      </c>
      <c r="I2832" s="26" t="s">
        <v>30</v>
      </c>
      <c r="J2832" s="26" t="s">
        <v>17</v>
      </c>
      <c r="K2832" s="26" t="s">
        <v>24</v>
      </c>
      <c r="L2832" s="32" t="s">
        <v>31</v>
      </c>
    </row>
    <row r="2833" spans="1:12">
      <c r="A2833" s="30" t="s">
        <v>4670</v>
      </c>
      <c r="B2833" s="26" t="s">
        <v>207</v>
      </c>
      <c r="C2833" s="26" t="s">
        <v>4671</v>
      </c>
      <c r="D2833" s="26" t="s">
        <v>53</v>
      </c>
      <c r="E2833" s="26" t="s">
        <v>58</v>
      </c>
      <c r="F2833" s="27">
        <v>45841.97</v>
      </c>
      <c r="G2833" s="12">
        <v>3</v>
      </c>
      <c r="H2833" s="13">
        <v>45724</v>
      </c>
      <c r="I2833" s="26" t="s">
        <v>23</v>
      </c>
      <c r="J2833" s="26" t="s">
        <v>17</v>
      </c>
      <c r="K2833" s="26" t="s">
        <v>85</v>
      </c>
      <c r="L2833" s="32" t="s">
        <v>25</v>
      </c>
    </row>
    <row r="2834" spans="1:12">
      <c r="A2834" s="30" t="s">
        <v>4672</v>
      </c>
      <c r="B2834" s="26" t="s">
        <v>316</v>
      </c>
      <c r="C2834" s="26" t="s">
        <v>2485</v>
      </c>
      <c r="D2834" s="26" t="s">
        <v>29</v>
      </c>
      <c r="E2834" s="26" t="s">
        <v>42</v>
      </c>
      <c r="F2834" s="27">
        <v>25440.26</v>
      </c>
      <c r="G2834" s="12">
        <v>3</v>
      </c>
      <c r="H2834" s="13">
        <v>45579</v>
      </c>
      <c r="I2834" s="26" t="s">
        <v>23</v>
      </c>
      <c r="J2834" s="26" t="s">
        <v>17</v>
      </c>
      <c r="K2834" s="26" t="s">
        <v>6820</v>
      </c>
      <c r="L2834" s="32" t="s">
        <v>37</v>
      </c>
    </row>
    <row r="2835" spans="1:12">
      <c r="A2835" s="30" t="s">
        <v>4673</v>
      </c>
      <c r="B2835" s="26" t="s">
        <v>307</v>
      </c>
      <c r="C2835" s="26" t="s">
        <v>4674</v>
      </c>
      <c r="D2835" s="26" t="s">
        <v>41</v>
      </c>
      <c r="E2835" s="26" t="s">
        <v>42</v>
      </c>
      <c r="F2835" s="27">
        <v>1289.81</v>
      </c>
      <c r="G2835" s="12">
        <v>1</v>
      </c>
      <c r="H2835" s="13">
        <v>45353</v>
      </c>
      <c r="I2835" s="26" t="s">
        <v>43</v>
      </c>
      <c r="J2835" s="26" t="s">
        <v>17</v>
      </c>
      <c r="K2835" s="26" t="s">
        <v>24</v>
      </c>
      <c r="L2835" s="32" t="s">
        <v>44</v>
      </c>
    </row>
    <row r="2836" spans="1:12">
      <c r="A2836" s="30" t="s">
        <v>4675</v>
      </c>
      <c r="B2836" s="26" t="s">
        <v>362</v>
      </c>
      <c r="C2836" s="26" t="s">
        <v>4473</v>
      </c>
      <c r="D2836" s="26" t="s">
        <v>41</v>
      </c>
      <c r="E2836" s="26" t="s">
        <v>42</v>
      </c>
      <c r="F2836" s="27">
        <v>2097.2800000000002</v>
      </c>
      <c r="G2836" s="12">
        <v>2</v>
      </c>
      <c r="H2836" s="13">
        <v>45448</v>
      </c>
      <c r="I2836" s="26" t="s">
        <v>23</v>
      </c>
      <c r="J2836" s="26" t="s">
        <v>17</v>
      </c>
      <c r="K2836" s="26" t="s">
        <v>24</v>
      </c>
      <c r="L2836" s="32" t="s">
        <v>37</v>
      </c>
    </row>
    <row r="2837" spans="1:12">
      <c r="A2837" s="30" t="s">
        <v>4676</v>
      </c>
      <c r="B2837" s="26" t="s">
        <v>94</v>
      </c>
      <c r="C2837" s="26" t="s">
        <v>4677</v>
      </c>
      <c r="D2837" s="26" t="s">
        <v>78</v>
      </c>
      <c r="E2837" s="26" t="s">
        <v>42</v>
      </c>
      <c r="F2837" s="27">
        <v>6336.78</v>
      </c>
      <c r="G2837" s="12">
        <v>3</v>
      </c>
      <c r="H2837" s="13">
        <v>45853</v>
      </c>
      <c r="I2837" s="26" t="s">
        <v>92</v>
      </c>
      <c r="J2837" s="26" t="s">
        <v>17</v>
      </c>
      <c r="K2837" s="26" t="s">
        <v>85</v>
      </c>
      <c r="L2837" s="32" t="s">
        <v>18</v>
      </c>
    </row>
    <row r="2838" spans="1:12">
      <c r="A2838" s="30" t="s">
        <v>4678</v>
      </c>
      <c r="B2838" s="26" t="s">
        <v>470</v>
      </c>
      <c r="C2838" s="26" t="s">
        <v>3522</v>
      </c>
      <c r="D2838" s="26" t="s">
        <v>22</v>
      </c>
      <c r="E2838" s="26" t="s">
        <v>42</v>
      </c>
      <c r="F2838" s="27">
        <v>64624.2</v>
      </c>
      <c r="G2838" s="12">
        <v>5</v>
      </c>
      <c r="H2838" s="13">
        <v>45254</v>
      </c>
      <c r="I2838" s="26" t="s">
        <v>43</v>
      </c>
      <c r="J2838" s="26" t="s">
        <v>17</v>
      </c>
      <c r="K2838" s="26" t="s">
        <v>24</v>
      </c>
      <c r="L2838" s="32" t="s">
        <v>44</v>
      </c>
    </row>
    <row r="2839" spans="1:12">
      <c r="A2839" s="30" t="s">
        <v>4679</v>
      </c>
      <c r="B2839" s="26" t="s">
        <v>207</v>
      </c>
      <c r="C2839" s="26" t="s">
        <v>4680</v>
      </c>
      <c r="D2839" s="26" t="s">
        <v>29</v>
      </c>
      <c r="E2839" s="26" t="s">
        <v>42</v>
      </c>
      <c r="F2839" s="27">
        <v>9275.3700000000008</v>
      </c>
      <c r="G2839" s="12">
        <v>2</v>
      </c>
      <c r="H2839" s="13">
        <v>45622</v>
      </c>
      <c r="I2839" s="26" t="s">
        <v>54</v>
      </c>
      <c r="J2839" s="26" t="s">
        <v>17</v>
      </c>
      <c r="K2839" s="26" t="s">
        <v>24</v>
      </c>
      <c r="L2839" s="32" t="s">
        <v>25</v>
      </c>
    </row>
    <row r="2840" spans="1:12">
      <c r="A2840" s="30" t="s">
        <v>4681</v>
      </c>
      <c r="B2840" s="26" t="s">
        <v>20</v>
      </c>
      <c r="C2840" s="26" t="s">
        <v>1154</v>
      </c>
      <c r="D2840" s="26" t="s">
        <v>61</v>
      </c>
      <c r="E2840" s="26" t="s">
        <v>42</v>
      </c>
      <c r="F2840" s="27">
        <v>33763.25</v>
      </c>
      <c r="G2840" s="12">
        <v>5</v>
      </c>
      <c r="H2840" s="13">
        <v>45198</v>
      </c>
      <c r="I2840" s="26" t="s">
        <v>35</v>
      </c>
      <c r="J2840" s="26" t="s">
        <v>17</v>
      </c>
      <c r="K2840" s="26" t="s">
        <v>6820</v>
      </c>
      <c r="L2840" s="32" t="s">
        <v>18</v>
      </c>
    </row>
    <row r="2841" spans="1:12">
      <c r="A2841" s="30" t="s">
        <v>4682</v>
      </c>
      <c r="B2841" s="26" t="s">
        <v>292</v>
      </c>
      <c r="C2841" s="26" t="s">
        <v>2431</v>
      </c>
      <c r="D2841" s="26" t="s">
        <v>29</v>
      </c>
      <c r="E2841" s="26" t="s">
        <v>42</v>
      </c>
      <c r="F2841" s="27">
        <v>1424.11</v>
      </c>
      <c r="G2841" s="12">
        <v>1</v>
      </c>
      <c r="H2841" s="13">
        <v>45190</v>
      </c>
      <c r="I2841" s="26" t="s">
        <v>43</v>
      </c>
      <c r="J2841" s="26" t="s">
        <v>17</v>
      </c>
      <c r="K2841" s="26" t="s">
        <v>55</v>
      </c>
      <c r="L2841" s="32" t="s">
        <v>25</v>
      </c>
    </row>
    <row r="2842" spans="1:12">
      <c r="A2842" s="30" t="s">
        <v>4683</v>
      </c>
      <c r="B2842" s="26" t="s">
        <v>470</v>
      </c>
      <c r="C2842" s="26" t="s">
        <v>1879</v>
      </c>
      <c r="D2842" s="26" t="s">
        <v>41</v>
      </c>
      <c r="E2842" s="26" t="s">
        <v>42</v>
      </c>
      <c r="F2842" s="27">
        <v>34698.089999999997</v>
      </c>
      <c r="G2842" s="12">
        <v>3</v>
      </c>
      <c r="H2842" s="13">
        <v>45793</v>
      </c>
      <c r="I2842" s="26" t="s">
        <v>30</v>
      </c>
      <c r="J2842" s="26" t="s">
        <v>17</v>
      </c>
      <c r="K2842" s="26" t="s">
        <v>24</v>
      </c>
      <c r="L2842" s="32" t="s">
        <v>18</v>
      </c>
    </row>
    <row r="2843" spans="1:12">
      <c r="A2843" s="30" t="s">
        <v>4684</v>
      </c>
      <c r="B2843" s="26" t="s">
        <v>157</v>
      </c>
      <c r="C2843" s="26" t="s">
        <v>2470</v>
      </c>
      <c r="D2843" s="26" t="s">
        <v>78</v>
      </c>
      <c r="E2843" s="26" t="s">
        <v>58</v>
      </c>
      <c r="F2843" s="27">
        <v>61719.16</v>
      </c>
      <c r="G2843" s="12">
        <v>4</v>
      </c>
      <c r="H2843" s="13">
        <v>45090</v>
      </c>
      <c r="I2843" s="26" t="s">
        <v>30</v>
      </c>
      <c r="J2843" s="26" t="s">
        <v>17</v>
      </c>
      <c r="K2843" s="26" t="s">
        <v>55</v>
      </c>
      <c r="L2843" s="32" t="s">
        <v>37</v>
      </c>
    </row>
    <row r="2844" spans="1:12">
      <c r="A2844" s="30" t="s">
        <v>4685</v>
      </c>
      <c r="B2844" s="26" t="s">
        <v>104</v>
      </c>
      <c r="C2844" s="26" t="s">
        <v>3313</v>
      </c>
      <c r="D2844" s="26" t="s">
        <v>29</v>
      </c>
      <c r="E2844" s="26" t="s">
        <v>58</v>
      </c>
      <c r="F2844" s="27">
        <v>75348.820000000007</v>
      </c>
      <c r="G2844" s="12">
        <v>3</v>
      </c>
      <c r="H2844" s="13">
        <v>44976</v>
      </c>
      <c r="I2844" s="26" t="s">
        <v>92</v>
      </c>
      <c r="J2844" s="26" t="s">
        <v>17</v>
      </c>
      <c r="K2844" s="26" t="s">
        <v>24</v>
      </c>
      <c r="L2844" s="32" t="s">
        <v>44</v>
      </c>
    </row>
    <row r="2845" spans="1:12">
      <c r="A2845" s="30" t="s">
        <v>4686</v>
      </c>
      <c r="B2845" s="26" t="s">
        <v>207</v>
      </c>
      <c r="C2845" s="26" t="s">
        <v>4687</v>
      </c>
      <c r="D2845" s="26" t="s">
        <v>15</v>
      </c>
      <c r="E2845" s="26" t="s">
        <v>16</v>
      </c>
      <c r="F2845" s="27">
        <v>61077.55</v>
      </c>
      <c r="G2845" s="12">
        <v>3</v>
      </c>
      <c r="H2845" s="13">
        <v>45939</v>
      </c>
      <c r="I2845" s="26" t="s">
        <v>30</v>
      </c>
      <c r="J2845" s="26" t="s">
        <v>17</v>
      </c>
      <c r="K2845" s="26" t="s">
        <v>55</v>
      </c>
      <c r="L2845" s="32" t="s">
        <v>44</v>
      </c>
    </row>
    <row r="2846" spans="1:12">
      <c r="A2846" s="30" t="s">
        <v>4688</v>
      </c>
      <c r="B2846" s="26" t="s">
        <v>665</v>
      </c>
      <c r="C2846" s="26" t="s">
        <v>3324</v>
      </c>
      <c r="D2846" s="26" t="s">
        <v>78</v>
      </c>
      <c r="E2846" s="26" t="s">
        <v>42</v>
      </c>
      <c r="F2846" s="27">
        <v>38698.980000000003</v>
      </c>
      <c r="G2846" s="12">
        <v>2</v>
      </c>
      <c r="H2846" s="13">
        <v>45066</v>
      </c>
      <c r="I2846" s="26" t="s">
        <v>54</v>
      </c>
      <c r="J2846" s="26" t="s">
        <v>17</v>
      </c>
      <c r="K2846" s="26" t="s">
        <v>55</v>
      </c>
      <c r="L2846" s="32" t="s">
        <v>18</v>
      </c>
    </row>
    <row r="2847" spans="1:12">
      <c r="A2847" s="30" t="s">
        <v>4689</v>
      </c>
      <c r="B2847" s="26" t="s">
        <v>149</v>
      </c>
      <c r="C2847" s="26" t="s">
        <v>2312</v>
      </c>
      <c r="D2847" s="26" t="s">
        <v>61</v>
      </c>
      <c r="E2847" s="26" t="s">
        <v>42</v>
      </c>
      <c r="F2847" s="27">
        <v>49287.33</v>
      </c>
      <c r="G2847" s="12">
        <v>5</v>
      </c>
      <c r="H2847" s="13">
        <v>45401</v>
      </c>
      <c r="I2847" s="26" t="s">
        <v>23</v>
      </c>
      <c r="J2847" s="26" t="s">
        <v>17</v>
      </c>
      <c r="K2847" s="26" t="s">
        <v>36</v>
      </c>
      <c r="L2847" s="32" t="s">
        <v>37</v>
      </c>
    </row>
    <row r="2848" spans="1:12">
      <c r="A2848" s="30" t="s">
        <v>4690</v>
      </c>
      <c r="B2848" s="26" t="s">
        <v>138</v>
      </c>
      <c r="C2848" s="26" t="s">
        <v>4691</v>
      </c>
      <c r="D2848" s="26" t="s">
        <v>15</v>
      </c>
      <c r="E2848" s="26" t="s">
        <v>16</v>
      </c>
      <c r="F2848" s="27">
        <v>12045.23</v>
      </c>
      <c r="G2848" s="12">
        <v>1</v>
      </c>
      <c r="H2848" s="13">
        <v>45687</v>
      </c>
      <c r="I2848" s="26" t="s">
        <v>30</v>
      </c>
      <c r="J2848" s="26" t="s">
        <v>17</v>
      </c>
      <c r="K2848" s="26" t="s">
        <v>55</v>
      </c>
      <c r="L2848" s="32" t="s">
        <v>18</v>
      </c>
    </row>
    <row r="2849" spans="1:12">
      <c r="A2849" s="30" t="s">
        <v>4692</v>
      </c>
      <c r="B2849" s="26" t="s">
        <v>256</v>
      </c>
      <c r="C2849" s="26" t="s">
        <v>2226</v>
      </c>
      <c r="D2849" s="26" t="s">
        <v>29</v>
      </c>
      <c r="E2849" s="26" t="s">
        <v>58</v>
      </c>
      <c r="F2849" s="27">
        <v>14737.96</v>
      </c>
      <c r="G2849" s="12">
        <v>5</v>
      </c>
      <c r="H2849" s="13">
        <v>45015</v>
      </c>
      <c r="I2849" s="26" t="s">
        <v>43</v>
      </c>
      <c r="J2849" s="26" t="s">
        <v>17</v>
      </c>
      <c r="K2849" s="26" t="s">
        <v>6820</v>
      </c>
      <c r="L2849" s="32" t="s">
        <v>25</v>
      </c>
    </row>
    <row r="2850" spans="1:12">
      <c r="A2850" s="30" t="s">
        <v>4693</v>
      </c>
      <c r="B2850" s="26" t="s">
        <v>164</v>
      </c>
      <c r="C2850" s="26" t="s">
        <v>1051</v>
      </c>
      <c r="D2850" s="26" t="s">
        <v>15</v>
      </c>
      <c r="E2850" s="26" t="s">
        <v>58</v>
      </c>
      <c r="F2850" s="27">
        <v>57235.98</v>
      </c>
      <c r="G2850" s="12">
        <v>5</v>
      </c>
      <c r="H2850" s="13">
        <v>45806</v>
      </c>
      <c r="I2850" s="26" t="s">
        <v>92</v>
      </c>
      <c r="J2850" s="26" t="s">
        <v>17</v>
      </c>
      <c r="K2850" s="26" t="s">
        <v>55</v>
      </c>
      <c r="L2850" s="32" t="s">
        <v>37</v>
      </c>
    </row>
    <row r="2851" spans="1:12">
      <c r="A2851" s="30" t="s">
        <v>4694</v>
      </c>
      <c r="B2851" s="26" t="s">
        <v>339</v>
      </c>
      <c r="C2851" s="26" t="s">
        <v>4695</v>
      </c>
      <c r="D2851" s="26" t="s">
        <v>22</v>
      </c>
      <c r="E2851" s="26" t="s">
        <v>16</v>
      </c>
      <c r="F2851" s="27">
        <v>79362.87</v>
      </c>
      <c r="G2851" s="12">
        <v>4</v>
      </c>
      <c r="H2851" s="13">
        <v>45380</v>
      </c>
      <c r="I2851" s="26" t="s">
        <v>43</v>
      </c>
      <c r="J2851" s="26" t="s">
        <v>17</v>
      </c>
      <c r="K2851" s="26" t="s">
        <v>6820</v>
      </c>
      <c r="L2851" s="32" t="s">
        <v>31</v>
      </c>
    </row>
    <row r="2852" spans="1:12">
      <c r="A2852" s="30" t="s">
        <v>4696</v>
      </c>
      <c r="B2852" s="26" t="s">
        <v>71</v>
      </c>
      <c r="C2852" s="26" t="s">
        <v>442</v>
      </c>
      <c r="D2852" s="26" t="s">
        <v>119</v>
      </c>
      <c r="E2852" s="26" t="s">
        <v>42</v>
      </c>
      <c r="F2852" s="27">
        <v>63067.95</v>
      </c>
      <c r="G2852" s="12">
        <v>2</v>
      </c>
      <c r="H2852" s="13">
        <v>45453</v>
      </c>
      <c r="I2852" s="26" t="s">
        <v>49</v>
      </c>
      <c r="J2852" s="26" t="s">
        <v>17</v>
      </c>
      <c r="K2852" s="26" t="s">
        <v>36</v>
      </c>
      <c r="L2852" s="32" t="s">
        <v>44</v>
      </c>
    </row>
    <row r="2853" spans="1:12">
      <c r="A2853" s="30" t="s">
        <v>4697</v>
      </c>
      <c r="B2853" s="26" t="s">
        <v>473</v>
      </c>
      <c r="C2853" s="26" t="s">
        <v>2658</v>
      </c>
      <c r="D2853" s="26" t="s">
        <v>119</v>
      </c>
      <c r="E2853" s="26" t="s">
        <v>42</v>
      </c>
      <c r="F2853" s="27">
        <v>47596.45</v>
      </c>
      <c r="G2853" s="12">
        <v>4</v>
      </c>
      <c r="H2853" s="13">
        <v>45666</v>
      </c>
      <c r="I2853" s="26" t="s">
        <v>43</v>
      </c>
      <c r="J2853" s="26" t="s">
        <v>17</v>
      </c>
      <c r="K2853" s="26" t="s">
        <v>6820</v>
      </c>
      <c r="L2853" s="32" t="s">
        <v>44</v>
      </c>
    </row>
    <row r="2854" spans="1:12">
      <c r="A2854" s="30" t="s">
        <v>4698</v>
      </c>
      <c r="B2854" s="26" t="s">
        <v>601</v>
      </c>
      <c r="C2854" s="26" t="s">
        <v>4699</v>
      </c>
      <c r="D2854" s="26" t="s">
        <v>78</v>
      </c>
      <c r="E2854" s="26" t="s">
        <v>58</v>
      </c>
      <c r="F2854" s="27">
        <v>28489.03</v>
      </c>
      <c r="G2854" s="12">
        <v>4</v>
      </c>
      <c r="H2854" s="13">
        <v>45743</v>
      </c>
      <c r="I2854" s="26" t="s">
        <v>92</v>
      </c>
      <c r="J2854" s="26" t="s">
        <v>17</v>
      </c>
      <c r="K2854" s="26" t="s">
        <v>6820</v>
      </c>
      <c r="L2854" s="32" t="s">
        <v>25</v>
      </c>
    </row>
    <row r="2855" spans="1:12">
      <c r="A2855" s="30" t="s">
        <v>4700</v>
      </c>
      <c r="B2855" s="26" t="s">
        <v>157</v>
      </c>
      <c r="C2855" s="26" t="s">
        <v>3106</v>
      </c>
      <c r="D2855" s="26" t="s">
        <v>29</v>
      </c>
      <c r="E2855" s="26" t="s">
        <v>58</v>
      </c>
      <c r="F2855" s="27">
        <v>28642.6</v>
      </c>
      <c r="G2855" s="12">
        <v>4</v>
      </c>
      <c r="H2855" s="13">
        <v>45531</v>
      </c>
      <c r="I2855" s="26" t="s">
        <v>23</v>
      </c>
      <c r="J2855" s="26" t="s">
        <v>17</v>
      </c>
      <c r="K2855" s="26" t="s">
        <v>85</v>
      </c>
      <c r="L2855" s="32" t="s">
        <v>25</v>
      </c>
    </row>
    <row r="2856" spans="1:12">
      <c r="A2856" s="30" t="s">
        <v>4701</v>
      </c>
      <c r="B2856" s="26" t="s">
        <v>352</v>
      </c>
      <c r="C2856" s="26" t="s">
        <v>4702</v>
      </c>
      <c r="D2856" s="26" t="s">
        <v>119</v>
      </c>
      <c r="E2856" s="26" t="s">
        <v>42</v>
      </c>
      <c r="F2856" s="27">
        <v>64572.45</v>
      </c>
      <c r="G2856" s="12">
        <v>3</v>
      </c>
      <c r="H2856" s="13">
        <v>45830</v>
      </c>
      <c r="I2856" s="26" t="s">
        <v>54</v>
      </c>
      <c r="J2856" s="26" t="s">
        <v>17</v>
      </c>
      <c r="K2856" s="26" t="s">
        <v>55</v>
      </c>
      <c r="L2856" s="32" t="s">
        <v>18</v>
      </c>
    </row>
    <row r="2857" spans="1:12">
      <c r="A2857" s="30" t="s">
        <v>4703</v>
      </c>
      <c r="B2857" s="26" t="s">
        <v>83</v>
      </c>
      <c r="C2857" s="26" t="s">
        <v>369</v>
      </c>
      <c r="D2857" s="26" t="s">
        <v>41</v>
      </c>
      <c r="E2857" s="26" t="s">
        <v>16</v>
      </c>
      <c r="F2857" s="27">
        <v>17918.95</v>
      </c>
      <c r="G2857" s="12">
        <v>1</v>
      </c>
      <c r="H2857" s="13">
        <v>45607</v>
      </c>
      <c r="I2857" s="26" t="s">
        <v>43</v>
      </c>
      <c r="J2857" s="26" t="s">
        <v>17</v>
      </c>
      <c r="K2857" s="26" t="s">
        <v>24</v>
      </c>
      <c r="L2857" s="32" t="s">
        <v>31</v>
      </c>
    </row>
    <row r="2858" spans="1:12">
      <c r="A2858" s="30" t="s">
        <v>4704</v>
      </c>
      <c r="B2858" s="26" t="s">
        <v>298</v>
      </c>
      <c r="C2858" s="26" t="s">
        <v>4705</v>
      </c>
      <c r="D2858" s="26" t="s">
        <v>61</v>
      </c>
      <c r="E2858" s="26" t="s">
        <v>16</v>
      </c>
      <c r="F2858" s="27">
        <v>38151.25</v>
      </c>
      <c r="G2858" s="12">
        <v>3</v>
      </c>
      <c r="H2858" s="13">
        <v>45701</v>
      </c>
      <c r="I2858" s="26" t="s">
        <v>92</v>
      </c>
      <c r="J2858" s="26" t="s">
        <v>17</v>
      </c>
      <c r="K2858" s="26" t="s">
        <v>36</v>
      </c>
      <c r="L2858" s="32" t="s">
        <v>18</v>
      </c>
    </row>
    <row r="2859" spans="1:12">
      <c r="A2859" s="30" t="s">
        <v>4706</v>
      </c>
      <c r="B2859" s="26" t="s">
        <v>470</v>
      </c>
      <c r="C2859" s="26" t="s">
        <v>982</v>
      </c>
      <c r="D2859" s="26" t="s">
        <v>41</v>
      </c>
      <c r="E2859" s="26" t="s">
        <v>58</v>
      </c>
      <c r="F2859" s="27">
        <v>28454.93</v>
      </c>
      <c r="G2859" s="12">
        <v>1</v>
      </c>
      <c r="H2859" s="13">
        <v>45062</v>
      </c>
      <c r="I2859" s="26" t="s">
        <v>92</v>
      </c>
      <c r="J2859" s="26" t="s">
        <v>17</v>
      </c>
      <c r="K2859" s="26" t="s">
        <v>24</v>
      </c>
      <c r="L2859" s="32" t="s">
        <v>18</v>
      </c>
    </row>
    <row r="2860" spans="1:12">
      <c r="A2860" s="30" t="s">
        <v>4707</v>
      </c>
      <c r="B2860" s="26" t="s">
        <v>256</v>
      </c>
      <c r="C2860" s="26" t="s">
        <v>4708</v>
      </c>
      <c r="D2860" s="26" t="s">
        <v>117</v>
      </c>
      <c r="E2860" s="26" t="s">
        <v>58</v>
      </c>
      <c r="F2860" s="27">
        <v>34184.26</v>
      </c>
      <c r="G2860" s="12">
        <v>1</v>
      </c>
      <c r="H2860" s="13">
        <v>45127</v>
      </c>
      <c r="I2860" s="26" t="s">
        <v>54</v>
      </c>
      <c r="J2860" s="26" t="s">
        <v>17</v>
      </c>
      <c r="K2860" s="26" t="s">
        <v>24</v>
      </c>
      <c r="L2860" s="32" t="s">
        <v>31</v>
      </c>
    </row>
    <row r="2861" spans="1:12">
      <c r="A2861" s="30" t="s">
        <v>4709</v>
      </c>
      <c r="B2861" s="26" t="s">
        <v>261</v>
      </c>
      <c r="C2861" s="26" t="s">
        <v>4033</v>
      </c>
      <c r="D2861" s="26" t="s">
        <v>53</v>
      </c>
      <c r="E2861" s="26" t="s">
        <v>42</v>
      </c>
      <c r="F2861" s="27">
        <v>30732.54</v>
      </c>
      <c r="G2861" s="12">
        <v>2</v>
      </c>
      <c r="H2861" s="13">
        <v>45560</v>
      </c>
      <c r="I2861" s="26" t="s">
        <v>62</v>
      </c>
      <c r="J2861" s="26" t="s">
        <v>17</v>
      </c>
      <c r="K2861" s="26" t="s">
        <v>24</v>
      </c>
      <c r="L2861" s="32" t="s">
        <v>25</v>
      </c>
    </row>
    <row r="2862" spans="1:12">
      <c r="A2862" s="30" t="s">
        <v>4710</v>
      </c>
      <c r="B2862" s="26" t="s">
        <v>423</v>
      </c>
      <c r="C2862" s="26" t="s">
        <v>4711</v>
      </c>
      <c r="D2862" s="26" t="s">
        <v>119</v>
      </c>
      <c r="E2862" s="26" t="s">
        <v>42</v>
      </c>
      <c r="F2862" s="27">
        <v>57843.89</v>
      </c>
      <c r="G2862" s="12">
        <v>3</v>
      </c>
      <c r="H2862" s="13">
        <v>45772</v>
      </c>
      <c r="I2862" s="26" t="s">
        <v>92</v>
      </c>
      <c r="J2862" s="26" t="s">
        <v>17</v>
      </c>
      <c r="K2862" s="26" t="s">
        <v>85</v>
      </c>
      <c r="L2862" s="32" t="s">
        <v>25</v>
      </c>
    </row>
    <row r="2863" spans="1:12">
      <c r="A2863" s="30" t="s">
        <v>4712</v>
      </c>
      <c r="B2863" s="26" t="s">
        <v>460</v>
      </c>
      <c r="C2863" s="26" t="s">
        <v>290</v>
      </c>
      <c r="D2863" s="26" t="s">
        <v>41</v>
      </c>
      <c r="E2863" s="26" t="s">
        <v>42</v>
      </c>
      <c r="F2863" s="27">
        <v>79648.3</v>
      </c>
      <c r="G2863" s="12">
        <v>1</v>
      </c>
      <c r="H2863" s="13">
        <v>45349</v>
      </c>
      <c r="I2863" s="26" t="s">
        <v>62</v>
      </c>
      <c r="J2863" s="26" t="s">
        <v>17</v>
      </c>
      <c r="K2863" s="26" t="s">
        <v>6820</v>
      </c>
      <c r="L2863" s="32" t="s">
        <v>18</v>
      </c>
    </row>
    <row r="2864" spans="1:12">
      <c r="A2864" s="30" t="s">
        <v>4713</v>
      </c>
      <c r="B2864" s="26" t="s">
        <v>762</v>
      </c>
      <c r="C2864" s="26" t="s">
        <v>1379</v>
      </c>
      <c r="D2864" s="26" t="s">
        <v>48</v>
      </c>
      <c r="E2864" s="26" t="s">
        <v>42</v>
      </c>
      <c r="F2864" s="27">
        <v>30021.91</v>
      </c>
      <c r="G2864" s="12">
        <v>5</v>
      </c>
      <c r="H2864" s="13">
        <v>45413</v>
      </c>
      <c r="I2864" s="26" t="s">
        <v>54</v>
      </c>
      <c r="J2864" s="26" t="s">
        <v>17</v>
      </c>
      <c r="K2864" s="26" t="s">
        <v>55</v>
      </c>
      <c r="L2864" s="32" t="s">
        <v>18</v>
      </c>
    </row>
    <row r="2865" spans="1:12">
      <c r="A2865" s="30" t="s">
        <v>4714</v>
      </c>
      <c r="B2865" s="26" t="s">
        <v>460</v>
      </c>
      <c r="C2865" s="26" t="s">
        <v>1297</v>
      </c>
      <c r="D2865" s="26" t="s">
        <v>22</v>
      </c>
      <c r="E2865" s="26" t="s">
        <v>16</v>
      </c>
      <c r="F2865" s="27">
        <v>79994.87</v>
      </c>
      <c r="G2865" s="12">
        <v>5</v>
      </c>
      <c r="H2865" s="13">
        <v>45509</v>
      </c>
      <c r="I2865" s="26" t="s">
        <v>35</v>
      </c>
      <c r="J2865" s="26" t="s">
        <v>17</v>
      </c>
      <c r="K2865" s="26" t="s">
        <v>55</v>
      </c>
      <c r="L2865" s="32" t="s">
        <v>18</v>
      </c>
    </row>
    <row r="2866" spans="1:12">
      <c r="A2866" s="30" t="s">
        <v>4715</v>
      </c>
      <c r="B2866" s="26" t="s">
        <v>130</v>
      </c>
      <c r="C2866" s="26" t="s">
        <v>3353</v>
      </c>
      <c r="D2866" s="26" t="s">
        <v>78</v>
      </c>
      <c r="E2866" s="26" t="s">
        <v>16</v>
      </c>
      <c r="F2866" s="27">
        <v>33765.93</v>
      </c>
      <c r="G2866" s="12">
        <v>2</v>
      </c>
      <c r="H2866" s="13">
        <v>45854</v>
      </c>
      <c r="I2866" s="26" t="s">
        <v>30</v>
      </c>
      <c r="J2866" s="26" t="s">
        <v>17</v>
      </c>
      <c r="K2866" s="26" t="s">
        <v>85</v>
      </c>
      <c r="L2866" s="32" t="s">
        <v>18</v>
      </c>
    </row>
    <row r="2867" spans="1:12">
      <c r="A2867" s="30" t="s">
        <v>4716</v>
      </c>
      <c r="B2867" s="26" t="s">
        <v>33</v>
      </c>
      <c r="C2867" s="26" t="s">
        <v>4717</v>
      </c>
      <c r="D2867" s="26" t="s">
        <v>117</v>
      </c>
      <c r="E2867" s="26" t="s">
        <v>42</v>
      </c>
      <c r="F2867" s="27">
        <v>50906.7</v>
      </c>
      <c r="G2867" s="12">
        <v>3</v>
      </c>
      <c r="H2867" s="13">
        <v>45597</v>
      </c>
      <c r="I2867" s="26" t="s">
        <v>49</v>
      </c>
      <c r="J2867" s="26" t="s">
        <v>17</v>
      </c>
      <c r="K2867" s="26" t="s">
        <v>6820</v>
      </c>
      <c r="L2867" s="32" t="s">
        <v>25</v>
      </c>
    </row>
    <row r="2868" spans="1:12">
      <c r="A2868" s="30" t="s">
        <v>4718</v>
      </c>
      <c r="B2868" s="26" t="s">
        <v>470</v>
      </c>
      <c r="C2868" s="26" t="s">
        <v>3958</v>
      </c>
      <c r="D2868" s="26" t="s">
        <v>15</v>
      </c>
      <c r="E2868" s="26" t="s">
        <v>42</v>
      </c>
      <c r="F2868" s="27">
        <v>25192.67</v>
      </c>
      <c r="G2868" s="12">
        <v>3</v>
      </c>
      <c r="H2868" s="13">
        <v>45531</v>
      </c>
      <c r="I2868" s="26" t="s">
        <v>43</v>
      </c>
      <c r="J2868" s="26" t="s">
        <v>17</v>
      </c>
      <c r="K2868" s="26" t="s">
        <v>24</v>
      </c>
      <c r="L2868" s="32" t="s">
        <v>37</v>
      </c>
    </row>
    <row r="2869" spans="1:12">
      <c r="A2869" s="30" t="s">
        <v>4719</v>
      </c>
      <c r="B2869" s="26" t="s">
        <v>143</v>
      </c>
      <c r="C2869" s="26" t="s">
        <v>4720</v>
      </c>
      <c r="D2869" s="26" t="s">
        <v>29</v>
      </c>
      <c r="E2869" s="26" t="s">
        <v>58</v>
      </c>
      <c r="F2869" s="27">
        <v>24124.66</v>
      </c>
      <c r="G2869" s="12">
        <v>1</v>
      </c>
      <c r="H2869" s="13">
        <v>45046</v>
      </c>
      <c r="I2869" s="26" t="s">
        <v>92</v>
      </c>
      <c r="J2869" s="26" t="s">
        <v>17</v>
      </c>
      <c r="K2869" s="26" t="s">
        <v>6820</v>
      </c>
      <c r="L2869" s="32" t="s">
        <v>31</v>
      </c>
    </row>
    <row r="2870" spans="1:12">
      <c r="A2870" s="30" t="s">
        <v>4721</v>
      </c>
      <c r="B2870" s="26" t="s">
        <v>241</v>
      </c>
      <c r="C2870" s="26" t="s">
        <v>3321</v>
      </c>
      <c r="D2870" s="26" t="s">
        <v>29</v>
      </c>
      <c r="E2870" s="26" t="s">
        <v>16</v>
      </c>
      <c r="F2870" s="27">
        <v>65319.71</v>
      </c>
      <c r="G2870" s="12">
        <v>5</v>
      </c>
      <c r="H2870" s="13">
        <v>45750</v>
      </c>
      <c r="I2870" s="26" t="s">
        <v>49</v>
      </c>
      <c r="J2870" s="26" t="s">
        <v>17</v>
      </c>
      <c r="K2870" s="26" t="s">
        <v>36</v>
      </c>
      <c r="L2870" s="32" t="s">
        <v>18</v>
      </c>
    </row>
    <row r="2871" spans="1:12">
      <c r="A2871" s="30" t="s">
        <v>4722</v>
      </c>
      <c r="B2871" s="26" t="s">
        <v>225</v>
      </c>
      <c r="C2871" s="26" t="s">
        <v>3494</v>
      </c>
      <c r="D2871" s="26" t="s">
        <v>15</v>
      </c>
      <c r="E2871" s="26" t="s">
        <v>58</v>
      </c>
      <c r="F2871" s="27">
        <v>64923.66</v>
      </c>
      <c r="G2871" s="12">
        <v>2</v>
      </c>
      <c r="H2871" s="13">
        <v>45732</v>
      </c>
      <c r="I2871" s="26" t="s">
        <v>43</v>
      </c>
      <c r="J2871" s="26" t="s">
        <v>17</v>
      </c>
      <c r="K2871" s="26" t="s">
        <v>85</v>
      </c>
      <c r="L2871" s="32" t="s">
        <v>18</v>
      </c>
    </row>
    <row r="2872" spans="1:12">
      <c r="A2872" s="30" t="s">
        <v>4723</v>
      </c>
      <c r="B2872" s="26" t="s">
        <v>97</v>
      </c>
      <c r="C2872" s="26" t="s">
        <v>1851</v>
      </c>
      <c r="D2872" s="26" t="s">
        <v>41</v>
      </c>
      <c r="E2872" s="26" t="s">
        <v>58</v>
      </c>
      <c r="F2872" s="27">
        <v>26370.41</v>
      </c>
      <c r="G2872" s="12">
        <v>5</v>
      </c>
      <c r="H2872" s="13">
        <v>45069</v>
      </c>
      <c r="I2872" s="26" t="s">
        <v>54</v>
      </c>
      <c r="J2872" s="26" t="s">
        <v>17</v>
      </c>
      <c r="K2872" s="26" t="s">
        <v>6820</v>
      </c>
      <c r="L2872" s="32" t="s">
        <v>44</v>
      </c>
    </row>
    <row r="2873" spans="1:12">
      <c r="A2873" s="30" t="s">
        <v>4724</v>
      </c>
      <c r="B2873" s="26" t="s">
        <v>207</v>
      </c>
      <c r="C2873" s="26" t="s">
        <v>1956</v>
      </c>
      <c r="D2873" s="26" t="s">
        <v>15</v>
      </c>
      <c r="E2873" s="26" t="s">
        <v>58</v>
      </c>
      <c r="F2873" s="27">
        <v>31118.28</v>
      </c>
      <c r="G2873" s="12">
        <v>1</v>
      </c>
      <c r="H2873" s="13">
        <v>45965</v>
      </c>
      <c r="I2873" s="26" t="s">
        <v>92</v>
      </c>
      <c r="J2873" s="26" t="s">
        <v>17</v>
      </c>
      <c r="K2873" s="26" t="s">
        <v>6820</v>
      </c>
      <c r="L2873" s="32" t="s">
        <v>25</v>
      </c>
    </row>
    <row r="2874" spans="1:12">
      <c r="A2874" s="30" t="s">
        <v>4725</v>
      </c>
      <c r="B2874" s="26" t="s">
        <v>67</v>
      </c>
      <c r="C2874" s="26" t="s">
        <v>4726</v>
      </c>
      <c r="D2874" s="26" t="s">
        <v>53</v>
      </c>
      <c r="E2874" s="26" t="s">
        <v>42</v>
      </c>
      <c r="F2874" s="27">
        <v>18524.240000000002</v>
      </c>
      <c r="G2874" s="12">
        <v>3</v>
      </c>
      <c r="H2874" s="13">
        <v>45130</v>
      </c>
      <c r="I2874" s="26" t="s">
        <v>43</v>
      </c>
      <c r="J2874" s="26" t="s">
        <v>17</v>
      </c>
      <c r="K2874" s="26" t="s">
        <v>6820</v>
      </c>
      <c r="L2874" s="32" t="s">
        <v>44</v>
      </c>
    </row>
    <row r="2875" spans="1:12">
      <c r="A2875" s="30" t="s">
        <v>4727</v>
      </c>
      <c r="B2875" s="26" t="s">
        <v>329</v>
      </c>
      <c r="C2875" s="26" t="s">
        <v>191</v>
      </c>
      <c r="D2875" s="26" t="s">
        <v>22</v>
      </c>
      <c r="E2875" s="26" t="s">
        <v>42</v>
      </c>
      <c r="F2875" s="27">
        <v>78992.070000000007</v>
      </c>
      <c r="G2875" s="12">
        <v>1</v>
      </c>
      <c r="H2875" s="13">
        <v>45482</v>
      </c>
      <c r="I2875" s="26" t="s">
        <v>54</v>
      </c>
      <c r="J2875" s="26" t="s">
        <v>17</v>
      </c>
      <c r="K2875" s="26" t="s">
        <v>6820</v>
      </c>
      <c r="L2875" s="32" t="s">
        <v>44</v>
      </c>
    </row>
    <row r="2876" spans="1:12">
      <c r="A2876" s="30" t="s">
        <v>4728</v>
      </c>
      <c r="B2876" s="26" t="s">
        <v>352</v>
      </c>
      <c r="C2876" s="26" t="s">
        <v>2463</v>
      </c>
      <c r="D2876" s="26" t="s">
        <v>117</v>
      </c>
      <c r="E2876" s="26" t="s">
        <v>42</v>
      </c>
      <c r="F2876" s="27">
        <v>46287.21</v>
      </c>
      <c r="G2876" s="12">
        <v>4</v>
      </c>
      <c r="H2876" s="13">
        <v>45350</v>
      </c>
      <c r="I2876" s="26" t="s">
        <v>30</v>
      </c>
      <c r="J2876" s="26" t="s">
        <v>17</v>
      </c>
      <c r="K2876" s="26" t="s">
        <v>36</v>
      </c>
      <c r="L2876" s="32" t="s">
        <v>18</v>
      </c>
    </row>
    <row r="2877" spans="1:12">
      <c r="A2877" s="30" t="s">
        <v>4729</v>
      </c>
      <c r="B2877" s="26" t="s">
        <v>347</v>
      </c>
      <c r="C2877" s="26" t="s">
        <v>3330</v>
      </c>
      <c r="D2877" s="26" t="s">
        <v>117</v>
      </c>
      <c r="E2877" s="26" t="s">
        <v>58</v>
      </c>
      <c r="F2877" s="27">
        <v>52971.16</v>
      </c>
      <c r="G2877" s="12">
        <v>2</v>
      </c>
      <c r="H2877" s="13">
        <v>45880</v>
      </c>
      <c r="I2877" s="26" t="s">
        <v>54</v>
      </c>
      <c r="J2877" s="26" t="s">
        <v>17</v>
      </c>
      <c r="K2877" s="26" t="s">
        <v>55</v>
      </c>
      <c r="L2877" s="32" t="s">
        <v>18</v>
      </c>
    </row>
    <row r="2878" spans="1:12">
      <c r="A2878" s="30" t="s">
        <v>4730</v>
      </c>
      <c r="B2878" s="26" t="s">
        <v>180</v>
      </c>
      <c r="C2878" s="26" t="s">
        <v>4332</v>
      </c>
      <c r="D2878" s="26" t="s">
        <v>61</v>
      </c>
      <c r="E2878" s="26" t="s">
        <v>42</v>
      </c>
      <c r="F2878" s="27">
        <v>41971.26</v>
      </c>
      <c r="G2878" s="12">
        <v>5</v>
      </c>
      <c r="H2878" s="13">
        <v>45777</v>
      </c>
      <c r="I2878" s="26" t="s">
        <v>30</v>
      </c>
      <c r="J2878" s="26" t="s">
        <v>17</v>
      </c>
      <c r="K2878" s="26" t="s">
        <v>55</v>
      </c>
      <c r="L2878" s="32" t="s">
        <v>18</v>
      </c>
    </row>
    <row r="2879" spans="1:12">
      <c r="A2879" s="30" t="s">
        <v>4731</v>
      </c>
      <c r="B2879" s="26" t="s">
        <v>46</v>
      </c>
      <c r="C2879" s="26" t="s">
        <v>3806</v>
      </c>
      <c r="D2879" s="26" t="s">
        <v>41</v>
      </c>
      <c r="E2879" s="26" t="s">
        <v>16</v>
      </c>
      <c r="F2879" s="27">
        <v>70503.42</v>
      </c>
      <c r="G2879" s="12">
        <v>1</v>
      </c>
      <c r="H2879" s="13">
        <v>45858</v>
      </c>
      <c r="I2879" s="26" t="s">
        <v>49</v>
      </c>
      <c r="J2879" s="26" t="s">
        <v>17</v>
      </c>
      <c r="K2879" s="26" t="s">
        <v>36</v>
      </c>
      <c r="L2879" s="32" t="s">
        <v>18</v>
      </c>
    </row>
    <row r="2880" spans="1:12">
      <c r="A2880" s="30" t="s">
        <v>4732</v>
      </c>
      <c r="B2880" s="26" t="s">
        <v>352</v>
      </c>
      <c r="C2880" s="26" t="s">
        <v>2652</v>
      </c>
      <c r="D2880" s="26" t="s">
        <v>29</v>
      </c>
      <c r="E2880" s="26" t="s">
        <v>16</v>
      </c>
      <c r="F2880" s="27">
        <v>60729.22</v>
      </c>
      <c r="G2880" s="12">
        <v>3</v>
      </c>
      <c r="H2880" s="13">
        <v>45276</v>
      </c>
      <c r="I2880" s="26" t="s">
        <v>30</v>
      </c>
      <c r="J2880" s="26" t="s">
        <v>17</v>
      </c>
      <c r="K2880" s="26" t="s">
        <v>55</v>
      </c>
      <c r="L2880" s="32" t="s">
        <v>44</v>
      </c>
    </row>
    <row r="2881" spans="1:12">
      <c r="A2881" s="30" t="s">
        <v>4733</v>
      </c>
      <c r="B2881" s="26" t="s">
        <v>313</v>
      </c>
      <c r="C2881" s="26" t="s">
        <v>2083</v>
      </c>
      <c r="D2881" s="26" t="s">
        <v>117</v>
      </c>
      <c r="E2881" s="26" t="s">
        <v>16</v>
      </c>
      <c r="F2881" s="27">
        <v>62513.04</v>
      </c>
      <c r="G2881" s="12">
        <v>2</v>
      </c>
      <c r="H2881" s="13">
        <v>45292</v>
      </c>
      <c r="I2881" s="26" t="s">
        <v>62</v>
      </c>
      <c r="J2881" s="26" t="s">
        <v>17</v>
      </c>
      <c r="K2881" s="26" t="s">
        <v>36</v>
      </c>
      <c r="L2881" s="32" t="s">
        <v>44</v>
      </c>
    </row>
    <row r="2882" spans="1:12">
      <c r="A2882" s="30" t="s">
        <v>4734</v>
      </c>
      <c r="B2882" s="26" t="s">
        <v>776</v>
      </c>
      <c r="C2882" s="26" t="s">
        <v>4735</v>
      </c>
      <c r="D2882" s="26" t="s">
        <v>41</v>
      </c>
      <c r="E2882" s="26" t="s">
        <v>42</v>
      </c>
      <c r="F2882" s="27">
        <v>75563.41</v>
      </c>
      <c r="G2882" s="12">
        <v>3</v>
      </c>
      <c r="H2882" s="13">
        <v>45612</v>
      </c>
      <c r="I2882" s="26" t="s">
        <v>62</v>
      </c>
      <c r="J2882" s="26" t="s">
        <v>17</v>
      </c>
      <c r="K2882" s="26" t="s">
        <v>6820</v>
      </c>
      <c r="L2882" s="32" t="s">
        <v>31</v>
      </c>
    </row>
    <row r="2883" spans="1:12">
      <c r="A2883" s="30" t="s">
        <v>4736</v>
      </c>
      <c r="B2883" s="26" t="s">
        <v>463</v>
      </c>
      <c r="C2883" s="26" t="s">
        <v>3566</v>
      </c>
      <c r="D2883" s="26" t="s">
        <v>119</v>
      </c>
      <c r="E2883" s="26" t="s">
        <v>58</v>
      </c>
      <c r="F2883" s="27">
        <v>38629.83</v>
      </c>
      <c r="G2883" s="12">
        <v>2</v>
      </c>
      <c r="H2883" s="13">
        <v>45169</v>
      </c>
      <c r="I2883" s="26" t="s">
        <v>30</v>
      </c>
      <c r="J2883" s="26" t="s">
        <v>17</v>
      </c>
      <c r="K2883" s="26" t="s">
        <v>85</v>
      </c>
      <c r="L2883" s="32" t="s">
        <v>37</v>
      </c>
    </row>
    <row r="2884" spans="1:12">
      <c r="A2884" s="30" t="s">
        <v>4737</v>
      </c>
      <c r="B2884" s="26" t="s">
        <v>760</v>
      </c>
      <c r="C2884" s="26" t="s">
        <v>3421</v>
      </c>
      <c r="D2884" s="26" t="s">
        <v>117</v>
      </c>
      <c r="E2884" s="26" t="s">
        <v>58</v>
      </c>
      <c r="F2884" s="27">
        <v>76933.070000000007</v>
      </c>
      <c r="G2884" s="12">
        <v>5</v>
      </c>
      <c r="H2884" s="13">
        <v>45081</v>
      </c>
      <c r="I2884" s="26" t="s">
        <v>43</v>
      </c>
      <c r="J2884" s="26" t="s">
        <v>17</v>
      </c>
      <c r="K2884" s="26" t="s">
        <v>24</v>
      </c>
      <c r="L2884" s="32" t="s">
        <v>37</v>
      </c>
    </row>
    <row r="2885" spans="1:12">
      <c r="A2885" s="30" t="s">
        <v>4738</v>
      </c>
      <c r="B2885" s="26" t="s">
        <v>590</v>
      </c>
      <c r="C2885" s="26" t="s">
        <v>4739</v>
      </c>
      <c r="D2885" s="26" t="s">
        <v>48</v>
      </c>
      <c r="E2885" s="26" t="s">
        <v>42</v>
      </c>
      <c r="F2885" s="27">
        <v>48765.94</v>
      </c>
      <c r="G2885" s="12">
        <v>3</v>
      </c>
      <c r="H2885" s="13">
        <v>44967</v>
      </c>
      <c r="I2885" s="26" t="s">
        <v>43</v>
      </c>
      <c r="J2885" s="26" t="s">
        <v>17</v>
      </c>
      <c r="K2885" s="26" t="s">
        <v>55</v>
      </c>
      <c r="L2885" s="32" t="s">
        <v>18</v>
      </c>
    </row>
    <row r="2886" spans="1:12">
      <c r="A2886" s="30" t="s">
        <v>4740</v>
      </c>
      <c r="B2886" s="26" t="s">
        <v>601</v>
      </c>
      <c r="C2886" s="26" t="s">
        <v>4741</v>
      </c>
      <c r="D2886" s="26" t="s">
        <v>117</v>
      </c>
      <c r="E2886" s="26" t="s">
        <v>42</v>
      </c>
      <c r="F2886" s="27">
        <v>56633.38</v>
      </c>
      <c r="G2886" s="12">
        <v>5</v>
      </c>
      <c r="H2886" s="13">
        <v>45244</v>
      </c>
      <c r="I2886" s="26" t="s">
        <v>92</v>
      </c>
      <c r="J2886" s="26" t="s">
        <v>17</v>
      </c>
      <c r="K2886" s="26" t="s">
        <v>6820</v>
      </c>
      <c r="L2886" s="32" t="s">
        <v>25</v>
      </c>
    </row>
    <row r="2887" spans="1:12">
      <c r="A2887" s="30" t="s">
        <v>4742</v>
      </c>
      <c r="B2887" s="26" t="s">
        <v>87</v>
      </c>
      <c r="C2887" s="26" t="s">
        <v>4743</v>
      </c>
      <c r="D2887" s="26" t="s">
        <v>48</v>
      </c>
      <c r="E2887" s="26" t="s">
        <v>16</v>
      </c>
      <c r="F2887" s="27">
        <v>7132.23</v>
      </c>
      <c r="G2887" s="12">
        <v>1</v>
      </c>
      <c r="H2887" s="13">
        <v>45351</v>
      </c>
      <c r="I2887" s="26" t="s">
        <v>49</v>
      </c>
      <c r="J2887" s="26" t="s">
        <v>17</v>
      </c>
      <c r="K2887" s="26" t="s">
        <v>55</v>
      </c>
      <c r="L2887" s="32" t="s">
        <v>31</v>
      </c>
    </row>
    <row r="2888" spans="1:12">
      <c r="A2888" s="30" t="s">
        <v>4744</v>
      </c>
      <c r="B2888" s="26" t="s">
        <v>20</v>
      </c>
      <c r="C2888" s="26" t="s">
        <v>2805</v>
      </c>
      <c r="D2888" s="26" t="s">
        <v>78</v>
      </c>
      <c r="E2888" s="26" t="s">
        <v>42</v>
      </c>
      <c r="F2888" s="27">
        <v>60057.8</v>
      </c>
      <c r="G2888" s="12">
        <v>4</v>
      </c>
      <c r="H2888" s="13">
        <v>45788</v>
      </c>
      <c r="I2888" s="26" t="s">
        <v>35</v>
      </c>
      <c r="J2888" s="26" t="s">
        <v>17</v>
      </c>
      <c r="K2888" s="26" t="s">
        <v>36</v>
      </c>
      <c r="L2888" s="32" t="s">
        <v>31</v>
      </c>
    </row>
    <row r="2889" spans="1:12">
      <c r="A2889" s="30" t="s">
        <v>4745</v>
      </c>
      <c r="B2889" s="26" t="s">
        <v>426</v>
      </c>
      <c r="C2889" s="26" t="s">
        <v>4746</v>
      </c>
      <c r="D2889" s="26" t="s">
        <v>48</v>
      </c>
      <c r="E2889" s="26" t="s">
        <v>42</v>
      </c>
      <c r="F2889" s="27">
        <v>28263.65</v>
      </c>
      <c r="G2889" s="12">
        <v>4</v>
      </c>
      <c r="H2889" s="13">
        <v>44977</v>
      </c>
      <c r="I2889" s="26" t="s">
        <v>35</v>
      </c>
      <c r="J2889" s="26" t="s">
        <v>17</v>
      </c>
      <c r="K2889" s="26" t="s">
        <v>24</v>
      </c>
      <c r="L2889" s="32" t="s">
        <v>37</v>
      </c>
    </row>
    <row r="2890" spans="1:12">
      <c r="A2890" s="30" t="s">
        <v>4747</v>
      </c>
      <c r="B2890" s="26" t="s">
        <v>167</v>
      </c>
      <c r="C2890" s="26" t="s">
        <v>4748</v>
      </c>
      <c r="D2890" s="26" t="s">
        <v>22</v>
      </c>
      <c r="E2890" s="26" t="s">
        <v>16</v>
      </c>
      <c r="F2890" s="27">
        <v>68484.850000000006</v>
      </c>
      <c r="G2890" s="12">
        <v>2</v>
      </c>
      <c r="H2890" s="13">
        <v>45201</v>
      </c>
      <c r="I2890" s="26" t="s">
        <v>92</v>
      </c>
      <c r="J2890" s="26" t="s">
        <v>17</v>
      </c>
      <c r="K2890" s="26" t="s">
        <v>85</v>
      </c>
      <c r="L2890" s="32" t="s">
        <v>25</v>
      </c>
    </row>
    <row r="2891" spans="1:12">
      <c r="A2891" s="30" t="s">
        <v>4749</v>
      </c>
      <c r="B2891" s="26" t="s">
        <v>223</v>
      </c>
      <c r="C2891" s="26" t="s">
        <v>1640</v>
      </c>
      <c r="D2891" s="26" t="s">
        <v>53</v>
      </c>
      <c r="E2891" s="26" t="s">
        <v>42</v>
      </c>
      <c r="F2891" s="27">
        <v>57475.9</v>
      </c>
      <c r="G2891" s="12">
        <v>3</v>
      </c>
      <c r="H2891" s="13">
        <v>45514</v>
      </c>
      <c r="I2891" s="26" t="s">
        <v>30</v>
      </c>
      <c r="J2891" s="26" t="s">
        <v>17</v>
      </c>
      <c r="K2891" s="26" t="s">
        <v>24</v>
      </c>
      <c r="L2891" s="32" t="s">
        <v>44</v>
      </c>
    </row>
    <row r="2892" spans="1:12">
      <c r="A2892" s="30" t="s">
        <v>4750</v>
      </c>
      <c r="B2892" s="26" t="s">
        <v>184</v>
      </c>
      <c r="C2892" s="26" t="s">
        <v>3233</v>
      </c>
      <c r="D2892" s="26" t="s">
        <v>22</v>
      </c>
      <c r="E2892" s="26" t="s">
        <v>42</v>
      </c>
      <c r="F2892" s="27">
        <v>30453.49</v>
      </c>
      <c r="G2892" s="12">
        <v>1</v>
      </c>
      <c r="H2892" s="13">
        <v>45765</v>
      </c>
      <c r="I2892" s="26" t="s">
        <v>54</v>
      </c>
      <c r="J2892" s="26" t="s">
        <v>17</v>
      </c>
      <c r="K2892" s="26" t="s">
        <v>24</v>
      </c>
      <c r="L2892" s="32" t="s">
        <v>31</v>
      </c>
    </row>
    <row r="2893" spans="1:12">
      <c r="A2893" s="30" t="s">
        <v>4751</v>
      </c>
      <c r="B2893" s="26" t="s">
        <v>184</v>
      </c>
      <c r="C2893" s="26" t="s">
        <v>4177</v>
      </c>
      <c r="D2893" s="26" t="s">
        <v>53</v>
      </c>
      <c r="E2893" s="26" t="s">
        <v>16</v>
      </c>
      <c r="F2893" s="27">
        <v>5901.4</v>
      </c>
      <c r="G2893" s="12">
        <v>4</v>
      </c>
      <c r="H2893" s="13">
        <v>45900</v>
      </c>
      <c r="I2893" s="26" t="s">
        <v>92</v>
      </c>
      <c r="J2893" s="26" t="s">
        <v>17</v>
      </c>
      <c r="K2893" s="26" t="s">
        <v>6820</v>
      </c>
      <c r="L2893" s="32" t="s">
        <v>31</v>
      </c>
    </row>
    <row r="2894" spans="1:12">
      <c r="A2894" s="30" t="s">
        <v>4752</v>
      </c>
      <c r="B2894" s="26" t="s">
        <v>420</v>
      </c>
      <c r="C2894" s="26" t="s">
        <v>2824</v>
      </c>
      <c r="D2894" s="26" t="s">
        <v>61</v>
      </c>
      <c r="E2894" s="26" t="s">
        <v>58</v>
      </c>
      <c r="F2894" s="27">
        <v>55159.71</v>
      </c>
      <c r="G2894" s="12">
        <v>1</v>
      </c>
      <c r="H2894" s="13">
        <v>45186</v>
      </c>
      <c r="I2894" s="26" t="s">
        <v>43</v>
      </c>
      <c r="J2894" s="26" t="s">
        <v>17</v>
      </c>
      <c r="K2894" s="26" t="s">
        <v>55</v>
      </c>
      <c r="L2894" s="32" t="s">
        <v>37</v>
      </c>
    </row>
    <row r="2895" spans="1:12">
      <c r="A2895" s="30" t="s">
        <v>4753</v>
      </c>
      <c r="B2895" s="26" t="s">
        <v>94</v>
      </c>
      <c r="C2895" s="26" t="s">
        <v>4212</v>
      </c>
      <c r="D2895" s="26" t="s">
        <v>61</v>
      </c>
      <c r="E2895" s="26" t="s">
        <v>42</v>
      </c>
      <c r="F2895" s="27">
        <v>78459.87</v>
      </c>
      <c r="G2895" s="12">
        <v>2</v>
      </c>
      <c r="H2895" s="13">
        <v>45556</v>
      </c>
      <c r="I2895" s="26" t="s">
        <v>35</v>
      </c>
      <c r="J2895" s="26" t="s">
        <v>17</v>
      </c>
      <c r="K2895" s="26" t="s">
        <v>6820</v>
      </c>
      <c r="L2895" s="32" t="s">
        <v>18</v>
      </c>
    </row>
    <row r="2896" spans="1:12">
      <c r="A2896" s="30" t="s">
        <v>4754</v>
      </c>
      <c r="B2896" s="26" t="s">
        <v>352</v>
      </c>
      <c r="C2896" s="26" t="s">
        <v>2652</v>
      </c>
      <c r="D2896" s="26" t="s">
        <v>22</v>
      </c>
      <c r="E2896" s="26" t="s">
        <v>42</v>
      </c>
      <c r="F2896" s="27">
        <v>66104.95</v>
      </c>
      <c r="G2896" s="12">
        <v>2</v>
      </c>
      <c r="H2896" s="13">
        <v>45069</v>
      </c>
      <c r="I2896" s="26" t="s">
        <v>62</v>
      </c>
      <c r="J2896" s="26" t="s">
        <v>17</v>
      </c>
      <c r="K2896" s="26" t="s">
        <v>85</v>
      </c>
      <c r="L2896" s="32" t="s">
        <v>44</v>
      </c>
    </row>
    <row r="2897" spans="1:12">
      <c r="A2897" s="30" t="s">
        <v>4755</v>
      </c>
      <c r="B2897" s="26" t="s">
        <v>470</v>
      </c>
      <c r="C2897" s="26" t="s">
        <v>4548</v>
      </c>
      <c r="D2897" s="26" t="s">
        <v>119</v>
      </c>
      <c r="E2897" s="26" t="s">
        <v>42</v>
      </c>
      <c r="F2897" s="27">
        <v>77137.55</v>
      </c>
      <c r="G2897" s="12">
        <v>3</v>
      </c>
      <c r="H2897" s="13">
        <v>45586</v>
      </c>
      <c r="I2897" s="26" t="s">
        <v>23</v>
      </c>
      <c r="J2897" s="26" t="s">
        <v>17</v>
      </c>
      <c r="K2897" s="26" t="s">
        <v>6820</v>
      </c>
      <c r="L2897" s="32" t="s">
        <v>44</v>
      </c>
    </row>
    <row r="2898" spans="1:12">
      <c r="A2898" s="30" t="s">
        <v>4756</v>
      </c>
      <c r="B2898" s="26" t="s">
        <v>193</v>
      </c>
      <c r="C2898" s="26" t="s">
        <v>598</v>
      </c>
      <c r="D2898" s="26" t="s">
        <v>29</v>
      </c>
      <c r="E2898" s="26" t="s">
        <v>16</v>
      </c>
      <c r="F2898" s="27">
        <v>45058.720000000001</v>
      </c>
      <c r="G2898" s="12">
        <v>4</v>
      </c>
      <c r="H2898" s="13">
        <v>45644</v>
      </c>
      <c r="I2898" s="26" t="s">
        <v>23</v>
      </c>
      <c r="J2898" s="26" t="s">
        <v>17</v>
      </c>
      <c r="K2898" s="26" t="s">
        <v>36</v>
      </c>
      <c r="L2898" s="32" t="s">
        <v>44</v>
      </c>
    </row>
    <row r="2899" spans="1:12">
      <c r="A2899" s="30" t="s">
        <v>4757</v>
      </c>
      <c r="B2899" s="26" t="s">
        <v>762</v>
      </c>
      <c r="C2899" s="26" t="s">
        <v>4758</v>
      </c>
      <c r="D2899" s="26" t="s">
        <v>22</v>
      </c>
      <c r="E2899" s="26" t="s">
        <v>42</v>
      </c>
      <c r="F2899" s="27">
        <v>54376.7</v>
      </c>
      <c r="G2899" s="12">
        <v>4</v>
      </c>
      <c r="H2899" s="13">
        <v>45679</v>
      </c>
      <c r="I2899" s="26" t="s">
        <v>54</v>
      </c>
      <c r="J2899" s="26" t="s">
        <v>17</v>
      </c>
      <c r="K2899" s="26" t="s">
        <v>6820</v>
      </c>
      <c r="L2899" s="32" t="s">
        <v>37</v>
      </c>
    </row>
    <row r="2900" spans="1:12">
      <c r="A2900" s="30" t="s">
        <v>4759</v>
      </c>
      <c r="B2900" s="26" t="s">
        <v>313</v>
      </c>
      <c r="C2900" s="26" t="s">
        <v>133</v>
      </c>
      <c r="D2900" s="26" t="s">
        <v>29</v>
      </c>
      <c r="E2900" s="26" t="s">
        <v>42</v>
      </c>
      <c r="F2900" s="27">
        <v>25726.36</v>
      </c>
      <c r="G2900" s="12">
        <v>1</v>
      </c>
      <c r="H2900" s="13">
        <v>45437</v>
      </c>
      <c r="I2900" s="26" t="s">
        <v>62</v>
      </c>
      <c r="J2900" s="26" t="s">
        <v>17</v>
      </c>
      <c r="K2900" s="26" t="s">
        <v>85</v>
      </c>
      <c r="L2900" s="32" t="s">
        <v>31</v>
      </c>
    </row>
    <row r="2901" spans="1:12">
      <c r="A2901" s="30" t="s">
        <v>4760</v>
      </c>
      <c r="B2901" s="26" t="s">
        <v>601</v>
      </c>
      <c r="C2901" s="26" t="s">
        <v>1076</v>
      </c>
      <c r="D2901" s="26" t="s">
        <v>78</v>
      </c>
      <c r="E2901" s="26" t="s">
        <v>42</v>
      </c>
      <c r="F2901" s="27">
        <v>35722.44</v>
      </c>
      <c r="G2901" s="12">
        <v>3</v>
      </c>
      <c r="H2901" s="13">
        <v>45051</v>
      </c>
      <c r="I2901" s="26" t="s">
        <v>30</v>
      </c>
      <c r="J2901" s="26" t="s">
        <v>17</v>
      </c>
      <c r="K2901" s="26" t="s">
        <v>55</v>
      </c>
      <c r="L2901" s="32" t="s">
        <v>18</v>
      </c>
    </row>
    <row r="2902" spans="1:12">
      <c r="A2902" s="30" t="s">
        <v>4761</v>
      </c>
      <c r="B2902" s="26" t="s">
        <v>118</v>
      </c>
      <c r="C2902" s="26" t="s">
        <v>2645</v>
      </c>
      <c r="D2902" s="26" t="s">
        <v>78</v>
      </c>
      <c r="E2902" s="26" t="s">
        <v>16</v>
      </c>
      <c r="F2902" s="27">
        <v>62995.87</v>
      </c>
      <c r="G2902" s="12">
        <v>1</v>
      </c>
      <c r="H2902" s="13">
        <v>44999</v>
      </c>
      <c r="I2902" s="26" t="s">
        <v>54</v>
      </c>
      <c r="J2902" s="26" t="s">
        <v>17</v>
      </c>
      <c r="K2902" s="26" t="s">
        <v>36</v>
      </c>
      <c r="L2902" s="32" t="s">
        <v>37</v>
      </c>
    </row>
    <row r="2903" spans="1:12">
      <c r="A2903" s="30" t="s">
        <v>4762</v>
      </c>
      <c r="B2903" s="26" t="s">
        <v>724</v>
      </c>
      <c r="C2903" s="26" t="s">
        <v>2708</v>
      </c>
      <c r="D2903" s="26" t="s">
        <v>117</v>
      </c>
      <c r="E2903" s="26" t="s">
        <v>42</v>
      </c>
      <c r="F2903" s="27">
        <v>14847.94</v>
      </c>
      <c r="G2903" s="12">
        <v>3</v>
      </c>
      <c r="H2903" s="13">
        <v>45934</v>
      </c>
      <c r="I2903" s="26" t="s">
        <v>30</v>
      </c>
      <c r="J2903" s="26" t="s">
        <v>17</v>
      </c>
      <c r="K2903" s="26" t="s">
        <v>36</v>
      </c>
      <c r="L2903" s="32" t="s">
        <v>31</v>
      </c>
    </row>
    <row r="2904" spans="1:12">
      <c r="A2904" s="30" t="s">
        <v>4763</v>
      </c>
      <c r="B2904" s="26" t="s">
        <v>1020</v>
      </c>
      <c r="C2904" s="26" t="s">
        <v>4132</v>
      </c>
      <c r="D2904" s="26" t="s">
        <v>61</v>
      </c>
      <c r="E2904" s="26" t="s">
        <v>42</v>
      </c>
      <c r="F2904" s="27">
        <v>21907.51</v>
      </c>
      <c r="G2904" s="12">
        <v>4</v>
      </c>
      <c r="H2904" s="13">
        <v>45845</v>
      </c>
      <c r="I2904" s="26" t="s">
        <v>23</v>
      </c>
      <c r="J2904" s="26" t="s">
        <v>17</v>
      </c>
      <c r="K2904" s="26" t="s">
        <v>85</v>
      </c>
      <c r="L2904" s="32" t="s">
        <v>44</v>
      </c>
    </row>
    <row r="2905" spans="1:12">
      <c r="A2905" s="30" t="s">
        <v>4764</v>
      </c>
      <c r="B2905" s="26" t="s">
        <v>1020</v>
      </c>
      <c r="C2905" s="26" t="s">
        <v>4765</v>
      </c>
      <c r="D2905" s="26" t="s">
        <v>78</v>
      </c>
      <c r="E2905" s="26" t="s">
        <v>42</v>
      </c>
      <c r="F2905" s="27">
        <v>48874.720000000001</v>
      </c>
      <c r="G2905" s="12">
        <v>3</v>
      </c>
      <c r="H2905" s="13">
        <v>45218</v>
      </c>
      <c r="I2905" s="26" t="s">
        <v>54</v>
      </c>
      <c r="J2905" s="26" t="s">
        <v>17</v>
      </c>
      <c r="K2905" s="26" t="s">
        <v>55</v>
      </c>
      <c r="L2905" s="32" t="s">
        <v>31</v>
      </c>
    </row>
    <row r="2906" spans="1:12">
      <c r="A2906" s="30" t="s">
        <v>4766</v>
      </c>
      <c r="B2906" s="26" t="s">
        <v>143</v>
      </c>
      <c r="C2906" s="26" t="s">
        <v>752</v>
      </c>
      <c r="D2906" s="26" t="s">
        <v>48</v>
      </c>
      <c r="E2906" s="26" t="s">
        <v>42</v>
      </c>
      <c r="F2906" s="27">
        <v>21587.23</v>
      </c>
      <c r="G2906" s="12">
        <v>5</v>
      </c>
      <c r="H2906" s="13">
        <v>45446</v>
      </c>
      <c r="I2906" s="26" t="s">
        <v>43</v>
      </c>
      <c r="J2906" s="26" t="s">
        <v>17</v>
      </c>
      <c r="K2906" s="26" t="s">
        <v>55</v>
      </c>
      <c r="L2906" s="32" t="s">
        <v>44</v>
      </c>
    </row>
    <row r="2907" spans="1:12">
      <c r="A2907" s="30" t="s">
        <v>4767</v>
      </c>
      <c r="B2907" s="26" t="s">
        <v>164</v>
      </c>
      <c r="C2907" s="26" t="s">
        <v>1561</v>
      </c>
      <c r="D2907" s="26" t="s">
        <v>29</v>
      </c>
      <c r="E2907" s="26" t="s">
        <v>16</v>
      </c>
      <c r="F2907" s="27">
        <v>65230.6</v>
      </c>
      <c r="G2907" s="12">
        <v>5</v>
      </c>
      <c r="H2907" s="13">
        <v>45197</v>
      </c>
      <c r="I2907" s="26" t="s">
        <v>43</v>
      </c>
      <c r="J2907" s="26" t="s">
        <v>17</v>
      </c>
      <c r="K2907" s="26" t="s">
        <v>24</v>
      </c>
      <c r="L2907" s="32" t="s">
        <v>44</v>
      </c>
    </row>
    <row r="2908" spans="1:12">
      <c r="A2908" s="30" t="s">
        <v>4768</v>
      </c>
      <c r="B2908" s="26" t="s">
        <v>152</v>
      </c>
      <c r="C2908" s="26" t="s">
        <v>742</v>
      </c>
      <c r="D2908" s="26" t="s">
        <v>61</v>
      </c>
      <c r="E2908" s="26" t="s">
        <v>42</v>
      </c>
      <c r="F2908" s="27">
        <v>70001.34</v>
      </c>
      <c r="G2908" s="12">
        <v>4</v>
      </c>
      <c r="H2908" s="13">
        <v>45524</v>
      </c>
      <c r="I2908" s="26" t="s">
        <v>35</v>
      </c>
      <c r="J2908" s="26" t="s">
        <v>17</v>
      </c>
      <c r="K2908" s="26" t="s">
        <v>6820</v>
      </c>
      <c r="L2908" s="32" t="s">
        <v>25</v>
      </c>
    </row>
    <row r="2909" spans="1:12">
      <c r="A2909" s="30" t="s">
        <v>4769</v>
      </c>
      <c r="B2909" s="26" t="s">
        <v>773</v>
      </c>
      <c r="C2909" s="26" t="s">
        <v>1718</v>
      </c>
      <c r="D2909" s="26" t="s">
        <v>119</v>
      </c>
      <c r="E2909" s="26" t="s">
        <v>16</v>
      </c>
      <c r="F2909" s="27">
        <v>30157.53</v>
      </c>
      <c r="G2909" s="12">
        <v>4</v>
      </c>
      <c r="H2909" s="13">
        <v>45186</v>
      </c>
      <c r="I2909" s="26" t="s">
        <v>43</v>
      </c>
      <c r="J2909" s="26" t="s">
        <v>17</v>
      </c>
      <c r="K2909" s="26" t="s">
        <v>85</v>
      </c>
      <c r="L2909" s="32" t="s">
        <v>18</v>
      </c>
    </row>
    <row r="2910" spans="1:12">
      <c r="A2910" s="30" t="s">
        <v>4770</v>
      </c>
      <c r="B2910" s="26" t="s">
        <v>121</v>
      </c>
      <c r="C2910" s="26" t="s">
        <v>1066</v>
      </c>
      <c r="D2910" s="26" t="s">
        <v>48</v>
      </c>
      <c r="E2910" s="26" t="s">
        <v>58</v>
      </c>
      <c r="F2910" s="27">
        <v>26085.5</v>
      </c>
      <c r="G2910" s="12">
        <v>4</v>
      </c>
      <c r="H2910" s="13">
        <v>44990</v>
      </c>
      <c r="I2910" s="26" t="s">
        <v>92</v>
      </c>
      <c r="J2910" s="26" t="s">
        <v>17</v>
      </c>
      <c r="K2910" s="26" t="s">
        <v>85</v>
      </c>
      <c r="L2910" s="32" t="s">
        <v>25</v>
      </c>
    </row>
    <row r="2911" spans="1:12">
      <c r="A2911" s="30" t="s">
        <v>4771</v>
      </c>
      <c r="B2911" s="26" t="s">
        <v>225</v>
      </c>
      <c r="C2911" s="26" t="s">
        <v>1288</v>
      </c>
      <c r="D2911" s="26" t="s">
        <v>53</v>
      </c>
      <c r="E2911" s="26" t="s">
        <v>42</v>
      </c>
      <c r="F2911" s="27">
        <v>72233</v>
      </c>
      <c r="G2911" s="12">
        <v>3</v>
      </c>
      <c r="H2911" s="13">
        <v>45861</v>
      </c>
      <c r="I2911" s="26" t="s">
        <v>30</v>
      </c>
      <c r="J2911" s="26" t="s">
        <v>17</v>
      </c>
      <c r="K2911" s="26" t="s">
        <v>24</v>
      </c>
      <c r="L2911" s="32" t="s">
        <v>25</v>
      </c>
    </row>
    <row r="2912" spans="1:12">
      <c r="A2912" s="30" t="s">
        <v>4772</v>
      </c>
      <c r="B2912" s="26" t="s">
        <v>225</v>
      </c>
      <c r="C2912" s="26" t="s">
        <v>3595</v>
      </c>
      <c r="D2912" s="26" t="s">
        <v>117</v>
      </c>
      <c r="E2912" s="26" t="s">
        <v>58</v>
      </c>
      <c r="F2912" s="27">
        <v>9684.51</v>
      </c>
      <c r="G2912" s="12">
        <v>4</v>
      </c>
      <c r="H2912" s="13">
        <v>45162</v>
      </c>
      <c r="I2912" s="26" t="s">
        <v>43</v>
      </c>
      <c r="J2912" s="26" t="s">
        <v>17</v>
      </c>
      <c r="K2912" s="26" t="s">
        <v>36</v>
      </c>
      <c r="L2912" s="32" t="s">
        <v>44</v>
      </c>
    </row>
    <row r="2913" spans="1:12">
      <c r="A2913" s="30" t="s">
        <v>4773</v>
      </c>
      <c r="B2913" s="26" t="s">
        <v>295</v>
      </c>
      <c r="C2913" s="26" t="s">
        <v>3113</v>
      </c>
      <c r="D2913" s="26" t="s">
        <v>78</v>
      </c>
      <c r="E2913" s="26" t="s">
        <v>16</v>
      </c>
      <c r="F2913" s="27">
        <v>7140.47</v>
      </c>
      <c r="G2913" s="12">
        <v>3</v>
      </c>
      <c r="H2913" s="13">
        <v>45129</v>
      </c>
      <c r="I2913" s="26" t="s">
        <v>62</v>
      </c>
      <c r="J2913" s="26" t="s">
        <v>17</v>
      </c>
      <c r="K2913" s="26" t="s">
        <v>36</v>
      </c>
      <c r="L2913" s="32" t="s">
        <v>37</v>
      </c>
    </row>
    <row r="2914" spans="1:12">
      <c r="A2914" s="30" t="s">
        <v>4774</v>
      </c>
      <c r="B2914" s="26" t="s">
        <v>397</v>
      </c>
      <c r="C2914" s="26" t="s">
        <v>208</v>
      </c>
      <c r="D2914" s="26" t="s">
        <v>15</v>
      </c>
      <c r="E2914" s="26" t="s">
        <v>16</v>
      </c>
      <c r="F2914" s="27">
        <v>37935.269999999997</v>
      </c>
      <c r="G2914" s="12">
        <v>4</v>
      </c>
      <c r="H2914" s="13">
        <v>44988</v>
      </c>
      <c r="I2914" s="26" t="s">
        <v>49</v>
      </c>
      <c r="J2914" s="26" t="s">
        <v>17</v>
      </c>
      <c r="K2914" s="26" t="s">
        <v>36</v>
      </c>
      <c r="L2914" s="32" t="s">
        <v>25</v>
      </c>
    </row>
    <row r="2915" spans="1:12">
      <c r="A2915" s="30" t="s">
        <v>4775</v>
      </c>
      <c r="B2915" s="26" t="s">
        <v>123</v>
      </c>
      <c r="C2915" s="26" t="s">
        <v>2435</v>
      </c>
      <c r="D2915" s="26" t="s">
        <v>61</v>
      </c>
      <c r="E2915" s="26" t="s">
        <v>58</v>
      </c>
      <c r="F2915" s="27">
        <v>9825.3700000000008</v>
      </c>
      <c r="G2915" s="12">
        <v>5</v>
      </c>
      <c r="H2915" s="13">
        <v>45754</v>
      </c>
      <c r="I2915" s="26" t="s">
        <v>23</v>
      </c>
      <c r="J2915" s="26" t="s">
        <v>17</v>
      </c>
      <c r="K2915" s="26" t="s">
        <v>36</v>
      </c>
      <c r="L2915" s="32" t="s">
        <v>25</v>
      </c>
    </row>
    <row r="2916" spans="1:12">
      <c r="A2916" s="30" t="s">
        <v>4776</v>
      </c>
      <c r="B2916" s="26" t="s">
        <v>653</v>
      </c>
      <c r="C2916" s="26" t="s">
        <v>4777</v>
      </c>
      <c r="D2916" s="26" t="s">
        <v>29</v>
      </c>
      <c r="E2916" s="26" t="s">
        <v>16</v>
      </c>
      <c r="F2916" s="27">
        <v>48382.5</v>
      </c>
      <c r="G2916" s="12">
        <v>5</v>
      </c>
      <c r="H2916" s="13">
        <v>45106</v>
      </c>
      <c r="I2916" s="26" t="s">
        <v>43</v>
      </c>
      <c r="J2916" s="26" t="s">
        <v>17</v>
      </c>
      <c r="K2916" s="26" t="s">
        <v>55</v>
      </c>
      <c r="L2916" s="32" t="s">
        <v>25</v>
      </c>
    </row>
    <row r="2917" spans="1:12">
      <c r="A2917" s="30" t="s">
        <v>4778</v>
      </c>
      <c r="B2917" s="26" t="s">
        <v>344</v>
      </c>
      <c r="C2917" s="26" t="s">
        <v>2204</v>
      </c>
      <c r="D2917" s="26" t="s">
        <v>22</v>
      </c>
      <c r="E2917" s="26" t="s">
        <v>42</v>
      </c>
      <c r="F2917" s="27">
        <v>78896.53</v>
      </c>
      <c r="G2917" s="12">
        <v>1</v>
      </c>
      <c r="H2917" s="13">
        <v>45101</v>
      </c>
      <c r="I2917" s="26" t="s">
        <v>35</v>
      </c>
      <c r="J2917" s="26" t="s">
        <v>17</v>
      </c>
      <c r="K2917" s="26" t="s">
        <v>6820</v>
      </c>
      <c r="L2917" s="32" t="s">
        <v>37</v>
      </c>
    </row>
    <row r="2918" spans="1:12">
      <c r="A2918" s="30" t="s">
        <v>4779</v>
      </c>
      <c r="B2918" s="26" t="s">
        <v>339</v>
      </c>
      <c r="C2918" s="26" t="s">
        <v>507</v>
      </c>
      <c r="D2918" s="26" t="s">
        <v>53</v>
      </c>
      <c r="E2918" s="26" t="s">
        <v>58</v>
      </c>
      <c r="F2918" s="27">
        <v>37436.31</v>
      </c>
      <c r="G2918" s="12">
        <v>3</v>
      </c>
      <c r="H2918" s="13">
        <v>45230</v>
      </c>
      <c r="I2918" s="26" t="s">
        <v>35</v>
      </c>
      <c r="J2918" s="26" t="s">
        <v>17</v>
      </c>
      <c r="K2918" s="26" t="s">
        <v>36</v>
      </c>
      <c r="L2918" s="32" t="s">
        <v>37</v>
      </c>
    </row>
    <row r="2919" spans="1:12">
      <c r="A2919" s="30" t="s">
        <v>4780</v>
      </c>
      <c r="B2919" s="26" t="s">
        <v>94</v>
      </c>
      <c r="C2919" s="26" t="s">
        <v>546</v>
      </c>
      <c r="D2919" s="26" t="s">
        <v>41</v>
      </c>
      <c r="E2919" s="26" t="s">
        <v>58</v>
      </c>
      <c r="F2919" s="27">
        <v>24717.51</v>
      </c>
      <c r="G2919" s="12">
        <v>2</v>
      </c>
      <c r="H2919" s="13">
        <v>45174</v>
      </c>
      <c r="I2919" s="26" t="s">
        <v>49</v>
      </c>
      <c r="J2919" s="26" t="s">
        <v>17</v>
      </c>
      <c r="K2919" s="26" t="s">
        <v>85</v>
      </c>
      <c r="L2919" s="32" t="s">
        <v>31</v>
      </c>
    </row>
    <row r="2920" spans="1:12">
      <c r="A2920" s="30" t="s">
        <v>4781</v>
      </c>
      <c r="B2920" s="26" t="s">
        <v>292</v>
      </c>
      <c r="C2920" s="26" t="s">
        <v>1633</v>
      </c>
      <c r="D2920" s="26" t="s">
        <v>119</v>
      </c>
      <c r="E2920" s="26" t="s">
        <v>42</v>
      </c>
      <c r="F2920" s="27">
        <v>29164.32</v>
      </c>
      <c r="G2920" s="12">
        <v>1</v>
      </c>
      <c r="H2920" s="13">
        <v>45603</v>
      </c>
      <c r="I2920" s="26" t="s">
        <v>54</v>
      </c>
      <c r="J2920" s="26" t="s">
        <v>17</v>
      </c>
      <c r="K2920" s="26" t="s">
        <v>85</v>
      </c>
      <c r="L2920" s="32" t="s">
        <v>18</v>
      </c>
    </row>
    <row r="2921" spans="1:12">
      <c r="A2921" s="30" t="s">
        <v>4782</v>
      </c>
      <c r="B2921" s="26" t="s">
        <v>51</v>
      </c>
      <c r="C2921" s="26" t="s">
        <v>2181</v>
      </c>
      <c r="D2921" s="26" t="s">
        <v>78</v>
      </c>
      <c r="E2921" s="26" t="s">
        <v>42</v>
      </c>
      <c r="F2921" s="27">
        <v>6384.24</v>
      </c>
      <c r="G2921" s="12">
        <v>2</v>
      </c>
      <c r="H2921" s="13">
        <v>45980</v>
      </c>
      <c r="I2921" s="26" t="s">
        <v>43</v>
      </c>
      <c r="J2921" s="26" t="s">
        <v>17</v>
      </c>
      <c r="K2921" s="26" t="s">
        <v>6820</v>
      </c>
      <c r="L2921" s="32" t="s">
        <v>31</v>
      </c>
    </row>
    <row r="2922" spans="1:12">
      <c r="A2922" s="30" t="s">
        <v>4783</v>
      </c>
      <c r="B2922" s="26" t="s">
        <v>397</v>
      </c>
      <c r="C2922" s="26" t="s">
        <v>3804</v>
      </c>
      <c r="D2922" s="26" t="s">
        <v>41</v>
      </c>
      <c r="E2922" s="26" t="s">
        <v>58</v>
      </c>
      <c r="F2922" s="27">
        <v>20078.63</v>
      </c>
      <c r="G2922" s="12">
        <v>4</v>
      </c>
      <c r="H2922" s="13">
        <v>45141</v>
      </c>
      <c r="I2922" s="26" t="s">
        <v>62</v>
      </c>
      <c r="J2922" s="26" t="s">
        <v>17</v>
      </c>
      <c r="K2922" s="26" t="s">
        <v>36</v>
      </c>
      <c r="L2922" s="32" t="s">
        <v>31</v>
      </c>
    </row>
    <row r="2923" spans="1:12">
      <c r="A2923" s="30" t="s">
        <v>4784</v>
      </c>
      <c r="B2923" s="26" t="s">
        <v>256</v>
      </c>
      <c r="C2923" s="26" t="s">
        <v>4785</v>
      </c>
      <c r="D2923" s="26" t="s">
        <v>119</v>
      </c>
      <c r="E2923" s="26" t="s">
        <v>42</v>
      </c>
      <c r="F2923" s="27">
        <v>54698.97</v>
      </c>
      <c r="G2923" s="12">
        <v>1</v>
      </c>
      <c r="H2923" s="13">
        <v>45225</v>
      </c>
      <c r="I2923" s="26" t="s">
        <v>43</v>
      </c>
      <c r="J2923" s="26" t="s">
        <v>17</v>
      </c>
      <c r="K2923" s="26" t="s">
        <v>85</v>
      </c>
      <c r="L2923" s="32" t="s">
        <v>44</v>
      </c>
    </row>
    <row r="2924" spans="1:12">
      <c r="A2924" s="30" t="s">
        <v>4786</v>
      </c>
      <c r="B2924" s="26" t="s">
        <v>724</v>
      </c>
      <c r="C2924" s="26" t="s">
        <v>1267</v>
      </c>
      <c r="D2924" s="26" t="s">
        <v>53</v>
      </c>
      <c r="E2924" s="26" t="s">
        <v>42</v>
      </c>
      <c r="F2924" s="27">
        <v>74495.87</v>
      </c>
      <c r="G2924" s="12">
        <v>3</v>
      </c>
      <c r="H2924" s="13">
        <v>46004</v>
      </c>
      <c r="I2924" s="26" t="s">
        <v>62</v>
      </c>
      <c r="J2924" s="26" t="s">
        <v>17</v>
      </c>
      <c r="K2924" s="26" t="s">
        <v>36</v>
      </c>
      <c r="L2924" s="32" t="s">
        <v>18</v>
      </c>
    </row>
    <row r="2925" spans="1:12">
      <c r="A2925" s="30" t="s">
        <v>4787</v>
      </c>
      <c r="B2925" s="26" t="s">
        <v>292</v>
      </c>
      <c r="C2925" s="26" t="s">
        <v>2210</v>
      </c>
      <c r="D2925" s="26" t="s">
        <v>117</v>
      </c>
      <c r="E2925" s="26" t="s">
        <v>16</v>
      </c>
      <c r="F2925" s="27">
        <v>26192.85</v>
      </c>
      <c r="G2925" s="12">
        <v>3</v>
      </c>
      <c r="H2925" s="13">
        <v>45928</v>
      </c>
      <c r="I2925" s="26" t="s">
        <v>43</v>
      </c>
      <c r="J2925" s="26" t="s">
        <v>17</v>
      </c>
      <c r="K2925" s="26" t="s">
        <v>6820</v>
      </c>
      <c r="L2925" s="32" t="s">
        <v>31</v>
      </c>
    </row>
    <row r="2926" spans="1:12">
      <c r="A2926" s="30" t="s">
        <v>4788</v>
      </c>
      <c r="B2926" s="26" t="s">
        <v>118</v>
      </c>
      <c r="C2926" s="26" t="s">
        <v>285</v>
      </c>
      <c r="D2926" s="26" t="s">
        <v>53</v>
      </c>
      <c r="E2926" s="26" t="s">
        <v>16</v>
      </c>
      <c r="F2926" s="27">
        <v>78474.23</v>
      </c>
      <c r="G2926" s="12">
        <v>5</v>
      </c>
      <c r="H2926" s="13">
        <v>44959</v>
      </c>
      <c r="I2926" s="26" t="s">
        <v>30</v>
      </c>
      <c r="J2926" s="26" t="s">
        <v>17</v>
      </c>
      <c r="K2926" s="26" t="s">
        <v>6820</v>
      </c>
      <c r="L2926" s="32" t="s">
        <v>37</v>
      </c>
    </row>
    <row r="2927" spans="1:12">
      <c r="A2927" s="30" t="s">
        <v>4789</v>
      </c>
      <c r="B2927" s="26" t="s">
        <v>87</v>
      </c>
      <c r="C2927" s="26" t="s">
        <v>1246</v>
      </c>
      <c r="D2927" s="26" t="s">
        <v>61</v>
      </c>
      <c r="E2927" s="26" t="s">
        <v>42</v>
      </c>
      <c r="F2927" s="27">
        <v>30135.54</v>
      </c>
      <c r="G2927" s="12">
        <v>1</v>
      </c>
      <c r="H2927" s="13">
        <v>45020</v>
      </c>
      <c r="I2927" s="26" t="s">
        <v>62</v>
      </c>
      <c r="J2927" s="26" t="s">
        <v>17</v>
      </c>
      <c r="K2927" s="26" t="s">
        <v>36</v>
      </c>
      <c r="L2927" s="32" t="s">
        <v>18</v>
      </c>
    </row>
    <row r="2928" spans="1:12">
      <c r="A2928" s="30" t="s">
        <v>4790</v>
      </c>
      <c r="B2928" s="26" t="s">
        <v>101</v>
      </c>
      <c r="C2928" s="26" t="s">
        <v>4791</v>
      </c>
      <c r="D2928" s="26" t="s">
        <v>53</v>
      </c>
      <c r="E2928" s="26" t="s">
        <v>42</v>
      </c>
      <c r="F2928" s="27">
        <v>37266.85</v>
      </c>
      <c r="G2928" s="12">
        <v>4</v>
      </c>
      <c r="H2928" s="13">
        <v>45972</v>
      </c>
      <c r="I2928" s="26" t="s">
        <v>23</v>
      </c>
      <c r="J2928" s="26" t="s">
        <v>17</v>
      </c>
      <c r="K2928" s="26" t="s">
        <v>55</v>
      </c>
      <c r="L2928" s="32" t="s">
        <v>31</v>
      </c>
    </row>
    <row r="2929" spans="1:12">
      <c r="A2929" s="30" t="s">
        <v>4792</v>
      </c>
      <c r="B2929" s="26" t="s">
        <v>234</v>
      </c>
      <c r="C2929" s="26" t="s">
        <v>3776</v>
      </c>
      <c r="D2929" s="26" t="s">
        <v>29</v>
      </c>
      <c r="E2929" s="26" t="s">
        <v>58</v>
      </c>
      <c r="F2929" s="27">
        <v>40431.379999999997</v>
      </c>
      <c r="G2929" s="12">
        <v>3</v>
      </c>
      <c r="H2929" s="13">
        <v>44932</v>
      </c>
      <c r="I2929" s="26" t="s">
        <v>54</v>
      </c>
      <c r="J2929" s="26" t="s">
        <v>17</v>
      </c>
      <c r="K2929" s="26" t="s">
        <v>85</v>
      </c>
      <c r="L2929" s="32" t="s">
        <v>18</v>
      </c>
    </row>
    <row r="2930" spans="1:12">
      <c r="A2930" s="30" t="s">
        <v>4793</v>
      </c>
      <c r="B2930" s="26" t="s">
        <v>39</v>
      </c>
      <c r="C2930" s="26" t="s">
        <v>4794</v>
      </c>
      <c r="D2930" s="26" t="s">
        <v>119</v>
      </c>
      <c r="E2930" s="26" t="s">
        <v>42</v>
      </c>
      <c r="F2930" s="27">
        <v>75955.149999999994</v>
      </c>
      <c r="G2930" s="12">
        <v>4</v>
      </c>
      <c r="H2930" s="13">
        <v>45936</v>
      </c>
      <c r="I2930" s="26" t="s">
        <v>43</v>
      </c>
      <c r="J2930" s="26" t="s">
        <v>17</v>
      </c>
      <c r="K2930" s="26" t="s">
        <v>24</v>
      </c>
      <c r="L2930" s="32" t="s">
        <v>18</v>
      </c>
    </row>
    <row r="2931" spans="1:12">
      <c r="A2931" s="30" t="s">
        <v>4795</v>
      </c>
      <c r="B2931" s="26" t="s">
        <v>130</v>
      </c>
      <c r="C2931" s="26" t="s">
        <v>4796</v>
      </c>
      <c r="D2931" s="26" t="s">
        <v>53</v>
      </c>
      <c r="E2931" s="26" t="s">
        <v>42</v>
      </c>
      <c r="F2931" s="27">
        <v>15749.38</v>
      </c>
      <c r="G2931" s="12">
        <v>2</v>
      </c>
      <c r="H2931" s="13">
        <v>45906</v>
      </c>
      <c r="I2931" s="26" t="s">
        <v>62</v>
      </c>
      <c r="J2931" s="26" t="s">
        <v>17</v>
      </c>
      <c r="K2931" s="26" t="s">
        <v>24</v>
      </c>
      <c r="L2931" s="32" t="s">
        <v>31</v>
      </c>
    </row>
    <row r="2932" spans="1:12">
      <c r="A2932" s="30" t="s">
        <v>4797</v>
      </c>
      <c r="B2932" s="26" t="s">
        <v>198</v>
      </c>
      <c r="C2932" s="26" t="s">
        <v>4798</v>
      </c>
      <c r="D2932" s="26" t="s">
        <v>61</v>
      </c>
      <c r="E2932" s="26" t="s">
        <v>42</v>
      </c>
      <c r="F2932" s="27">
        <v>41700.800000000003</v>
      </c>
      <c r="G2932" s="12">
        <v>3</v>
      </c>
      <c r="H2932" s="13">
        <v>45225</v>
      </c>
      <c r="I2932" s="26" t="s">
        <v>30</v>
      </c>
      <c r="J2932" s="26" t="s">
        <v>17</v>
      </c>
      <c r="K2932" s="26" t="s">
        <v>85</v>
      </c>
      <c r="L2932" s="32" t="s">
        <v>44</v>
      </c>
    </row>
    <row r="2933" spans="1:12">
      <c r="A2933" s="30" t="s">
        <v>4799</v>
      </c>
      <c r="B2933" s="26" t="s">
        <v>46</v>
      </c>
      <c r="C2933" s="26" t="s">
        <v>3554</v>
      </c>
      <c r="D2933" s="26" t="s">
        <v>61</v>
      </c>
      <c r="E2933" s="26" t="s">
        <v>42</v>
      </c>
      <c r="F2933" s="27">
        <v>43081.51</v>
      </c>
      <c r="G2933" s="12">
        <v>5</v>
      </c>
      <c r="H2933" s="13">
        <v>45320</v>
      </c>
      <c r="I2933" s="26" t="s">
        <v>35</v>
      </c>
      <c r="J2933" s="26" t="s">
        <v>17</v>
      </c>
      <c r="K2933" s="26" t="s">
        <v>55</v>
      </c>
      <c r="L2933" s="32" t="s">
        <v>25</v>
      </c>
    </row>
    <row r="2934" spans="1:12">
      <c r="A2934" s="30" t="s">
        <v>4800</v>
      </c>
      <c r="B2934" s="26" t="s">
        <v>64</v>
      </c>
      <c r="C2934" s="26" t="s">
        <v>1354</v>
      </c>
      <c r="D2934" s="26" t="s">
        <v>48</v>
      </c>
      <c r="E2934" s="26" t="s">
        <v>42</v>
      </c>
      <c r="F2934" s="27">
        <v>3267.33</v>
      </c>
      <c r="G2934" s="12">
        <v>5</v>
      </c>
      <c r="H2934" s="13">
        <v>45245</v>
      </c>
      <c r="I2934" s="26" t="s">
        <v>43</v>
      </c>
      <c r="J2934" s="26" t="s">
        <v>17</v>
      </c>
      <c r="K2934" s="26" t="s">
        <v>55</v>
      </c>
      <c r="L2934" s="32" t="s">
        <v>25</v>
      </c>
    </row>
    <row r="2935" spans="1:12">
      <c r="A2935" s="30" t="s">
        <v>4801</v>
      </c>
      <c r="B2935" s="26" t="s">
        <v>184</v>
      </c>
      <c r="C2935" s="26" t="s">
        <v>4802</v>
      </c>
      <c r="D2935" s="26" t="s">
        <v>29</v>
      </c>
      <c r="E2935" s="26" t="s">
        <v>42</v>
      </c>
      <c r="F2935" s="27">
        <v>55707.38</v>
      </c>
      <c r="G2935" s="12">
        <v>2</v>
      </c>
      <c r="H2935" s="13">
        <v>45248</v>
      </c>
      <c r="I2935" s="26" t="s">
        <v>49</v>
      </c>
      <c r="J2935" s="26" t="s">
        <v>17</v>
      </c>
      <c r="K2935" s="26" t="s">
        <v>85</v>
      </c>
      <c r="L2935" s="32" t="s">
        <v>25</v>
      </c>
    </row>
    <row r="2936" spans="1:12">
      <c r="A2936" s="30" t="s">
        <v>4803</v>
      </c>
      <c r="B2936" s="26" t="s">
        <v>500</v>
      </c>
      <c r="C2936" s="26" t="s">
        <v>4215</v>
      </c>
      <c r="D2936" s="26" t="s">
        <v>53</v>
      </c>
      <c r="E2936" s="26" t="s">
        <v>42</v>
      </c>
      <c r="F2936" s="27">
        <v>47209.61</v>
      </c>
      <c r="G2936" s="12">
        <v>5</v>
      </c>
      <c r="H2936" s="13">
        <v>45469</v>
      </c>
      <c r="I2936" s="26" t="s">
        <v>43</v>
      </c>
      <c r="J2936" s="26" t="s">
        <v>17</v>
      </c>
      <c r="K2936" s="26" t="s">
        <v>85</v>
      </c>
      <c r="L2936" s="32" t="s">
        <v>25</v>
      </c>
    </row>
    <row r="2937" spans="1:12">
      <c r="A2937" s="30" t="s">
        <v>4804</v>
      </c>
      <c r="B2937" s="26" t="s">
        <v>244</v>
      </c>
      <c r="C2937" s="26" t="s">
        <v>4805</v>
      </c>
      <c r="D2937" s="26" t="s">
        <v>117</v>
      </c>
      <c r="E2937" s="26" t="s">
        <v>58</v>
      </c>
      <c r="F2937" s="27">
        <v>52386.1</v>
      </c>
      <c r="G2937" s="12">
        <v>3</v>
      </c>
      <c r="H2937" s="13">
        <v>46013</v>
      </c>
      <c r="I2937" s="26" t="s">
        <v>23</v>
      </c>
      <c r="J2937" s="26" t="s">
        <v>17</v>
      </c>
      <c r="K2937" s="26" t="s">
        <v>6820</v>
      </c>
      <c r="L2937" s="32" t="s">
        <v>18</v>
      </c>
    </row>
    <row r="2938" spans="1:12">
      <c r="A2938" s="30" t="s">
        <v>4806</v>
      </c>
      <c r="B2938" s="26" t="s">
        <v>204</v>
      </c>
      <c r="C2938" s="26" t="s">
        <v>4807</v>
      </c>
      <c r="D2938" s="26" t="s">
        <v>29</v>
      </c>
      <c r="E2938" s="26" t="s">
        <v>16</v>
      </c>
      <c r="F2938" s="27">
        <v>33603.94</v>
      </c>
      <c r="G2938" s="12">
        <v>4</v>
      </c>
      <c r="H2938" s="13">
        <v>45703</v>
      </c>
      <c r="I2938" s="26" t="s">
        <v>35</v>
      </c>
      <c r="J2938" s="26" t="s">
        <v>17</v>
      </c>
      <c r="K2938" s="26" t="s">
        <v>36</v>
      </c>
      <c r="L2938" s="32" t="s">
        <v>31</v>
      </c>
    </row>
    <row r="2939" spans="1:12">
      <c r="A2939" s="30" t="s">
        <v>4808</v>
      </c>
      <c r="B2939" s="26" t="s">
        <v>107</v>
      </c>
      <c r="C2939" s="26" t="s">
        <v>249</v>
      </c>
      <c r="D2939" s="26" t="s">
        <v>29</v>
      </c>
      <c r="E2939" s="26" t="s">
        <v>58</v>
      </c>
      <c r="F2939" s="27">
        <v>16130.41</v>
      </c>
      <c r="G2939" s="12">
        <v>3</v>
      </c>
      <c r="H2939" s="13">
        <v>44992</v>
      </c>
      <c r="I2939" s="26" t="s">
        <v>49</v>
      </c>
      <c r="J2939" s="26" t="s">
        <v>17</v>
      </c>
      <c r="K2939" s="26" t="s">
        <v>24</v>
      </c>
      <c r="L2939" s="32" t="s">
        <v>37</v>
      </c>
    </row>
    <row r="2940" spans="1:12">
      <c r="A2940" s="30" t="s">
        <v>4809</v>
      </c>
      <c r="B2940" s="26" t="s">
        <v>201</v>
      </c>
      <c r="C2940" s="26" t="s">
        <v>1312</v>
      </c>
      <c r="D2940" s="26" t="s">
        <v>119</v>
      </c>
      <c r="E2940" s="26" t="s">
        <v>58</v>
      </c>
      <c r="F2940" s="27">
        <v>10991.74</v>
      </c>
      <c r="G2940" s="12">
        <v>2</v>
      </c>
      <c r="H2940" s="13">
        <v>45167</v>
      </c>
      <c r="I2940" s="26" t="s">
        <v>62</v>
      </c>
      <c r="J2940" s="26" t="s">
        <v>17</v>
      </c>
      <c r="K2940" s="26" t="s">
        <v>55</v>
      </c>
      <c r="L2940" s="32" t="s">
        <v>18</v>
      </c>
    </row>
    <row r="2941" spans="1:12">
      <c r="A2941" s="30" t="s">
        <v>4810</v>
      </c>
      <c r="B2941" s="26" t="s">
        <v>225</v>
      </c>
      <c r="C2941" s="26" t="s">
        <v>1335</v>
      </c>
      <c r="D2941" s="26" t="s">
        <v>61</v>
      </c>
      <c r="E2941" s="26" t="s">
        <v>42</v>
      </c>
      <c r="F2941" s="27">
        <v>64198.19</v>
      </c>
      <c r="G2941" s="12">
        <v>4</v>
      </c>
      <c r="H2941" s="13">
        <v>45190</v>
      </c>
      <c r="I2941" s="26" t="s">
        <v>49</v>
      </c>
      <c r="J2941" s="26" t="s">
        <v>17</v>
      </c>
      <c r="K2941" s="26" t="s">
        <v>24</v>
      </c>
      <c r="L2941" s="32" t="s">
        <v>18</v>
      </c>
    </row>
    <row r="2942" spans="1:12">
      <c r="A2942" s="30" t="s">
        <v>4811</v>
      </c>
      <c r="B2942" s="26" t="s">
        <v>121</v>
      </c>
      <c r="C2942" s="26" t="s">
        <v>2073</v>
      </c>
      <c r="D2942" s="26" t="s">
        <v>22</v>
      </c>
      <c r="E2942" s="26" t="s">
        <v>42</v>
      </c>
      <c r="F2942" s="27">
        <v>9103.1200000000008</v>
      </c>
      <c r="G2942" s="12">
        <v>1</v>
      </c>
      <c r="H2942" s="13">
        <v>45194</v>
      </c>
      <c r="I2942" s="26" t="s">
        <v>49</v>
      </c>
      <c r="J2942" s="26" t="s">
        <v>17</v>
      </c>
      <c r="K2942" s="26" t="s">
        <v>6820</v>
      </c>
      <c r="L2942" s="32" t="s">
        <v>18</v>
      </c>
    </row>
    <row r="2943" spans="1:12">
      <c r="A2943" s="30" t="s">
        <v>4812</v>
      </c>
      <c r="B2943" s="26" t="s">
        <v>762</v>
      </c>
      <c r="C2943" s="26" t="s">
        <v>4813</v>
      </c>
      <c r="D2943" s="26" t="s">
        <v>41</v>
      </c>
      <c r="E2943" s="26" t="s">
        <v>16</v>
      </c>
      <c r="F2943" s="27">
        <v>60215.53</v>
      </c>
      <c r="G2943" s="12">
        <v>3</v>
      </c>
      <c r="H2943" s="13">
        <v>45404</v>
      </c>
      <c r="I2943" s="26" t="s">
        <v>23</v>
      </c>
      <c r="J2943" s="26" t="s">
        <v>17</v>
      </c>
      <c r="K2943" s="26" t="s">
        <v>24</v>
      </c>
      <c r="L2943" s="32" t="s">
        <v>37</v>
      </c>
    </row>
    <row r="2944" spans="1:12">
      <c r="A2944" s="30" t="s">
        <v>4814</v>
      </c>
      <c r="B2944" s="26" t="s">
        <v>437</v>
      </c>
      <c r="C2944" s="26" t="s">
        <v>3494</v>
      </c>
      <c r="D2944" s="26" t="s">
        <v>117</v>
      </c>
      <c r="E2944" s="26" t="s">
        <v>58</v>
      </c>
      <c r="F2944" s="27">
        <v>50781.9</v>
      </c>
      <c r="G2944" s="12">
        <v>5</v>
      </c>
      <c r="H2944" s="13">
        <v>45486</v>
      </c>
      <c r="I2944" s="26" t="s">
        <v>30</v>
      </c>
      <c r="J2944" s="26" t="s">
        <v>17</v>
      </c>
      <c r="K2944" s="26" t="s">
        <v>24</v>
      </c>
      <c r="L2944" s="32" t="s">
        <v>44</v>
      </c>
    </row>
    <row r="2945" spans="1:12">
      <c r="A2945" s="30" t="s">
        <v>4815</v>
      </c>
      <c r="B2945" s="26" t="s">
        <v>390</v>
      </c>
      <c r="C2945" s="26" t="s">
        <v>4816</v>
      </c>
      <c r="D2945" s="26" t="s">
        <v>22</v>
      </c>
      <c r="E2945" s="26" t="s">
        <v>42</v>
      </c>
      <c r="F2945" s="27">
        <v>13418.44</v>
      </c>
      <c r="G2945" s="12">
        <v>5</v>
      </c>
      <c r="H2945" s="13">
        <v>45586</v>
      </c>
      <c r="I2945" s="26" t="s">
        <v>62</v>
      </c>
      <c r="J2945" s="26" t="s">
        <v>17</v>
      </c>
      <c r="K2945" s="26" t="s">
        <v>36</v>
      </c>
      <c r="L2945" s="32" t="s">
        <v>37</v>
      </c>
    </row>
    <row r="2946" spans="1:12">
      <c r="A2946" s="30" t="s">
        <v>4817</v>
      </c>
      <c r="B2946" s="26" t="s">
        <v>64</v>
      </c>
      <c r="C2946" s="26" t="s">
        <v>1944</v>
      </c>
      <c r="D2946" s="26" t="s">
        <v>78</v>
      </c>
      <c r="E2946" s="26" t="s">
        <v>58</v>
      </c>
      <c r="F2946" s="27">
        <v>14915.19</v>
      </c>
      <c r="G2946" s="12">
        <v>1</v>
      </c>
      <c r="H2946" s="13">
        <v>45512</v>
      </c>
      <c r="I2946" s="26" t="s">
        <v>49</v>
      </c>
      <c r="J2946" s="26" t="s">
        <v>17</v>
      </c>
      <c r="K2946" s="26" t="s">
        <v>6820</v>
      </c>
      <c r="L2946" s="32" t="s">
        <v>31</v>
      </c>
    </row>
    <row r="2947" spans="1:12">
      <c r="A2947" s="30" t="s">
        <v>4818</v>
      </c>
      <c r="B2947" s="26" t="s">
        <v>460</v>
      </c>
      <c r="C2947" s="26" t="s">
        <v>413</v>
      </c>
      <c r="D2947" s="26" t="s">
        <v>22</v>
      </c>
      <c r="E2947" s="26" t="s">
        <v>58</v>
      </c>
      <c r="F2947" s="27">
        <v>47216.67</v>
      </c>
      <c r="G2947" s="12">
        <v>5</v>
      </c>
      <c r="H2947" s="13">
        <v>45067</v>
      </c>
      <c r="I2947" s="26" t="s">
        <v>92</v>
      </c>
      <c r="J2947" s="26" t="s">
        <v>17</v>
      </c>
      <c r="K2947" s="26" t="s">
        <v>55</v>
      </c>
      <c r="L2947" s="32" t="s">
        <v>25</v>
      </c>
    </row>
    <row r="2948" spans="1:12">
      <c r="A2948" s="30" t="s">
        <v>4819</v>
      </c>
      <c r="B2948" s="26" t="s">
        <v>207</v>
      </c>
      <c r="C2948" s="26" t="s">
        <v>4820</v>
      </c>
      <c r="D2948" s="26" t="s">
        <v>119</v>
      </c>
      <c r="E2948" s="26" t="s">
        <v>42</v>
      </c>
      <c r="F2948" s="27">
        <v>55705.27</v>
      </c>
      <c r="G2948" s="12">
        <v>4</v>
      </c>
      <c r="H2948" s="13">
        <v>45104</v>
      </c>
      <c r="I2948" s="26" t="s">
        <v>54</v>
      </c>
      <c r="J2948" s="26" t="s">
        <v>17</v>
      </c>
      <c r="K2948" s="26" t="s">
        <v>24</v>
      </c>
      <c r="L2948" s="32" t="s">
        <v>31</v>
      </c>
    </row>
    <row r="2949" spans="1:12">
      <c r="A2949" s="30" t="s">
        <v>4821</v>
      </c>
      <c r="B2949" s="26" t="s">
        <v>776</v>
      </c>
      <c r="C2949" s="26" t="s">
        <v>4822</v>
      </c>
      <c r="D2949" s="26" t="s">
        <v>53</v>
      </c>
      <c r="E2949" s="26" t="s">
        <v>42</v>
      </c>
      <c r="F2949" s="27">
        <v>39595.57</v>
      </c>
      <c r="G2949" s="12">
        <v>4</v>
      </c>
      <c r="H2949" s="13">
        <v>44998</v>
      </c>
      <c r="I2949" s="26" t="s">
        <v>49</v>
      </c>
      <c r="J2949" s="26" t="s">
        <v>17</v>
      </c>
      <c r="K2949" s="26" t="s">
        <v>6820</v>
      </c>
      <c r="L2949" s="32" t="s">
        <v>37</v>
      </c>
    </row>
    <row r="2950" spans="1:12">
      <c r="A2950" s="30" t="s">
        <v>4823</v>
      </c>
      <c r="B2950" s="26" t="s">
        <v>113</v>
      </c>
      <c r="C2950" s="26" t="s">
        <v>127</v>
      </c>
      <c r="D2950" s="26" t="s">
        <v>53</v>
      </c>
      <c r="E2950" s="26" t="s">
        <v>42</v>
      </c>
      <c r="F2950" s="27">
        <v>17827.91</v>
      </c>
      <c r="G2950" s="12">
        <v>2</v>
      </c>
      <c r="H2950" s="13">
        <v>45083</v>
      </c>
      <c r="I2950" s="26" t="s">
        <v>23</v>
      </c>
      <c r="J2950" s="26" t="s">
        <v>17</v>
      </c>
      <c r="K2950" s="26" t="s">
        <v>24</v>
      </c>
      <c r="L2950" s="32" t="s">
        <v>18</v>
      </c>
    </row>
    <row r="2951" spans="1:12">
      <c r="A2951" s="30" t="s">
        <v>4824</v>
      </c>
      <c r="B2951" s="26" t="s">
        <v>490</v>
      </c>
      <c r="C2951" s="26" t="s">
        <v>4825</v>
      </c>
      <c r="D2951" s="26" t="s">
        <v>41</v>
      </c>
      <c r="E2951" s="26" t="s">
        <v>42</v>
      </c>
      <c r="F2951" s="27">
        <v>62549.42</v>
      </c>
      <c r="G2951" s="12">
        <v>2</v>
      </c>
      <c r="H2951" s="13">
        <v>45375</v>
      </c>
      <c r="I2951" s="26" t="s">
        <v>43</v>
      </c>
      <c r="J2951" s="26" t="s">
        <v>17</v>
      </c>
      <c r="K2951" s="26" t="s">
        <v>55</v>
      </c>
      <c r="L2951" s="32" t="s">
        <v>44</v>
      </c>
    </row>
    <row r="2952" spans="1:12">
      <c r="A2952" s="30" t="s">
        <v>4826</v>
      </c>
      <c r="B2952" s="26" t="s">
        <v>207</v>
      </c>
      <c r="C2952" s="26" t="s">
        <v>1008</v>
      </c>
      <c r="D2952" s="26" t="s">
        <v>78</v>
      </c>
      <c r="E2952" s="26" t="s">
        <v>16</v>
      </c>
      <c r="F2952" s="27">
        <v>47416.800000000003</v>
      </c>
      <c r="G2952" s="12">
        <v>5</v>
      </c>
      <c r="H2952" s="13">
        <v>45199</v>
      </c>
      <c r="I2952" s="26" t="s">
        <v>23</v>
      </c>
      <c r="J2952" s="26" t="s">
        <v>17</v>
      </c>
      <c r="K2952" s="26" t="s">
        <v>6820</v>
      </c>
      <c r="L2952" s="32" t="s">
        <v>18</v>
      </c>
    </row>
    <row r="2953" spans="1:12">
      <c r="A2953" s="30" t="s">
        <v>4827</v>
      </c>
      <c r="B2953" s="26" t="s">
        <v>118</v>
      </c>
      <c r="C2953" s="26" t="s">
        <v>676</v>
      </c>
      <c r="D2953" s="26" t="s">
        <v>29</v>
      </c>
      <c r="E2953" s="26" t="s">
        <v>42</v>
      </c>
      <c r="F2953" s="27">
        <v>19686.41</v>
      </c>
      <c r="G2953" s="12">
        <v>3</v>
      </c>
      <c r="H2953" s="13">
        <v>45565</v>
      </c>
      <c r="I2953" s="26" t="s">
        <v>43</v>
      </c>
      <c r="J2953" s="26" t="s">
        <v>17</v>
      </c>
      <c r="K2953" s="26" t="s">
        <v>55</v>
      </c>
      <c r="L2953" s="32" t="s">
        <v>44</v>
      </c>
    </row>
    <row r="2954" spans="1:12">
      <c r="A2954" s="30" t="s">
        <v>4828</v>
      </c>
      <c r="B2954" s="26" t="s">
        <v>381</v>
      </c>
      <c r="C2954" s="26" t="s">
        <v>3837</v>
      </c>
      <c r="D2954" s="26" t="s">
        <v>22</v>
      </c>
      <c r="E2954" s="26" t="s">
        <v>42</v>
      </c>
      <c r="F2954" s="27">
        <v>17784.87</v>
      </c>
      <c r="G2954" s="12">
        <v>3</v>
      </c>
      <c r="H2954" s="13">
        <v>45757</v>
      </c>
      <c r="I2954" s="26" t="s">
        <v>62</v>
      </c>
      <c r="J2954" s="26" t="s">
        <v>17</v>
      </c>
      <c r="K2954" s="26" t="s">
        <v>24</v>
      </c>
      <c r="L2954" s="32" t="s">
        <v>44</v>
      </c>
    </row>
    <row r="2955" spans="1:12">
      <c r="A2955" s="30" t="s">
        <v>4829</v>
      </c>
      <c r="B2955" s="26" t="s">
        <v>90</v>
      </c>
      <c r="C2955" s="26" t="s">
        <v>1959</v>
      </c>
      <c r="D2955" s="26" t="s">
        <v>22</v>
      </c>
      <c r="E2955" s="26" t="s">
        <v>42</v>
      </c>
      <c r="F2955" s="27">
        <v>75569.259999999995</v>
      </c>
      <c r="G2955" s="12">
        <v>2</v>
      </c>
      <c r="H2955" s="13">
        <v>45938</v>
      </c>
      <c r="I2955" s="26" t="s">
        <v>43</v>
      </c>
      <c r="J2955" s="26" t="s">
        <v>17</v>
      </c>
      <c r="K2955" s="26" t="s">
        <v>55</v>
      </c>
      <c r="L2955" s="32" t="s">
        <v>25</v>
      </c>
    </row>
    <row r="2956" spans="1:12">
      <c r="A2956" s="30" t="s">
        <v>4830</v>
      </c>
      <c r="B2956" s="26" t="s">
        <v>39</v>
      </c>
      <c r="C2956" s="26" t="s">
        <v>3958</v>
      </c>
      <c r="D2956" s="26" t="s">
        <v>78</v>
      </c>
      <c r="E2956" s="26" t="s">
        <v>16</v>
      </c>
      <c r="F2956" s="27">
        <v>40337.99</v>
      </c>
      <c r="G2956" s="12">
        <v>1</v>
      </c>
      <c r="H2956" s="13">
        <v>45517</v>
      </c>
      <c r="I2956" s="26" t="s">
        <v>43</v>
      </c>
      <c r="J2956" s="26" t="s">
        <v>17</v>
      </c>
      <c r="K2956" s="26" t="s">
        <v>24</v>
      </c>
      <c r="L2956" s="32" t="s">
        <v>31</v>
      </c>
    </row>
    <row r="2957" spans="1:12">
      <c r="A2957" s="30" t="s">
        <v>4831</v>
      </c>
      <c r="B2957" s="26" t="s">
        <v>1020</v>
      </c>
      <c r="C2957" s="26" t="s">
        <v>4832</v>
      </c>
      <c r="D2957" s="26" t="s">
        <v>61</v>
      </c>
      <c r="E2957" s="26" t="s">
        <v>42</v>
      </c>
      <c r="F2957" s="27">
        <v>27473.439999999999</v>
      </c>
      <c r="G2957" s="12">
        <v>3</v>
      </c>
      <c r="H2957" s="13">
        <v>45423</v>
      </c>
      <c r="I2957" s="26" t="s">
        <v>92</v>
      </c>
      <c r="J2957" s="26" t="s">
        <v>17</v>
      </c>
      <c r="K2957" s="26" t="s">
        <v>24</v>
      </c>
      <c r="L2957" s="32" t="s">
        <v>25</v>
      </c>
    </row>
    <row r="2958" spans="1:12">
      <c r="A2958" s="30" t="s">
        <v>4833</v>
      </c>
      <c r="B2958" s="26" t="s">
        <v>157</v>
      </c>
      <c r="C2958" s="26" t="s">
        <v>4834</v>
      </c>
      <c r="D2958" s="26" t="s">
        <v>117</v>
      </c>
      <c r="E2958" s="26" t="s">
        <v>42</v>
      </c>
      <c r="F2958" s="27">
        <v>22588.77</v>
      </c>
      <c r="G2958" s="12">
        <v>5</v>
      </c>
      <c r="H2958" s="13">
        <v>45275</v>
      </c>
      <c r="I2958" s="26" t="s">
        <v>23</v>
      </c>
      <c r="J2958" s="26" t="s">
        <v>17</v>
      </c>
      <c r="K2958" s="26" t="s">
        <v>55</v>
      </c>
      <c r="L2958" s="32" t="s">
        <v>25</v>
      </c>
    </row>
    <row r="2959" spans="1:12">
      <c r="A2959" s="30" t="s">
        <v>4835</v>
      </c>
      <c r="B2959" s="26" t="s">
        <v>207</v>
      </c>
      <c r="C2959" s="26" t="s">
        <v>2706</v>
      </c>
      <c r="D2959" s="26" t="s">
        <v>29</v>
      </c>
      <c r="E2959" s="26" t="s">
        <v>42</v>
      </c>
      <c r="F2959" s="27">
        <v>74241.740000000005</v>
      </c>
      <c r="G2959" s="12">
        <v>2</v>
      </c>
      <c r="H2959" s="13">
        <v>44961</v>
      </c>
      <c r="I2959" s="26" t="s">
        <v>49</v>
      </c>
      <c r="J2959" s="26" t="s">
        <v>17</v>
      </c>
      <c r="K2959" s="26" t="s">
        <v>24</v>
      </c>
      <c r="L2959" s="32" t="s">
        <v>44</v>
      </c>
    </row>
    <row r="2960" spans="1:12">
      <c r="A2960" s="30" t="s">
        <v>4836</v>
      </c>
      <c r="B2960" s="26" t="s">
        <v>51</v>
      </c>
      <c r="C2960" s="26" t="s">
        <v>3943</v>
      </c>
      <c r="D2960" s="26" t="s">
        <v>41</v>
      </c>
      <c r="E2960" s="26" t="s">
        <v>42</v>
      </c>
      <c r="F2960" s="27">
        <v>38609.17</v>
      </c>
      <c r="G2960" s="12">
        <v>4</v>
      </c>
      <c r="H2960" s="13">
        <v>45842</v>
      </c>
      <c r="I2960" s="26" t="s">
        <v>30</v>
      </c>
      <c r="J2960" s="26" t="s">
        <v>17</v>
      </c>
      <c r="K2960" s="26" t="s">
        <v>85</v>
      </c>
      <c r="L2960" s="32" t="s">
        <v>25</v>
      </c>
    </row>
    <row r="2961" spans="1:12">
      <c r="A2961" s="30" t="s">
        <v>4837</v>
      </c>
      <c r="B2961" s="26" t="s">
        <v>180</v>
      </c>
      <c r="C2961" s="26" t="s">
        <v>2647</v>
      </c>
      <c r="D2961" s="26" t="s">
        <v>22</v>
      </c>
      <c r="E2961" s="26" t="s">
        <v>42</v>
      </c>
      <c r="F2961" s="27">
        <v>72796.53</v>
      </c>
      <c r="G2961" s="12">
        <v>5</v>
      </c>
      <c r="H2961" s="13">
        <v>45865</v>
      </c>
      <c r="I2961" s="26" t="s">
        <v>23</v>
      </c>
      <c r="J2961" s="26" t="s">
        <v>17</v>
      </c>
      <c r="K2961" s="26" t="s">
        <v>85</v>
      </c>
      <c r="L2961" s="32" t="s">
        <v>18</v>
      </c>
    </row>
    <row r="2962" spans="1:12">
      <c r="A2962" s="30" t="s">
        <v>4838</v>
      </c>
      <c r="B2962" s="26" t="s">
        <v>423</v>
      </c>
      <c r="C2962" s="26" t="s">
        <v>2179</v>
      </c>
      <c r="D2962" s="26" t="s">
        <v>78</v>
      </c>
      <c r="E2962" s="26" t="s">
        <v>58</v>
      </c>
      <c r="F2962" s="27">
        <v>50515.41</v>
      </c>
      <c r="G2962" s="12">
        <v>4</v>
      </c>
      <c r="H2962" s="13">
        <v>45972</v>
      </c>
      <c r="I2962" s="26" t="s">
        <v>23</v>
      </c>
      <c r="J2962" s="26" t="s">
        <v>17</v>
      </c>
      <c r="K2962" s="26" t="s">
        <v>36</v>
      </c>
      <c r="L2962" s="32" t="s">
        <v>31</v>
      </c>
    </row>
    <row r="2963" spans="1:12">
      <c r="A2963" s="30" t="s">
        <v>4839</v>
      </c>
      <c r="B2963" s="26" t="s">
        <v>20</v>
      </c>
      <c r="C2963" s="26" t="s">
        <v>4503</v>
      </c>
      <c r="D2963" s="26" t="s">
        <v>117</v>
      </c>
      <c r="E2963" s="26" t="s">
        <v>58</v>
      </c>
      <c r="F2963" s="27">
        <v>58676.160000000003</v>
      </c>
      <c r="G2963" s="12">
        <v>2</v>
      </c>
      <c r="H2963" s="13">
        <v>45713</v>
      </c>
      <c r="I2963" s="26" t="s">
        <v>43</v>
      </c>
      <c r="J2963" s="26" t="s">
        <v>17</v>
      </c>
      <c r="K2963" s="26" t="s">
        <v>24</v>
      </c>
      <c r="L2963" s="32" t="s">
        <v>25</v>
      </c>
    </row>
    <row r="2964" spans="1:12">
      <c r="A2964" s="30" t="s">
        <v>4840</v>
      </c>
      <c r="B2964" s="26" t="s">
        <v>362</v>
      </c>
      <c r="C2964" s="26" t="s">
        <v>2055</v>
      </c>
      <c r="D2964" s="26" t="s">
        <v>117</v>
      </c>
      <c r="E2964" s="26" t="s">
        <v>42</v>
      </c>
      <c r="F2964" s="27">
        <v>3534.13</v>
      </c>
      <c r="G2964" s="12">
        <v>1</v>
      </c>
      <c r="H2964" s="13">
        <v>45466</v>
      </c>
      <c r="I2964" s="26" t="s">
        <v>43</v>
      </c>
      <c r="J2964" s="26" t="s">
        <v>17</v>
      </c>
      <c r="K2964" s="26" t="s">
        <v>55</v>
      </c>
      <c r="L2964" s="32" t="s">
        <v>31</v>
      </c>
    </row>
    <row r="2965" spans="1:12">
      <c r="A2965" s="30" t="s">
        <v>4841</v>
      </c>
      <c r="B2965" s="26" t="s">
        <v>470</v>
      </c>
      <c r="C2965" s="26" t="s">
        <v>3178</v>
      </c>
      <c r="D2965" s="26" t="s">
        <v>53</v>
      </c>
      <c r="E2965" s="26" t="s">
        <v>42</v>
      </c>
      <c r="F2965" s="27">
        <v>34159.279999999999</v>
      </c>
      <c r="G2965" s="12">
        <v>2</v>
      </c>
      <c r="H2965" s="13">
        <v>45019</v>
      </c>
      <c r="I2965" s="26" t="s">
        <v>43</v>
      </c>
      <c r="J2965" s="26" t="s">
        <v>17</v>
      </c>
      <c r="K2965" s="26" t="s">
        <v>24</v>
      </c>
      <c r="L2965" s="32" t="s">
        <v>37</v>
      </c>
    </row>
    <row r="2966" spans="1:12">
      <c r="A2966" s="30" t="s">
        <v>4842</v>
      </c>
      <c r="B2966" s="26" t="s">
        <v>126</v>
      </c>
      <c r="C2966" s="26" t="s">
        <v>4843</v>
      </c>
      <c r="D2966" s="26" t="s">
        <v>78</v>
      </c>
      <c r="E2966" s="26" t="s">
        <v>16</v>
      </c>
      <c r="F2966" s="27">
        <v>20084.03</v>
      </c>
      <c r="G2966" s="12">
        <v>3</v>
      </c>
      <c r="H2966" s="13">
        <v>46008</v>
      </c>
      <c r="I2966" s="26" t="s">
        <v>43</v>
      </c>
      <c r="J2966" s="26" t="s">
        <v>17</v>
      </c>
      <c r="K2966" s="26" t="s">
        <v>6820</v>
      </c>
      <c r="L2966" s="32" t="s">
        <v>44</v>
      </c>
    </row>
    <row r="2967" spans="1:12">
      <c r="A2967" s="30" t="s">
        <v>4844</v>
      </c>
      <c r="B2967" s="26" t="s">
        <v>241</v>
      </c>
      <c r="C2967" s="26" t="s">
        <v>693</v>
      </c>
      <c r="D2967" s="26" t="s">
        <v>119</v>
      </c>
      <c r="E2967" s="26" t="s">
        <v>42</v>
      </c>
      <c r="F2967" s="27">
        <v>29268.799999999999</v>
      </c>
      <c r="G2967" s="12">
        <v>1</v>
      </c>
      <c r="H2967" s="13">
        <v>45489</v>
      </c>
      <c r="I2967" s="26" t="s">
        <v>23</v>
      </c>
      <c r="J2967" s="26" t="s">
        <v>17</v>
      </c>
      <c r="K2967" s="26" t="s">
        <v>6820</v>
      </c>
      <c r="L2967" s="32" t="s">
        <v>44</v>
      </c>
    </row>
    <row r="2968" spans="1:12">
      <c r="A2968" s="30" t="s">
        <v>4845</v>
      </c>
      <c r="B2968" s="26" t="s">
        <v>176</v>
      </c>
      <c r="C2968" s="26" t="s">
        <v>1764</v>
      </c>
      <c r="D2968" s="26" t="s">
        <v>22</v>
      </c>
      <c r="E2968" s="26" t="s">
        <v>42</v>
      </c>
      <c r="F2968" s="27">
        <v>39577.08</v>
      </c>
      <c r="G2968" s="12">
        <v>5</v>
      </c>
      <c r="H2968" s="13">
        <v>45698</v>
      </c>
      <c r="I2968" s="26" t="s">
        <v>35</v>
      </c>
      <c r="J2968" s="26" t="s">
        <v>17</v>
      </c>
      <c r="K2968" s="26" t="s">
        <v>55</v>
      </c>
      <c r="L2968" s="32" t="s">
        <v>25</v>
      </c>
    </row>
    <row r="2969" spans="1:12">
      <c r="A2969" s="30" t="s">
        <v>4846</v>
      </c>
      <c r="B2969" s="26" t="s">
        <v>261</v>
      </c>
      <c r="C2969" s="26" t="s">
        <v>974</v>
      </c>
      <c r="D2969" s="26" t="s">
        <v>53</v>
      </c>
      <c r="E2969" s="26" t="s">
        <v>16</v>
      </c>
      <c r="F2969" s="27">
        <v>42742.14</v>
      </c>
      <c r="G2969" s="12">
        <v>4</v>
      </c>
      <c r="H2969" s="13">
        <v>45658</v>
      </c>
      <c r="I2969" s="26" t="s">
        <v>62</v>
      </c>
      <c r="J2969" s="26" t="s">
        <v>17</v>
      </c>
      <c r="K2969" s="26" t="s">
        <v>24</v>
      </c>
      <c r="L2969" s="32" t="s">
        <v>18</v>
      </c>
    </row>
    <row r="2970" spans="1:12">
      <c r="A2970" s="30" t="s">
        <v>4847</v>
      </c>
      <c r="B2970" s="26" t="s">
        <v>176</v>
      </c>
      <c r="C2970" s="26" t="s">
        <v>1924</v>
      </c>
      <c r="D2970" s="26" t="s">
        <v>41</v>
      </c>
      <c r="E2970" s="26" t="s">
        <v>42</v>
      </c>
      <c r="F2970" s="27">
        <v>9009.7999999999993</v>
      </c>
      <c r="G2970" s="12">
        <v>4</v>
      </c>
      <c r="H2970" s="13">
        <v>45236</v>
      </c>
      <c r="I2970" s="26" t="s">
        <v>49</v>
      </c>
      <c r="J2970" s="26" t="s">
        <v>17</v>
      </c>
      <c r="K2970" s="26" t="s">
        <v>85</v>
      </c>
      <c r="L2970" s="32" t="s">
        <v>31</v>
      </c>
    </row>
    <row r="2971" spans="1:12">
      <c r="A2971" s="30" t="s">
        <v>4849</v>
      </c>
      <c r="B2971" s="26" t="s">
        <v>80</v>
      </c>
      <c r="C2971" s="26" t="s">
        <v>1267</v>
      </c>
      <c r="D2971" s="26" t="s">
        <v>61</v>
      </c>
      <c r="E2971" s="26" t="s">
        <v>16</v>
      </c>
      <c r="F2971" s="27">
        <v>12846.37</v>
      </c>
      <c r="G2971" s="12">
        <v>1</v>
      </c>
      <c r="H2971" s="13">
        <v>45159</v>
      </c>
      <c r="I2971" s="26" t="s">
        <v>92</v>
      </c>
      <c r="J2971" s="26" t="s">
        <v>17</v>
      </c>
      <c r="K2971" s="26" t="s">
        <v>6820</v>
      </c>
      <c r="L2971" s="32" t="s">
        <v>44</v>
      </c>
    </row>
    <row r="2972" spans="1:12">
      <c r="A2972" s="30" t="s">
        <v>4850</v>
      </c>
      <c r="B2972" s="26" t="s">
        <v>261</v>
      </c>
      <c r="C2972" s="26" t="s">
        <v>2077</v>
      </c>
      <c r="D2972" s="26" t="s">
        <v>41</v>
      </c>
      <c r="E2972" s="26" t="s">
        <v>16</v>
      </c>
      <c r="F2972" s="27">
        <v>669.96</v>
      </c>
      <c r="G2972" s="12">
        <v>1</v>
      </c>
      <c r="H2972" s="13">
        <v>45454</v>
      </c>
      <c r="I2972" s="26" t="s">
        <v>35</v>
      </c>
      <c r="J2972" s="26" t="s">
        <v>17</v>
      </c>
      <c r="K2972" s="26" t="s">
        <v>36</v>
      </c>
      <c r="L2972" s="32" t="s">
        <v>18</v>
      </c>
    </row>
    <row r="2973" spans="1:12">
      <c r="A2973" s="30" t="s">
        <v>4851</v>
      </c>
      <c r="B2973" s="26" t="s">
        <v>307</v>
      </c>
      <c r="C2973" s="26" t="s">
        <v>3801</v>
      </c>
      <c r="D2973" s="26" t="s">
        <v>22</v>
      </c>
      <c r="E2973" s="26" t="s">
        <v>42</v>
      </c>
      <c r="F2973" s="27">
        <v>40023.660000000003</v>
      </c>
      <c r="G2973" s="12">
        <v>5</v>
      </c>
      <c r="H2973" s="13">
        <v>45959</v>
      </c>
      <c r="I2973" s="26" t="s">
        <v>62</v>
      </c>
      <c r="J2973" s="26" t="s">
        <v>17</v>
      </c>
      <c r="K2973" s="26" t="s">
        <v>55</v>
      </c>
      <c r="L2973" s="32" t="s">
        <v>18</v>
      </c>
    </row>
    <row r="2974" spans="1:12">
      <c r="A2974" s="30" t="s">
        <v>4852</v>
      </c>
      <c r="B2974" s="26" t="s">
        <v>143</v>
      </c>
      <c r="C2974" s="26" t="s">
        <v>873</v>
      </c>
      <c r="D2974" s="26" t="s">
        <v>53</v>
      </c>
      <c r="E2974" s="26" t="s">
        <v>42</v>
      </c>
      <c r="F2974" s="27">
        <v>51097.2</v>
      </c>
      <c r="G2974" s="12">
        <v>3</v>
      </c>
      <c r="H2974" s="13">
        <v>45358</v>
      </c>
      <c r="I2974" s="26" t="s">
        <v>30</v>
      </c>
      <c r="J2974" s="26" t="s">
        <v>17</v>
      </c>
      <c r="K2974" s="26" t="s">
        <v>24</v>
      </c>
      <c r="L2974" s="32" t="s">
        <v>31</v>
      </c>
    </row>
    <row r="2975" spans="1:12">
      <c r="A2975" s="30" t="s">
        <v>4853</v>
      </c>
      <c r="B2975" s="26" t="s">
        <v>174</v>
      </c>
      <c r="C2975" s="26" t="s">
        <v>448</v>
      </c>
      <c r="D2975" s="26" t="s">
        <v>15</v>
      </c>
      <c r="E2975" s="26" t="s">
        <v>58</v>
      </c>
      <c r="F2975" s="27">
        <v>77018.52</v>
      </c>
      <c r="G2975" s="12">
        <v>4</v>
      </c>
      <c r="H2975" s="13">
        <v>45516</v>
      </c>
      <c r="I2975" s="26" t="s">
        <v>54</v>
      </c>
      <c r="J2975" s="26" t="s">
        <v>17</v>
      </c>
      <c r="K2975" s="26" t="s">
        <v>6820</v>
      </c>
      <c r="L2975" s="32" t="s">
        <v>18</v>
      </c>
    </row>
    <row r="2976" spans="1:12">
      <c r="A2976" s="30" t="s">
        <v>4854</v>
      </c>
      <c r="B2976" s="26" t="s">
        <v>275</v>
      </c>
      <c r="C2976" s="26" t="s">
        <v>1467</v>
      </c>
      <c r="D2976" s="26" t="s">
        <v>119</v>
      </c>
      <c r="E2976" s="26" t="s">
        <v>58</v>
      </c>
      <c r="F2976" s="27">
        <v>35809.599999999999</v>
      </c>
      <c r="G2976" s="12">
        <v>2</v>
      </c>
      <c r="H2976" s="13">
        <v>45457</v>
      </c>
      <c r="I2976" s="26" t="s">
        <v>43</v>
      </c>
      <c r="J2976" s="26" t="s">
        <v>17</v>
      </c>
      <c r="K2976" s="26" t="s">
        <v>36</v>
      </c>
      <c r="L2976" s="32" t="s">
        <v>25</v>
      </c>
    </row>
    <row r="2977" spans="1:12">
      <c r="A2977" s="30" t="s">
        <v>4855</v>
      </c>
      <c r="B2977" s="26" t="s">
        <v>244</v>
      </c>
      <c r="C2977" s="26" t="s">
        <v>4856</v>
      </c>
      <c r="D2977" s="26" t="s">
        <v>15</v>
      </c>
      <c r="E2977" s="26" t="s">
        <v>42</v>
      </c>
      <c r="F2977" s="27">
        <v>31200.73</v>
      </c>
      <c r="G2977" s="12">
        <v>4</v>
      </c>
      <c r="H2977" s="13">
        <v>44958</v>
      </c>
      <c r="I2977" s="26" t="s">
        <v>92</v>
      </c>
      <c r="J2977" s="26" t="s">
        <v>17</v>
      </c>
      <c r="K2977" s="26" t="s">
        <v>6820</v>
      </c>
      <c r="L2977" s="32" t="s">
        <v>37</v>
      </c>
    </row>
    <row r="2978" spans="1:12">
      <c r="A2978" s="30" t="s">
        <v>4857</v>
      </c>
      <c r="B2978" s="26" t="s">
        <v>397</v>
      </c>
      <c r="C2978" s="26" t="s">
        <v>88</v>
      </c>
      <c r="D2978" s="26" t="s">
        <v>78</v>
      </c>
      <c r="E2978" s="26" t="s">
        <v>58</v>
      </c>
      <c r="F2978" s="27">
        <v>17263.11</v>
      </c>
      <c r="G2978" s="12">
        <v>5</v>
      </c>
      <c r="H2978" s="13">
        <v>45752</v>
      </c>
      <c r="I2978" s="26" t="s">
        <v>23</v>
      </c>
      <c r="J2978" s="26" t="s">
        <v>17</v>
      </c>
      <c r="K2978" s="26" t="s">
        <v>55</v>
      </c>
      <c r="L2978" s="32" t="s">
        <v>18</v>
      </c>
    </row>
    <row r="2979" spans="1:12">
      <c r="A2979" s="30" t="s">
        <v>4858</v>
      </c>
      <c r="B2979" s="26" t="s">
        <v>344</v>
      </c>
      <c r="C2979" s="26" t="s">
        <v>4859</v>
      </c>
      <c r="D2979" s="26" t="s">
        <v>53</v>
      </c>
      <c r="E2979" s="26" t="s">
        <v>42</v>
      </c>
      <c r="F2979" s="27">
        <v>45090.73</v>
      </c>
      <c r="G2979" s="12">
        <v>3</v>
      </c>
      <c r="H2979" s="13">
        <v>45892</v>
      </c>
      <c r="I2979" s="26" t="s">
        <v>30</v>
      </c>
      <c r="J2979" s="26" t="s">
        <v>17</v>
      </c>
      <c r="K2979" s="26" t="s">
        <v>6820</v>
      </c>
      <c r="L2979" s="32" t="s">
        <v>44</v>
      </c>
    </row>
    <row r="2980" spans="1:12">
      <c r="A2980" s="30" t="s">
        <v>4860</v>
      </c>
      <c r="B2980" s="26" t="s">
        <v>500</v>
      </c>
      <c r="C2980" s="26" t="s">
        <v>4861</v>
      </c>
      <c r="D2980" s="26" t="s">
        <v>41</v>
      </c>
      <c r="E2980" s="26" t="s">
        <v>42</v>
      </c>
      <c r="F2980" s="27">
        <v>29403.82</v>
      </c>
      <c r="G2980" s="12">
        <v>5</v>
      </c>
      <c r="H2980" s="13">
        <v>45272</v>
      </c>
      <c r="I2980" s="26" t="s">
        <v>49</v>
      </c>
      <c r="J2980" s="26" t="s">
        <v>17</v>
      </c>
      <c r="K2980" s="26" t="s">
        <v>36</v>
      </c>
      <c r="L2980" s="32" t="s">
        <v>31</v>
      </c>
    </row>
    <row r="2981" spans="1:12">
      <c r="A2981" s="30" t="s">
        <v>4862</v>
      </c>
      <c r="B2981" s="26" t="s">
        <v>437</v>
      </c>
      <c r="C2981" s="26" t="s">
        <v>4863</v>
      </c>
      <c r="D2981" s="26" t="s">
        <v>15</v>
      </c>
      <c r="E2981" s="26" t="s">
        <v>42</v>
      </c>
      <c r="F2981" s="27">
        <v>56682.75</v>
      </c>
      <c r="G2981" s="12">
        <v>1</v>
      </c>
      <c r="H2981" s="13">
        <v>45365</v>
      </c>
      <c r="I2981" s="26" t="s">
        <v>49</v>
      </c>
      <c r="J2981" s="26" t="s">
        <v>17</v>
      </c>
      <c r="K2981" s="26" t="s">
        <v>24</v>
      </c>
      <c r="L2981" s="32" t="s">
        <v>31</v>
      </c>
    </row>
    <row r="2982" spans="1:12">
      <c r="A2982" s="30" t="s">
        <v>4864</v>
      </c>
      <c r="B2982" s="26" t="s">
        <v>178</v>
      </c>
      <c r="C2982" s="26" t="s">
        <v>4865</v>
      </c>
      <c r="D2982" s="26" t="s">
        <v>22</v>
      </c>
      <c r="E2982" s="26" t="s">
        <v>42</v>
      </c>
      <c r="F2982" s="27">
        <v>72167.41</v>
      </c>
      <c r="G2982" s="12">
        <v>4</v>
      </c>
      <c r="H2982" s="13">
        <v>45870</v>
      </c>
      <c r="I2982" s="26" t="s">
        <v>49</v>
      </c>
      <c r="J2982" s="26" t="s">
        <v>17</v>
      </c>
      <c r="K2982" s="26" t="s">
        <v>85</v>
      </c>
      <c r="L2982" s="32" t="s">
        <v>44</v>
      </c>
    </row>
    <row r="2983" spans="1:12">
      <c r="A2983" s="30" t="s">
        <v>4866</v>
      </c>
      <c r="B2983" s="26" t="s">
        <v>420</v>
      </c>
      <c r="C2983" s="26" t="s">
        <v>4281</v>
      </c>
      <c r="D2983" s="26" t="s">
        <v>48</v>
      </c>
      <c r="E2983" s="26" t="s">
        <v>58</v>
      </c>
      <c r="F2983" s="27">
        <v>24741.919999999998</v>
      </c>
      <c r="G2983" s="12">
        <v>1</v>
      </c>
      <c r="H2983" s="13">
        <v>45232</v>
      </c>
      <c r="I2983" s="26" t="s">
        <v>43</v>
      </c>
      <c r="J2983" s="26" t="s">
        <v>17</v>
      </c>
      <c r="K2983" s="26" t="s">
        <v>36</v>
      </c>
      <c r="L2983" s="32" t="s">
        <v>31</v>
      </c>
    </row>
    <row r="2984" spans="1:12">
      <c r="A2984" s="30" t="s">
        <v>4867</v>
      </c>
      <c r="B2984" s="26" t="s">
        <v>234</v>
      </c>
      <c r="C2984" s="26" t="s">
        <v>224</v>
      </c>
      <c r="D2984" s="26" t="s">
        <v>22</v>
      </c>
      <c r="E2984" s="26" t="s">
        <v>16</v>
      </c>
      <c r="F2984" s="27">
        <v>64346.03</v>
      </c>
      <c r="G2984" s="12">
        <v>4</v>
      </c>
      <c r="H2984" s="13">
        <v>45179</v>
      </c>
      <c r="I2984" s="26" t="s">
        <v>62</v>
      </c>
      <c r="J2984" s="26" t="s">
        <v>17</v>
      </c>
      <c r="K2984" s="26" t="s">
        <v>85</v>
      </c>
      <c r="L2984" s="32" t="s">
        <v>18</v>
      </c>
    </row>
    <row r="2985" spans="1:12">
      <c r="A2985" s="30" t="s">
        <v>4868</v>
      </c>
      <c r="B2985" s="26" t="s">
        <v>724</v>
      </c>
      <c r="C2985" s="26" t="s">
        <v>3897</v>
      </c>
      <c r="D2985" s="26" t="s">
        <v>117</v>
      </c>
      <c r="E2985" s="26" t="s">
        <v>58</v>
      </c>
      <c r="F2985" s="27">
        <v>37412.75</v>
      </c>
      <c r="G2985" s="12">
        <v>4</v>
      </c>
      <c r="H2985" s="13">
        <v>45171</v>
      </c>
      <c r="I2985" s="26" t="s">
        <v>92</v>
      </c>
      <c r="J2985" s="26" t="s">
        <v>17</v>
      </c>
      <c r="K2985" s="26" t="s">
        <v>24</v>
      </c>
      <c r="L2985" s="32" t="s">
        <v>31</v>
      </c>
    </row>
    <row r="2986" spans="1:12">
      <c r="A2986" s="30" t="s">
        <v>4869</v>
      </c>
      <c r="B2986" s="26" t="s">
        <v>174</v>
      </c>
      <c r="C2986" s="26" t="s">
        <v>3975</v>
      </c>
      <c r="D2986" s="26" t="s">
        <v>61</v>
      </c>
      <c r="E2986" s="26" t="s">
        <v>16</v>
      </c>
      <c r="F2986" s="27">
        <v>44497</v>
      </c>
      <c r="G2986" s="12">
        <v>4</v>
      </c>
      <c r="H2986" s="13">
        <v>45805</v>
      </c>
      <c r="I2986" s="26" t="s">
        <v>54</v>
      </c>
      <c r="J2986" s="26" t="s">
        <v>17</v>
      </c>
      <c r="K2986" s="26" t="s">
        <v>6820</v>
      </c>
      <c r="L2986" s="32" t="s">
        <v>37</v>
      </c>
    </row>
    <row r="2987" spans="1:12">
      <c r="A2987" s="30" t="s">
        <v>4870</v>
      </c>
      <c r="B2987" s="26" t="s">
        <v>256</v>
      </c>
      <c r="C2987" s="26" t="s">
        <v>2226</v>
      </c>
      <c r="D2987" s="26" t="s">
        <v>78</v>
      </c>
      <c r="E2987" s="26" t="s">
        <v>42</v>
      </c>
      <c r="F2987" s="27">
        <v>32478.71</v>
      </c>
      <c r="G2987" s="12">
        <v>5</v>
      </c>
      <c r="H2987" s="13">
        <v>45773</v>
      </c>
      <c r="I2987" s="26" t="s">
        <v>62</v>
      </c>
      <c r="J2987" s="26" t="s">
        <v>17</v>
      </c>
      <c r="K2987" s="26" t="s">
        <v>24</v>
      </c>
      <c r="L2987" s="32" t="s">
        <v>18</v>
      </c>
    </row>
    <row r="2988" spans="1:12">
      <c r="A2988" s="30" t="s">
        <v>4871</v>
      </c>
      <c r="B2988" s="26" t="s">
        <v>476</v>
      </c>
      <c r="C2988" s="26" t="s">
        <v>3480</v>
      </c>
      <c r="D2988" s="26" t="s">
        <v>117</v>
      </c>
      <c r="E2988" s="26" t="s">
        <v>58</v>
      </c>
      <c r="F2988" s="27">
        <v>15508.69</v>
      </c>
      <c r="G2988" s="12">
        <v>3</v>
      </c>
      <c r="H2988" s="13">
        <v>45189</v>
      </c>
      <c r="I2988" s="26" t="s">
        <v>43</v>
      </c>
      <c r="J2988" s="26" t="s">
        <v>17</v>
      </c>
      <c r="K2988" s="26" t="s">
        <v>36</v>
      </c>
      <c r="L2988" s="32" t="s">
        <v>25</v>
      </c>
    </row>
    <row r="2989" spans="1:12">
      <c r="A2989" s="30" t="s">
        <v>4872</v>
      </c>
      <c r="B2989" s="26" t="s">
        <v>113</v>
      </c>
      <c r="C2989" s="26" t="s">
        <v>1911</v>
      </c>
      <c r="D2989" s="26" t="s">
        <v>15</v>
      </c>
      <c r="E2989" s="26" t="s">
        <v>42</v>
      </c>
      <c r="F2989" s="27">
        <v>16335.94</v>
      </c>
      <c r="G2989" s="12">
        <v>5</v>
      </c>
      <c r="H2989" s="13">
        <v>45599</v>
      </c>
      <c r="I2989" s="26" t="s">
        <v>92</v>
      </c>
      <c r="J2989" s="26" t="s">
        <v>17</v>
      </c>
      <c r="K2989" s="26" t="s">
        <v>6820</v>
      </c>
      <c r="L2989" s="32" t="s">
        <v>18</v>
      </c>
    </row>
    <row r="2990" spans="1:12">
      <c r="A2990" s="30" t="s">
        <v>4873</v>
      </c>
      <c r="B2990" s="26" t="s">
        <v>241</v>
      </c>
      <c r="C2990" s="26" t="s">
        <v>4874</v>
      </c>
      <c r="D2990" s="26" t="s">
        <v>48</v>
      </c>
      <c r="E2990" s="26" t="s">
        <v>42</v>
      </c>
      <c r="F2990" s="27">
        <v>79381.84</v>
      </c>
      <c r="G2990" s="12">
        <v>2</v>
      </c>
      <c r="H2990" s="13">
        <v>44958</v>
      </c>
      <c r="I2990" s="26" t="s">
        <v>35</v>
      </c>
      <c r="J2990" s="26" t="s">
        <v>17</v>
      </c>
      <c r="K2990" s="26" t="s">
        <v>6820</v>
      </c>
      <c r="L2990" s="32" t="s">
        <v>44</v>
      </c>
    </row>
    <row r="2991" spans="1:12">
      <c r="A2991" s="30" t="s">
        <v>4875</v>
      </c>
      <c r="B2991" s="26" t="s">
        <v>760</v>
      </c>
      <c r="C2991" s="26" t="s">
        <v>4876</v>
      </c>
      <c r="D2991" s="26" t="s">
        <v>61</v>
      </c>
      <c r="E2991" s="26" t="s">
        <v>42</v>
      </c>
      <c r="F2991" s="27">
        <v>58806.49</v>
      </c>
      <c r="G2991" s="12">
        <v>1</v>
      </c>
      <c r="H2991" s="13">
        <v>45868</v>
      </c>
      <c r="I2991" s="26" t="s">
        <v>43</v>
      </c>
      <c r="J2991" s="26" t="s">
        <v>17</v>
      </c>
      <c r="K2991" s="26" t="s">
        <v>55</v>
      </c>
      <c r="L2991" s="32" t="s">
        <v>18</v>
      </c>
    </row>
    <row r="2992" spans="1:12">
      <c r="A2992" s="30" t="s">
        <v>4877</v>
      </c>
      <c r="B2992" s="26" t="s">
        <v>465</v>
      </c>
      <c r="C2992" s="26" t="s">
        <v>4878</v>
      </c>
      <c r="D2992" s="26" t="s">
        <v>41</v>
      </c>
      <c r="E2992" s="26" t="s">
        <v>42</v>
      </c>
      <c r="F2992" s="27">
        <v>419.71</v>
      </c>
      <c r="G2992" s="12">
        <v>5</v>
      </c>
      <c r="H2992" s="13">
        <v>45878</v>
      </c>
      <c r="I2992" s="26" t="s">
        <v>49</v>
      </c>
      <c r="J2992" s="26" t="s">
        <v>17</v>
      </c>
      <c r="K2992" s="26" t="s">
        <v>36</v>
      </c>
      <c r="L2992" s="32" t="s">
        <v>25</v>
      </c>
    </row>
    <row r="2993" spans="1:12">
      <c r="A2993" s="30" t="s">
        <v>4879</v>
      </c>
      <c r="B2993" s="26" t="s">
        <v>167</v>
      </c>
      <c r="C2993" s="26" t="s">
        <v>1481</v>
      </c>
      <c r="D2993" s="26" t="s">
        <v>41</v>
      </c>
      <c r="E2993" s="26" t="s">
        <v>42</v>
      </c>
      <c r="F2993" s="27">
        <v>10275.61</v>
      </c>
      <c r="G2993" s="12">
        <v>2</v>
      </c>
      <c r="H2993" s="13">
        <v>45527</v>
      </c>
      <c r="I2993" s="26" t="s">
        <v>30</v>
      </c>
      <c r="J2993" s="26" t="s">
        <v>17</v>
      </c>
      <c r="K2993" s="26" t="s">
        <v>6820</v>
      </c>
      <c r="L2993" s="32" t="s">
        <v>37</v>
      </c>
    </row>
    <row r="2994" spans="1:12">
      <c r="A2994" s="30" t="s">
        <v>4880</v>
      </c>
      <c r="B2994" s="26" t="s">
        <v>423</v>
      </c>
      <c r="C2994" s="26" t="s">
        <v>3509</v>
      </c>
      <c r="D2994" s="26" t="s">
        <v>78</v>
      </c>
      <c r="E2994" s="26" t="s">
        <v>42</v>
      </c>
      <c r="F2994" s="27">
        <v>75173.600000000006</v>
      </c>
      <c r="G2994" s="12">
        <v>5</v>
      </c>
      <c r="H2994" s="13">
        <v>45930</v>
      </c>
      <c r="I2994" s="26" t="s">
        <v>54</v>
      </c>
      <c r="J2994" s="26" t="s">
        <v>17</v>
      </c>
      <c r="K2994" s="26" t="s">
        <v>55</v>
      </c>
      <c r="L2994" s="32" t="s">
        <v>18</v>
      </c>
    </row>
    <row r="2995" spans="1:12">
      <c r="A2995" s="30" t="s">
        <v>4881</v>
      </c>
      <c r="B2995" s="26" t="s">
        <v>20</v>
      </c>
      <c r="C2995" s="26" t="s">
        <v>2073</v>
      </c>
      <c r="D2995" s="26" t="s">
        <v>29</v>
      </c>
      <c r="E2995" s="26" t="s">
        <v>42</v>
      </c>
      <c r="F2995" s="27">
        <v>20669.98</v>
      </c>
      <c r="G2995" s="12">
        <v>5</v>
      </c>
      <c r="H2995" s="13">
        <v>45844</v>
      </c>
      <c r="I2995" s="26" t="s">
        <v>23</v>
      </c>
      <c r="J2995" s="26" t="s">
        <v>17</v>
      </c>
      <c r="K2995" s="26" t="s">
        <v>85</v>
      </c>
      <c r="L2995" s="32" t="s">
        <v>31</v>
      </c>
    </row>
    <row r="2996" spans="1:12">
      <c r="A2996" s="30" t="s">
        <v>4882</v>
      </c>
      <c r="B2996" s="26" t="s">
        <v>289</v>
      </c>
      <c r="C2996" s="26" t="s">
        <v>2772</v>
      </c>
      <c r="D2996" s="26" t="s">
        <v>119</v>
      </c>
      <c r="E2996" s="26" t="s">
        <v>58</v>
      </c>
      <c r="F2996" s="27">
        <v>65412.07</v>
      </c>
      <c r="G2996" s="12">
        <v>3</v>
      </c>
      <c r="H2996" s="13">
        <v>45154</v>
      </c>
      <c r="I2996" s="26" t="s">
        <v>23</v>
      </c>
      <c r="J2996" s="26" t="s">
        <v>17</v>
      </c>
      <c r="K2996" s="26" t="s">
        <v>55</v>
      </c>
      <c r="L2996" s="32" t="s">
        <v>25</v>
      </c>
    </row>
    <row r="2997" spans="1:12">
      <c r="A2997" s="30" t="s">
        <v>4883</v>
      </c>
      <c r="B2997" s="26" t="s">
        <v>13</v>
      </c>
      <c r="C2997" s="26" t="s">
        <v>395</v>
      </c>
      <c r="D2997" s="26" t="s">
        <v>61</v>
      </c>
      <c r="E2997" s="26" t="s">
        <v>42</v>
      </c>
      <c r="F2997" s="27">
        <v>41097.93</v>
      </c>
      <c r="G2997" s="12">
        <v>5</v>
      </c>
      <c r="H2997" s="13">
        <v>45899</v>
      </c>
      <c r="I2997" s="26" t="s">
        <v>43</v>
      </c>
      <c r="J2997" s="26" t="s">
        <v>17</v>
      </c>
      <c r="K2997" s="26" t="s">
        <v>55</v>
      </c>
      <c r="L2997" s="32" t="s">
        <v>18</v>
      </c>
    </row>
    <row r="2998" spans="1:12">
      <c r="A2998" s="30" t="s">
        <v>4884</v>
      </c>
      <c r="B2998" s="26" t="s">
        <v>316</v>
      </c>
      <c r="C2998" s="26" t="s">
        <v>4885</v>
      </c>
      <c r="D2998" s="26" t="s">
        <v>41</v>
      </c>
      <c r="E2998" s="26" t="s">
        <v>42</v>
      </c>
      <c r="F2998" s="27">
        <v>51191.96</v>
      </c>
      <c r="G2998" s="12">
        <v>3</v>
      </c>
      <c r="H2998" s="13">
        <v>45491</v>
      </c>
      <c r="I2998" s="26" t="s">
        <v>35</v>
      </c>
      <c r="J2998" s="26" t="s">
        <v>17</v>
      </c>
      <c r="K2998" s="26" t="s">
        <v>24</v>
      </c>
      <c r="L2998" s="32" t="s">
        <v>37</v>
      </c>
    </row>
    <row r="2999" spans="1:12">
      <c r="A2999" s="30" t="s">
        <v>4886</v>
      </c>
      <c r="B2999" s="26" t="s">
        <v>415</v>
      </c>
      <c r="C2999" s="26" t="s">
        <v>4887</v>
      </c>
      <c r="D2999" s="26" t="s">
        <v>119</v>
      </c>
      <c r="E2999" s="26" t="s">
        <v>42</v>
      </c>
      <c r="F2999" s="27">
        <v>42929.31</v>
      </c>
      <c r="G2999" s="12">
        <v>2</v>
      </c>
      <c r="H2999" s="13">
        <v>45204</v>
      </c>
      <c r="I2999" s="26" t="s">
        <v>54</v>
      </c>
      <c r="J2999" s="26" t="s">
        <v>17</v>
      </c>
      <c r="K2999" s="26" t="s">
        <v>36</v>
      </c>
      <c r="L2999" s="32" t="s">
        <v>25</v>
      </c>
    </row>
    <row r="3000" spans="1:12">
      <c r="A3000" s="30" t="s">
        <v>4888</v>
      </c>
      <c r="B3000" s="26" t="s">
        <v>223</v>
      </c>
      <c r="C3000" s="26" t="s">
        <v>84</v>
      </c>
      <c r="D3000" s="26" t="s">
        <v>15</v>
      </c>
      <c r="E3000" s="26" t="s">
        <v>42</v>
      </c>
      <c r="F3000" s="27">
        <v>63653.440000000002</v>
      </c>
      <c r="G3000" s="12">
        <v>1</v>
      </c>
      <c r="H3000" s="13">
        <v>45679</v>
      </c>
      <c r="I3000" s="26" t="s">
        <v>35</v>
      </c>
      <c r="J3000" s="26" t="s">
        <v>17</v>
      </c>
      <c r="K3000" s="26" t="s">
        <v>36</v>
      </c>
      <c r="L3000" s="32" t="s">
        <v>18</v>
      </c>
    </row>
    <row r="3001" spans="1:12">
      <c r="A3001" s="30" t="s">
        <v>4889</v>
      </c>
      <c r="B3001" s="26" t="s">
        <v>164</v>
      </c>
      <c r="C3001" s="26" t="s">
        <v>2031</v>
      </c>
      <c r="D3001" s="26" t="s">
        <v>53</v>
      </c>
      <c r="E3001" s="26" t="s">
        <v>42</v>
      </c>
      <c r="F3001" s="27">
        <v>40885.980000000003</v>
      </c>
      <c r="G3001" s="12">
        <v>3</v>
      </c>
      <c r="H3001" s="13">
        <v>45438</v>
      </c>
      <c r="I3001" s="26" t="s">
        <v>43</v>
      </c>
      <c r="J3001" s="26" t="s">
        <v>17</v>
      </c>
      <c r="K3001" s="26" t="s">
        <v>24</v>
      </c>
      <c r="L3001" s="32" t="s">
        <v>31</v>
      </c>
    </row>
    <row r="3002" spans="1:12">
      <c r="A3002" s="30" t="s">
        <v>4890</v>
      </c>
      <c r="B3002" s="26" t="s">
        <v>83</v>
      </c>
      <c r="C3002" s="26" t="s">
        <v>1827</v>
      </c>
      <c r="D3002" s="26" t="s">
        <v>53</v>
      </c>
      <c r="E3002" s="26" t="s">
        <v>58</v>
      </c>
      <c r="F3002" s="27">
        <v>24336.080000000002</v>
      </c>
      <c r="G3002" s="12">
        <v>1</v>
      </c>
      <c r="H3002" s="13">
        <v>45916</v>
      </c>
      <c r="I3002" s="26" t="s">
        <v>43</v>
      </c>
      <c r="J3002" s="26" t="s">
        <v>17</v>
      </c>
      <c r="K3002" s="26" t="s">
        <v>85</v>
      </c>
      <c r="L3002" s="32" t="s">
        <v>37</v>
      </c>
    </row>
    <row r="3003" spans="1:12">
      <c r="A3003" s="30" t="s">
        <v>4891</v>
      </c>
      <c r="B3003" s="26" t="s">
        <v>94</v>
      </c>
      <c r="C3003" s="26" t="s">
        <v>4892</v>
      </c>
      <c r="D3003" s="26" t="s">
        <v>117</v>
      </c>
      <c r="E3003" s="26" t="s">
        <v>42</v>
      </c>
      <c r="F3003" s="27">
        <v>34116.769999999997</v>
      </c>
      <c r="G3003" s="12">
        <v>5</v>
      </c>
      <c r="H3003" s="13">
        <v>45730</v>
      </c>
      <c r="I3003" s="26" t="s">
        <v>92</v>
      </c>
      <c r="J3003" s="26" t="s">
        <v>17</v>
      </c>
      <c r="K3003" s="26" t="s">
        <v>6820</v>
      </c>
      <c r="L3003" s="32" t="s">
        <v>18</v>
      </c>
    </row>
    <row r="3004" spans="1:12">
      <c r="A3004" s="30" t="s">
        <v>4893</v>
      </c>
      <c r="B3004" s="26" t="s">
        <v>381</v>
      </c>
      <c r="C3004" s="26" t="s">
        <v>806</v>
      </c>
      <c r="D3004" s="26" t="s">
        <v>117</v>
      </c>
      <c r="E3004" s="26" t="s">
        <v>16</v>
      </c>
      <c r="F3004" s="27">
        <v>59216.08</v>
      </c>
      <c r="G3004" s="12">
        <v>3</v>
      </c>
      <c r="H3004" s="13">
        <v>44996</v>
      </c>
      <c r="I3004" s="26" t="s">
        <v>54</v>
      </c>
      <c r="J3004" s="26" t="s">
        <v>17</v>
      </c>
      <c r="K3004" s="26" t="s">
        <v>6820</v>
      </c>
      <c r="L3004" s="32" t="s">
        <v>44</v>
      </c>
    </row>
    <row r="3005" spans="1:12">
      <c r="A3005" s="30" t="s">
        <v>4894</v>
      </c>
      <c r="B3005" s="26" t="s">
        <v>221</v>
      </c>
      <c r="C3005" s="26" t="s">
        <v>4241</v>
      </c>
      <c r="D3005" s="26" t="s">
        <v>29</v>
      </c>
      <c r="E3005" s="26" t="s">
        <v>16</v>
      </c>
      <c r="F3005" s="27">
        <v>63853.16</v>
      </c>
      <c r="G3005" s="12">
        <v>1</v>
      </c>
      <c r="H3005" s="13">
        <v>45128</v>
      </c>
      <c r="I3005" s="26" t="s">
        <v>30</v>
      </c>
      <c r="J3005" s="26" t="s">
        <v>17</v>
      </c>
      <c r="K3005" s="26" t="s">
        <v>55</v>
      </c>
      <c r="L3005" s="32" t="s">
        <v>31</v>
      </c>
    </row>
    <row r="3006" spans="1:12">
      <c r="A3006" s="30" t="s">
        <v>4895</v>
      </c>
      <c r="B3006" s="26" t="s">
        <v>51</v>
      </c>
      <c r="C3006" s="26" t="s">
        <v>3089</v>
      </c>
      <c r="D3006" s="26" t="s">
        <v>61</v>
      </c>
      <c r="E3006" s="26" t="s">
        <v>42</v>
      </c>
      <c r="F3006" s="27">
        <v>1319.05</v>
      </c>
      <c r="G3006" s="12">
        <v>3</v>
      </c>
      <c r="H3006" s="13">
        <v>44972</v>
      </c>
      <c r="I3006" s="26" t="s">
        <v>30</v>
      </c>
      <c r="J3006" s="26" t="s">
        <v>17</v>
      </c>
      <c r="K3006" s="26" t="s">
        <v>85</v>
      </c>
      <c r="L3006" s="32" t="s">
        <v>25</v>
      </c>
    </row>
    <row r="3007" spans="1:12">
      <c r="A3007" s="30" t="s">
        <v>4896</v>
      </c>
      <c r="B3007" s="26" t="s">
        <v>289</v>
      </c>
      <c r="C3007" s="26" t="s">
        <v>4897</v>
      </c>
      <c r="D3007" s="26" t="s">
        <v>22</v>
      </c>
      <c r="E3007" s="26" t="s">
        <v>42</v>
      </c>
      <c r="F3007" s="27">
        <v>71028.58</v>
      </c>
      <c r="G3007" s="12">
        <v>2</v>
      </c>
      <c r="H3007" s="13">
        <v>45824</v>
      </c>
      <c r="I3007" s="26" t="s">
        <v>62</v>
      </c>
      <c r="J3007" s="26" t="s">
        <v>17</v>
      </c>
      <c r="K3007" s="26" t="s">
        <v>55</v>
      </c>
      <c r="L3007" s="32" t="s">
        <v>44</v>
      </c>
    </row>
    <row r="3008" spans="1:12">
      <c r="A3008" s="30" t="s">
        <v>4898</v>
      </c>
      <c r="B3008" s="26" t="s">
        <v>1020</v>
      </c>
      <c r="C3008" s="26" t="s">
        <v>4132</v>
      </c>
      <c r="D3008" s="26" t="s">
        <v>117</v>
      </c>
      <c r="E3008" s="26" t="s">
        <v>16</v>
      </c>
      <c r="F3008" s="27">
        <v>21252.85</v>
      </c>
      <c r="G3008" s="12">
        <v>4</v>
      </c>
      <c r="H3008" s="13">
        <v>44978</v>
      </c>
      <c r="I3008" s="26" t="s">
        <v>49</v>
      </c>
      <c r="J3008" s="26" t="s">
        <v>17</v>
      </c>
      <c r="K3008" s="26" t="s">
        <v>55</v>
      </c>
      <c r="L3008" s="32" t="s">
        <v>37</v>
      </c>
    </row>
    <row r="3009" spans="1:12">
      <c r="A3009" s="30" t="s">
        <v>4899</v>
      </c>
      <c r="B3009" s="26" t="s">
        <v>463</v>
      </c>
      <c r="C3009" s="26" t="s">
        <v>4735</v>
      </c>
      <c r="D3009" s="26" t="s">
        <v>78</v>
      </c>
      <c r="E3009" s="26" t="s">
        <v>42</v>
      </c>
      <c r="F3009" s="27">
        <v>16686.330000000002</v>
      </c>
      <c r="G3009" s="12">
        <v>5</v>
      </c>
      <c r="H3009" s="13">
        <v>45367</v>
      </c>
      <c r="I3009" s="26" t="s">
        <v>49</v>
      </c>
      <c r="J3009" s="26" t="s">
        <v>17</v>
      </c>
      <c r="K3009" s="26" t="s">
        <v>36</v>
      </c>
      <c r="L3009" s="32" t="s">
        <v>25</v>
      </c>
    </row>
    <row r="3010" spans="1:12">
      <c r="A3010" s="30" t="s">
        <v>4900</v>
      </c>
      <c r="B3010" s="26" t="s">
        <v>292</v>
      </c>
      <c r="C3010" s="26" t="s">
        <v>4901</v>
      </c>
      <c r="D3010" s="26" t="s">
        <v>117</v>
      </c>
      <c r="E3010" s="26" t="s">
        <v>16</v>
      </c>
      <c r="F3010" s="27">
        <v>41362.239999999998</v>
      </c>
      <c r="G3010" s="12">
        <v>3</v>
      </c>
      <c r="H3010" s="13">
        <v>45866</v>
      </c>
      <c r="I3010" s="26" t="s">
        <v>43</v>
      </c>
      <c r="J3010" s="26" t="s">
        <v>17</v>
      </c>
      <c r="K3010" s="26" t="s">
        <v>36</v>
      </c>
      <c r="L3010" s="32" t="s">
        <v>37</v>
      </c>
    </row>
    <row r="3011" spans="1:12">
      <c r="A3011" s="30" t="s">
        <v>4902</v>
      </c>
      <c r="B3011" s="26" t="s">
        <v>138</v>
      </c>
      <c r="C3011" s="26" t="s">
        <v>2933</v>
      </c>
      <c r="D3011" s="26" t="s">
        <v>119</v>
      </c>
      <c r="E3011" s="26" t="s">
        <v>42</v>
      </c>
      <c r="F3011" s="27">
        <v>65263.56</v>
      </c>
      <c r="G3011" s="12">
        <v>4</v>
      </c>
      <c r="H3011" s="13">
        <v>45125</v>
      </c>
      <c r="I3011" s="26" t="s">
        <v>23</v>
      </c>
      <c r="J3011" s="26" t="s">
        <v>17</v>
      </c>
      <c r="K3011" s="26" t="s">
        <v>55</v>
      </c>
      <c r="L3011" s="32" t="s">
        <v>31</v>
      </c>
    </row>
    <row r="3012" spans="1:12">
      <c r="A3012" s="30" t="s">
        <v>4903</v>
      </c>
      <c r="B3012" s="26" t="s">
        <v>64</v>
      </c>
      <c r="C3012" s="26" t="s">
        <v>814</v>
      </c>
      <c r="D3012" s="26" t="s">
        <v>53</v>
      </c>
      <c r="E3012" s="26" t="s">
        <v>42</v>
      </c>
      <c r="F3012" s="27">
        <v>7749.35</v>
      </c>
      <c r="G3012" s="12">
        <v>4</v>
      </c>
      <c r="H3012" s="13">
        <v>44961</v>
      </c>
      <c r="I3012" s="26" t="s">
        <v>62</v>
      </c>
      <c r="J3012" s="26" t="s">
        <v>17</v>
      </c>
      <c r="K3012" s="26" t="s">
        <v>85</v>
      </c>
      <c r="L3012" s="32" t="s">
        <v>37</v>
      </c>
    </row>
    <row r="3013" spans="1:12">
      <c r="A3013" s="30" t="s">
        <v>4904</v>
      </c>
      <c r="B3013" s="26" t="s">
        <v>39</v>
      </c>
      <c r="C3013" s="26" t="s">
        <v>536</v>
      </c>
      <c r="D3013" s="26" t="s">
        <v>48</v>
      </c>
      <c r="E3013" s="26" t="s">
        <v>42</v>
      </c>
      <c r="F3013" s="27">
        <v>36902.28</v>
      </c>
      <c r="G3013" s="12">
        <v>2</v>
      </c>
      <c r="H3013" s="13">
        <v>45133</v>
      </c>
      <c r="I3013" s="26" t="s">
        <v>92</v>
      </c>
      <c r="J3013" s="26" t="s">
        <v>17</v>
      </c>
      <c r="K3013" s="26" t="s">
        <v>6820</v>
      </c>
      <c r="L3013" s="32" t="s">
        <v>18</v>
      </c>
    </row>
    <row r="3014" spans="1:12">
      <c r="A3014" s="30" t="s">
        <v>4905</v>
      </c>
      <c r="B3014" s="26" t="s">
        <v>420</v>
      </c>
      <c r="C3014" s="26" t="s">
        <v>3723</v>
      </c>
      <c r="D3014" s="26" t="s">
        <v>15</v>
      </c>
      <c r="E3014" s="26" t="s">
        <v>58</v>
      </c>
      <c r="F3014" s="27">
        <v>45072.44</v>
      </c>
      <c r="G3014" s="12">
        <v>5</v>
      </c>
      <c r="H3014" s="13">
        <v>45157</v>
      </c>
      <c r="I3014" s="26" t="s">
        <v>23</v>
      </c>
      <c r="J3014" s="26" t="s">
        <v>17</v>
      </c>
      <c r="K3014" s="26" t="s">
        <v>6820</v>
      </c>
      <c r="L3014" s="32" t="s">
        <v>37</v>
      </c>
    </row>
    <row r="3015" spans="1:12">
      <c r="A3015" s="30" t="s">
        <v>4906</v>
      </c>
      <c r="B3015" s="26" t="s">
        <v>143</v>
      </c>
      <c r="C3015" s="26" t="s">
        <v>688</v>
      </c>
      <c r="D3015" s="26" t="s">
        <v>41</v>
      </c>
      <c r="E3015" s="26" t="s">
        <v>42</v>
      </c>
      <c r="F3015" s="27">
        <v>72729.240000000005</v>
      </c>
      <c r="G3015" s="12">
        <v>3</v>
      </c>
      <c r="H3015" s="13">
        <v>46017</v>
      </c>
      <c r="I3015" s="26" t="s">
        <v>35</v>
      </c>
      <c r="J3015" s="26" t="s">
        <v>17</v>
      </c>
      <c r="K3015" s="26" t="s">
        <v>24</v>
      </c>
      <c r="L3015" s="32" t="s">
        <v>25</v>
      </c>
    </row>
    <row r="3016" spans="1:12">
      <c r="A3016" s="30" t="s">
        <v>4907</v>
      </c>
      <c r="B3016" s="26" t="s">
        <v>319</v>
      </c>
      <c r="C3016" s="26" t="s">
        <v>4908</v>
      </c>
      <c r="D3016" s="26" t="s">
        <v>15</v>
      </c>
      <c r="E3016" s="26" t="s">
        <v>58</v>
      </c>
      <c r="F3016" s="27">
        <v>19439.46</v>
      </c>
      <c r="G3016" s="12">
        <v>3</v>
      </c>
      <c r="H3016" s="13">
        <v>45784</v>
      </c>
      <c r="I3016" s="26" t="s">
        <v>54</v>
      </c>
      <c r="J3016" s="26" t="s">
        <v>17</v>
      </c>
      <c r="K3016" s="26" t="s">
        <v>6820</v>
      </c>
      <c r="L3016" s="32" t="s">
        <v>37</v>
      </c>
    </row>
    <row r="3017" spans="1:12">
      <c r="A3017" s="30" t="s">
        <v>4909</v>
      </c>
      <c r="B3017" s="26" t="s">
        <v>123</v>
      </c>
      <c r="C3017" s="26" t="s">
        <v>2864</v>
      </c>
      <c r="D3017" s="26" t="s">
        <v>119</v>
      </c>
      <c r="E3017" s="26" t="s">
        <v>42</v>
      </c>
      <c r="F3017" s="27">
        <v>56954.400000000001</v>
      </c>
      <c r="G3017" s="12">
        <v>2</v>
      </c>
      <c r="H3017" s="13">
        <v>45322</v>
      </c>
      <c r="I3017" s="26" t="s">
        <v>23</v>
      </c>
      <c r="J3017" s="26" t="s">
        <v>17</v>
      </c>
      <c r="K3017" s="26" t="s">
        <v>6820</v>
      </c>
      <c r="L3017" s="32" t="s">
        <v>37</v>
      </c>
    </row>
    <row r="3018" spans="1:12">
      <c r="A3018" s="30" t="s">
        <v>4910</v>
      </c>
      <c r="B3018" s="26" t="s">
        <v>301</v>
      </c>
      <c r="C3018" s="26" t="s">
        <v>40</v>
      </c>
      <c r="D3018" s="26" t="s">
        <v>22</v>
      </c>
      <c r="E3018" s="26" t="s">
        <v>42</v>
      </c>
      <c r="F3018" s="27">
        <v>54589.96</v>
      </c>
      <c r="G3018" s="12">
        <v>4</v>
      </c>
      <c r="H3018" s="13">
        <v>45015</v>
      </c>
      <c r="I3018" s="26" t="s">
        <v>43</v>
      </c>
      <c r="J3018" s="26" t="s">
        <v>17</v>
      </c>
      <c r="K3018" s="26" t="s">
        <v>55</v>
      </c>
      <c r="L3018" s="32" t="s">
        <v>18</v>
      </c>
    </row>
    <row r="3019" spans="1:12">
      <c r="A3019" s="30" t="s">
        <v>4911</v>
      </c>
      <c r="B3019" s="26" t="s">
        <v>107</v>
      </c>
      <c r="C3019" s="26" t="s">
        <v>4912</v>
      </c>
      <c r="D3019" s="26" t="s">
        <v>119</v>
      </c>
      <c r="E3019" s="26" t="s">
        <v>42</v>
      </c>
      <c r="F3019" s="27">
        <v>79761.75</v>
      </c>
      <c r="G3019" s="12">
        <v>3</v>
      </c>
      <c r="H3019" s="13">
        <v>44980</v>
      </c>
      <c r="I3019" s="26" t="s">
        <v>49</v>
      </c>
      <c r="J3019" s="26" t="s">
        <v>17</v>
      </c>
      <c r="K3019" s="26" t="s">
        <v>6820</v>
      </c>
      <c r="L3019" s="32" t="s">
        <v>37</v>
      </c>
    </row>
    <row r="3020" spans="1:12">
      <c r="A3020" s="30" t="s">
        <v>4913</v>
      </c>
      <c r="B3020" s="26" t="s">
        <v>64</v>
      </c>
      <c r="C3020" s="26" t="s">
        <v>4914</v>
      </c>
      <c r="D3020" s="26" t="s">
        <v>61</v>
      </c>
      <c r="E3020" s="26" t="s">
        <v>58</v>
      </c>
      <c r="F3020" s="27">
        <v>65575.75</v>
      </c>
      <c r="G3020" s="12">
        <v>3</v>
      </c>
      <c r="H3020" s="13">
        <v>45047</v>
      </c>
      <c r="I3020" s="26" t="s">
        <v>62</v>
      </c>
      <c r="J3020" s="26" t="s">
        <v>17</v>
      </c>
      <c r="K3020" s="26" t="s">
        <v>36</v>
      </c>
      <c r="L3020" s="32" t="s">
        <v>44</v>
      </c>
    </row>
    <row r="3021" spans="1:12">
      <c r="A3021" s="30" t="s">
        <v>4915</v>
      </c>
      <c r="B3021" s="26" t="s">
        <v>97</v>
      </c>
      <c r="C3021" s="26" t="s">
        <v>4916</v>
      </c>
      <c r="D3021" s="26" t="s">
        <v>117</v>
      </c>
      <c r="E3021" s="26" t="s">
        <v>16</v>
      </c>
      <c r="F3021" s="27">
        <v>3367.94</v>
      </c>
      <c r="G3021" s="12">
        <v>2</v>
      </c>
      <c r="H3021" s="13">
        <v>45876</v>
      </c>
      <c r="I3021" s="26" t="s">
        <v>62</v>
      </c>
      <c r="J3021" s="26" t="s">
        <v>17</v>
      </c>
      <c r="K3021" s="26" t="s">
        <v>36</v>
      </c>
      <c r="L3021" s="32" t="s">
        <v>18</v>
      </c>
    </row>
    <row r="3022" spans="1:12">
      <c r="A3022" s="30" t="s">
        <v>4917</v>
      </c>
      <c r="B3022" s="26" t="s">
        <v>569</v>
      </c>
      <c r="C3022" s="26" t="s">
        <v>1593</v>
      </c>
      <c r="D3022" s="26" t="s">
        <v>61</v>
      </c>
      <c r="E3022" s="26" t="s">
        <v>16</v>
      </c>
      <c r="F3022" s="27">
        <v>12069.58</v>
      </c>
      <c r="G3022" s="12">
        <v>1</v>
      </c>
      <c r="H3022" s="13">
        <v>44949</v>
      </c>
      <c r="I3022" s="26" t="s">
        <v>54</v>
      </c>
      <c r="J3022" s="26" t="s">
        <v>17</v>
      </c>
      <c r="K3022" s="26" t="s">
        <v>55</v>
      </c>
      <c r="L3022" s="32" t="s">
        <v>44</v>
      </c>
    </row>
    <row r="3023" spans="1:12">
      <c r="A3023" s="30" t="s">
        <v>4918</v>
      </c>
      <c r="B3023" s="26" t="s">
        <v>773</v>
      </c>
      <c r="C3023" s="26" t="s">
        <v>330</v>
      </c>
      <c r="D3023" s="26" t="s">
        <v>48</v>
      </c>
      <c r="E3023" s="26" t="s">
        <v>16</v>
      </c>
      <c r="F3023" s="27">
        <v>3981.76</v>
      </c>
      <c r="G3023" s="12">
        <v>4</v>
      </c>
      <c r="H3023" s="13">
        <v>45282</v>
      </c>
      <c r="I3023" s="26" t="s">
        <v>30</v>
      </c>
      <c r="J3023" s="26" t="s">
        <v>17</v>
      </c>
      <c r="K3023" s="26" t="s">
        <v>55</v>
      </c>
      <c r="L3023" s="32" t="s">
        <v>44</v>
      </c>
    </row>
    <row r="3024" spans="1:12">
      <c r="A3024" s="30" t="s">
        <v>4919</v>
      </c>
      <c r="B3024" s="26" t="s">
        <v>460</v>
      </c>
      <c r="C3024" s="26" t="s">
        <v>4920</v>
      </c>
      <c r="D3024" s="26" t="s">
        <v>29</v>
      </c>
      <c r="E3024" s="26" t="s">
        <v>42</v>
      </c>
      <c r="F3024" s="27">
        <v>76739.95</v>
      </c>
      <c r="G3024" s="12">
        <v>5</v>
      </c>
      <c r="H3024" s="13">
        <v>44982</v>
      </c>
      <c r="I3024" s="26" t="s">
        <v>30</v>
      </c>
      <c r="J3024" s="26" t="s">
        <v>17</v>
      </c>
      <c r="K3024" s="26" t="s">
        <v>24</v>
      </c>
      <c r="L3024" s="32" t="s">
        <v>18</v>
      </c>
    </row>
    <row r="3025" spans="1:12">
      <c r="A3025" s="30" t="s">
        <v>4921</v>
      </c>
      <c r="B3025" s="26" t="s">
        <v>27</v>
      </c>
      <c r="C3025" s="26" t="s">
        <v>3759</v>
      </c>
      <c r="D3025" s="26" t="s">
        <v>78</v>
      </c>
      <c r="E3025" s="26" t="s">
        <v>42</v>
      </c>
      <c r="F3025" s="27">
        <v>77885.17</v>
      </c>
      <c r="G3025" s="12">
        <v>2</v>
      </c>
      <c r="H3025" s="13">
        <v>45618</v>
      </c>
      <c r="I3025" s="26" t="s">
        <v>92</v>
      </c>
      <c r="J3025" s="26" t="s">
        <v>17</v>
      </c>
      <c r="K3025" s="26" t="s">
        <v>36</v>
      </c>
      <c r="L3025" s="32" t="s">
        <v>25</v>
      </c>
    </row>
    <row r="3026" spans="1:12">
      <c r="A3026" s="30" t="s">
        <v>4922</v>
      </c>
      <c r="B3026" s="26" t="s">
        <v>107</v>
      </c>
      <c r="C3026" s="26" t="s">
        <v>3315</v>
      </c>
      <c r="D3026" s="26" t="s">
        <v>53</v>
      </c>
      <c r="E3026" s="26" t="s">
        <v>58</v>
      </c>
      <c r="F3026" s="27">
        <v>37203.599999999999</v>
      </c>
      <c r="G3026" s="12">
        <v>2</v>
      </c>
      <c r="H3026" s="13">
        <v>45573</v>
      </c>
      <c r="I3026" s="26" t="s">
        <v>43</v>
      </c>
      <c r="J3026" s="26" t="s">
        <v>17</v>
      </c>
      <c r="K3026" s="26" t="s">
        <v>24</v>
      </c>
      <c r="L3026" s="32" t="s">
        <v>18</v>
      </c>
    </row>
    <row r="3027" spans="1:12">
      <c r="A3027" s="30" t="s">
        <v>4923</v>
      </c>
      <c r="B3027" s="26" t="s">
        <v>135</v>
      </c>
      <c r="C3027" s="26" t="s">
        <v>1674</v>
      </c>
      <c r="D3027" s="26" t="s">
        <v>41</v>
      </c>
      <c r="E3027" s="26" t="s">
        <v>42</v>
      </c>
      <c r="F3027" s="27">
        <v>54716.32</v>
      </c>
      <c r="G3027" s="12">
        <v>1</v>
      </c>
      <c r="H3027" s="13">
        <v>45984</v>
      </c>
      <c r="I3027" s="26" t="s">
        <v>54</v>
      </c>
      <c r="J3027" s="26" t="s">
        <v>17</v>
      </c>
      <c r="K3027" s="26" t="s">
        <v>6820</v>
      </c>
      <c r="L3027" s="32" t="s">
        <v>18</v>
      </c>
    </row>
    <row r="3028" spans="1:12">
      <c r="A3028" s="30" t="s">
        <v>4924</v>
      </c>
      <c r="B3028" s="26" t="s">
        <v>329</v>
      </c>
      <c r="C3028" s="26" t="s">
        <v>2883</v>
      </c>
      <c r="D3028" s="26" t="s">
        <v>15</v>
      </c>
      <c r="E3028" s="26" t="s">
        <v>42</v>
      </c>
      <c r="F3028" s="27">
        <v>46293.94</v>
      </c>
      <c r="G3028" s="12">
        <v>4</v>
      </c>
      <c r="H3028" s="13">
        <v>45495</v>
      </c>
      <c r="I3028" s="26" t="s">
        <v>92</v>
      </c>
      <c r="J3028" s="26" t="s">
        <v>17</v>
      </c>
      <c r="K3028" s="26" t="s">
        <v>24</v>
      </c>
      <c r="L3028" s="32" t="s">
        <v>18</v>
      </c>
    </row>
    <row r="3029" spans="1:12">
      <c r="A3029" s="30" t="s">
        <v>4925</v>
      </c>
      <c r="B3029" s="26" t="s">
        <v>406</v>
      </c>
      <c r="C3029" s="26" t="s">
        <v>2658</v>
      </c>
      <c r="D3029" s="26" t="s">
        <v>22</v>
      </c>
      <c r="E3029" s="26" t="s">
        <v>16</v>
      </c>
      <c r="F3029" s="27">
        <v>37820.29</v>
      </c>
      <c r="G3029" s="12">
        <v>1</v>
      </c>
      <c r="H3029" s="13">
        <v>44928</v>
      </c>
      <c r="I3029" s="26" t="s">
        <v>54</v>
      </c>
      <c r="J3029" s="26" t="s">
        <v>17</v>
      </c>
      <c r="K3029" s="26" t="s">
        <v>85</v>
      </c>
      <c r="L3029" s="32" t="s">
        <v>37</v>
      </c>
    </row>
    <row r="3030" spans="1:12">
      <c r="A3030" s="30" t="s">
        <v>4926</v>
      </c>
      <c r="B3030" s="26" t="s">
        <v>99</v>
      </c>
      <c r="C3030" s="26" t="s">
        <v>332</v>
      </c>
      <c r="D3030" s="26" t="s">
        <v>117</v>
      </c>
      <c r="E3030" s="26" t="s">
        <v>16</v>
      </c>
      <c r="F3030" s="27">
        <v>48454.82</v>
      </c>
      <c r="G3030" s="12">
        <v>4</v>
      </c>
      <c r="H3030" s="13">
        <v>45864</v>
      </c>
      <c r="I3030" s="26" t="s">
        <v>35</v>
      </c>
      <c r="J3030" s="26" t="s">
        <v>17</v>
      </c>
      <c r="K3030" s="26" t="s">
        <v>24</v>
      </c>
      <c r="L3030" s="32" t="s">
        <v>44</v>
      </c>
    </row>
    <row r="3031" spans="1:12">
      <c r="A3031" s="30" t="s">
        <v>4927</v>
      </c>
      <c r="B3031" s="26" t="s">
        <v>347</v>
      </c>
      <c r="C3031" s="26" t="s">
        <v>960</v>
      </c>
      <c r="D3031" s="26" t="s">
        <v>61</v>
      </c>
      <c r="E3031" s="26" t="s">
        <v>58</v>
      </c>
      <c r="F3031" s="27">
        <v>18761.099999999999</v>
      </c>
      <c r="G3031" s="12">
        <v>2</v>
      </c>
      <c r="H3031" s="13">
        <v>45890</v>
      </c>
      <c r="I3031" s="26" t="s">
        <v>30</v>
      </c>
      <c r="J3031" s="26" t="s">
        <v>17</v>
      </c>
      <c r="K3031" s="26" t="s">
        <v>85</v>
      </c>
      <c r="L3031" s="32" t="s">
        <v>25</v>
      </c>
    </row>
    <row r="3032" spans="1:12">
      <c r="A3032" s="30" t="s">
        <v>4928</v>
      </c>
      <c r="B3032" s="26" t="s">
        <v>238</v>
      </c>
      <c r="C3032" s="26" t="s">
        <v>893</v>
      </c>
      <c r="D3032" s="26" t="s">
        <v>41</v>
      </c>
      <c r="E3032" s="26" t="s">
        <v>42</v>
      </c>
      <c r="F3032" s="27">
        <v>20766.509999999998</v>
      </c>
      <c r="G3032" s="12">
        <v>1</v>
      </c>
      <c r="H3032" s="13">
        <v>45790</v>
      </c>
      <c r="I3032" s="26" t="s">
        <v>23</v>
      </c>
      <c r="J3032" s="26" t="s">
        <v>17</v>
      </c>
      <c r="K3032" s="26" t="s">
        <v>85</v>
      </c>
      <c r="L3032" s="32" t="s">
        <v>18</v>
      </c>
    </row>
    <row r="3033" spans="1:12">
      <c r="A3033" s="30" t="s">
        <v>4929</v>
      </c>
      <c r="B3033" s="26" t="s">
        <v>69</v>
      </c>
      <c r="C3033" s="26" t="s">
        <v>3882</v>
      </c>
      <c r="D3033" s="26" t="s">
        <v>29</v>
      </c>
      <c r="E3033" s="26" t="s">
        <v>16</v>
      </c>
      <c r="F3033" s="27">
        <v>29210.5</v>
      </c>
      <c r="G3033" s="12">
        <v>5</v>
      </c>
      <c r="H3033" s="13">
        <v>45347</v>
      </c>
      <c r="I3033" s="26" t="s">
        <v>30</v>
      </c>
      <c r="J3033" s="26" t="s">
        <v>17</v>
      </c>
      <c r="K3033" s="26" t="s">
        <v>6820</v>
      </c>
      <c r="L3033" s="32" t="s">
        <v>37</v>
      </c>
    </row>
    <row r="3034" spans="1:12">
      <c r="A3034" s="30" t="s">
        <v>4930</v>
      </c>
      <c r="B3034" s="26" t="s">
        <v>146</v>
      </c>
      <c r="C3034" s="26" t="s">
        <v>481</v>
      </c>
      <c r="D3034" s="26" t="s">
        <v>15</v>
      </c>
      <c r="E3034" s="26" t="s">
        <v>42</v>
      </c>
      <c r="F3034" s="27">
        <v>16765.21</v>
      </c>
      <c r="G3034" s="12">
        <v>2</v>
      </c>
      <c r="H3034" s="13">
        <v>45690</v>
      </c>
      <c r="I3034" s="26" t="s">
        <v>49</v>
      </c>
      <c r="J3034" s="26" t="s">
        <v>17</v>
      </c>
      <c r="K3034" s="26" t="s">
        <v>55</v>
      </c>
      <c r="L3034" s="32" t="s">
        <v>37</v>
      </c>
    </row>
    <row r="3035" spans="1:12">
      <c r="A3035" s="30" t="s">
        <v>4931</v>
      </c>
      <c r="B3035" s="26" t="s">
        <v>176</v>
      </c>
      <c r="C3035" s="26" t="s">
        <v>4932</v>
      </c>
      <c r="D3035" s="26" t="s">
        <v>48</v>
      </c>
      <c r="E3035" s="26" t="s">
        <v>16</v>
      </c>
      <c r="F3035" s="27">
        <v>19505</v>
      </c>
      <c r="G3035" s="12">
        <v>5</v>
      </c>
      <c r="H3035" s="13">
        <v>45671</v>
      </c>
      <c r="I3035" s="26" t="s">
        <v>49</v>
      </c>
      <c r="J3035" s="26" t="s">
        <v>17</v>
      </c>
      <c r="K3035" s="26" t="s">
        <v>55</v>
      </c>
      <c r="L3035" s="32" t="s">
        <v>25</v>
      </c>
    </row>
    <row r="3036" spans="1:12">
      <c r="A3036" s="30" t="s">
        <v>4933</v>
      </c>
      <c r="B3036" s="26" t="s">
        <v>256</v>
      </c>
      <c r="C3036" s="26" t="s">
        <v>4934</v>
      </c>
      <c r="D3036" s="26" t="s">
        <v>119</v>
      </c>
      <c r="E3036" s="26" t="s">
        <v>58</v>
      </c>
      <c r="F3036" s="27">
        <v>2100.46</v>
      </c>
      <c r="G3036" s="12">
        <v>3</v>
      </c>
      <c r="H3036" s="13">
        <v>45013</v>
      </c>
      <c r="I3036" s="26" t="s">
        <v>92</v>
      </c>
      <c r="J3036" s="26" t="s">
        <v>17</v>
      </c>
      <c r="K3036" s="26" t="s">
        <v>24</v>
      </c>
      <c r="L3036" s="32" t="s">
        <v>18</v>
      </c>
    </row>
    <row r="3037" spans="1:12">
      <c r="A3037" s="30" t="s">
        <v>4935</v>
      </c>
      <c r="B3037" s="26" t="s">
        <v>437</v>
      </c>
      <c r="C3037" s="26" t="s">
        <v>1867</v>
      </c>
      <c r="D3037" s="26" t="s">
        <v>53</v>
      </c>
      <c r="E3037" s="26" t="s">
        <v>42</v>
      </c>
      <c r="F3037" s="27">
        <v>28593.22</v>
      </c>
      <c r="G3037" s="12">
        <v>5</v>
      </c>
      <c r="H3037" s="13">
        <v>45641</v>
      </c>
      <c r="I3037" s="26" t="s">
        <v>49</v>
      </c>
      <c r="J3037" s="26" t="s">
        <v>17</v>
      </c>
      <c r="K3037" s="26" t="s">
        <v>85</v>
      </c>
      <c r="L3037" s="32" t="s">
        <v>25</v>
      </c>
    </row>
    <row r="3038" spans="1:12">
      <c r="A3038" s="30" t="s">
        <v>4936</v>
      </c>
      <c r="B3038" s="26" t="s">
        <v>33</v>
      </c>
      <c r="C3038" s="26" t="s">
        <v>2569</v>
      </c>
      <c r="D3038" s="26" t="s">
        <v>117</v>
      </c>
      <c r="E3038" s="26" t="s">
        <v>42</v>
      </c>
      <c r="F3038" s="27">
        <v>29611.77</v>
      </c>
      <c r="G3038" s="12">
        <v>5</v>
      </c>
      <c r="H3038" s="13">
        <v>45873</v>
      </c>
      <c r="I3038" s="26" t="s">
        <v>49</v>
      </c>
      <c r="J3038" s="26" t="s">
        <v>17</v>
      </c>
      <c r="K3038" s="26" t="s">
        <v>24</v>
      </c>
      <c r="L3038" s="32" t="s">
        <v>31</v>
      </c>
    </row>
    <row r="3039" spans="1:12">
      <c r="A3039" s="30" t="s">
        <v>4937</v>
      </c>
      <c r="B3039" s="26" t="s">
        <v>256</v>
      </c>
      <c r="C3039" s="26" t="s">
        <v>1504</v>
      </c>
      <c r="D3039" s="26" t="s">
        <v>15</v>
      </c>
      <c r="E3039" s="26" t="s">
        <v>42</v>
      </c>
      <c r="F3039" s="27">
        <v>64445.45</v>
      </c>
      <c r="G3039" s="12">
        <v>1</v>
      </c>
      <c r="H3039" s="13">
        <v>45765</v>
      </c>
      <c r="I3039" s="26" t="s">
        <v>43</v>
      </c>
      <c r="J3039" s="26" t="s">
        <v>17</v>
      </c>
      <c r="K3039" s="26" t="s">
        <v>6820</v>
      </c>
      <c r="L3039" s="32" t="s">
        <v>25</v>
      </c>
    </row>
    <row r="3040" spans="1:12">
      <c r="A3040" s="30" t="s">
        <v>4938</v>
      </c>
      <c r="B3040" s="26" t="s">
        <v>406</v>
      </c>
      <c r="C3040" s="26" t="s">
        <v>474</v>
      </c>
      <c r="D3040" s="26" t="s">
        <v>48</v>
      </c>
      <c r="E3040" s="26" t="s">
        <v>42</v>
      </c>
      <c r="F3040" s="27">
        <v>78249.23</v>
      </c>
      <c r="G3040" s="12">
        <v>4</v>
      </c>
      <c r="H3040" s="13">
        <v>45841</v>
      </c>
      <c r="I3040" s="26" t="s">
        <v>54</v>
      </c>
      <c r="J3040" s="26" t="s">
        <v>17</v>
      </c>
      <c r="K3040" s="26" t="s">
        <v>36</v>
      </c>
      <c r="L3040" s="32" t="s">
        <v>18</v>
      </c>
    </row>
    <row r="3041" spans="1:12">
      <c r="A3041" s="30" t="s">
        <v>4939</v>
      </c>
      <c r="B3041" s="26" t="s">
        <v>39</v>
      </c>
      <c r="C3041" s="26" t="s">
        <v>4940</v>
      </c>
      <c r="D3041" s="26" t="s">
        <v>22</v>
      </c>
      <c r="E3041" s="26" t="s">
        <v>42</v>
      </c>
      <c r="F3041" s="27">
        <v>58155.59</v>
      </c>
      <c r="G3041" s="12">
        <v>2</v>
      </c>
      <c r="H3041" s="13">
        <v>45277</v>
      </c>
      <c r="I3041" s="26" t="s">
        <v>30</v>
      </c>
      <c r="J3041" s="26" t="s">
        <v>17</v>
      </c>
      <c r="K3041" s="26" t="s">
        <v>24</v>
      </c>
      <c r="L3041" s="32" t="s">
        <v>18</v>
      </c>
    </row>
    <row r="3042" spans="1:12">
      <c r="A3042" s="30" t="s">
        <v>4941</v>
      </c>
      <c r="B3042" s="26" t="s">
        <v>352</v>
      </c>
      <c r="C3042" s="26" t="s">
        <v>4942</v>
      </c>
      <c r="D3042" s="26" t="s">
        <v>53</v>
      </c>
      <c r="E3042" s="26" t="s">
        <v>42</v>
      </c>
      <c r="F3042" s="27">
        <v>2395.71</v>
      </c>
      <c r="G3042" s="12">
        <v>3</v>
      </c>
      <c r="H3042" s="13">
        <v>45548</v>
      </c>
      <c r="I3042" s="26" t="s">
        <v>23</v>
      </c>
      <c r="J3042" s="26" t="s">
        <v>17</v>
      </c>
      <c r="K3042" s="26" t="s">
        <v>6820</v>
      </c>
      <c r="L3042" s="32" t="s">
        <v>18</v>
      </c>
    </row>
    <row r="3043" spans="1:12">
      <c r="A3043" s="30" t="s">
        <v>4943</v>
      </c>
      <c r="B3043" s="26" t="s">
        <v>426</v>
      </c>
      <c r="C3043" s="26" t="s">
        <v>4944</v>
      </c>
      <c r="D3043" s="26" t="s">
        <v>22</v>
      </c>
      <c r="E3043" s="26" t="s">
        <v>42</v>
      </c>
      <c r="F3043" s="27">
        <v>39017.11</v>
      </c>
      <c r="G3043" s="12">
        <v>5</v>
      </c>
      <c r="H3043" s="13">
        <v>45872</v>
      </c>
      <c r="I3043" s="26" t="s">
        <v>62</v>
      </c>
      <c r="J3043" s="26" t="s">
        <v>17</v>
      </c>
      <c r="K3043" s="26" t="s">
        <v>24</v>
      </c>
      <c r="L3043" s="32" t="s">
        <v>25</v>
      </c>
    </row>
    <row r="3044" spans="1:12">
      <c r="A3044" s="30" t="s">
        <v>4945</v>
      </c>
      <c r="B3044" s="26" t="s">
        <v>207</v>
      </c>
      <c r="C3044" s="26" t="s">
        <v>909</v>
      </c>
      <c r="D3044" s="26" t="s">
        <v>29</v>
      </c>
      <c r="E3044" s="26" t="s">
        <v>16</v>
      </c>
      <c r="F3044" s="27">
        <v>20304.07</v>
      </c>
      <c r="G3044" s="12">
        <v>5</v>
      </c>
      <c r="H3044" s="13">
        <v>45865</v>
      </c>
      <c r="I3044" s="26" t="s">
        <v>43</v>
      </c>
      <c r="J3044" s="26" t="s">
        <v>17</v>
      </c>
      <c r="K3044" s="26" t="s">
        <v>6820</v>
      </c>
      <c r="L3044" s="32" t="s">
        <v>31</v>
      </c>
    </row>
    <row r="3045" spans="1:12">
      <c r="A3045" s="30" t="s">
        <v>4946</v>
      </c>
      <c r="B3045" s="26" t="s">
        <v>773</v>
      </c>
      <c r="C3045" s="26" t="s">
        <v>4947</v>
      </c>
      <c r="D3045" s="26" t="s">
        <v>61</v>
      </c>
      <c r="E3045" s="26" t="s">
        <v>16</v>
      </c>
      <c r="F3045" s="27">
        <v>21141.55</v>
      </c>
      <c r="G3045" s="12">
        <v>5</v>
      </c>
      <c r="H3045" s="13">
        <v>45789</v>
      </c>
      <c r="I3045" s="26" t="s">
        <v>49</v>
      </c>
      <c r="J3045" s="26" t="s">
        <v>17</v>
      </c>
      <c r="K3045" s="26" t="s">
        <v>85</v>
      </c>
      <c r="L3045" s="32" t="s">
        <v>44</v>
      </c>
    </row>
    <row r="3046" spans="1:12">
      <c r="A3046" s="30" t="s">
        <v>4948</v>
      </c>
      <c r="B3046" s="26" t="s">
        <v>135</v>
      </c>
      <c r="C3046" s="26" t="s">
        <v>1236</v>
      </c>
      <c r="D3046" s="26" t="s">
        <v>48</v>
      </c>
      <c r="E3046" s="26" t="s">
        <v>42</v>
      </c>
      <c r="F3046" s="27">
        <v>60157.14</v>
      </c>
      <c r="G3046" s="12">
        <v>3</v>
      </c>
      <c r="H3046" s="13">
        <v>45349</v>
      </c>
      <c r="I3046" s="26" t="s">
        <v>49</v>
      </c>
      <c r="J3046" s="26" t="s">
        <v>17</v>
      </c>
      <c r="K3046" s="26" t="s">
        <v>85</v>
      </c>
      <c r="L3046" s="32" t="s">
        <v>37</v>
      </c>
    </row>
    <row r="3047" spans="1:12">
      <c r="A3047" s="30" t="s">
        <v>4949</v>
      </c>
      <c r="B3047" s="26" t="s">
        <v>426</v>
      </c>
      <c r="C3047" s="26" t="s">
        <v>4950</v>
      </c>
      <c r="D3047" s="26" t="s">
        <v>15</v>
      </c>
      <c r="E3047" s="26" t="s">
        <v>42</v>
      </c>
      <c r="F3047" s="27">
        <v>43560.51</v>
      </c>
      <c r="G3047" s="12">
        <v>2</v>
      </c>
      <c r="H3047" s="13">
        <v>45798</v>
      </c>
      <c r="I3047" s="26" t="s">
        <v>54</v>
      </c>
      <c r="J3047" s="26" t="s">
        <v>17</v>
      </c>
      <c r="K3047" s="26" t="s">
        <v>6820</v>
      </c>
      <c r="L3047" s="32" t="s">
        <v>25</v>
      </c>
    </row>
    <row r="3048" spans="1:12">
      <c r="A3048" s="30" t="s">
        <v>4951</v>
      </c>
      <c r="B3048" s="26" t="s">
        <v>123</v>
      </c>
      <c r="C3048" s="26" t="s">
        <v>4235</v>
      </c>
      <c r="D3048" s="26" t="s">
        <v>119</v>
      </c>
      <c r="E3048" s="26" t="s">
        <v>42</v>
      </c>
      <c r="F3048" s="27">
        <v>44602.34</v>
      </c>
      <c r="G3048" s="12">
        <v>3</v>
      </c>
      <c r="H3048" s="13">
        <v>45286</v>
      </c>
      <c r="I3048" s="26" t="s">
        <v>43</v>
      </c>
      <c r="J3048" s="26" t="s">
        <v>17</v>
      </c>
      <c r="K3048" s="26" t="s">
        <v>6820</v>
      </c>
      <c r="L3048" s="32" t="s">
        <v>18</v>
      </c>
    </row>
    <row r="3049" spans="1:12">
      <c r="A3049" s="30" t="s">
        <v>4952</v>
      </c>
      <c r="B3049" s="26" t="s">
        <v>773</v>
      </c>
      <c r="C3049" s="26" t="s">
        <v>972</v>
      </c>
      <c r="D3049" s="26" t="s">
        <v>48</v>
      </c>
      <c r="E3049" s="26" t="s">
        <v>16</v>
      </c>
      <c r="F3049" s="27">
        <v>37123.35</v>
      </c>
      <c r="G3049" s="12">
        <v>1</v>
      </c>
      <c r="H3049" s="13">
        <v>45558</v>
      </c>
      <c r="I3049" s="26" t="s">
        <v>54</v>
      </c>
      <c r="J3049" s="26" t="s">
        <v>17</v>
      </c>
      <c r="K3049" s="26" t="s">
        <v>55</v>
      </c>
      <c r="L3049" s="32" t="s">
        <v>37</v>
      </c>
    </row>
    <row r="3050" spans="1:12">
      <c r="A3050" s="30" t="s">
        <v>4953</v>
      </c>
      <c r="B3050" s="26" t="s">
        <v>90</v>
      </c>
      <c r="C3050" s="26" t="s">
        <v>4954</v>
      </c>
      <c r="D3050" s="26" t="s">
        <v>61</v>
      </c>
      <c r="E3050" s="26" t="s">
        <v>58</v>
      </c>
      <c r="F3050" s="27">
        <v>18051.060000000001</v>
      </c>
      <c r="G3050" s="12">
        <v>3</v>
      </c>
      <c r="H3050" s="13">
        <v>45551</v>
      </c>
      <c r="I3050" s="26" t="s">
        <v>35</v>
      </c>
      <c r="J3050" s="26" t="s">
        <v>17</v>
      </c>
      <c r="K3050" s="26" t="s">
        <v>55</v>
      </c>
      <c r="L3050" s="32" t="s">
        <v>18</v>
      </c>
    </row>
    <row r="3051" spans="1:12">
      <c r="A3051" s="30" t="s">
        <v>4955</v>
      </c>
      <c r="B3051" s="26" t="s">
        <v>473</v>
      </c>
      <c r="C3051" s="26" t="s">
        <v>1030</v>
      </c>
      <c r="D3051" s="26" t="s">
        <v>78</v>
      </c>
      <c r="E3051" s="26" t="s">
        <v>16</v>
      </c>
      <c r="F3051" s="27">
        <v>12068.73</v>
      </c>
      <c r="G3051" s="12">
        <v>1</v>
      </c>
      <c r="H3051" s="13">
        <v>45583</v>
      </c>
      <c r="I3051" s="26" t="s">
        <v>35</v>
      </c>
      <c r="J3051" s="26" t="s">
        <v>17</v>
      </c>
      <c r="K3051" s="26" t="s">
        <v>36</v>
      </c>
      <c r="L3051" s="32" t="s">
        <v>37</v>
      </c>
    </row>
    <row r="3052" spans="1:12">
      <c r="A3052" s="30" t="s">
        <v>4956</v>
      </c>
      <c r="B3052" s="26" t="s">
        <v>397</v>
      </c>
      <c r="C3052" s="26" t="s">
        <v>2270</v>
      </c>
      <c r="D3052" s="26" t="s">
        <v>48</v>
      </c>
      <c r="E3052" s="26" t="s">
        <v>42</v>
      </c>
      <c r="F3052" s="27">
        <v>5148.8599999999997</v>
      </c>
      <c r="G3052" s="12">
        <v>5</v>
      </c>
      <c r="H3052" s="13">
        <v>45357</v>
      </c>
      <c r="I3052" s="26" t="s">
        <v>43</v>
      </c>
      <c r="J3052" s="26" t="s">
        <v>17</v>
      </c>
      <c r="K3052" s="26" t="s">
        <v>55</v>
      </c>
      <c r="L3052" s="32" t="s">
        <v>37</v>
      </c>
    </row>
    <row r="3053" spans="1:12">
      <c r="A3053" s="30" t="s">
        <v>4957</v>
      </c>
      <c r="B3053" s="26" t="s">
        <v>307</v>
      </c>
      <c r="C3053" s="26" t="s">
        <v>3619</v>
      </c>
      <c r="D3053" s="26" t="s">
        <v>117</v>
      </c>
      <c r="E3053" s="26" t="s">
        <v>58</v>
      </c>
      <c r="F3053" s="27">
        <v>44698.63</v>
      </c>
      <c r="G3053" s="12">
        <v>5</v>
      </c>
      <c r="H3053" s="13">
        <v>45993</v>
      </c>
      <c r="I3053" s="26" t="s">
        <v>35</v>
      </c>
      <c r="J3053" s="26" t="s">
        <v>17</v>
      </c>
      <c r="K3053" s="26" t="s">
        <v>6820</v>
      </c>
      <c r="L3053" s="32" t="s">
        <v>18</v>
      </c>
    </row>
    <row r="3054" spans="1:12">
      <c r="A3054" s="30" t="s">
        <v>4958</v>
      </c>
      <c r="B3054" s="26" t="s">
        <v>143</v>
      </c>
      <c r="C3054" s="26" t="s">
        <v>1119</v>
      </c>
      <c r="D3054" s="26" t="s">
        <v>61</v>
      </c>
      <c r="E3054" s="26" t="s">
        <v>42</v>
      </c>
      <c r="F3054" s="27">
        <v>38315.11</v>
      </c>
      <c r="G3054" s="12">
        <v>5</v>
      </c>
      <c r="H3054" s="13">
        <v>45834</v>
      </c>
      <c r="I3054" s="26" t="s">
        <v>92</v>
      </c>
      <c r="J3054" s="26" t="s">
        <v>17</v>
      </c>
      <c r="K3054" s="26" t="s">
        <v>85</v>
      </c>
      <c r="L3054" s="32" t="s">
        <v>18</v>
      </c>
    </row>
    <row r="3055" spans="1:12">
      <c r="A3055" s="30" t="s">
        <v>4959</v>
      </c>
      <c r="B3055" s="26" t="s">
        <v>490</v>
      </c>
      <c r="C3055" s="26" t="s">
        <v>4960</v>
      </c>
      <c r="D3055" s="26" t="s">
        <v>22</v>
      </c>
      <c r="E3055" s="26" t="s">
        <v>58</v>
      </c>
      <c r="F3055" s="27">
        <v>20620.12</v>
      </c>
      <c r="G3055" s="12">
        <v>5</v>
      </c>
      <c r="H3055" s="13">
        <v>45165</v>
      </c>
      <c r="I3055" s="26" t="s">
        <v>43</v>
      </c>
      <c r="J3055" s="26" t="s">
        <v>17</v>
      </c>
      <c r="K3055" s="26" t="s">
        <v>36</v>
      </c>
      <c r="L3055" s="32" t="s">
        <v>18</v>
      </c>
    </row>
    <row r="3056" spans="1:12">
      <c r="A3056" s="30" t="s">
        <v>4961</v>
      </c>
      <c r="B3056" s="26" t="s">
        <v>146</v>
      </c>
      <c r="C3056" s="26" t="s">
        <v>563</v>
      </c>
      <c r="D3056" s="26" t="s">
        <v>78</v>
      </c>
      <c r="E3056" s="26" t="s">
        <v>42</v>
      </c>
      <c r="F3056" s="27">
        <v>56242.48</v>
      </c>
      <c r="G3056" s="12">
        <v>4</v>
      </c>
      <c r="H3056" s="13">
        <v>45163</v>
      </c>
      <c r="I3056" s="26" t="s">
        <v>54</v>
      </c>
      <c r="J3056" s="26" t="s">
        <v>17</v>
      </c>
      <c r="K3056" s="26" t="s">
        <v>85</v>
      </c>
      <c r="L3056" s="32" t="s">
        <v>44</v>
      </c>
    </row>
    <row r="3057" spans="1:12">
      <c r="A3057" s="30" t="s">
        <v>4962</v>
      </c>
      <c r="B3057" s="26" t="s">
        <v>329</v>
      </c>
      <c r="C3057" s="26" t="s">
        <v>3648</v>
      </c>
      <c r="D3057" s="26" t="s">
        <v>78</v>
      </c>
      <c r="E3057" s="26" t="s">
        <v>16</v>
      </c>
      <c r="F3057" s="27">
        <v>48131.91</v>
      </c>
      <c r="G3057" s="12">
        <v>1</v>
      </c>
      <c r="H3057" s="13">
        <v>45526</v>
      </c>
      <c r="I3057" s="26" t="s">
        <v>62</v>
      </c>
      <c r="J3057" s="26" t="s">
        <v>17</v>
      </c>
      <c r="K3057" s="26" t="s">
        <v>55</v>
      </c>
      <c r="L3057" s="32" t="s">
        <v>31</v>
      </c>
    </row>
    <row r="3058" spans="1:12">
      <c r="A3058" s="30" t="s">
        <v>4963</v>
      </c>
      <c r="B3058" s="26" t="s">
        <v>123</v>
      </c>
      <c r="C3058" s="26" t="s">
        <v>4964</v>
      </c>
      <c r="D3058" s="26" t="s">
        <v>53</v>
      </c>
      <c r="E3058" s="26" t="s">
        <v>42</v>
      </c>
      <c r="F3058" s="27">
        <v>20399.16</v>
      </c>
      <c r="G3058" s="12">
        <v>3</v>
      </c>
      <c r="H3058" s="13">
        <v>45878</v>
      </c>
      <c r="I3058" s="26" t="s">
        <v>43</v>
      </c>
      <c r="J3058" s="26" t="s">
        <v>17</v>
      </c>
      <c r="K3058" s="26" t="s">
        <v>6820</v>
      </c>
      <c r="L3058" s="32" t="s">
        <v>44</v>
      </c>
    </row>
    <row r="3059" spans="1:12">
      <c r="A3059" s="30" t="s">
        <v>4965</v>
      </c>
      <c r="B3059" s="26" t="s">
        <v>198</v>
      </c>
      <c r="C3059" s="26" t="s">
        <v>4966</v>
      </c>
      <c r="D3059" s="26" t="s">
        <v>117</v>
      </c>
      <c r="E3059" s="26" t="s">
        <v>42</v>
      </c>
      <c r="F3059" s="27">
        <v>54331.33</v>
      </c>
      <c r="G3059" s="12">
        <v>1</v>
      </c>
      <c r="H3059" s="13">
        <v>45773</v>
      </c>
      <c r="I3059" s="26" t="s">
        <v>54</v>
      </c>
      <c r="J3059" s="26" t="s">
        <v>17</v>
      </c>
      <c r="K3059" s="26" t="s">
        <v>6820</v>
      </c>
      <c r="L3059" s="32" t="s">
        <v>37</v>
      </c>
    </row>
    <row r="3060" spans="1:12">
      <c r="A3060" s="30" t="s">
        <v>4967</v>
      </c>
      <c r="B3060" s="26" t="s">
        <v>344</v>
      </c>
      <c r="C3060" s="26" t="s">
        <v>619</v>
      </c>
      <c r="D3060" s="26" t="s">
        <v>22</v>
      </c>
      <c r="E3060" s="26" t="s">
        <v>16</v>
      </c>
      <c r="F3060" s="27">
        <v>54320.25</v>
      </c>
      <c r="G3060" s="12">
        <v>1</v>
      </c>
      <c r="H3060" s="13">
        <v>45627</v>
      </c>
      <c r="I3060" s="26" t="s">
        <v>62</v>
      </c>
      <c r="J3060" s="26" t="s">
        <v>17</v>
      </c>
      <c r="K3060" s="26" t="s">
        <v>36</v>
      </c>
      <c r="L3060" s="32" t="s">
        <v>37</v>
      </c>
    </row>
    <row r="3061" spans="1:12">
      <c r="A3061" s="30" t="s">
        <v>4968</v>
      </c>
      <c r="B3061" s="26" t="s">
        <v>307</v>
      </c>
      <c r="C3061" s="26" t="s">
        <v>1652</v>
      </c>
      <c r="D3061" s="26" t="s">
        <v>29</v>
      </c>
      <c r="E3061" s="26" t="s">
        <v>42</v>
      </c>
      <c r="F3061" s="27">
        <v>18545.060000000001</v>
      </c>
      <c r="G3061" s="12">
        <v>3</v>
      </c>
      <c r="H3061" s="13">
        <v>45868</v>
      </c>
      <c r="I3061" s="26" t="s">
        <v>30</v>
      </c>
      <c r="J3061" s="26" t="s">
        <v>17</v>
      </c>
      <c r="K3061" s="26" t="s">
        <v>24</v>
      </c>
      <c r="L3061" s="32" t="s">
        <v>18</v>
      </c>
    </row>
    <row r="3062" spans="1:12">
      <c r="A3062" s="30" t="s">
        <v>4969</v>
      </c>
      <c r="B3062" s="26" t="s">
        <v>957</v>
      </c>
      <c r="C3062" s="26" t="s">
        <v>676</v>
      </c>
      <c r="D3062" s="26" t="s">
        <v>53</v>
      </c>
      <c r="E3062" s="26" t="s">
        <v>16</v>
      </c>
      <c r="F3062" s="27">
        <v>49199.07</v>
      </c>
      <c r="G3062" s="12">
        <v>2</v>
      </c>
      <c r="H3062" s="13">
        <v>45938</v>
      </c>
      <c r="I3062" s="26" t="s">
        <v>23</v>
      </c>
      <c r="J3062" s="26" t="s">
        <v>17</v>
      </c>
      <c r="K3062" s="26" t="s">
        <v>24</v>
      </c>
      <c r="L3062" s="32" t="s">
        <v>18</v>
      </c>
    </row>
    <row r="3063" spans="1:12">
      <c r="A3063" s="30" t="s">
        <v>4970</v>
      </c>
      <c r="B3063" s="26" t="s">
        <v>97</v>
      </c>
      <c r="C3063" s="26" t="s">
        <v>4971</v>
      </c>
      <c r="D3063" s="26" t="s">
        <v>53</v>
      </c>
      <c r="E3063" s="26" t="s">
        <v>58</v>
      </c>
      <c r="F3063" s="27">
        <v>26297.43</v>
      </c>
      <c r="G3063" s="12">
        <v>1</v>
      </c>
      <c r="H3063" s="13">
        <v>45356</v>
      </c>
      <c r="I3063" s="26" t="s">
        <v>43</v>
      </c>
      <c r="J3063" s="26" t="s">
        <v>17</v>
      </c>
      <c r="K3063" s="26" t="s">
        <v>85</v>
      </c>
      <c r="L3063" s="32" t="s">
        <v>18</v>
      </c>
    </row>
    <row r="3064" spans="1:12">
      <c r="A3064" s="30" t="s">
        <v>4972</v>
      </c>
      <c r="B3064" s="26" t="s">
        <v>256</v>
      </c>
      <c r="C3064" s="26" t="s">
        <v>4973</v>
      </c>
      <c r="D3064" s="26" t="s">
        <v>53</v>
      </c>
      <c r="E3064" s="26" t="s">
        <v>42</v>
      </c>
      <c r="F3064" s="27">
        <v>78349.08</v>
      </c>
      <c r="G3064" s="12">
        <v>4</v>
      </c>
      <c r="H3064" s="13">
        <v>45661</v>
      </c>
      <c r="I3064" s="26" t="s">
        <v>43</v>
      </c>
      <c r="J3064" s="26" t="s">
        <v>17</v>
      </c>
      <c r="K3064" s="26" t="s">
        <v>24</v>
      </c>
      <c r="L3064" s="32" t="s">
        <v>25</v>
      </c>
    </row>
    <row r="3065" spans="1:12">
      <c r="A3065" s="30" t="s">
        <v>4974</v>
      </c>
      <c r="B3065" s="26" t="s">
        <v>97</v>
      </c>
      <c r="C3065" s="26" t="s">
        <v>4975</v>
      </c>
      <c r="D3065" s="26" t="s">
        <v>48</v>
      </c>
      <c r="E3065" s="26" t="s">
        <v>58</v>
      </c>
      <c r="F3065" s="27">
        <v>30112.9</v>
      </c>
      <c r="G3065" s="12">
        <v>4</v>
      </c>
      <c r="H3065" s="13">
        <v>45801</v>
      </c>
      <c r="I3065" s="26" t="s">
        <v>62</v>
      </c>
      <c r="J3065" s="26" t="s">
        <v>17</v>
      </c>
      <c r="K3065" s="26" t="s">
        <v>6820</v>
      </c>
      <c r="L3065" s="32" t="s">
        <v>18</v>
      </c>
    </row>
    <row r="3066" spans="1:12">
      <c r="A3066" s="30" t="s">
        <v>4976</v>
      </c>
      <c r="B3066" s="26" t="s">
        <v>51</v>
      </c>
      <c r="C3066" s="26" t="s">
        <v>1918</v>
      </c>
      <c r="D3066" s="26" t="s">
        <v>61</v>
      </c>
      <c r="E3066" s="26" t="s">
        <v>42</v>
      </c>
      <c r="F3066" s="27">
        <v>3648.54</v>
      </c>
      <c r="G3066" s="12">
        <v>1</v>
      </c>
      <c r="H3066" s="13">
        <v>45751</v>
      </c>
      <c r="I3066" s="26" t="s">
        <v>43</v>
      </c>
      <c r="J3066" s="26" t="s">
        <v>17</v>
      </c>
      <c r="K3066" s="26" t="s">
        <v>85</v>
      </c>
      <c r="L3066" s="32" t="s">
        <v>44</v>
      </c>
    </row>
    <row r="3067" spans="1:12">
      <c r="A3067" s="30" t="s">
        <v>4977</v>
      </c>
      <c r="B3067" s="26" t="s">
        <v>295</v>
      </c>
      <c r="C3067" s="26" t="s">
        <v>196</v>
      </c>
      <c r="D3067" s="26" t="s">
        <v>119</v>
      </c>
      <c r="E3067" s="26" t="s">
        <v>42</v>
      </c>
      <c r="F3067" s="27">
        <v>75567.009999999995</v>
      </c>
      <c r="G3067" s="12">
        <v>3</v>
      </c>
      <c r="H3067" s="13">
        <v>45809</v>
      </c>
      <c r="I3067" s="26" t="s">
        <v>43</v>
      </c>
      <c r="J3067" s="26" t="s">
        <v>17</v>
      </c>
      <c r="K3067" s="26" t="s">
        <v>36</v>
      </c>
      <c r="L3067" s="32" t="s">
        <v>25</v>
      </c>
    </row>
    <row r="3068" spans="1:12">
      <c r="A3068" s="30" t="s">
        <v>4978</v>
      </c>
      <c r="B3068" s="26" t="s">
        <v>344</v>
      </c>
      <c r="C3068" s="26" t="s">
        <v>4979</v>
      </c>
      <c r="D3068" s="26" t="s">
        <v>78</v>
      </c>
      <c r="E3068" s="26" t="s">
        <v>58</v>
      </c>
      <c r="F3068" s="27">
        <v>385.49</v>
      </c>
      <c r="G3068" s="12">
        <v>5</v>
      </c>
      <c r="H3068" s="13">
        <v>45062</v>
      </c>
      <c r="I3068" s="26" t="s">
        <v>23</v>
      </c>
      <c r="J3068" s="26" t="s">
        <v>17</v>
      </c>
      <c r="K3068" s="26" t="s">
        <v>6820</v>
      </c>
      <c r="L3068" s="32" t="s">
        <v>44</v>
      </c>
    </row>
    <row r="3069" spans="1:12">
      <c r="A3069" s="30" t="s">
        <v>4980</v>
      </c>
      <c r="B3069" s="26" t="s">
        <v>295</v>
      </c>
      <c r="C3069" s="26" t="s">
        <v>4981</v>
      </c>
      <c r="D3069" s="26" t="s">
        <v>78</v>
      </c>
      <c r="E3069" s="26" t="s">
        <v>42</v>
      </c>
      <c r="F3069" s="27">
        <v>7357.18</v>
      </c>
      <c r="G3069" s="12">
        <v>1</v>
      </c>
      <c r="H3069" s="13">
        <v>44929</v>
      </c>
      <c r="I3069" s="26" t="s">
        <v>23</v>
      </c>
      <c r="J3069" s="26" t="s">
        <v>17</v>
      </c>
      <c r="K3069" s="26" t="s">
        <v>6820</v>
      </c>
      <c r="L3069" s="32" t="s">
        <v>18</v>
      </c>
    </row>
    <row r="3070" spans="1:12">
      <c r="A3070" s="30" t="s">
        <v>4982</v>
      </c>
      <c r="B3070" s="26" t="s">
        <v>251</v>
      </c>
      <c r="C3070" s="26" t="s">
        <v>2844</v>
      </c>
      <c r="D3070" s="26" t="s">
        <v>22</v>
      </c>
      <c r="E3070" s="26" t="s">
        <v>58</v>
      </c>
      <c r="F3070" s="27">
        <v>40389.49</v>
      </c>
      <c r="G3070" s="12">
        <v>3</v>
      </c>
      <c r="H3070" s="13">
        <v>45350</v>
      </c>
      <c r="I3070" s="26" t="s">
        <v>62</v>
      </c>
      <c r="J3070" s="26" t="s">
        <v>17</v>
      </c>
      <c r="K3070" s="26" t="s">
        <v>85</v>
      </c>
      <c r="L3070" s="32" t="s">
        <v>31</v>
      </c>
    </row>
    <row r="3071" spans="1:12">
      <c r="A3071" s="30" t="s">
        <v>4983</v>
      </c>
      <c r="B3071" s="26" t="s">
        <v>601</v>
      </c>
      <c r="C3071" s="26" t="s">
        <v>913</v>
      </c>
      <c r="D3071" s="26" t="s">
        <v>48</v>
      </c>
      <c r="E3071" s="26" t="s">
        <v>42</v>
      </c>
      <c r="F3071" s="27">
        <v>57946.96</v>
      </c>
      <c r="G3071" s="12">
        <v>5</v>
      </c>
      <c r="H3071" s="13">
        <v>44967</v>
      </c>
      <c r="I3071" s="26" t="s">
        <v>23</v>
      </c>
      <c r="J3071" s="26" t="s">
        <v>17</v>
      </c>
      <c r="K3071" s="26" t="s">
        <v>55</v>
      </c>
      <c r="L3071" s="32" t="s">
        <v>25</v>
      </c>
    </row>
    <row r="3072" spans="1:12">
      <c r="A3072" s="30" t="s">
        <v>4984</v>
      </c>
      <c r="B3072" s="26" t="s">
        <v>126</v>
      </c>
      <c r="C3072" s="26" t="s">
        <v>4985</v>
      </c>
      <c r="D3072" s="26" t="s">
        <v>78</v>
      </c>
      <c r="E3072" s="26" t="s">
        <v>42</v>
      </c>
      <c r="F3072" s="27">
        <v>6604.61</v>
      </c>
      <c r="G3072" s="12">
        <v>4</v>
      </c>
      <c r="H3072" s="13">
        <v>45367</v>
      </c>
      <c r="I3072" s="26" t="s">
        <v>43</v>
      </c>
      <c r="J3072" s="26" t="s">
        <v>17</v>
      </c>
      <c r="K3072" s="26" t="s">
        <v>36</v>
      </c>
      <c r="L3072" s="32" t="s">
        <v>18</v>
      </c>
    </row>
    <row r="3073" spans="1:12">
      <c r="A3073" s="30" t="s">
        <v>4986</v>
      </c>
      <c r="B3073" s="26" t="s">
        <v>27</v>
      </c>
      <c r="C3073" s="26" t="s">
        <v>555</v>
      </c>
      <c r="D3073" s="26" t="s">
        <v>119</v>
      </c>
      <c r="E3073" s="26" t="s">
        <v>42</v>
      </c>
      <c r="F3073" s="27">
        <v>37186.019999999997</v>
      </c>
      <c r="G3073" s="12">
        <v>4</v>
      </c>
      <c r="H3073" s="13">
        <v>45196</v>
      </c>
      <c r="I3073" s="26" t="s">
        <v>54</v>
      </c>
      <c r="J3073" s="26" t="s">
        <v>17</v>
      </c>
      <c r="K3073" s="26" t="s">
        <v>85</v>
      </c>
      <c r="L3073" s="32" t="s">
        <v>37</v>
      </c>
    </row>
    <row r="3074" spans="1:12">
      <c r="A3074" s="30" t="s">
        <v>4987</v>
      </c>
      <c r="B3074" s="26" t="s">
        <v>397</v>
      </c>
      <c r="C3074" s="26" t="s">
        <v>4988</v>
      </c>
      <c r="D3074" s="26" t="s">
        <v>117</v>
      </c>
      <c r="E3074" s="26" t="s">
        <v>58</v>
      </c>
      <c r="F3074" s="27">
        <v>67344.72</v>
      </c>
      <c r="G3074" s="12">
        <v>3</v>
      </c>
      <c r="H3074" s="13">
        <v>44944</v>
      </c>
      <c r="I3074" s="26" t="s">
        <v>35</v>
      </c>
      <c r="J3074" s="26" t="s">
        <v>17</v>
      </c>
      <c r="K3074" s="26" t="s">
        <v>36</v>
      </c>
      <c r="L3074" s="32" t="s">
        <v>25</v>
      </c>
    </row>
    <row r="3075" spans="1:12">
      <c r="A3075" s="30" t="s">
        <v>4989</v>
      </c>
      <c r="B3075" s="26" t="s">
        <v>476</v>
      </c>
      <c r="C3075" s="26" t="s">
        <v>1369</v>
      </c>
      <c r="D3075" s="26" t="s">
        <v>48</v>
      </c>
      <c r="E3075" s="26" t="s">
        <v>42</v>
      </c>
      <c r="F3075" s="27">
        <v>13040.57</v>
      </c>
      <c r="G3075" s="12">
        <v>2</v>
      </c>
      <c r="H3075" s="13">
        <v>45070</v>
      </c>
      <c r="I3075" s="26" t="s">
        <v>35</v>
      </c>
      <c r="J3075" s="26" t="s">
        <v>17</v>
      </c>
      <c r="K3075" s="26" t="s">
        <v>24</v>
      </c>
      <c r="L3075" s="32" t="s">
        <v>31</v>
      </c>
    </row>
    <row r="3076" spans="1:12">
      <c r="A3076" s="30" t="s">
        <v>4990</v>
      </c>
      <c r="B3076" s="26" t="s">
        <v>415</v>
      </c>
      <c r="C3076" s="26" t="s">
        <v>2567</v>
      </c>
      <c r="D3076" s="26" t="s">
        <v>29</v>
      </c>
      <c r="E3076" s="26" t="s">
        <v>42</v>
      </c>
      <c r="F3076" s="27">
        <v>78666.12</v>
      </c>
      <c r="G3076" s="12">
        <v>1</v>
      </c>
      <c r="H3076" s="13">
        <v>45376</v>
      </c>
      <c r="I3076" s="26" t="s">
        <v>62</v>
      </c>
      <c r="J3076" s="26" t="s">
        <v>17</v>
      </c>
      <c r="K3076" s="26" t="s">
        <v>55</v>
      </c>
      <c r="L3076" s="32" t="s">
        <v>25</v>
      </c>
    </row>
    <row r="3077" spans="1:12">
      <c r="A3077" s="30" t="s">
        <v>4991</v>
      </c>
      <c r="B3077" s="26" t="s">
        <v>601</v>
      </c>
      <c r="C3077" s="26" t="s">
        <v>4992</v>
      </c>
      <c r="D3077" s="26" t="s">
        <v>15</v>
      </c>
      <c r="E3077" s="26" t="s">
        <v>58</v>
      </c>
      <c r="F3077" s="27">
        <v>49333.86</v>
      </c>
      <c r="G3077" s="12">
        <v>3</v>
      </c>
      <c r="H3077" s="13">
        <v>45242</v>
      </c>
      <c r="I3077" s="26" t="s">
        <v>43</v>
      </c>
      <c r="J3077" s="26" t="s">
        <v>17</v>
      </c>
      <c r="K3077" s="26" t="s">
        <v>36</v>
      </c>
      <c r="L3077" s="32" t="s">
        <v>25</v>
      </c>
    </row>
    <row r="3078" spans="1:12">
      <c r="A3078" s="30" t="s">
        <v>4993</v>
      </c>
      <c r="B3078" s="26" t="s">
        <v>126</v>
      </c>
      <c r="C3078" s="26" t="s">
        <v>4215</v>
      </c>
      <c r="D3078" s="26" t="s">
        <v>78</v>
      </c>
      <c r="E3078" s="26" t="s">
        <v>58</v>
      </c>
      <c r="F3078" s="27">
        <v>72214.759999999995</v>
      </c>
      <c r="G3078" s="12">
        <v>3</v>
      </c>
      <c r="H3078" s="13">
        <v>45958</v>
      </c>
      <c r="I3078" s="26" t="s">
        <v>49</v>
      </c>
      <c r="J3078" s="26" t="s">
        <v>17</v>
      </c>
      <c r="K3078" s="26" t="s">
        <v>24</v>
      </c>
      <c r="L3078" s="32" t="s">
        <v>18</v>
      </c>
    </row>
    <row r="3079" spans="1:12">
      <c r="A3079" s="30" t="s">
        <v>4994</v>
      </c>
      <c r="B3079" s="26" t="s">
        <v>1020</v>
      </c>
      <c r="C3079" s="26" t="s">
        <v>4342</v>
      </c>
      <c r="D3079" s="26" t="s">
        <v>15</v>
      </c>
      <c r="E3079" s="26" t="s">
        <v>42</v>
      </c>
      <c r="F3079" s="27">
        <v>1858.26</v>
      </c>
      <c r="G3079" s="12">
        <v>4</v>
      </c>
      <c r="H3079" s="13">
        <v>45109</v>
      </c>
      <c r="I3079" s="26" t="s">
        <v>92</v>
      </c>
      <c r="J3079" s="26" t="s">
        <v>17</v>
      </c>
      <c r="K3079" s="26" t="s">
        <v>24</v>
      </c>
      <c r="L3079" s="32" t="s">
        <v>44</v>
      </c>
    </row>
    <row r="3080" spans="1:12">
      <c r="A3080" s="30" t="s">
        <v>4995</v>
      </c>
      <c r="B3080" s="26" t="s">
        <v>316</v>
      </c>
      <c r="C3080" s="26" t="s">
        <v>4996</v>
      </c>
      <c r="D3080" s="26" t="s">
        <v>29</v>
      </c>
      <c r="E3080" s="26" t="s">
        <v>42</v>
      </c>
      <c r="F3080" s="27">
        <v>79972.73</v>
      </c>
      <c r="G3080" s="12">
        <v>3</v>
      </c>
      <c r="H3080" s="13">
        <v>45432</v>
      </c>
      <c r="I3080" s="26" t="s">
        <v>35</v>
      </c>
      <c r="J3080" s="26" t="s">
        <v>17</v>
      </c>
      <c r="K3080" s="26" t="s">
        <v>6820</v>
      </c>
      <c r="L3080" s="32" t="s">
        <v>18</v>
      </c>
    </row>
    <row r="3081" spans="1:12">
      <c r="A3081" s="30" t="s">
        <v>4997</v>
      </c>
      <c r="B3081" s="26" t="s">
        <v>164</v>
      </c>
      <c r="C3081" s="26" t="s">
        <v>4998</v>
      </c>
      <c r="D3081" s="26" t="s">
        <v>15</v>
      </c>
      <c r="E3081" s="26" t="s">
        <v>58</v>
      </c>
      <c r="F3081" s="27">
        <v>36187.199999999997</v>
      </c>
      <c r="G3081" s="12">
        <v>4</v>
      </c>
      <c r="H3081" s="13">
        <v>45090</v>
      </c>
      <c r="I3081" s="26" t="s">
        <v>35</v>
      </c>
      <c r="J3081" s="26" t="s">
        <v>17</v>
      </c>
      <c r="K3081" s="26" t="s">
        <v>6820</v>
      </c>
      <c r="L3081" s="32" t="s">
        <v>37</v>
      </c>
    </row>
    <row r="3082" spans="1:12">
      <c r="A3082" s="30" t="s">
        <v>4999</v>
      </c>
      <c r="B3082" s="26" t="s">
        <v>415</v>
      </c>
      <c r="C3082" s="26" t="s">
        <v>1204</v>
      </c>
      <c r="D3082" s="26" t="s">
        <v>48</v>
      </c>
      <c r="E3082" s="26" t="s">
        <v>42</v>
      </c>
      <c r="F3082" s="27">
        <v>70271.600000000006</v>
      </c>
      <c r="G3082" s="12">
        <v>4</v>
      </c>
      <c r="H3082" s="13">
        <v>45119</v>
      </c>
      <c r="I3082" s="26" t="s">
        <v>43</v>
      </c>
      <c r="J3082" s="26" t="s">
        <v>17</v>
      </c>
      <c r="K3082" s="26" t="s">
        <v>36</v>
      </c>
      <c r="L3082" s="32" t="s">
        <v>18</v>
      </c>
    </row>
    <row r="3083" spans="1:12">
      <c r="A3083" s="30" t="s">
        <v>5000</v>
      </c>
      <c r="B3083" s="26" t="s">
        <v>193</v>
      </c>
      <c r="C3083" s="26" t="s">
        <v>5001</v>
      </c>
      <c r="D3083" s="26" t="s">
        <v>53</v>
      </c>
      <c r="E3083" s="26" t="s">
        <v>58</v>
      </c>
      <c r="F3083" s="27">
        <v>40007.96</v>
      </c>
      <c r="G3083" s="12">
        <v>1</v>
      </c>
      <c r="H3083" s="13">
        <v>45419</v>
      </c>
      <c r="I3083" s="26" t="s">
        <v>43</v>
      </c>
      <c r="J3083" s="26" t="s">
        <v>17</v>
      </c>
      <c r="K3083" s="26" t="s">
        <v>36</v>
      </c>
      <c r="L3083" s="32" t="s">
        <v>18</v>
      </c>
    </row>
    <row r="3084" spans="1:12">
      <c r="A3084" s="30" t="s">
        <v>5002</v>
      </c>
      <c r="B3084" s="26" t="s">
        <v>113</v>
      </c>
      <c r="C3084" s="26" t="s">
        <v>5003</v>
      </c>
      <c r="D3084" s="26" t="s">
        <v>78</v>
      </c>
      <c r="E3084" s="26" t="s">
        <v>42</v>
      </c>
      <c r="F3084" s="27">
        <v>49377.01</v>
      </c>
      <c r="G3084" s="12">
        <v>3</v>
      </c>
      <c r="H3084" s="13">
        <v>45006</v>
      </c>
      <c r="I3084" s="26" t="s">
        <v>35</v>
      </c>
      <c r="J3084" s="26" t="s">
        <v>17</v>
      </c>
      <c r="K3084" s="26" t="s">
        <v>36</v>
      </c>
      <c r="L3084" s="32" t="s">
        <v>37</v>
      </c>
    </row>
    <row r="3085" spans="1:12">
      <c r="A3085" s="30" t="s">
        <v>5004</v>
      </c>
      <c r="B3085" s="26" t="s">
        <v>554</v>
      </c>
      <c r="C3085" s="26" t="s">
        <v>5005</v>
      </c>
      <c r="D3085" s="26" t="s">
        <v>48</v>
      </c>
      <c r="E3085" s="26" t="s">
        <v>42</v>
      </c>
      <c r="F3085" s="27">
        <v>70059.850000000006</v>
      </c>
      <c r="G3085" s="12">
        <v>2</v>
      </c>
      <c r="H3085" s="13">
        <v>45700</v>
      </c>
      <c r="I3085" s="26" t="s">
        <v>43</v>
      </c>
      <c r="J3085" s="26" t="s">
        <v>17</v>
      </c>
      <c r="K3085" s="26" t="s">
        <v>55</v>
      </c>
      <c r="L3085" s="32" t="s">
        <v>31</v>
      </c>
    </row>
    <row r="3086" spans="1:12">
      <c r="A3086" s="30" t="s">
        <v>5006</v>
      </c>
      <c r="B3086" s="26" t="s">
        <v>339</v>
      </c>
      <c r="C3086" s="26" t="s">
        <v>563</v>
      </c>
      <c r="D3086" s="26" t="s">
        <v>78</v>
      </c>
      <c r="E3086" s="26" t="s">
        <v>42</v>
      </c>
      <c r="F3086" s="27">
        <v>45288.67</v>
      </c>
      <c r="G3086" s="12">
        <v>4</v>
      </c>
      <c r="H3086" s="13">
        <v>45634</v>
      </c>
      <c r="I3086" s="26" t="s">
        <v>62</v>
      </c>
      <c r="J3086" s="26" t="s">
        <v>17</v>
      </c>
      <c r="K3086" s="26" t="s">
        <v>6820</v>
      </c>
      <c r="L3086" s="32" t="s">
        <v>31</v>
      </c>
    </row>
    <row r="3087" spans="1:12">
      <c r="A3087" s="30" t="s">
        <v>5007</v>
      </c>
      <c r="B3087" s="26" t="s">
        <v>460</v>
      </c>
      <c r="C3087" s="26" t="s">
        <v>3677</v>
      </c>
      <c r="D3087" s="26" t="s">
        <v>117</v>
      </c>
      <c r="E3087" s="26" t="s">
        <v>42</v>
      </c>
      <c r="F3087" s="27">
        <v>74637.399999999994</v>
      </c>
      <c r="G3087" s="12">
        <v>4</v>
      </c>
      <c r="H3087" s="13">
        <v>45329</v>
      </c>
      <c r="I3087" s="26" t="s">
        <v>62</v>
      </c>
      <c r="J3087" s="26" t="s">
        <v>17</v>
      </c>
      <c r="K3087" s="26" t="s">
        <v>6820</v>
      </c>
      <c r="L3087" s="32" t="s">
        <v>37</v>
      </c>
    </row>
    <row r="3088" spans="1:12">
      <c r="A3088" s="30" t="s">
        <v>5008</v>
      </c>
      <c r="B3088" s="26" t="s">
        <v>957</v>
      </c>
      <c r="C3088" s="26" t="s">
        <v>911</v>
      </c>
      <c r="D3088" s="26" t="s">
        <v>119</v>
      </c>
      <c r="E3088" s="26" t="s">
        <v>58</v>
      </c>
      <c r="F3088" s="27">
        <v>67346.039999999994</v>
      </c>
      <c r="G3088" s="12">
        <v>2</v>
      </c>
      <c r="H3088" s="13">
        <v>45338</v>
      </c>
      <c r="I3088" s="26" t="s">
        <v>30</v>
      </c>
      <c r="J3088" s="26" t="s">
        <v>17</v>
      </c>
      <c r="K3088" s="26" t="s">
        <v>85</v>
      </c>
      <c r="L3088" s="32" t="s">
        <v>18</v>
      </c>
    </row>
    <row r="3089" spans="1:12">
      <c r="A3089" s="30" t="s">
        <v>5009</v>
      </c>
      <c r="B3089" s="26" t="s">
        <v>256</v>
      </c>
      <c r="C3089" s="26" t="s">
        <v>194</v>
      </c>
      <c r="D3089" s="26" t="s">
        <v>29</v>
      </c>
      <c r="E3089" s="26" t="s">
        <v>16</v>
      </c>
      <c r="F3089" s="27">
        <v>69128.740000000005</v>
      </c>
      <c r="G3089" s="12">
        <v>4</v>
      </c>
      <c r="H3089" s="13">
        <v>45809</v>
      </c>
      <c r="I3089" s="26" t="s">
        <v>62</v>
      </c>
      <c r="J3089" s="26" t="s">
        <v>17</v>
      </c>
      <c r="K3089" s="26" t="s">
        <v>85</v>
      </c>
      <c r="L3089" s="32" t="s">
        <v>18</v>
      </c>
    </row>
    <row r="3090" spans="1:12">
      <c r="A3090" s="30" t="s">
        <v>5010</v>
      </c>
      <c r="B3090" s="26" t="s">
        <v>352</v>
      </c>
      <c r="C3090" s="26" t="s">
        <v>227</v>
      </c>
      <c r="D3090" s="26" t="s">
        <v>119</v>
      </c>
      <c r="E3090" s="26" t="s">
        <v>42</v>
      </c>
      <c r="F3090" s="27">
        <v>40962.660000000003</v>
      </c>
      <c r="G3090" s="12">
        <v>3</v>
      </c>
      <c r="H3090" s="13">
        <v>45815</v>
      </c>
      <c r="I3090" s="26" t="s">
        <v>43</v>
      </c>
      <c r="J3090" s="26" t="s">
        <v>17</v>
      </c>
      <c r="K3090" s="26" t="s">
        <v>24</v>
      </c>
      <c r="L3090" s="32" t="s">
        <v>25</v>
      </c>
    </row>
    <row r="3091" spans="1:12">
      <c r="A3091" s="30" t="s">
        <v>5011</v>
      </c>
      <c r="B3091" s="26" t="s">
        <v>74</v>
      </c>
      <c r="C3091" s="26" t="s">
        <v>3349</v>
      </c>
      <c r="D3091" s="26" t="s">
        <v>15</v>
      </c>
      <c r="E3091" s="26" t="s">
        <v>42</v>
      </c>
      <c r="F3091" s="27">
        <v>14537.35</v>
      </c>
      <c r="G3091" s="12">
        <v>4</v>
      </c>
      <c r="H3091" s="13">
        <v>45542</v>
      </c>
      <c r="I3091" s="26" t="s">
        <v>92</v>
      </c>
      <c r="J3091" s="26" t="s">
        <v>17</v>
      </c>
      <c r="K3091" s="26" t="s">
        <v>6820</v>
      </c>
      <c r="L3091" s="32" t="s">
        <v>37</v>
      </c>
    </row>
    <row r="3092" spans="1:12">
      <c r="A3092" s="30" t="s">
        <v>5012</v>
      </c>
      <c r="B3092" s="26" t="s">
        <v>180</v>
      </c>
      <c r="C3092" s="26" t="s">
        <v>3586</v>
      </c>
      <c r="D3092" s="26" t="s">
        <v>61</v>
      </c>
      <c r="E3092" s="26" t="s">
        <v>58</v>
      </c>
      <c r="F3092" s="27">
        <v>11500.08</v>
      </c>
      <c r="G3092" s="12">
        <v>2</v>
      </c>
      <c r="H3092" s="13">
        <v>45736</v>
      </c>
      <c r="I3092" s="26" t="s">
        <v>43</v>
      </c>
      <c r="J3092" s="26" t="s">
        <v>17</v>
      </c>
      <c r="K3092" s="26" t="s">
        <v>55</v>
      </c>
      <c r="L3092" s="32" t="s">
        <v>18</v>
      </c>
    </row>
    <row r="3093" spans="1:12">
      <c r="A3093" s="30" t="s">
        <v>5013</v>
      </c>
      <c r="B3093" s="26" t="s">
        <v>465</v>
      </c>
      <c r="C3093" s="26" t="s">
        <v>3025</v>
      </c>
      <c r="D3093" s="26" t="s">
        <v>119</v>
      </c>
      <c r="E3093" s="26" t="s">
        <v>16</v>
      </c>
      <c r="F3093" s="27">
        <v>65213.1</v>
      </c>
      <c r="G3093" s="12">
        <v>1</v>
      </c>
      <c r="H3093" s="13">
        <v>45416</v>
      </c>
      <c r="I3093" s="26" t="s">
        <v>43</v>
      </c>
      <c r="J3093" s="26" t="s">
        <v>17</v>
      </c>
      <c r="K3093" s="26" t="s">
        <v>24</v>
      </c>
      <c r="L3093" s="32" t="s">
        <v>37</v>
      </c>
    </row>
    <row r="3094" spans="1:12">
      <c r="A3094" s="30" t="s">
        <v>5014</v>
      </c>
      <c r="B3094" s="26" t="s">
        <v>67</v>
      </c>
      <c r="C3094" s="26" t="s">
        <v>5015</v>
      </c>
      <c r="D3094" s="26" t="s">
        <v>117</v>
      </c>
      <c r="E3094" s="26" t="s">
        <v>16</v>
      </c>
      <c r="F3094" s="27">
        <v>12594.87</v>
      </c>
      <c r="G3094" s="12">
        <v>5</v>
      </c>
      <c r="H3094" s="13">
        <v>45765</v>
      </c>
      <c r="I3094" s="26" t="s">
        <v>35</v>
      </c>
      <c r="J3094" s="26" t="s">
        <v>17</v>
      </c>
      <c r="K3094" s="26" t="s">
        <v>85</v>
      </c>
      <c r="L3094" s="32" t="s">
        <v>18</v>
      </c>
    </row>
    <row r="3095" spans="1:12">
      <c r="A3095" s="30" t="s">
        <v>5016</v>
      </c>
      <c r="B3095" s="26" t="s">
        <v>292</v>
      </c>
      <c r="C3095" s="26" t="s">
        <v>5017</v>
      </c>
      <c r="D3095" s="26" t="s">
        <v>22</v>
      </c>
      <c r="E3095" s="26" t="s">
        <v>42</v>
      </c>
      <c r="F3095" s="27">
        <v>26620.41</v>
      </c>
      <c r="G3095" s="12">
        <v>4</v>
      </c>
      <c r="H3095" s="13">
        <v>45233</v>
      </c>
      <c r="I3095" s="26" t="s">
        <v>92</v>
      </c>
      <c r="J3095" s="26" t="s">
        <v>17</v>
      </c>
      <c r="K3095" s="26" t="s">
        <v>36</v>
      </c>
      <c r="L3095" s="32" t="s">
        <v>37</v>
      </c>
    </row>
    <row r="3096" spans="1:12">
      <c r="A3096" s="30" t="s">
        <v>5018</v>
      </c>
      <c r="B3096" s="26" t="s">
        <v>204</v>
      </c>
      <c r="C3096" s="26" t="s">
        <v>3459</v>
      </c>
      <c r="D3096" s="26" t="s">
        <v>15</v>
      </c>
      <c r="E3096" s="26" t="s">
        <v>58</v>
      </c>
      <c r="F3096" s="27">
        <v>37922.99</v>
      </c>
      <c r="G3096" s="12">
        <v>5</v>
      </c>
      <c r="H3096" s="13">
        <v>45410</v>
      </c>
      <c r="I3096" s="26" t="s">
        <v>43</v>
      </c>
      <c r="J3096" s="26" t="s">
        <v>17</v>
      </c>
      <c r="K3096" s="26" t="s">
        <v>55</v>
      </c>
      <c r="L3096" s="32" t="s">
        <v>18</v>
      </c>
    </row>
    <row r="3097" spans="1:12">
      <c r="A3097" s="30" t="s">
        <v>5019</v>
      </c>
      <c r="B3097" s="26" t="s">
        <v>601</v>
      </c>
      <c r="C3097" s="26" t="s">
        <v>1739</v>
      </c>
      <c r="D3097" s="26" t="s">
        <v>41</v>
      </c>
      <c r="E3097" s="26" t="s">
        <v>42</v>
      </c>
      <c r="F3097" s="27">
        <v>65986.149999999994</v>
      </c>
      <c r="G3097" s="12">
        <v>4</v>
      </c>
      <c r="H3097" s="13">
        <v>45429</v>
      </c>
      <c r="I3097" s="26" t="s">
        <v>35</v>
      </c>
      <c r="J3097" s="26" t="s">
        <v>17</v>
      </c>
      <c r="K3097" s="26" t="s">
        <v>55</v>
      </c>
      <c r="L3097" s="32" t="s">
        <v>18</v>
      </c>
    </row>
    <row r="3098" spans="1:12">
      <c r="A3098" s="30" t="s">
        <v>5020</v>
      </c>
      <c r="B3098" s="26" t="s">
        <v>126</v>
      </c>
      <c r="C3098" s="26" t="s">
        <v>1148</v>
      </c>
      <c r="D3098" s="26" t="s">
        <v>48</v>
      </c>
      <c r="E3098" s="26" t="s">
        <v>42</v>
      </c>
      <c r="F3098" s="27">
        <v>45281.1</v>
      </c>
      <c r="G3098" s="12">
        <v>4</v>
      </c>
      <c r="H3098" s="13">
        <v>45960</v>
      </c>
      <c r="I3098" s="26" t="s">
        <v>54</v>
      </c>
      <c r="J3098" s="26" t="s">
        <v>17</v>
      </c>
      <c r="K3098" s="26" t="s">
        <v>55</v>
      </c>
      <c r="L3098" s="32" t="s">
        <v>44</v>
      </c>
    </row>
    <row r="3099" spans="1:12">
      <c r="A3099" s="30" t="s">
        <v>5021</v>
      </c>
      <c r="B3099" s="26" t="s">
        <v>336</v>
      </c>
      <c r="C3099" s="26" t="s">
        <v>3911</v>
      </c>
      <c r="D3099" s="26" t="s">
        <v>119</v>
      </c>
      <c r="E3099" s="26" t="s">
        <v>58</v>
      </c>
      <c r="F3099" s="27">
        <v>22255.5</v>
      </c>
      <c r="G3099" s="12">
        <v>2</v>
      </c>
      <c r="H3099" s="13">
        <v>45955</v>
      </c>
      <c r="I3099" s="26" t="s">
        <v>43</v>
      </c>
      <c r="J3099" s="26" t="s">
        <v>17</v>
      </c>
      <c r="K3099" s="26" t="s">
        <v>85</v>
      </c>
      <c r="L3099" s="32" t="s">
        <v>37</v>
      </c>
    </row>
    <row r="3100" spans="1:12">
      <c r="A3100" s="30" t="s">
        <v>5022</v>
      </c>
      <c r="B3100" s="26" t="s">
        <v>957</v>
      </c>
      <c r="C3100" s="26" t="s">
        <v>5023</v>
      </c>
      <c r="D3100" s="26" t="s">
        <v>53</v>
      </c>
      <c r="E3100" s="26" t="s">
        <v>42</v>
      </c>
      <c r="F3100" s="27">
        <v>71017.789999999994</v>
      </c>
      <c r="G3100" s="12">
        <v>3</v>
      </c>
      <c r="H3100" s="13">
        <v>44957</v>
      </c>
      <c r="I3100" s="26" t="s">
        <v>54</v>
      </c>
      <c r="J3100" s="26" t="s">
        <v>17</v>
      </c>
      <c r="K3100" s="26" t="s">
        <v>55</v>
      </c>
      <c r="L3100" s="32" t="s">
        <v>37</v>
      </c>
    </row>
    <row r="3101" spans="1:12">
      <c r="A3101" s="30" t="s">
        <v>5024</v>
      </c>
      <c r="B3101" s="26" t="s">
        <v>344</v>
      </c>
      <c r="C3101" s="26" t="s">
        <v>5025</v>
      </c>
      <c r="D3101" s="26" t="s">
        <v>117</v>
      </c>
      <c r="E3101" s="26" t="s">
        <v>42</v>
      </c>
      <c r="F3101" s="27">
        <v>39785.870000000003</v>
      </c>
      <c r="G3101" s="12">
        <v>2</v>
      </c>
      <c r="H3101" s="13">
        <v>45861</v>
      </c>
      <c r="I3101" s="26" t="s">
        <v>92</v>
      </c>
      <c r="J3101" s="26" t="s">
        <v>17</v>
      </c>
      <c r="K3101" s="26" t="s">
        <v>36</v>
      </c>
      <c r="L3101" s="32" t="s">
        <v>25</v>
      </c>
    </row>
    <row r="3102" spans="1:12">
      <c r="A3102" s="30" t="s">
        <v>5026</v>
      </c>
      <c r="B3102" s="26" t="s">
        <v>83</v>
      </c>
      <c r="C3102" s="26" t="s">
        <v>1985</v>
      </c>
      <c r="D3102" s="26" t="s">
        <v>61</v>
      </c>
      <c r="E3102" s="26" t="s">
        <v>42</v>
      </c>
      <c r="F3102" s="27">
        <v>69055.73</v>
      </c>
      <c r="G3102" s="12">
        <v>2</v>
      </c>
      <c r="H3102" s="13">
        <v>45324</v>
      </c>
      <c r="I3102" s="26" t="s">
        <v>62</v>
      </c>
      <c r="J3102" s="26" t="s">
        <v>17</v>
      </c>
      <c r="K3102" s="26" t="s">
        <v>24</v>
      </c>
      <c r="L3102" s="32" t="s">
        <v>44</v>
      </c>
    </row>
    <row r="3103" spans="1:12">
      <c r="A3103" s="30" t="s">
        <v>5027</v>
      </c>
      <c r="B3103" s="26" t="s">
        <v>193</v>
      </c>
      <c r="C3103" s="26" t="s">
        <v>3339</v>
      </c>
      <c r="D3103" s="26" t="s">
        <v>29</v>
      </c>
      <c r="E3103" s="26" t="s">
        <v>42</v>
      </c>
      <c r="F3103" s="27">
        <v>32525.16</v>
      </c>
      <c r="G3103" s="12">
        <v>3</v>
      </c>
      <c r="H3103" s="13">
        <v>45087</v>
      </c>
      <c r="I3103" s="26" t="s">
        <v>23</v>
      </c>
      <c r="J3103" s="26" t="s">
        <v>17</v>
      </c>
      <c r="K3103" s="26" t="s">
        <v>24</v>
      </c>
      <c r="L3103" s="32" t="s">
        <v>18</v>
      </c>
    </row>
    <row r="3104" spans="1:12">
      <c r="A3104" s="30" t="s">
        <v>5028</v>
      </c>
      <c r="B3104" s="26" t="s">
        <v>143</v>
      </c>
      <c r="C3104" s="26" t="s">
        <v>5029</v>
      </c>
      <c r="D3104" s="26" t="s">
        <v>117</v>
      </c>
      <c r="E3104" s="26" t="s">
        <v>42</v>
      </c>
      <c r="F3104" s="27">
        <v>75925.02</v>
      </c>
      <c r="G3104" s="12">
        <v>2</v>
      </c>
      <c r="H3104" s="13">
        <v>45749</v>
      </c>
      <c r="I3104" s="26" t="s">
        <v>49</v>
      </c>
      <c r="J3104" s="26" t="s">
        <v>17</v>
      </c>
      <c r="K3104" s="26" t="s">
        <v>24</v>
      </c>
      <c r="L3104" s="32" t="s">
        <v>18</v>
      </c>
    </row>
    <row r="3105" spans="1:12">
      <c r="A3105" s="30" t="s">
        <v>5030</v>
      </c>
      <c r="B3105" s="26" t="s">
        <v>130</v>
      </c>
      <c r="C3105" s="26" t="s">
        <v>895</v>
      </c>
      <c r="D3105" s="26" t="s">
        <v>48</v>
      </c>
      <c r="E3105" s="26" t="s">
        <v>42</v>
      </c>
      <c r="F3105" s="27">
        <v>22332.63</v>
      </c>
      <c r="G3105" s="12">
        <v>1</v>
      </c>
      <c r="H3105" s="13">
        <v>45265</v>
      </c>
      <c r="I3105" s="26" t="s">
        <v>92</v>
      </c>
      <c r="J3105" s="26" t="s">
        <v>17</v>
      </c>
      <c r="K3105" s="26" t="s">
        <v>24</v>
      </c>
      <c r="L3105" s="32" t="s">
        <v>37</v>
      </c>
    </row>
    <row r="3106" spans="1:12">
      <c r="A3106" s="30" t="s">
        <v>5031</v>
      </c>
      <c r="B3106" s="26" t="s">
        <v>221</v>
      </c>
      <c r="C3106" s="26" t="s">
        <v>5032</v>
      </c>
      <c r="D3106" s="26" t="s">
        <v>117</v>
      </c>
      <c r="E3106" s="26" t="s">
        <v>16</v>
      </c>
      <c r="F3106" s="27">
        <v>20999.81</v>
      </c>
      <c r="G3106" s="12">
        <v>4</v>
      </c>
      <c r="H3106" s="13">
        <v>45755</v>
      </c>
      <c r="I3106" s="26" t="s">
        <v>54</v>
      </c>
      <c r="J3106" s="26" t="s">
        <v>17</v>
      </c>
      <c r="K3106" s="26" t="s">
        <v>6820</v>
      </c>
      <c r="L3106" s="32" t="s">
        <v>37</v>
      </c>
    </row>
    <row r="3107" spans="1:12">
      <c r="A3107" s="30" t="s">
        <v>5033</v>
      </c>
      <c r="B3107" s="26" t="s">
        <v>241</v>
      </c>
      <c r="C3107" s="26" t="s">
        <v>4266</v>
      </c>
      <c r="D3107" s="26" t="s">
        <v>41</v>
      </c>
      <c r="E3107" s="26" t="s">
        <v>16</v>
      </c>
      <c r="F3107" s="27">
        <v>72705.62</v>
      </c>
      <c r="G3107" s="12">
        <v>2</v>
      </c>
      <c r="H3107" s="13">
        <v>45566</v>
      </c>
      <c r="I3107" s="26" t="s">
        <v>43</v>
      </c>
      <c r="J3107" s="26" t="s">
        <v>17</v>
      </c>
      <c r="K3107" s="26" t="s">
        <v>85</v>
      </c>
      <c r="L3107" s="32" t="s">
        <v>44</v>
      </c>
    </row>
    <row r="3108" spans="1:12">
      <c r="A3108" s="30" t="s">
        <v>5034</v>
      </c>
      <c r="B3108" s="26" t="s">
        <v>465</v>
      </c>
      <c r="C3108" s="26" t="s">
        <v>337</v>
      </c>
      <c r="D3108" s="26" t="s">
        <v>22</v>
      </c>
      <c r="E3108" s="26" t="s">
        <v>42</v>
      </c>
      <c r="F3108" s="27">
        <v>65216.39</v>
      </c>
      <c r="G3108" s="12">
        <v>5</v>
      </c>
      <c r="H3108" s="13">
        <v>45466</v>
      </c>
      <c r="I3108" s="26" t="s">
        <v>35</v>
      </c>
      <c r="J3108" s="26" t="s">
        <v>17</v>
      </c>
      <c r="K3108" s="26" t="s">
        <v>24</v>
      </c>
      <c r="L3108" s="32" t="s">
        <v>25</v>
      </c>
    </row>
    <row r="3109" spans="1:12">
      <c r="A3109" s="30" t="s">
        <v>5035</v>
      </c>
      <c r="B3109" s="26" t="s">
        <v>420</v>
      </c>
      <c r="C3109" s="26" t="s">
        <v>3143</v>
      </c>
      <c r="D3109" s="26" t="s">
        <v>48</v>
      </c>
      <c r="E3109" s="26" t="s">
        <v>42</v>
      </c>
      <c r="F3109" s="27">
        <v>18938.39</v>
      </c>
      <c r="G3109" s="12">
        <v>2</v>
      </c>
      <c r="H3109" s="13">
        <v>45100</v>
      </c>
      <c r="I3109" s="26" t="s">
        <v>23</v>
      </c>
      <c r="J3109" s="26" t="s">
        <v>17</v>
      </c>
      <c r="K3109" s="26" t="s">
        <v>24</v>
      </c>
      <c r="L3109" s="32" t="s">
        <v>18</v>
      </c>
    </row>
    <row r="3110" spans="1:12">
      <c r="A3110" s="30" t="s">
        <v>5036</v>
      </c>
      <c r="B3110" s="26" t="s">
        <v>307</v>
      </c>
      <c r="C3110" s="26" t="s">
        <v>2343</v>
      </c>
      <c r="D3110" s="26" t="s">
        <v>119</v>
      </c>
      <c r="E3110" s="26" t="s">
        <v>42</v>
      </c>
      <c r="F3110" s="27">
        <v>106.89</v>
      </c>
      <c r="G3110" s="12">
        <v>1</v>
      </c>
      <c r="H3110" s="13">
        <v>45259</v>
      </c>
      <c r="I3110" s="26" t="s">
        <v>49</v>
      </c>
      <c r="J3110" s="26" t="s">
        <v>17</v>
      </c>
      <c r="K3110" s="26" t="s">
        <v>24</v>
      </c>
      <c r="L3110" s="32" t="s">
        <v>18</v>
      </c>
    </row>
    <row r="3111" spans="1:12">
      <c r="A3111" s="30" t="s">
        <v>5037</v>
      </c>
      <c r="B3111" s="26" t="s">
        <v>107</v>
      </c>
      <c r="C3111" s="26" t="s">
        <v>725</v>
      </c>
      <c r="D3111" s="26" t="s">
        <v>119</v>
      </c>
      <c r="E3111" s="26" t="s">
        <v>58</v>
      </c>
      <c r="F3111" s="27">
        <v>26451.9</v>
      </c>
      <c r="G3111" s="12">
        <v>5</v>
      </c>
      <c r="H3111" s="13">
        <v>45686</v>
      </c>
      <c r="I3111" s="26" t="s">
        <v>49</v>
      </c>
      <c r="J3111" s="26" t="s">
        <v>17</v>
      </c>
      <c r="K3111" s="26" t="s">
        <v>55</v>
      </c>
      <c r="L3111" s="32" t="s">
        <v>31</v>
      </c>
    </row>
    <row r="3112" spans="1:12">
      <c r="A3112" s="30" t="s">
        <v>5038</v>
      </c>
      <c r="B3112" s="26" t="s">
        <v>426</v>
      </c>
      <c r="C3112" s="26" t="s">
        <v>4248</v>
      </c>
      <c r="D3112" s="26" t="s">
        <v>117</v>
      </c>
      <c r="E3112" s="26" t="s">
        <v>16</v>
      </c>
      <c r="F3112" s="27">
        <v>73267.64</v>
      </c>
      <c r="G3112" s="12">
        <v>4</v>
      </c>
      <c r="H3112" s="13">
        <v>45720</v>
      </c>
      <c r="I3112" s="26" t="s">
        <v>43</v>
      </c>
      <c r="J3112" s="26" t="s">
        <v>17</v>
      </c>
      <c r="K3112" s="26" t="s">
        <v>6820</v>
      </c>
      <c r="L3112" s="32" t="s">
        <v>18</v>
      </c>
    </row>
    <row r="3113" spans="1:12">
      <c r="A3113" s="30" t="s">
        <v>5039</v>
      </c>
      <c r="B3113" s="26" t="s">
        <v>229</v>
      </c>
      <c r="C3113" s="26" t="s">
        <v>1981</v>
      </c>
      <c r="D3113" s="26" t="s">
        <v>53</v>
      </c>
      <c r="E3113" s="26" t="s">
        <v>42</v>
      </c>
      <c r="F3113" s="27">
        <v>15671.44</v>
      </c>
      <c r="G3113" s="12">
        <v>3</v>
      </c>
      <c r="H3113" s="13">
        <v>45310</v>
      </c>
      <c r="I3113" s="26" t="s">
        <v>62</v>
      </c>
      <c r="J3113" s="26" t="s">
        <v>17</v>
      </c>
      <c r="K3113" s="26" t="s">
        <v>36</v>
      </c>
      <c r="L3113" s="32" t="s">
        <v>31</v>
      </c>
    </row>
    <row r="3114" spans="1:12">
      <c r="A3114" s="30" t="s">
        <v>5040</v>
      </c>
      <c r="B3114" s="26" t="s">
        <v>313</v>
      </c>
      <c r="C3114" s="26" t="s">
        <v>777</v>
      </c>
      <c r="D3114" s="26" t="s">
        <v>53</v>
      </c>
      <c r="E3114" s="26" t="s">
        <v>42</v>
      </c>
      <c r="F3114" s="27">
        <v>44102.98</v>
      </c>
      <c r="G3114" s="12">
        <v>1</v>
      </c>
      <c r="H3114" s="13">
        <v>45319</v>
      </c>
      <c r="I3114" s="26" t="s">
        <v>43</v>
      </c>
      <c r="J3114" s="26" t="s">
        <v>17</v>
      </c>
      <c r="K3114" s="26" t="s">
        <v>85</v>
      </c>
      <c r="L3114" s="32" t="s">
        <v>44</v>
      </c>
    </row>
    <row r="3115" spans="1:12">
      <c r="A3115" s="30" t="s">
        <v>5041</v>
      </c>
      <c r="B3115" s="26" t="s">
        <v>415</v>
      </c>
      <c r="C3115" s="26" t="s">
        <v>544</v>
      </c>
      <c r="D3115" s="26" t="s">
        <v>78</v>
      </c>
      <c r="E3115" s="26" t="s">
        <v>42</v>
      </c>
      <c r="F3115" s="27">
        <v>22847.759999999998</v>
      </c>
      <c r="G3115" s="12">
        <v>1</v>
      </c>
      <c r="H3115" s="13">
        <v>45231</v>
      </c>
      <c r="I3115" s="26" t="s">
        <v>62</v>
      </c>
      <c r="J3115" s="26" t="s">
        <v>17</v>
      </c>
      <c r="K3115" s="26" t="s">
        <v>36</v>
      </c>
      <c r="L3115" s="32" t="s">
        <v>44</v>
      </c>
    </row>
    <row r="3116" spans="1:12">
      <c r="A3116" s="30" t="s">
        <v>5042</v>
      </c>
      <c r="B3116" s="26" t="s">
        <v>33</v>
      </c>
      <c r="C3116" s="26" t="s">
        <v>2796</v>
      </c>
      <c r="D3116" s="26" t="s">
        <v>22</v>
      </c>
      <c r="E3116" s="26" t="s">
        <v>42</v>
      </c>
      <c r="F3116" s="27">
        <v>71872.75</v>
      </c>
      <c r="G3116" s="12">
        <v>2</v>
      </c>
      <c r="H3116" s="13">
        <v>45437</v>
      </c>
      <c r="I3116" s="26" t="s">
        <v>30</v>
      </c>
      <c r="J3116" s="26" t="s">
        <v>17</v>
      </c>
      <c r="K3116" s="26" t="s">
        <v>36</v>
      </c>
      <c r="L3116" s="32" t="s">
        <v>25</v>
      </c>
    </row>
    <row r="3117" spans="1:12">
      <c r="A3117" s="30" t="s">
        <v>5043</v>
      </c>
      <c r="B3117" s="26" t="s">
        <v>476</v>
      </c>
      <c r="C3117" s="26" t="s">
        <v>1469</v>
      </c>
      <c r="D3117" s="26" t="s">
        <v>119</v>
      </c>
      <c r="E3117" s="26" t="s">
        <v>42</v>
      </c>
      <c r="F3117" s="27">
        <v>40511.97</v>
      </c>
      <c r="G3117" s="12">
        <v>2</v>
      </c>
      <c r="H3117" s="13">
        <v>45478</v>
      </c>
      <c r="I3117" s="26" t="s">
        <v>23</v>
      </c>
      <c r="J3117" s="26" t="s">
        <v>17</v>
      </c>
      <c r="K3117" s="26" t="s">
        <v>85</v>
      </c>
      <c r="L3117" s="32" t="s">
        <v>18</v>
      </c>
    </row>
    <row r="3118" spans="1:12">
      <c r="A3118" s="30" t="s">
        <v>5044</v>
      </c>
      <c r="B3118" s="26" t="s">
        <v>313</v>
      </c>
      <c r="C3118" s="26" t="s">
        <v>4220</v>
      </c>
      <c r="D3118" s="26" t="s">
        <v>48</v>
      </c>
      <c r="E3118" s="26" t="s">
        <v>42</v>
      </c>
      <c r="F3118" s="27">
        <v>17094.87</v>
      </c>
      <c r="G3118" s="12">
        <v>1</v>
      </c>
      <c r="H3118" s="13">
        <v>45843</v>
      </c>
      <c r="I3118" s="26" t="s">
        <v>92</v>
      </c>
      <c r="J3118" s="26" t="s">
        <v>17</v>
      </c>
      <c r="K3118" s="26" t="s">
        <v>36</v>
      </c>
      <c r="L3118" s="32" t="s">
        <v>18</v>
      </c>
    </row>
    <row r="3119" spans="1:12">
      <c r="A3119" s="30" t="s">
        <v>5045</v>
      </c>
      <c r="B3119" s="26" t="s">
        <v>223</v>
      </c>
      <c r="C3119" s="26" t="s">
        <v>1117</v>
      </c>
      <c r="D3119" s="26" t="s">
        <v>22</v>
      </c>
      <c r="E3119" s="26" t="s">
        <v>16</v>
      </c>
      <c r="F3119" s="27">
        <v>11208.48</v>
      </c>
      <c r="G3119" s="12">
        <v>5</v>
      </c>
      <c r="H3119" s="13">
        <v>45433</v>
      </c>
      <c r="I3119" s="26" t="s">
        <v>54</v>
      </c>
      <c r="J3119" s="26" t="s">
        <v>17</v>
      </c>
      <c r="K3119" s="26" t="s">
        <v>85</v>
      </c>
      <c r="L3119" s="32" t="s">
        <v>25</v>
      </c>
    </row>
    <row r="3120" spans="1:12">
      <c r="A3120" s="30" t="s">
        <v>5046</v>
      </c>
      <c r="B3120" s="26" t="s">
        <v>51</v>
      </c>
      <c r="C3120" s="26" t="s">
        <v>3111</v>
      </c>
      <c r="D3120" s="26" t="s">
        <v>117</v>
      </c>
      <c r="E3120" s="26" t="s">
        <v>42</v>
      </c>
      <c r="F3120" s="27">
        <v>32273.66</v>
      </c>
      <c r="G3120" s="12">
        <v>3</v>
      </c>
      <c r="H3120" s="13">
        <v>45383</v>
      </c>
      <c r="I3120" s="26" t="s">
        <v>92</v>
      </c>
      <c r="J3120" s="26" t="s">
        <v>17</v>
      </c>
      <c r="K3120" s="26" t="s">
        <v>36</v>
      </c>
      <c r="L3120" s="32" t="s">
        <v>25</v>
      </c>
    </row>
    <row r="3121" spans="1:12">
      <c r="A3121" s="30" t="s">
        <v>5047</v>
      </c>
      <c r="B3121" s="26" t="s">
        <v>77</v>
      </c>
      <c r="C3121" s="26" t="s">
        <v>827</v>
      </c>
      <c r="D3121" s="26" t="s">
        <v>29</v>
      </c>
      <c r="E3121" s="26" t="s">
        <v>16</v>
      </c>
      <c r="F3121" s="27">
        <v>12746.95</v>
      </c>
      <c r="G3121" s="12">
        <v>2</v>
      </c>
      <c r="H3121" s="13">
        <v>45677</v>
      </c>
      <c r="I3121" s="26" t="s">
        <v>35</v>
      </c>
      <c r="J3121" s="26" t="s">
        <v>17</v>
      </c>
      <c r="K3121" s="26" t="s">
        <v>85</v>
      </c>
      <c r="L3121" s="32" t="s">
        <v>37</v>
      </c>
    </row>
    <row r="3122" spans="1:12">
      <c r="A3122" s="30" t="s">
        <v>5048</v>
      </c>
      <c r="B3122" s="26" t="s">
        <v>653</v>
      </c>
      <c r="C3122" s="26" t="s">
        <v>1887</v>
      </c>
      <c r="D3122" s="26" t="s">
        <v>15</v>
      </c>
      <c r="E3122" s="26" t="s">
        <v>16</v>
      </c>
      <c r="F3122" s="27">
        <v>1554.25</v>
      </c>
      <c r="G3122" s="12">
        <v>1</v>
      </c>
      <c r="H3122" s="13">
        <v>45104</v>
      </c>
      <c r="I3122" s="26" t="s">
        <v>30</v>
      </c>
      <c r="J3122" s="26" t="s">
        <v>17</v>
      </c>
      <c r="K3122" s="26" t="s">
        <v>55</v>
      </c>
      <c r="L3122" s="32" t="s">
        <v>18</v>
      </c>
    </row>
    <row r="3123" spans="1:12">
      <c r="A3123" s="30" t="s">
        <v>5049</v>
      </c>
      <c r="B3123" s="26" t="s">
        <v>339</v>
      </c>
      <c r="C3123" s="26" t="s">
        <v>3291</v>
      </c>
      <c r="D3123" s="26" t="s">
        <v>53</v>
      </c>
      <c r="E3123" s="26" t="s">
        <v>42</v>
      </c>
      <c r="F3123" s="27">
        <v>52220.33</v>
      </c>
      <c r="G3123" s="12">
        <v>1</v>
      </c>
      <c r="H3123" s="13">
        <v>45141</v>
      </c>
      <c r="I3123" s="26" t="s">
        <v>49</v>
      </c>
      <c r="J3123" s="26" t="s">
        <v>17</v>
      </c>
      <c r="K3123" s="26" t="s">
        <v>24</v>
      </c>
      <c r="L3123" s="32" t="s">
        <v>18</v>
      </c>
    </row>
    <row r="3124" spans="1:12">
      <c r="A3124" s="30" t="s">
        <v>5050</v>
      </c>
      <c r="B3124" s="26" t="s">
        <v>13</v>
      </c>
      <c r="C3124" s="26" t="s">
        <v>1502</v>
      </c>
      <c r="D3124" s="26" t="s">
        <v>48</v>
      </c>
      <c r="E3124" s="26" t="s">
        <v>42</v>
      </c>
      <c r="F3124" s="27">
        <v>20466.599999999999</v>
      </c>
      <c r="G3124" s="12">
        <v>1</v>
      </c>
      <c r="H3124" s="13">
        <v>45296</v>
      </c>
      <c r="I3124" s="26" t="s">
        <v>92</v>
      </c>
      <c r="J3124" s="26" t="s">
        <v>17</v>
      </c>
      <c r="K3124" s="26" t="s">
        <v>36</v>
      </c>
      <c r="L3124" s="32" t="s">
        <v>25</v>
      </c>
    </row>
    <row r="3125" spans="1:12">
      <c r="A3125" s="30" t="s">
        <v>5051</v>
      </c>
      <c r="B3125" s="26" t="s">
        <v>157</v>
      </c>
      <c r="C3125" s="26" t="s">
        <v>5052</v>
      </c>
      <c r="D3125" s="26" t="s">
        <v>48</v>
      </c>
      <c r="E3125" s="26" t="s">
        <v>42</v>
      </c>
      <c r="F3125" s="27">
        <v>46771.72</v>
      </c>
      <c r="G3125" s="12">
        <v>1</v>
      </c>
      <c r="H3125" s="13">
        <v>45293</v>
      </c>
      <c r="I3125" s="26" t="s">
        <v>62</v>
      </c>
      <c r="J3125" s="26" t="s">
        <v>17</v>
      </c>
      <c r="K3125" s="26" t="s">
        <v>55</v>
      </c>
      <c r="L3125" s="32" t="s">
        <v>44</v>
      </c>
    </row>
    <row r="3126" spans="1:12">
      <c r="A3126" s="30" t="s">
        <v>5053</v>
      </c>
      <c r="B3126" s="26" t="s">
        <v>234</v>
      </c>
      <c r="C3126" s="26" t="s">
        <v>827</v>
      </c>
      <c r="D3126" s="26" t="s">
        <v>61</v>
      </c>
      <c r="E3126" s="26" t="s">
        <v>42</v>
      </c>
      <c r="F3126" s="27">
        <v>57016.75</v>
      </c>
      <c r="G3126" s="12">
        <v>2</v>
      </c>
      <c r="H3126" s="13">
        <v>45782</v>
      </c>
      <c r="I3126" s="26" t="s">
        <v>43</v>
      </c>
      <c r="J3126" s="26" t="s">
        <v>17</v>
      </c>
      <c r="K3126" s="26" t="s">
        <v>85</v>
      </c>
      <c r="L3126" s="32" t="s">
        <v>25</v>
      </c>
    </row>
    <row r="3127" spans="1:12">
      <c r="A3127" s="30" t="s">
        <v>5054</v>
      </c>
      <c r="B3127" s="26" t="s">
        <v>362</v>
      </c>
      <c r="C3127" s="26" t="s">
        <v>5055</v>
      </c>
      <c r="D3127" s="26" t="s">
        <v>119</v>
      </c>
      <c r="E3127" s="26" t="s">
        <v>42</v>
      </c>
      <c r="F3127" s="27">
        <v>30345.599999999999</v>
      </c>
      <c r="G3127" s="12">
        <v>3</v>
      </c>
      <c r="H3127" s="13">
        <v>45712</v>
      </c>
      <c r="I3127" s="26" t="s">
        <v>30</v>
      </c>
      <c r="J3127" s="26" t="s">
        <v>17</v>
      </c>
      <c r="K3127" s="26" t="s">
        <v>36</v>
      </c>
      <c r="L3127" s="32" t="s">
        <v>25</v>
      </c>
    </row>
    <row r="3128" spans="1:12">
      <c r="A3128" s="30" t="s">
        <v>5056</v>
      </c>
      <c r="B3128" s="26" t="s">
        <v>329</v>
      </c>
      <c r="C3128" s="26" t="s">
        <v>1095</v>
      </c>
      <c r="D3128" s="26" t="s">
        <v>48</v>
      </c>
      <c r="E3128" s="26" t="s">
        <v>42</v>
      </c>
      <c r="F3128" s="27">
        <v>40959.99</v>
      </c>
      <c r="G3128" s="12">
        <v>3</v>
      </c>
      <c r="H3128" s="13">
        <v>45835</v>
      </c>
      <c r="I3128" s="26" t="s">
        <v>62</v>
      </c>
      <c r="J3128" s="26" t="s">
        <v>17</v>
      </c>
      <c r="K3128" s="26" t="s">
        <v>85</v>
      </c>
      <c r="L3128" s="32" t="s">
        <v>37</v>
      </c>
    </row>
    <row r="3129" spans="1:12">
      <c r="A3129" s="30" t="s">
        <v>5057</v>
      </c>
      <c r="B3129" s="26" t="s">
        <v>51</v>
      </c>
      <c r="C3129" s="26" t="s">
        <v>1928</v>
      </c>
      <c r="D3129" s="26" t="s">
        <v>117</v>
      </c>
      <c r="E3129" s="26" t="s">
        <v>42</v>
      </c>
      <c r="F3129" s="27">
        <v>60795.5</v>
      </c>
      <c r="G3129" s="12">
        <v>2</v>
      </c>
      <c r="H3129" s="13">
        <v>45787</v>
      </c>
      <c r="I3129" s="26" t="s">
        <v>23</v>
      </c>
      <c r="J3129" s="26" t="s">
        <v>17</v>
      </c>
      <c r="K3129" s="26" t="s">
        <v>6820</v>
      </c>
      <c r="L3129" s="32" t="s">
        <v>18</v>
      </c>
    </row>
    <row r="3130" spans="1:12">
      <c r="A3130" s="30" t="s">
        <v>5058</v>
      </c>
      <c r="B3130" s="26" t="s">
        <v>362</v>
      </c>
      <c r="C3130" s="26" t="s">
        <v>2350</v>
      </c>
      <c r="D3130" s="26" t="s">
        <v>53</v>
      </c>
      <c r="E3130" s="26" t="s">
        <v>42</v>
      </c>
      <c r="F3130" s="27">
        <v>61772.19</v>
      </c>
      <c r="G3130" s="12">
        <v>3</v>
      </c>
      <c r="H3130" s="13">
        <v>45168</v>
      </c>
      <c r="I3130" s="26" t="s">
        <v>54</v>
      </c>
      <c r="J3130" s="26" t="s">
        <v>17</v>
      </c>
      <c r="K3130" s="26" t="s">
        <v>85</v>
      </c>
      <c r="L3130" s="32" t="s">
        <v>44</v>
      </c>
    </row>
    <row r="3131" spans="1:12">
      <c r="A3131" s="30" t="s">
        <v>5059</v>
      </c>
      <c r="B3131" s="26" t="s">
        <v>476</v>
      </c>
      <c r="C3131" s="26" t="s">
        <v>5060</v>
      </c>
      <c r="D3131" s="26" t="s">
        <v>41</v>
      </c>
      <c r="E3131" s="26" t="s">
        <v>58</v>
      </c>
      <c r="F3131" s="27">
        <v>21035.08</v>
      </c>
      <c r="G3131" s="12">
        <v>4</v>
      </c>
      <c r="H3131" s="13">
        <v>45662</v>
      </c>
      <c r="I3131" s="26" t="s">
        <v>62</v>
      </c>
      <c r="J3131" s="26" t="s">
        <v>17</v>
      </c>
      <c r="K3131" s="26" t="s">
        <v>85</v>
      </c>
      <c r="L3131" s="32" t="s">
        <v>31</v>
      </c>
    </row>
    <row r="3132" spans="1:12">
      <c r="A3132" s="30" t="s">
        <v>5061</v>
      </c>
      <c r="B3132" s="26" t="s">
        <v>87</v>
      </c>
      <c r="C3132" s="26" t="s">
        <v>4813</v>
      </c>
      <c r="D3132" s="26" t="s">
        <v>78</v>
      </c>
      <c r="E3132" s="26" t="s">
        <v>58</v>
      </c>
      <c r="F3132" s="27">
        <v>3230.75</v>
      </c>
      <c r="G3132" s="12">
        <v>2</v>
      </c>
      <c r="H3132" s="13">
        <v>45923</v>
      </c>
      <c r="I3132" s="26" t="s">
        <v>92</v>
      </c>
      <c r="J3132" s="26" t="s">
        <v>17</v>
      </c>
      <c r="K3132" s="26" t="s">
        <v>24</v>
      </c>
      <c r="L3132" s="32" t="s">
        <v>18</v>
      </c>
    </row>
    <row r="3133" spans="1:12">
      <c r="A3133" s="30" t="s">
        <v>5062</v>
      </c>
      <c r="B3133" s="26" t="s">
        <v>83</v>
      </c>
      <c r="C3133" s="26" t="s">
        <v>1471</v>
      </c>
      <c r="D3133" s="26" t="s">
        <v>22</v>
      </c>
      <c r="E3133" s="26" t="s">
        <v>42</v>
      </c>
      <c r="F3133" s="27">
        <v>49992.01</v>
      </c>
      <c r="G3133" s="12">
        <v>3</v>
      </c>
      <c r="H3133" s="13">
        <v>45342</v>
      </c>
      <c r="I3133" s="26" t="s">
        <v>62</v>
      </c>
      <c r="J3133" s="26" t="s">
        <v>17</v>
      </c>
      <c r="K3133" s="26" t="s">
        <v>6820</v>
      </c>
      <c r="L3133" s="32" t="s">
        <v>37</v>
      </c>
    </row>
    <row r="3134" spans="1:12">
      <c r="A3134" s="30" t="s">
        <v>5063</v>
      </c>
      <c r="B3134" s="26" t="s">
        <v>51</v>
      </c>
      <c r="C3134" s="26" t="s">
        <v>2744</v>
      </c>
      <c r="D3134" s="26" t="s">
        <v>78</v>
      </c>
      <c r="E3134" s="26" t="s">
        <v>42</v>
      </c>
      <c r="F3134" s="27">
        <v>800.12</v>
      </c>
      <c r="G3134" s="12">
        <v>2</v>
      </c>
      <c r="H3134" s="13">
        <v>45067</v>
      </c>
      <c r="I3134" s="26" t="s">
        <v>35</v>
      </c>
      <c r="J3134" s="26" t="s">
        <v>17</v>
      </c>
      <c r="K3134" s="26" t="s">
        <v>24</v>
      </c>
      <c r="L3134" s="32" t="s">
        <v>25</v>
      </c>
    </row>
    <row r="3135" spans="1:12">
      <c r="A3135" s="30" t="s">
        <v>5064</v>
      </c>
      <c r="B3135" s="26" t="s">
        <v>636</v>
      </c>
      <c r="C3135" s="26" t="s">
        <v>4105</v>
      </c>
      <c r="D3135" s="26" t="s">
        <v>48</v>
      </c>
      <c r="E3135" s="26" t="s">
        <v>42</v>
      </c>
      <c r="F3135" s="27">
        <v>41488.080000000002</v>
      </c>
      <c r="G3135" s="12">
        <v>2</v>
      </c>
      <c r="H3135" s="13">
        <v>45981</v>
      </c>
      <c r="I3135" s="26" t="s">
        <v>23</v>
      </c>
      <c r="J3135" s="26" t="s">
        <v>17</v>
      </c>
      <c r="K3135" s="26" t="s">
        <v>24</v>
      </c>
      <c r="L3135" s="32" t="s">
        <v>31</v>
      </c>
    </row>
    <row r="3136" spans="1:12">
      <c r="A3136" s="30" t="s">
        <v>5065</v>
      </c>
      <c r="B3136" s="26" t="s">
        <v>339</v>
      </c>
      <c r="C3136" s="26" t="s">
        <v>1867</v>
      </c>
      <c r="D3136" s="26" t="s">
        <v>41</v>
      </c>
      <c r="E3136" s="26" t="s">
        <v>42</v>
      </c>
      <c r="F3136" s="27">
        <v>63468.66</v>
      </c>
      <c r="G3136" s="12">
        <v>2</v>
      </c>
      <c r="H3136" s="13">
        <v>45119</v>
      </c>
      <c r="I3136" s="26" t="s">
        <v>30</v>
      </c>
      <c r="J3136" s="26" t="s">
        <v>17</v>
      </c>
      <c r="K3136" s="26" t="s">
        <v>6820</v>
      </c>
      <c r="L3136" s="32" t="s">
        <v>18</v>
      </c>
    </row>
    <row r="3137" spans="1:12">
      <c r="A3137" s="30" t="s">
        <v>5066</v>
      </c>
      <c r="B3137" s="26" t="s">
        <v>135</v>
      </c>
      <c r="C3137" s="26" t="s">
        <v>2426</v>
      </c>
      <c r="D3137" s="26" t="s">
        <v>61</v>
      </c>
      <c r="E3137" s="26" t="s">
        <v>42</v>
      </c>
      <c r="F3137" s="27">
        <v>59363.58</v>
      </c>
      <c r="G3137" s="12">
        <v>4</v>
      </c>
      <c r="H3137" s="13">
        <v>45802</v>
      </c>
      <c r="I3137" s="26" t="s">
        <v>23</v>
      </c>
      <c r="J3137" s="26" t="s">
        <v>17</v>
      </c>
      <c r="K3137" s="26" t="s">
        <v>55</v>
      </c>
      <c r="L3137" s="32" t="s">
        <v>31</v>
      </c>
    </row>
    <row r="3138" spans="1:12">
      <c r="A3138" s="30" t="s">
        <v>5067</v>
      </c>
      <c r="B3138" s="26" t="s">
        <v>251</v>
      </c>
      <c r="C3138" s="26" t="s">
        <v>271</v>
      </c>
      <c r="D3138" s="26" t="s">
        <v>15</v>
      </c>
      <c r="E3138" s="26" t="s">
        <v>42</v>
      </c>
      <c r="F3138" s="27">
        <v>17121.98</v>
      </c>
      <c r="G3138" s="12">
        <v>1</v>
      </c>
      <c r="H3138" s="13">
        <v>45796</v>
      </c>
      <c r="I3138" s="26" t="s">
        <v>43</v>
      </c>
      <c r="J3138" s="26" t="s">
        <v>17</v>
      </c>
      <c r="K3138" s="26" t="s">
        <v>24</v>
      </c>
      <c r="L3138" s="32" t="s">
        <v>25</v>
      </c>
    </row>
    <row r="3139" spans="1:12">
      <c r="A3139" s="30" t="s">
        <v>5068</v>
      </c>
      <c r="B3139" s="26" t="s">
        <v>74</v>
      </c>
      <c r="C3139" s="26" t="s">
        <v>2744</v>
      </c>
      <c r="D3139" s="26" t="s">
        <v>61</v>
      </c>
      <c r="E3139" s="26" t="s">
        <v>42</v>
      </c>
      <c r="F3139" s="27">
        <v>9056.24</v>
      </c>
      <c r="G3139" s="12">
        <v>1</v>
      </c>
      <c r="H3139" s="13">
        <v>45501</v>
      </c>
      <c r="I3139" s="26" t="s">
        <v>92</v>
      </c>
      <c r="J3139" s="26" t="s">
        <v>17</v>
      </c>
      <c r="K3139" s="26" t="s">
        <v>6820</v>
      </c>
      <c r="L3139" s="32" t="s">
        <v>25</v>
      </c>
    </row>
    <row r="3140" spans="1:12">
      <c r="A3140" s="30" t="s">
        <v>5069</v>
      </c>
      <c r="B3140" s="26" t="s">
        <v>381</v>
      </c>
      <c r="C3140" s="26" t="s">
        <v>5070</v>
      </c>
      <c r="D3140" s="26" t="s">
        <v>15</v>
      </c>
      <c r="E3140" s="26" t="s">
        <v>16</v>
      </c>
      <c r="F3140" s="27">
        <v>54312.09</v>
      </c>
      <c r="G3140" s="12">
        <v>5</v>
      </c>
      <c r="H3140" s="13">
        <v>45493</v>
      </c>
      <c r="I3140" s="26" t="s">
        <v>23</v>
      </c>
      <c r="J3140" s="26" t="s">
        <v>17</v>
      </c>
      <c r="K3140" s="26" t="s">
        <v>55</v>
      </c>
      <c r="L3140" s="32" t="s">
        <v>31</v>
      </c>
    </row>
    <row r="3141" spans="1:12">
      <c r="A3141" s="30" t="s">
        <v>5071</v>
      </c>
      <c r="B3141" s="26" t="s">
        <v>234</v>
      </c>
      <c r="C3141" s="26" t="s">
        <v>424</v>
      </c>
      <c r="D3141" s="26" t="s">
        <v>22</v>
      </c>
      <c r="E3141" s="26" t="s">
        <v>42</v>
      </c>
      <c r="F3141" s="27">
        <v>19414.05</v>
      </c>
      <c r="G3141" s="12">
        <v>4</v>
      </c>
      <c r="H3141" s="13">
        <v>45480</v>
      </c>
      <c r="I3141" s="26" t="s">
        <v>23</v>
      </c>
      <c r="J3141" s="26" t="s">
        <v>17</v>
      </c>
      <c r="K3141" s="26" t="s">
        <v>24</v>
      </c>
      <c r="L3141" s="32" t="s">
        <v>18</v>
      </c>
    </row>
    <row r="3142" spans="1:12">
      <c r="A3142" s="30" t="s">
        <v>5072</v>
      </c>
      <c r="B3142" s="26" t="s">
        <v>569</v>
      </c>
      <c r="C3142" s="26" t="s">
        <v>2354</v>
      </c>
      <c r="D3142" s="26" t="s">
        <v>78</v>
      </c>
      <c r="E3142" s="26" t="s">
        <v>42</v>
      </c>
      <c r="F3142" s="27">
        <v>30835.360000000001</v>
      </c>
      <c r="G3142" s="12">
        <v>3</v>
      </c>
      <c r="H3142" s="13">
        <v>45588</v>
      </c>
      <c r="I3142" s="26" t="s">
        <v>30</v>
      </c>
      <c r="J3142" s="26" t="s">
        <v>17</v>
      </c>
      <c r="K3142" s="26" t="s">
        <v>24</v>
      </c>
      <c r="L3142" s="32" t="s">
        <v>25</v>
      </c>
    </row>
    <row r="3143" spans="1:12">
      <c r="A3143" s="30" t="s">
        <v>5073</v>
      </c>
      <c r="B3143" s="26" t="s">
        <v>569</v>
      </c>
      <c r="C3143" s="26" t="s">
        <v>1366</v>
      </c>
      <c r="D3143" s="26" t="s">
        <v>48</v>
      </c>
      <c r="E3143" s="26" t="s">
        <v>42</v>
      </c>
      <c r="F3143" s="27">
        <v>18989.41</v>
      </c>
      <c r="G3143" s="12">
        <v>3</v>
      </c>
      <c r="H3143" s="13">
        <v>45389</v>
      </c>
      <c r="I3143" s="26" t="s">
        <v>92</v>
      </c>
      <c r="J3143" s="26" t="s">
        <v>17</v>
      </c>
      <c r="K3143" s="26" t="s">
        <v>24</v>
      </c>
      <c r="L3143" s="32" t="s">
        <v>25</v>
      </c>
    </row>
    <row r="3144" spans="1:12">
      <c r="A3144" s="30" t="s">
        <v>5074</v>
      </c>
      <c r="B3144" s="26" t="s">
        <v>295</v>
      </c>
      <c r="C3144" s="26" t="s">
        <v>2411</v>
      </c>
      <c r="D3144" s="26" t="s">
        <v>78</v>
      </c>
      <c r="E3144" s="26" t="s">
        <v>58</v>
      </c>
      <c r="F3144" s="27">
        <v>13358.8</v>
      </c>
      <c r="G3144" s="12">
        <v>1</v>
      </c>
      <c r="H3144" s="13">
        <v>44984</v>
      </c>
      <c r="I3144" s="26" t="s">
        <v>92</v>
      </c>
      <c r="J3144" s="26" t="s">
        <v>17</v>
      </c>
      <c r="K3144" s="26" t="s">
        <v>6820</v>
      </c>
      <c r="L3144" s="32" t="s">
        <v>18</v>
      </c>
    </row>
    <row r="3145" spans="1:12">
      <c r="A3145" s="30" t="s">
        <v>5075</v>
      </c>
      <c r="B3145" s="26" t="s">
        <v>476</v>
      </c>
      <c r="C3145" s="26" t="s">
        <v>5076</v>
      </c>
      <c r="D3145" s="26" t="s">
        <v>119</v>
      </c>
      <c r="E3145" s="26" t="s">
        <v>42</v>
      </c>
      <c r="F3145" s="27">
        <v>26583.02</v>
      </c>
      <c r="G3145" s="12">
        <v>2</v>
      </c>
      <c r="H3145" s="13">
        <v>44936</v>
      </c>
      <c r="I3145" s="26" t="s">
        <v>43</v>
      </c>
      <c r="J3145" s="26" t="s">
        <v>17</v>
      </c>
      <c r="K3145" s="26" t="s">
        <v>85</v>
      </c>
      <c r="L3145" s="32" t="s">
        <v>25</v>
      </c>
    </row>
    <row r="3146" spans="1:12">
      <c r="A3146" s="30" t="s">
        <v>5077</v>
      </c>
      <c r="B3146" s="26" t="s">
        <v>463</v>
      </c>
      <c r="C3146" s="26" t="s">
        <v>2216</v>
      </c>
      <c r="D3146" s="26" t="s">
        <v>119</v>
      </c>
      <c r="E3146" s="26" t="s">
        <v>58</v>
      </c>
      <c r="F3146" s="27">
        <v>22758.93</v>
      </c>
      <c r="G3146" s="12">
        <v>3</v>
      </c>
      <c r="H3146" s="13">
        <v>45041</v>
      </c>
      <c r="I3146" s="26" t="s">
        <v>54</v>
      </c>
      <c r="J3146" s="26" t="s">
        <v>17</v>
      </c>
      <c r="K3146" s="26" t="s">
        <v>55</v>
      </c>
      <c r="L3146" s="32" t="s">
        <v>37</v>
      </c>
    </row>
    <row r="3147" spans="1:12">
      <c r="A3147" s="30" t="s">
        <v>5078</v>
      </c>
      <c r="B3147" s="26" t="s">
        <v>51</v>
      </c>
      <c r="C3147" s="26" t="s">
        <v>2059</v>
      </c>
      <c r="D3147" s="26" t="s">
        <v>119</v>
      </c>
      <c r="E3147" s="26" t="s">
        <v>42</v>
      </c>
      <c r="F3147" s="27">
        <v>9393.06</v>
      </c>
      <c r="G3147" s="12">
        <v>3</v>
      </c>
      <c r="H3147" s="13">
        <v>45204</v>
      </c>
      <c r="I3147" s="26" t="s">
        <v>49</v>
      </c>
      <c r="J3147" s="26" t="s">
        <v>17</v>
      </c>
      <c r="K3147" s="26" t="s">
        <v>85</v>
      </c>
      <c r="L3147" s="32" t="s">
        <v>31</v>
      </c>
    </row>
    <row r="3148" spans="1:12">
      <c r="A3148" s="30" t="s">
        <v>5079</v>
      </c>
      <c r="B3148" s="26" t="s">
        <v>645</v>
      </c>
      <c r="C3148" s="26" t="s">
        <v>1057</v>
      </c>
      <c r="D3148" s="26" t="s">
        <v>119</v>
      </c>
      <c r="E3148" s="26" t="s">
        <v>16</v>
      </c>
      <c r="F3148" s="27">
        <v>72476.23</v>
      </c>
      <c r="G3148" s="12">
        <v>5</v>
      </c>
      <c r="H3148" s="13">
        <v>45856</v>
      </c>
      <c r="I3148" s="26" t="s">
        <v>35</v>
      </c>
      <c r="J3148" s="26" t="s">
        <v>17</v>
      </c>
      <c r="K3148" s="26" t="s">
        <v>24</v>
      </c>
      <c r="L3148" s="32" t="s">
        <v>31</v>
      </c>
    </row>
    <row r="3149" spans="1:12">
      <c r="A3149" s="30" t="s">
        <v>5080</v>
      </c>
      <c r="B3149" s="26" t="s">
        <v>201</v>
      </c>
      <c r="C3149" s="26" t="s">
        <v>1254</v>
      </c>
      <c r="D3149" s="26" t="s">
        <v>48</v>
      </c>
      <c r="E3149" s="26" t="s">
        <v>58</v>
      </c>
      <c r="F3149" s="27">
        <v>9601.7800000000007</v>
      </c>
      <c r="G3149" s="12">
        <v>3</v>
      </c>
      <c r="H3149" s="13">
        <v>45197</v>
      </c>
      <c r="I3149" s="26" t="s">
        <v>92</v>
      </c>
      <c r="J3149" s="26" t="s">
        <v>17</v>
      </c>
      <c r="K3149" s="26" t="s">
        <v>6820</v>
      </c>
      <c r="L3149" s="32" t="s">
        <v>18</v>
      </c>
    </row>
    <row r="3150" spans="1:12">
      <c r="A3150" s="30" t="s">
        <v>5081</v>
      </c>
      <c r="B3150" s="26" t="s">
        <v>13</v>
      </c>
      <c r="C3150" s="26" t="s">
        <v>1537</v>
      </c>
      <c r="D3150" s="26" t="s">
        <v>48</v>
      </c>
      <c r="E3150" s="26" t="s">
        <v>42</v>
      </c>
      <c r="F3150" s="27">
        <v>45672.08</v>
      </c>
      <c r="G3150" s="12">
        <v>1</v>
      </c>
      <c r="H3150" s="13">
        <v>45028</v>
      </c>
      <c r="I3150" s="26" t="s">
        <v>92</v>
      </c>
      <c r="J3150" s="26" t="s">
        <v>17</v>
      </c>
      <c r="K3150" s="26" t="s">
        <v>85</v>
      </c>
      <c r="L3150" s="32" t="s">
        <v>18</v>
      </c>
    </row>
    <row r="3151" spans="1:12">
      <c r="A3151" s="30" t="s">
        <v>5082</v>
      </c>
      <c r="B3151" s="26" t="s">
        <v>601</v>
      </c>
      <c r="C3151" s="26" t="s">
        <v>5083</v>
      </c>
      <c r="D3151" s="26" t="s">
        <v>78</v>
      </c>
      <c r="E3151" s="26" t="s">
        <v>16</v>
      </c>
      <c r="F3151" s="27">
        <v>43870.93</v>
      </c>
      <c r="G3151" s="12">
        <v>3</v>
      </c>
      <c r="H3151" s="13">
        <v>45870</v>
      </c>
      <c r="I3151" s="26" t="s">
        <v>62</v>
      </c>
      <c r="J3151" s="26" t="s">
        <v>17</v>
      </c>
      <c r="K3151" s="26" t="s">
        <v>6820</v>
      </c>
      <c r="L3151" s="32" t="s">
        <v>25</v>
      </c>
    </row>
    <row r="3152" spans="1:12">
      <c r="A3152" s="30" t="s">
        <v>5084</v>
      </c>
      <c r="B3152" s="26" t="s">
        <v>238</v>
      </c>
      <c r="C3152" s="26" t="s">
        <v>1381</v>
      </c>
      <c r="D3152" s="26" t="s">
        <v>78</v>
      </c>
      <c r="E3152" s="26" t="s">
        <v>42</v>
      </c>
      <c r="F3152" s="27">
        <v>47085.33</v>
      </c>
      <c r="G3152" s="12">
        <v>4</v>
      </c>
      <c r="H3152" s="13">
        <v>45461</v>
      </c>
      <c r="I3152" s="26" t="s">
        <v>92</v>
      </c>
      <c r="J3152" s="26" t="s">
        <v>17</v>
      </c>
      <c r="K3152" s="26" t="s">
        <v>6820</v>
      </c>
      <c r="L3152" s="32" t="s">
        <v>25</v>
      </c>
    </row>
    <row r="3153" spans="1:12">
      <c r="A3153" s="30" t="s">
        <v>5085</v>
      </c>
      <c r="B3153" s="26" t="s">
        <v>316</v>
      </c>
      <c r="C3153" s="26" t="s">
        <v>522</v>
      </c>
      <c r="D3153" s="26" t="s">
        <v>119</v>
      </c>
      <c r="E3153" s="26" t="s">
        <v>16</v>
      </c>
      <c r="F3153" s="27">
        <v>51353.48</v>
      </c>
      <c r="G3153" s="12">
        <v>3</v>
      </c>
      <c r="H3153" s="13">
        <v>45499</v>
      </c>
      <c r="I3153" s="26" t="s">
        <v>35</v>
      </c>
      <c r="J3153" s="26" t="s">
        <v>17</v>
      </c>
      <c r="K3153" s="26" t="s">
        <v>55</v>
      </c>
      <c r="L3153" s="32" t="s">
        <v>31</v>
      </c>
    </row>
    <row r="3154" spans="1:12">
      <c r="A3154" s="30" t="s">
        <v>5086</v>
      </c>
      <c r="B3154" s="26" t="s">
        <v>152</v>
      </c>
      <c r="C3154" s="26" t="s">
        <v>2604</v>
      </c>
      <c r="D3154" s="26" t="s">
        <v>22</v>
      </c>
      <c r="E3154" s="26" t="s">
        <v>16</v>
      </c>
      <c r="F3154" s="27">
        <v>2961.95</v>
      </c>
      <c r="G3154" s="12">
        <v>2</v>
      </c>
      <c r="H3154" s="13">
        <v>45146</v>
      </c>
      <c r="I3154" s="26" t="s">
        <v>49</v>
      </c>
      <c r="J3154" s="26" t="s">
        <v>17</v>
      </c>
      <c r="K3154" s="26" t="s">
        <v>36</v>
      </c>
      <c r="L3154" s="32" t="s">
        <v>44</v>
      </c>
    </row>
    <row r="3155" spans="1:12">
      <c r="A3155" s="30" t="s">
        <v>5087</v>
      </c>
      <c r="B3155" s="26" t="s">
        <v>164</v>
      </c>
      <c r="C3155" s="26" t="s">
        <v>196</v>
      </c>
      <c r="D3155" s="26" t="s">
        <v>119</v>
      </c>
      <c r="E3155" s="26" t="s">
        <v>42</v>
      </c>
      <c r="F3155" s="27">
        <v>13684.19</v>
      </c>
      <c r="G3155" s="12">
        <v>3</v>
      </c>
      <c r="H3155" s="13">
        <v>45100</v>
      </c>
      <c r="I3155" s="26" t="s">
        <v>30</v>
      </c>
      <c r="J3155" s="26" t="s">
        <v>17</v>
      </c>
      <c r="K3155" s="26" t="s">
        <v>55</v>
      </c>
      <c r="L3155" s="32" t="s">
        <v>25</v>
      </c>
    </row>
    <row r="3156" spans="1:12">
      <c r="A3156" s="30" t="s">
        <v>5088</v>
      </c>
      <c r="B3156" s="26" t="s">
        <v>33</v>
      </c>
      <c r="C3156" s="26" t="s">
        <v>5089</v>
      </c>
      <c r="D3156" s="26" t="s">
        <v>61</v>
      </c>
      <c r="E3156" s="26" t="s">
        <v>16</v>
      </c>
      <c r="F3156" s="27">
        <v>40224.22</v>
      </c>
      <c r="G3156" s="12">
        <v>1</v>
      </c>
      <c r="H3156" s="13">
        <v>45346</v>
      </c>
      <c r="I3156" s="26" t="s">
        <v>43</v>
      </c>
      <c r="J3156" s="26" t="s">
        <v>17</v>
      </c>
      <c r="K3156" s="26" t="s">
        <v>24</v>
      </c>
      <c r="L3156" s="32" t="s">
        <v>37</v>
      </c>
    </row>
    <row r="3157" spans="1:12">
      <c r="A3157" s="30" t="s">
        <v>5090</v>
      </c>
      <c r="B3157" s="26" t="s">
        <v>423</v>
      </c>
      <c r="C3157" s="26" t="s">
        <v>5091</v>
      </c>
      <c r="D3157" s="26" t="s">
        <v>22</v>
      </c>
      <c r="E3157" s="26" t="s">
        <v>42</v>
      </c>
      <c r="F3157" s="27">
        <v>51892.959999999999</v>
      </c>
      <c r="G3157" s="12">
        <v>4</v>
      </c>
      <c r="H3157" s="13">
        <v>45174</v>
      </c>
      <c r="I3157" s="26" t="s">
        <v>30</v>
      </c>
      <c r="J3157" s="26" t="s">
        <v>17</v>
      </c>
      <c r="K3157" s="26" t="s">
        <v>6820</v>
      </c>
      <c r="L3157" s="32" t="s">
        <v>37</v>
      </c>
    </row>
    <row r="3158" spans="1:12">
      <c r="A3158" s="30" t="s">
        <v>5092</v>
      </c>
      <c r="B3158" s="26" t="s">
        <v>126</v>
      </c>
      <c r="C3158" s="26" t="s">
        <v>1379</v>
      </c>
      <c r="D3158" s="26" t="s">
        <v>41</v>
      </c>
      <c r="E3158" s="26" t="s">
        <v>42</v>
      </c>
      <c r="F3158" s="27">
        <v>41903.29</v>
      </c>
      <c r="G3158" s="12">
        <v>5</v>
      </c>
      <c r="H3158" s="13">
        <v>45106</v>
      </c>
      <c r="I3158" s="26" t="s">
        <v>43</v>
      </c>
      <c r="J3158" s="26" t="s">
        <v>17</v>
      </c>
      <c r="K3158" s="26" t="s">
        <v>6820</v>
      </c>
      <c r="L3158" s="32" t="s">
        <v>37</v>
      </c>
    </row>
    <row r="3159" spans="1:12">
      <c r="A3159" s="30" t="s">
        <v>5093</v>
      </c>
      <c r="B3159" s="26" t="s">
        <v>126</v>
      </c>
      <c r="C3159" s="26" t="s">
        <v>4215</v>
      </c>
      <c r="D3159" s="26" t="s">
        <v>78</v>
      </c>
      <c r="E3159" s="26" t="s">
        <v>16</v>
      </c>
      <c r="F3159" s="27">
        <v>16682.419999999998</v>
      </c>
      <c r="G3159" s="12">
        <v>5</v>
      </c>
      <c r="H3159" s="13">
        <v>45450</v>
      </c>
      <c r="I3159" s="26" t="s">
        <v>54</v>
      </c>
      <c r="J3159" s="26" t="s">
        <v>17</v>
      </c>
      <c r="K3159" s="26" t="s">
        <v>85</v>
      </c>
      <c r="L3159" s="32" t="s">
        <v>44</v>
      </c>
    </row>
    <row r="3160" spans="1:12">
      <c r="A3160" s="30" t="s">
        <v>5094</v>
      </c>
      <c r="B3160" s="26" t="s">
        <v>190</v>
      </c>
      <c r="C3160" s="26" t="s">
        <v>4408</v>
      </c>
      <c r="D3160" s="26" t="s">
        <v>61</v>
      </c>
      <c r="E3160" s="26" t="s">
        <v>58</v>
      </c>
      <c r="F3160" s="27">
        <v>23297.81</v>
      </c>
      <c r="G3160" s="12">
        <v>2</v>
      </c>
      <c r="H3160" s="13">
        <v>45199</v>
      </c>
      <c r="I3160" s="26" t="s">
        <v>23</v>
      </c>
      <c r="J3160" s="26" t="s">
        <v>17</v>
      </c>
      <c r="K3160" s="26" t="s">
        <v>6820</v>
      </c>
      <c r="L3160" s="32" t="s">
        <v>18</v>
      </c>
    </row>
    <row r="3161" spans="1:12">
      <c r="A3161" s="30" t="s">
        <v>5095</v>
      </c>
      <c r="B3161" s="26" t="s">
        <v>67</v>
      </c>
      <c r="C3161" s="26" t="s">
        <v>5096</v>
      </c>
      <c r="D3161" s="26" t="s">
        <v>22</v>
      </c>
      <c r="E3161" s="26" t="s">
        <v>42</v>
      </c>
      <c r="F3161" s="27">
        <v>17823.060000000001</v>
      </c>
      <c r="G3161" s="12">
        <v>4</v>
      </c>
      <c r="H3161" s="13">
        <v>45754</v>
      </c>
      <c r="I3161" s="26" t="s">
        <v>43</v>
      </c>
      <c r="J3161" s="26" t="s">
        <v>17</v>
      </c>
      <c r="K3161" s="26" t="s">
        <v>85</v>
      </c>
      <c r="L3161" s="32" t="s">
        <v>44</v>
      </c>
    </row>
    <row r="3162" spans="1:12">
      <c r="A3162" s="30" t="s">
        <v>5097</v>
      </c>
      <c r="B3162" s="26" t="s">
        <v>347</v>
      </c>
      <c r="C3162" s="26" t="s">
        <v>3353</v>
      </c>
      <c r="D3162" s="26" t="s">
        <v>53</v>
      </c>
      <c r="E3162" s="26" t="s">
        <v>58</v>
      </c>
      <c r="F3162" s="27">
        <v>20431.310000000001</v>
      </c>
      <c r="G3162" s="12">
        <v>3</v>
      </c>
      <c r="H3162" s="13">
        <v>45896</v>
      </c>
      <c r="I3162" s="26" t="s">
        <v>49</v>
      </c>
      <c r="J3162" s="26" t="s">
        <v>17</v>
      </c>
      <c r="K3162" s="26" t="s">
        <v>24</v>
      </c>
      <c r="L3162" s="32" t="s">
        <v>25</v>
      </c>
    </row>
    <row r="3163" spans="1:12">
      <c r="A3163" s="30" t="s">
        <v>5098</v>
      </c>
      <c r="B3163" s="26" t="s">
        <v>463</v>
      </c>
      <c r="C3163" s="26" t="s">
        <v>3530</v>
      </c>
      <c r="D3163" s="26" t="s">
        <v>22</v>
      </c>
      <c r="E3163" s="26" t="s">
        <v>58</v>
      </c>
      <c r="F3163" s="27">
        <v>6134.2</v>
      </c>
      <c r="G3163" s="12">
        <v>4</v>
      </c>
      <c r="H3163" s="13">
        <v>45670</v>
      </c>
      <c r="I3163" s="26" t="s">
        <v>54</v>
      </c>
      <c r="J3163" s="26" t="s">
        <v>17</v>
      </c>
      <c r="K3163" s="26" t="s">
        <v>24</v>
      </c>
      <c r="L3163" s="32" t="s">
        <v>18</v>
      </c>
    </row>
    <row r="3164" spans="1:12">
      <c r="A3164" s="30" t="s">
        <v>5099</v>
      </c>
      <c r="B3164" s="26" t="s">
        <v>653</v>
      </c>
      <c r="C3164" s="26" t="s">
        <v>3999</v>
      </c>
      <c r="D3164" s="26" t="s">
        <v>15</v>
      </c>
      <c r="E3164" s="26" t="s">
        <v>42</v>
      </c>
      <c r="F3164" s="27">
        <v>76223.789999999994</v>
      </c>
      <c r="G3164" s="12">
        <v>5</v>
      </c>
      <c r="H3164" s="13">
        <v>45772</v>
      </c>
      <c r="I3164" s="26" t="s">
        <v>43</v>
      </c>
      <c r="J3164" s="26" t="s">
        <v>17</v>
      </c>
      <c r="K3164" s="26" t="s">
        <v>85</v>
      </c>
      <c r="L3164" s="32" t="s">
        <v>37</v>
      </c>
    </row>
    <row r="3165" spans="1:12">
      <c r="A3165" s="30" t="s">
        <v>5100</v>
      </c>
      <c r="B3165" s="26" t="s">
        <v>99</v>
      </c>
      <c r="C3165" s="26" t="s">
        <v>2243</v>
      </c>
      <c r="D3165" s="26" t="s">
        <v>61</v>
      </c>
      <c r="E3165" s="26" t="s">
        <v>16</v>
      </c>
      <c r="F3165" s="27">
        <v>58178.14</v>
      </c>
      <c r="G3165" s="12">
        <v>5</v>
      </c>
      <c r="H3165" s="13">
        <v>45151</v>
      </c>
      <c r="I3165" s="26" t="s">
        <v>23</v>
      </c>
      <c r="J3165" s="26" t="s">
        <v>17</v>
      </c>
      <c r="K3165" s="26" t="s">
        <v>85</v>
      </c>
      <c r="L3165" s="32" t="s">
        <v>18</v>
      </c>
    </row>
    <row r="3166" spans="1:12">
      <c r="A3166" s="30" t="s">
        <v>5101</v>
      </c>
      <c r="B3166" s="26" t="s">
        <v>760</v>
      </c>
      <c r="C3166" s="26" t="s">
        <v>5102</v>
      </c>
      <c r="D3166" s="26" t="s">
        <v>53</v>
      </c>
      <c r="E3166" s="26" t="s">
        <v>58</v>
      </c>
      <c r="F3166" s="27">
        <v>18695.54</v>
      </c>
      <c r="G3166" s="12">
        <v>4</v>
      </c>
      <c r="H3166" s="13">
        <v>45105</v>
      </c>
      <c r="I3166" s="26" t="s">
        <v>35</v>
      </c>
      <c r="J3166" s="26" t="s">
        <v>17</v>
      </c>
      <c r="K3166" s="26" t="s">
        <v>36</v>
      </c>
      <c r="L3166" s="32" t="s">
        <v>18</v>
      </c>
    </row>
    <row r="3167" spans="1:12">
      <c r="A3167" s="30" t="s">
        <v>5103</v>
      </c>
      <c r="B3167" s="26" t="s">
        <v>167</v>
      </c>
      <c r="C3167" s="26" t="s">
        <v>5104</v>
      </c>
      <c r="D3167" s="26" t="s">
        <v>15</v>
      </c>
      <c r="E3167" s="26" t="s">
        <v>42</v>
      </c>
      <c r="F3167" s="27">
        <v>68110.16</v>
      </c>
      <c r="G3167" s="12">
        <v>4</v>
      </c>
      <c r="H3167" s="13">
        <v>45020</v>
      </c>
      <c r="I3167" s="26" t="s">
        <v>23</v>
      </c>
      <c r="J3167" s="26" t="s">
        <v>17</v>
      </c>
      <c r="K3167" s="26" t="s">
        <v>6820</v>
      </c>
      <c r="L3167" s="32" t="s">
        <v>37</v>
      </c>
    </row>
    <row r="3168" spans="1:12">
      <c r="A3168" s="30" t="s">
        <v>5105</v>
      </c>
      <c r="B3168" s="26" t="s">
        <v>77</v>
      </c>
      <c r="C3168" s="26" t="s">
        <v>2920</v>
      </c>
      <c r="D3168" s="26" t="s">
        <v>48</v>
      </c>
      <c r="E3168" s="26" t="s">
        <v>42</v>
      </c>
      <c r="F3168" s="27">
        <v>38444.18</v>
      </c>
      <c r="G3168" s="12">
        <v>4</v>
      </c>
      <c r="H3168" s="13">
        <v>45505</v>
      </c>
      <c r="I3168" s="26" t="s">
        <v>35</v>
      </c>
      <c r="J3168" s="26" t="s">
        <v>17</v>
      </c>
      <c r="K3168" s="26" t="s">
        <v>55</v>
      </c>
      <c r="L3168" s="32" t="s">
        <v>18</v>
      </c>
    </row>
    <row r="3169" spans="1:12">
      <c r="A3169" s="30" t="s">
        <v>5106</v>
      </c>
      <c r="B3169" s="26" t="s">
        <v>268</v>
      </c>
      <c r="C3169" s="26" t="s">
        <v>3945</v>
      </c>
      <c r="D3169" s="26" t="s">
        <v>53</v>
      </c>
      <c r="E3169" s="26" t="s">
        <v>42</v>
      </c>
      <c r="F3169" s="27">
        <v>72949.69</v>
      </c>
      <c r="G3169" s="12">
        <v>5</v>
      </c>
      <c r="H3169" s="13">
        <v>45062</v>
      </c>
      <c r="I3169" s="26" t="s">
        <v>54</v>
      </c>
      <c r="J3169" s="26" t="s">
        <v>17</v>
      </c>
      <c r="K3169" s="26" t="s">
        <v>36</v>
      </c>
      <c r="L3169" s="32" t="s">
        <v>37</v>
      </c>
    </row>
    <row r="3170" spans="1:12">
      <c r="A3170" s="30" t="s">
        <v>5107</v>
      </c>
      <c r="B3170" s="26" t="s">
        <v>113</v>
      </c>
      <c r="C3170" s="26" t="s">
        <v>5108</v>
      </c>
      <c r="D3170" s="26" t="s">
        <v>41</v>
      </c>
      <c r="E3170" s="26" t="s">
        <v>58</v>
      </c>
      <c r="F3170" s="27">
        <v>68602.39</v>
      </c>
      <c r="G3170" s="12">
        <v>3</v>
      </c>
      <c r="H3170" s="13">
        <v>45900</v>
      </c>
      <c r="I3170" s="26" t="s">
        <v>43</v>
      </c>
      <c r="J3170" s="26" t="s">
        <v>17</v>
      </c>
      <c r="K3170" s="26" t="s">
        <v>24</v>
      </c>
      <c r="L3170" s="32" t="s">
        <v>37</v>
      </c>
    </row>
    <row r="3171" spans="1:12">
      <c r="A3171" s="30" t="s">
        <v>5109</v>
      </c>
      <c r="B3171" s="26" t="s">
        <v>261</v>
      </c>
      <c r="C3171" s="26" t="s">
        <v>899</v>
      </c>
      <c r="D3171" s="26" t="s">
        <v>48</v>
      </c>
      <c r="E3171" s="26" t="s">
        <v>16</v>
      </c>
      <c r="F3171" s="27">
        <v>50763.01</v>
      </c>
      <c r="G3171" s="12">
        <v>1</v>
      </c>
      <c r="H3171" s="13">
        <v>45521</v>
      </c>
      <c r="I3171" s="26" t="s">
        <v>43</v>
      </c>
      <c r="J3171" s="26" t="s">
        <v>17</v>
      </c>
      <c r="K3171" s="26" t="s">
        <v>55</v>
      </c>
      <c r="L3171" s="32" t="s">
        <v>18</v>
      </c>
    </row>
    <row r="3172" spans="1:12">
      <c r="A3172" s="30" t="s">
        <v>5110</v>
      </c>
      <c r="B3172" s="26" t="s">
        <v>390</v>
      </c>
      <c r="C3172" s="26" t="s">
        <v>2352</v>
      </c>
      <c r="D3172" s="26" t="s">
        <v>61</v>
      </c>
      <c r="E3172" s="26" t="s">
        <v>42</v>
      </c>
      <c r="F3172" s="27">
        <v>77869.64</v>
      </c>
      <c r="G3172" s="12">
        <v>4</v>
      </c>
      <c r="H3172" s="13">
        <v>45759</v>
      </c>
      <c r="I3172" s="26" t="s">
        <v>62</v>
      </c>
      <c r="J3172" s="26" t="s">
        <v>17</v>
      </c>
      <c r="K3172" s="26" t="s">
        <v>24</v>
      </c>
      <c r="L3172" s="32" t="s">
        <v>31</v>
      </c>
    </row>
    <row r="3173" spans="1:12">
      <c r="A3173" s="30" t="s">
        <v>5111</v>
      </c>
      <c r="B3173" s="26" t="s">
        <v>336</v>
      </c>
      <c r="C3173" s="26" t="s">
        <v>4491</v>
      </c>
      <c r="D3173" s="26" t="s">
        <v>41</v>
      </c>
      <c r="E3173" s="26" t="s">
        <v>58</v>
      </c>
      <c r="F3173" s="27">
        <v>47110.63</v>
      </c>
      <c r="G3173" s="12">
        <v>5</v>
      </c>
      <c r="H3173" s="13">
        <v>45713</v>
      </c>
      <c r="I3173" s="26" t="s">
        <v>49</v>
      </c>
      <c r="J3173" s="26" t="s">
        <v>17</v>
      </c>
      <c r="K3173" s="26" t="s">
        <v>6820</v>
      </c>
      <c r="L3173" s="32" t="s">
        <v>25</v>
      </c>
    </row>
    <row r="3174" spans="1:12">
      <c r="A3174" s="30" t="s">
        <v>5112</v>
      </c>
      <c r="B3174" s="26" t="s">
        <v>465</v>
      </c>
      <c r="C3174" s="26" t="s">
        <v>3125</v>
      </c>
      <c r="D3174" s="26" t="s">
        <v>117</v>
      </c>
      <c r="E3174" s="26" t="s">
        <v>16</v>
      </c>
      <c r="F3174" s="27">
        <v>33850.559999999998</v>
      </c>
      <c r="G3174" s="12">
        <v>2</v>
      </c>
      <c r="H3174" s="13">
        <v>45960</v>
      </c>
      <c r="I3174" s="26" t="s">
        <v>23</v>
      </c>
      <c r="J3174" s="26" t="s">
        <v>17</v>
      </c>
      <c r="K3174" s="26" t="s">
        <v>55</v>
      </c>
      <c r="L3174" s="32" t="s">
        <v>44</v>
      </c>
    </row>
    <row r="3175" spans="1:12">
      <c r="A3175" s="30" t="s">
        <v>5113</v>
      </c>
      <c r="B3175" s="26" t="s">
        <v>59</v>
      </c>
      <c r="C3175" s="26" t="s">
        <v>859</v>
      </c>
      <c r="D3175" s="26" t="s">
        <v>29</v>
      </c>
      <c r="E3175" s="26" t="s">
        <v>58</v>
      </c>
      <c r="F3175" s="27">
        <v>70576.960000000006</v>
      </c>
      <c r="G3175" s="12">
        <v>1</v>
      </c>
      <c r="H3175" s="13">
        <v>45942</v>
      </c>
      <c r="I3175" s="26" t="s">
        <v>62</v>
      </c>
      <c r="J3175" s="26" t="s">
        <v>17</v>
      </c>
      <c r="K3175" s="26" t="s">
        <v>6820</v>
      </c>
      <c r="L3175" s="32" t="s">
        <v>25</v>
      </c>
    </row>
    <row r="3176" spans="1:12">
      <c r="A3176" s="30" t="s">
        <v>5114</v>
      </c>
      <c r="B3176" s="26" t="s">
        <v>69</v>
      </c>
      <c r="C3176" s="26" t="s">
        <v>704</v>
      </c>
      <c r="D3176" s="26" t="s">
        <v>41</v>
      </c>
      <c r="E3176" s="26" t="s">
        <v>42</v>
      </c>
      <c r="F3176" s="27">
        <v>42470.3</v>
      </c>
      <c r="G3176" s="12">
        <v>4</v>
      </c>
      <c r="H3176" s="13">
        <v>45836</v>
      </c>
      <c r="I3176" s="26" t="s">
        <v>30</v>
      </c>
      <c r="J3176" s="26" t="s">
        <v>17</v>
      </c>
      <c r="K3176" s="26" t="s">
        <v>85</v>
      </c>
      <c r="L3176" s="32" t="s">
        <v>18</v>
      </c>
    </row>
    <row r="3177" spans="1:12">
      <c r="A3177" s="30" t="s">
        <v>5115</v>
      </c>
      <c r="B3177" s="26" t="s">
        <v>292</v>
      </c>
      <c r="C3177" s="26" t="s">
        <v>5116</v>
      </c>
      <c r="D3177" s="26" t="s">
        <v>61</v>
      </c>
      <c r="E3177" s="26" t="s">
        <v>58</v>
      </c>
      <c r="F3177" s="27">
        <v>44378.27</v>
      </c>
      <c r="G3177" s="12">
        <v>4</v>
      </c>
      <c r="H3177" s="13">
        <v>45655</v>
      </c>
      <c r="I3177" s="26" t="s">
        <v>30</v>
      </c>
      <c r="J3177" s="26" t="s">
        <v>17</v>
      </c>
      <c r="K3177" s="26" t="s">
        <v>85</v>
      </c>
      <c r="L3177" s="32" t="s">
        <v>18</v>
      </c>
    </row>
    <row r="3178" spans="1:12">
      <c r="A3178" s="30" t="s">
        <v>5117</v>
      </c>
      <c r="B3178" s="26" t="s">
        <v>204</v>
      </c>
      <c r="C3178" s="26" t="s">
        <v>3472</v>
      </c>
      <c r="D3178" s="26" t="s">
        <v>117</v>
      </c>
      <c r="E3178" s="26" t="s">
        <v>42</v>
      </c>
      <c r="F3178" s="27">
        <v>24150.99</v>
      </c>
      <c r="G3178" s="12">
        <v>5</v>
      </c>
      <c r="H3178" s="13">
        <v>45473</v>
      </c>
      <c r="I3178" s="26" t="s">
        <v>30</v>
      </c>
      <c r="J3178" s="26" t="s">
        <v>17</v>
      </c>
      <c r="K3178" s="26" t="s">
        <v>24</v>
      </c>
      <c r="L3178" s="32" t="s">
        <v>25</v>
      </c>
    </row>
    <row r="3179" spans="1:12">
      <c r="A3179" s="30" t="s">
        <v>5118</v>
      </c>
      <c r="B3179" s="26" t="s">
        <v>329</v>
      </c>
      <c r="C3179" s="26" t="s">
        <v>5119</v>
      </c>
      <c r="D3179" s="26" t="s">
        <v>48</v>
      </c>
      <c r="E3179" s="26" t="s">
        <v>16</v>
      </c>
      <c r="F3179" s="27">
        <v>56050.03</v>
      </c>
      <c r="G3179" s="12">
        <v>5</v>
      </c>
      <c r="H3179" s="13">
        <v>45436</v>
      </c>
      <c r="I3179" s="26" t="s">
        <v>49</v>
      </c>
      <c r="J3179" s="26" t="s">
        <v>17</v>
      </c>
      <c r="K3179" s="26" t="s">
        <v>6820</v>
      </c>
      <c r="L3179" s="32" t="s">
        <v>44</v>
      </c>
    </row>
    <row r="3180" spans="1:12">
      <c r="A3180" s="30" t="s">
        <v>5120</v>
      </c>
      <c r="B3180" s="26" t="s">
        <v>59</v>
      </c>
      <c r="C3180" s="26" t="s">
        <v>610</v>
      </c>
      <c r="D3180" s="26" t="s">
        <v>53</v>
      </c>
      <c r="E3180" s="26" t="s">
        <v>42</v>
      </c>
      <c r="F3180" s="27">
        <v>58627.85</v>
      </c>
      <c r="G3180" s="12">
        <v>1</v>
      </c>
      <c r="H3180" s="13">
        <v>45411</v>
      </c>
      <c r="I3180" s="26" t="s">
        <v>30</v>
      </c>
      <c r="J3180" s="26" t="s">
        <v>17</v>
      </c>
      <c r="K3180" s="26" t="s">
        <v>85</v>
      </c>
      <c r="L3180" s="32" t="s">
        <v>18</v>
      </c>
    </row>
    <row r="3181" spans="1:12">
      <c r="A3181" s="30" t="s">
        <v>5121</v>
      </c>
      <c r="B3181" s="26" t="s">
        <v>336</v>
      </c>
      <c r="C3181" s="26" t="s">
        <v>1431</v>
      </c>
      <c r="D3181" s="26" t="s">
        <v>41</v>
      </c>
      <c r="E3181" s="26" t="s">
        <v>16</v>
      </c>
      <c r="F3181" s="27">
        <v>67433.350000000006</v>
      </c>
      <c r="G3181" s="12">
        <v>2</v>
      </c>
      <c r="H3181" s="13">
        <v>46018</v>
      </c>
      <c r="I3181" s="26" t="s">
        <v>62</v>
      </c>
      <c r="J3181" s="26" t="s">
        <v>17</v>
      </c>
      <c r="K3181" s="26" t="s">
        <v>36</v>
      </c>
      <c r="L3181" s="32" t="s">
        <v>18</v>
      </c>
    </row>
    <row r="3182" spans="1:12">
      <c r="A3182" s="30" t="s">
        <v>5122</v>
      </c>
      <c r="B3182" s="26" t="s">
        <v>128</v>
      </c>
      <c r="C3182" s="26" t="s">
        <v>3291</v>
      </c>
      <c r="D3182" s="26" t="s">
        <v>78</v>
      </c>
      <c r="E3182" s="26" t="s">
        <v>16</v>
      </c>
      <c r="F3182" s="27">
        <v>721.42</v>
      </c>
      <c r="G3182" s="12">
        <v>3</v>
      </c>
      <c r="H3182" s="13">
        <v>45309</v>
      </c>
      <c r="I3182" s="26" t="s">
        <v>62</v>
      </c>
      <c r="J3182" s="26" t="s">
        <v>17</v>
      </c>
      <c r="K3182" s="26" t="s">
        <v>24</v>
      </c>
      <c r="L3182" s="32" t="s">
        <v>44</v>
      </c>
    </row>
    <row r="3183" spans="1:12">
      <c r="A3183" s="30" t="s">
        <v>5123</v>
      </c>
      <c r="B3183" s="26" t="s">
        <v>275</v>
      </c>
      <c r="C3183" s="26" t="s">
        <v>2563</v>
      </c>
      <c r="D3183" s="26" t="s">
        <v>117</v>
      </c>
      <c r="E3183" s="26" t="s">
        <v>58</v>
      </c>
      <c r="F3183" s="27">
        <v>42017.96</v>
      </c>
      <c r="G3183" s="12">
        <v>1</v>
      </c>
      <c r="H3183" s="13">
        <v>45413</v>
      </c>
      <c r="I3183" s="26" t="s">
        <v>92</v>
      </c>
      <c r="J3183" s="26" t="s">
        <v>17</v>
      </c>
      <c r="K3183" s="26" t="s">
        <v>24</v>
      </c>
      <c r="L3183" s="32" t="s">
        <v>37</v>
      </c>
    </row>
    <row r="3184" spans="1:12">
      <c r="A3184" s="30" t="s">
        <v>5124</v>
      </c>
      <c r="B3184" s="26" t="s">
        <v>336</v>
      </c>
      <c r="C3184" s="26" t="s">
        <v>4796</v>
      </c>
      <c r="D3184" s="26" t="s">
        <v>53</v>
      </c>
      <c r="E3184" s="26" t="s">
        <v>58</v>
      </c>
      <c r="F3184" s="27">
        <v>9382.08</v>
      </c>
      <c r="G3184" s="12">
        <v>3</v>
      </c>
      <c r="H3184" s="13">
        <v>45238</v>
      </c>
      <c r="I3184" s="26" t="s">
        <v>49</v>
      </c>
      <c r="J3184" s="26" t="s">
        <v>17</v>
      </c>
      <c r="K3184" s="26" t="s">
        <v>24</v>
      </c>
      <c r="L3184" s="32" t="s">
        <v>31</v>
      </c>
    </row>
    <row r="3185" spans="1:12">
      <c r="A3185" s="30" t="s">
        <v>5125</v>
      </c>
      <c r="B3185" s="26" t="s">
        <v>184</v>
      </c>
      <c r="C3185" s="26" t="s">
        <v>2963</v>
      </c>
      <c r="D3185" s="26" t="s">
        <v>41</v>
      </c>
      <c r="E3185" s="26" t="s">
        <v>42</v>
      </c>
      <c r="F3185" s="27">
        <v>36689.199999999997</v>
      </c>
      <c r="G3185" s="12">
        <v>3</v>
      </c>
      <c r="H3185" s="13">
        <v>45758</v>
      </c>
      <c r="I3185" s="26" t="s">
        <v>23</v>
      </c>
      <c r="J3185" s="26" t="s">
        <v>17</v>
      </c>
      <c r="K3185" s="26" t="s">
        <v>85</v>
      </c>
      <c r="L3185" s="32" t="s">
        <v>31</v>
      </c>
    </row>
    <row r="3186" spans="1:12">
      <c r="A3186" s="30" t="s">
        <v>5126</v>
      </c>
      <c r="B3186" s="26" t="s">
        <v>390</v>
      </c>
      <c r="C3186" s="26" t="s">
        <v>5127</v>
      </c>
      <c r="D3186" s="26" t="s">
        <v>61</v>
      </c>
      <c r="E3186" s="26" t="s">
        <v>42</v>
      </c>
      <c r="F3186" s="27">
        <v>70936.19</v>
      </c>
      <c r="G3186" s="12">
        <v>5</v>
      </c>
      <c r="H3186" s="13">
        <v>45411</v>
      </c>
      <c r="I3186" s="26" t="s">
        <v>23</v>
      </c>
      <c r="J3186" s="26" t="s">
        <v>17</v>
      </c>
      <c r="K3186" s="26" t="s">
        <v>36</v>
      </c>
      <c r="L3186" s="32" t="s">
        <v>18</v>
      </c>
    </row>
    <row r="3187" spans="1:12">
      <c r="A3187" s="30" t="s">
        <v>5128</v>
      </c>
      <c r="B3187" s="26" t="s">
        <v>292</v>
      </c>
      <c r="C3187" s="26" t="s">
        <v>2642</v>
      </c>
      <c r="D3187" s="26" t="s">
        <v>117</v>
      </c>
      <c r="E3187" s="26" t="s">
        <v>42</v>
      </c>
      <c r="F3187" s="27">
        <v>18695.669999999998</v>
      </c>
      <c r="G3187" s="12">
        <v>4</v>
      </c>
      <c r="H3187" s="13">
        <v>45268</v>
      </c>
      <c r="I3187" s="26" t="s">
        <v>35</v>
      </c>
      <c r="J3187" s="26" t="s">
        <v>17</v>
      </c>
      <c r="K3187" s="26" t="s">
        <v>24</v>
      </c>
      <c r="L3187" s="32" t="s">
        <v>44</v>
      </c>
    </row>
    <row r="3188" spans="1:12">
      <c r="A3188" s="30" t="s">
        <v>5129</v>
      </c>
      <c r="B3188" s="26" t="s">
        <v>760</v>
      </c>
      <c r="C3188" s="26" t="s">
        <v>4025</v>
      </c>
      <c r="D3188" s="26" t="s">
        <v>48</v>
      </c>
      <c r="E3188" s="26" t="s">
        <v>42</v>
      </c>
      <c r="F3188" s="27">
        <v>69525.7</v>
      </c>
      <c r="G3188" s="12">
        <v>5</v>
      </c>
      <c r="H3188" s="13">
        <v>45517</v>
      </c>
      <c r="I3188" s="26" t="s">
        <v>92</v>
      </c>
      <c r="J3188" s="26" t="s">
        <v>17</v>
      </c>
      <c r="K3188" s="26" t="s">
        <v>55</v>
      </c>
      <c r="L3188" s="32" t="s">
        <v>18</v>
      </c>
    </row>
    <row r="3189" spans="1:12">
      <c r="A3189" s="30" t="s">
        <v>5130</v>
      </c>
      <c r="B3189" s="26" t="s">
        <v>329</v>
      </c>
      <c r="C3189" s="26" t="s">
        <v>5131</v>
      </c>
      <c r="D3189" s="26" t="s">
        <v>41</v>
      </c>
      <c r="E3189" s="26" t="s">
        <v>42</v>
      </c>
      <c r="F3189" s="27">
        <v>73417.02</v>
      </c>
      <c r="G3189" s="12">
        <v>4</v>
      </c>
      <c r="H3189" s="13">
        <v>45591</v>
      </c>
      <c r="I3189" s="26" t="s">
        <v>23</v>
      </c>
      <c r="J3189" s="26" t="s">
        <v>17</v>
      </c>
      <c r="K3189" s="26" t="s">
        <v>55</v>
      </c>
      <c r="L3189" s="32" t="s">
        <v>31</v>
      </c>
    </row>
    <row r="3190" spans="1:12">
      <c r="A3190" s="30" t="s">
        <v>5132</v>
      </c>
      <c r="B3190" s="26" t="s">
        <v>584</v>
      </c>
      <c r="C3190" s="26" t="s">
        <v>5133</v>
      </c>
      <c r="D3190" s="26" t="s">
        <v>53</v>
      </c>
      <c r="E3190" s="26" t="s">
        <v>42</v>
      </c>
      <c r="F3190" s="27">
        <v>72038.39</v>
      </c>
      <c r="G3190" s="12">
        <v>4</v>
      </c>
      <c r="H3190" s="13">
        <v>45136</v>
      </c>
      <c r="I3190" s="26" t="s">
        <v>92</v>
      </c>
      <c r="J3190" s="26" t="s">
        <v>17</v>
      </c>
      <c r="K3190" s="26" t="s">
        <v>24</v>
      </c>
      <c r="L3190" s="32" t="s">
        <v>44</v>
      </c>
    </row>
    <row r="3191" spans="1:12">
      <c r="A3191" s="30" t="s">
        <v>5134</v>
      </c>
      <c r="B3191" s="26" t="s">
        <v>193</v>
      </c>
      <c r="C3191" s="26" t="s">
        <v>970</v>
      </c>
      <c r="D3191" s="26" t="s">
        <v>53</v>
      </c>
      <c r="E3191" s="26" t="s">
        <v>42</v>
      </c>
      <c r="F3191" s="27">
        <v>17661.78</v>
      </c>
      <c r="G3191" s="12">
        <v>4</v>
      </c>
      <c r="H3191" s="13">
        <v>45441</v>
      </c>
      <c r="I3191" s="26" t="s">
        <v>92</v>
      </c>
      <c r="J3191" s="26" t="s">
        <v>17</v>
      </c>
      <c r="K3191" s="26" t="s">
        <v>24</v>
      </c>
      <c r="L3191" s="32" t="s">
        <v>44</v>
      </c>
    </row>
    <row r="3192" spans="1:12">
      <c r="A3192" s="30" t="s">
        <v>5135</v>
      </c>
      <c r="B3192" s="26" t="s">
        <v>176</v>
      </c>
      <c r="C3192" s="26" t="s">
        <v>5136</v>
      </c>
      <c r="D3192" s="26" t="s">
        <v>29</v>
      </c>
      <c r="E3192" s="26" t="s">
        <v>42</v>
      </c>
      <c r="F3192" s="27">
        <v>50466.93</v>
      </c>
      <c r="G3192" s="12">
        <v>1</v>
      </c>
      <c r="H3192" s="13">
        <v>45320</v>
      </c>
      <c r="I3192" s="26" t="s">
        <v>23</v>
      </c>
      <c r="J3192" s="26" t="s">
        <v>17</v>
      </c>
      <c r="K3192" s="26" t="s">
        <v>6820</v>
      </c>
      <c r="L3192" s="32" t="s">
        <v>44</v>
      </c>
    </row>
    <row r="3193" spans="1:12">
      <c r="A3193" s="30" t="s">
        <v>5137</v>
      </c>
      <c r="B3193" s="26" t="s">
        <v>69</v>
      </c>
      <c r="C3193" s="26" t="s">
        <v>3432</v>
      </c>
      <c r="D3193" s="26" t="s">
        <v>15</v>
      </c>
      <c r="E3193" s="26" t="s">
        <v>16</v>
      </c>
      <c r="F3193" s="27">
        <v>38453.54</v>
      </c>
      <c r="G3193" s="12">
        <v>2</v>
      </c>
      <c r="H3193" s="13">
        <v>45212</v>
      </c>
      <c r="I3193" s="26" t="s">
        <v>30</v>
      </c>
      <c r="J3193" s="26" t="s">
        <v>17</v>
      </c>
      <c r="K3193" s="26" t="s">
        <v>6820</v>
      </c>
      <c r="L3193" s="32" t="s">
        <v>37</v>
      </c>
    </row>
    <row r="3194" spans="1:12">
      <c r="A3194" s="30" t="s">
        <v>5138</v>
      </c>
      <c r="B3194" s="26" t="s">
        <v>178</v>
      </c>
      <c r="C3194" s="26" t="s">
        <v>4432</v>
      </c>
      <c r="D3194" s="26" t="s">
        <v>15</v>
      </c>
      <c r="E3194" s="26" t="s">
        <v>42</v>
      </c>
      <c r="F3194" s="27">
        <v>34729.519999999997</v>
      </c>
      <c r="G3194" s="12">
        <v>5</v>
      </c>
      <c r="H3194" s="13">
        <v>45040</v>
      </c>
      <c r="I3194" s="26" t="s">
        <v>62</v>
      </c>
      <c r="J3194" s="26" t="s">
        <v>17</v>
      </c>
      <c r="K3194" s="26" t="s">
        <v>24</v>
      </c>
      <c r="L3194" s="32" t="s">
        <v>25</v>
      </c>
    </row>
    <row r="3195" spans="1:12">
      <c r="A3195" s="30" t="s">
        <v>5139</v>
      </c>
      <c r="B3195" s="26" t="s">
        <v>115</v>
      </c>
      <c r="C3195" s="26" t="s">
        <v>2029</v>
      </c>
      <c r="D3195" s="26" t="s">
        <v>29</v>
      </c>
      <c r="E3195" s="26" t="s">
        <v>42</v>
      </c>
      <c r="F3195" s="27">
        <v>79990.740000000005</v>
      </c>
      <c r="G3195" s="12">
        <v>3</v>
      </c>
      <c r="H3195" s="13">
        <v>45954</v>
      </c>
      <c r="I3195" s="26" t="s">
        <v>30</v>
      </c>
      <c r="J3195" s="26" t="s">
        <v>17</v>
      </c>
      <c r="K3195" s="26" t="s">
        <v>24</v>
      </c>
      <c r="L3195" s="32" t="s">
        <v>31</v>
      </c>
    </row>
    <row r="3196" spans="1:12">
      <c r="A3196" s="30" t="s">
        <v>5140</v>
      </c>
      <c r="B3196" s="26" t="s">
        <v>268</v>
      </c>
      <c r="C3196" s="26" t="s">
        <v>5141</v>
      </c>
      <c r="D3196" s="26" t="s">
        <v>117</v>
      </c>
      <c r="E3196" s="26" t="s">
        <v>42</v>
      </c>
      <c r="F3196" s="27">
        <v>79172.649999999994</v>
      </c>
      <c r="G3196" s="12">
        <v>4</v>
      </c>
      <c r="H3196" s="13">
        <v>45030</v>
      </c>
      <c r="I3196" s="26" t="s">
        <v>62</v>
      </c>
      <c r="J3196" s="26" t="s">
        <v>17</v>
      </c>
      <c r="K3196" s="26" t="s">
        <v>6820</v>
      </c>
      <c r="L3196" s="32" t="s">
        <v>25</v>
      </c>
    </row>
    <row r="3197" spans="1:12">
      <c r="A3197" s="30" t="s">
        <v>5142</v>
      </c>
      <c r="B3197" s="26" t="s">
        <v>20</v>
      </c>
      <c r="C3197" s="26" t="s">
        <v>1200</v>
      </c>
      <c r="D3197" s="26" t="s">
        <v>78</v>
      </c>
      <c r="E3197" s="26" t="s">
        <v>16</v>
      </c>
      <c r="F3197" s="27">
        <v>5776.22</v>
      </c>
      <c r="G3197" s="12">
        <v>3</v>
      </c>
      <c r="H3197" s="13">
        <v>45842</v>
      </c>
      <c r="I3197" s="26" t="s">
        <v>49</v>
      </c>
      <c r="J3197" s="26" t="s">
        <v>17</v>
      </c>
      <c r="K3197" s="26" t="s">
        <v>55</v>
      </c>
      <c r="L3197" s="32" t="s">
        <v>25</v>
      </c>
    </row>
    <row r="3198" spans="1:12">
      <c r="A3198" s="30" t="s">
        <v>5143</v>
      </c>
      <c r="B3198" s="26" t="s">
        <v>923</v>
      </c>
      <c r="C3198" s="26" t="s">
        <v>534</v>
      </c>
      <c r="D3198" s="26" t="s">
        <v>61</v>
      </c>
      <c r="E3198" s="26" t="s">
        <v>42</v>
      </c>
      <c r="F3198" s="27">
        <v>38083.949999999997</v>
      </c>
      <c r="G3198" s="12">
        <v>1</v>
      </c>
      <c r="H3198" s="13">
        <v>45019</v>
      </c>
      <c r="I3198" s="26" t="s">
        <v>49</v>
      </c>
      <c r="J3198" s="26" t="s">
        <v>17</v>
      </c>
      <c r="K3198" s="26" t="s">
        <v>36</v>
      </c>
      <c r="L3198" s="32" t="s">
        <v>25</v>
      </c>
    </row>
    <row r="3199" spans="1:12">
      <c r="A3199" s="30" t="s">
        <v>5144</v>
      </c>
      <c r="B3199" s="26" t="s">
        <v>39</v>
      </c>
      <c r="C3199" s="26" t="s">
        <v>621</v>
      </c>
      <c r="D3199" s="26" t="s">
        <v>22</v>
      </c>
      <c r="E3199" s="26" t="s">
        <v>42</v>
      </c>
      <c r="F3199" s="27">
        <v>15039.77</v>
      </c>
      <c r="G3199" s="12">
        <v>5</v>
      </c>
      <c r="H3199" s="13">
        <v>45014</v>
      </c>
      <c r="I3199" s="26" t="s">
        <v>54</v>
      </c>
      <c r="J3199" s="26" t="s">
        <v>17</v>
      </c>
      <c r="K3199" s="26" t="s">
        <v>24</v>
      </c>
      <c r="L3199" s="32" t="s">
        <v>31</v>
      </c>
    </row>
    <row r="3200" spans="1:12">
      <c r="A3200" s="30" t="s">
        <v>5145</v>
      </c>
      <c r="B3200" s="26" t="s">
        <v>1020</v>
      </c>
      <c r="C3200" s="26" t="s">
        <v>3053</v>
      </c>
      <c r="D3200" s="26" t="s">
        <v>29</v>
      </c>
      <c r="E3200" s="26" t="s">
        <v>58</v>
      </c>
      <c r="F3200" s="27">
        <v>77867.58</v>
      </c>
      <c r="G3200" s="12">
        <v>2</v>
      </c>
      <c r="H3200" s="13">
        <v>45995</v>
      </c>
      <c r="I3200" s="26" t="s">
        <v>35</v>
      </c>
      <c r="J3200" s="26" t="s">
        <v>17</v>
      </c>
      <c r="K3200" s="26" t="s">
        <v>24</v>
      </c>
      <c r="L3200" s="32" t="s">
        <v>25</v>
      </c>
    </row>
    <row r="3201" spans="1:12">
      <c r="A3201" s="30" t="s">
        <v>5146</v>
      </c>
      <c r="B3201" s="26" t="s">
        <v>463</v>
      </c>
      <c r="C3201" s="26" t="s">
        <v>1903</v>
      </c>
      <c r="D3201" s="26" t="s">
        <v>22</v>
      </c>
      <c r="E3201" s="26" t="s">
        <v>58</v>
      </c>
      <c r="F3201" s="27">
        <v>57290.03</v>
      </c>
      <c r="G3201" s="12">
        <v>2</v>
      </c>
      <c r="H3201" s="13">
        <v>46008</v>
      </c>
      <c r="I3201" s="26" t="s">
        <v>23</v>
      </c>
      <c r="J3201" s="26" t="s">
        <v>17</v>
      </c>
      <c r="K3201" s="26" t="s">
        <v>6820</v>
      </c>
      <c r="L3201" s="32" t="s">
        <v>18</v>
      </c>
    </row>
    <row r="3202" spans="1:12">
      <c r="A3202" s="30" t="s">
        <v>5147</v>
      </c>
      <c r="B3202" s="26" t="s">
        <v>130</v>
      </c>
      <c r="C3202" s="26" t="s">
        <v>5148</v>
      </c>
      <c r="D3202" s="26" t="s">
        <v>29</v>
      </c>
      <c r="E3202" s="26" t="s">
        <v>42</v>
      </c>
      <c r="F3202" s="27">
        <v>38564.720000000001</v>
      </c>
      <c r="G3202" s="12">
        <v>1</v>
      </c>
      <c r="H3202" s="13">
        <v>45090</v>
      </c>
      <c r="I3202" s="26" t="s">
        <v>49</v>
      </c>
      <c r="J3202" s="26" t="s">
        <v>17</v>
      </c>
      <c r="K3202" s="26" t="s">
        <v>85</v>
      </c>
      <c r="L3202" s="32" t="s">
        <v>18</v>
      </c>
    </row>
    <row r="3203" spans="1:12">
      <c r="A3203" s="30" t="s">
        <v>5149</v>
      </c>
      <c r="B3203" s="26" t="s">
        <v>282</v>
      </c>
      <c r="C3203" s="26" t="s">
        <v>65</v>
      </c>
      <c r="D3203" s="26" t="s">
        <v>41</v>
      </c>
      <c r="E3203" s="26" t="s">
        <v>58</v>
      </c>
      <c r="F3203" s="27">
        <v>71515.94</v>
      </c>
      <c r="G3203" s="12">
        <v>5</v>
      </c>
      <c r="H3203" s="13">
        <v>45141</v>
      </c>
      <c r="I3203" s="26" t="s">
        <v>49</v>
      </c>
      <c r="J3203" s="26" t="s">
        <v>17</v>
      </c>
      <c r="K3203" s="26" t="s">
        <v>24</v>
      </c>
      <c r="L3203" s="32" t="s">
        <v>18</v>
      </c>
    </row>
    <row r="3204" spans="1:12">
      <c r="A3204" s="30" t="s">
        <v>5150</v>
      </c>
      <c r="B3204" s="26" t="s">
        <v>164</v>
      </c>
      <c r="C3204" s="26" t="s">
        <v>1300</v>
      </c>
      <c r="D3204" s="26" t="s">
        <v>61</v>
      </c>
      <c r="E3204" s="26" t="s">
        <v>42</v>
      </c>
      <c r="F3204" s="27">
        <v>41589</v>
      </c>
      <c r="G3204" s="12">
        <v>2</v>
      </c>
      <c r="H3204" s="13">
        <v>45596</v>
      </c>
      <c r="I3204" s="26" t="s">
        <v>43</v>
      </c>
      <c r="J3204" s="26" t="s">
        <v>17</v>
      </c>
      <c r="K3204" s="26" t="s">
        <v>6820</v>
      </c>
      <c r="L3204" s="32" t="s">
        <v>25</v>
      </c>
    </row>
    <row r="3205" spans="1:12">
      <c r="A3205" s="30" t="s">
        <v>5151</v>
      </c>
      <c r="B3205" s="26" t="s">
        <v>406</v>
      </c>
      <c r="C3205" s="26" t="s">
        <v>5152</v>
      </c>
      <c r="D3205" s="26" t="s">
        <v>41</v>
      </c>
      <c r="E3205" s="26" t="s">
        <v>42</v>
      </c>
      <c r="F3205" s="27">
        <v>9323.24</v>
      </c>
      <c r="G3205" s="12">
        <v>3</v>
      </c>
      <c r="H3205" s="13">
        <v>45805</v>
      </c>
      <c r="I3205" s="26" t="s">
        <v>43</v>
      </c>
      <c r="J3205" s="26" t="s">
        <v>17</v>
      </c>
      <c r="K3205" s="26" t="s">
        <v>85</v>
      </c>
      <c r="L3205" s="32" t="s">
        <v>25</v>
      </c>
    </row>
    <row r="3206" spans="1:12">
      <c r="A3206" s="30" t="s">
        <v>5153</v>
      </c>
      <c r="B3206" s="26" t="s">
        <v>554</v>
      </c>
      <c r="C3206" s="26" t="s">
        <v>3131</v>
      </c>
      <c r="D3206" s="26" t="s">
        <v>117</v>
      </c>
      <c r="E3206" s="26" t="s">
        <v>42</v>
      </c>
      <c r="F3206" s="27">
        <v>42494.36</v>
      </c>
      <c r="G3206" s="12">
        <v>5</v>
      </c>
      <c r="H3206" s="13">
        <v>45841</v>
      </c>
      <c r="I3206" s="26" t="s">
        <v>62</v>
      </c>
      <c r="J3206" s="26" t="s">
        <v>17</v>
      </c>
      <c r="K3206" s="26" t="s">
        <v>6820</v>
      </c>
      <c r="L3206" s="32" t="s">
        <v>44</v>
      </c>
    </row>
    <row r="3207" spans="1:12">
      <c r="A3207" s="30" t="s">
        <v>5154</v>
      </c>
      <c r="B3207" s="26" t="s">
        <v>121</v>
      </c>
      <c r="C3207" s="26" t="s">
        <v>2609</v>
      </c>
      <c r="D3207" s="26" t="s">
        <v>117</v>
      </c>
      <c r="E3207" s="26" t="s">
        <v>58</v>
      </c>
      <c r="F3207" s="27">
        <v>61954.65</v>
      </c>
      <c r="G3207" s="12">
        <v>4</v>
      </c>
      <c r="H3207" s="13">
        <v>45612</v>
      </c>
      <c r="I3207" s="26" t="s">
        <v>43</v>
      </c>
      <c r="J3207" s="26" t="s">
        <v>17</v>
      </c>
      <c r="K3207" s="26" t="s">
        <v>36</v>
      </c>
      <c r="L3207" s="32" t="s">
        <v>44</v>
      </c>
    </row>
    <row r="3208" spans="1:12">
      <c r="A3208" s="30" t="s">
        <v>5155</v>
      </c>
      <c r="B3208" s="26" t="s">
        <v>167</v>
      </c>
      <c r="C3208" s="26" t="s">
        <v>1596</v>
      </c>
      <c r="D3208" s="26" t="s">
        <v>29</v>
      </c>
      <c r="E3208" s="26" t="s">
        <v>58</v>
      </c>
      <c r="F3208" s="27">
        <v>33304.800000000003</v>
      </c>
      <c r="G3208" s="12">
        <v>2</v>
      </c>
      <c r="H3208" s="13">
        <v>45744</v>
      </c>
      <c r="I3208" s="26" t="s">
        <v>92</v>
      </c>
      <c r="J3208" s="26" t="s">
        <v>17</v>
      </c>
      <c r="K3208" s="26" t="s">
        <v>55</v>
      </c>
      <c r="L3208" s="32" t="s">
        <v>31</v>
      </c>
    </row>
    <row r="3209" spans="1:12">
      <c r="A3209" s="30" t="s">
        <v>5156</v>
      </c>
      <c r="B3209" s="26" t="s">
        <v>665</v>
      </c>
      <c r="C3209" s="26" t="s">
        <v>1272</v>
      </c>
      <c r="D3209" s="26" t="s">
        <v>119</v>
      </c>
      <c r="E3209" s="26" t="s">
        <v>42</v>
      </c>
      <c r="F3209" s="27">
        <v>12087.04</v>
      </c>
      <c r="G3209" s="12">
        <v>5</v>
      </c>
      <c r="H3209" s="13">
        <v>45341</v>
      </c>
      <c r="I3209" s="26" t="s">
        <v>54</v>
      </c>
      <c r="J3209" s="26" t="s">
        <v>17</v>
      </c>
      <c r="K3209" s="26" t="s">
        <v>85</v>
      </c>
      <c r="L3209" s="32" t="s">
        <v>18</v>
      </c>
    </row>
    <row r="3210" spans="1:12">
      <c r="A3210" s="30" t="s">
        <v>5157</v>
      </c>
      <c r="B3210" s="26" t="s">
        <v>238</v>
      </c>
      <c r="C3210" s="26" t="s">
        <v>5158</v>
      </c>
      <c r="D3210" s="26" t="s">
        <v>117</v>
      </c>
      <c r="E3210" s="26" t="s">
        <v>16</v>
      </c>
      <c r="F3210" s="27">
        <v>45226.7</v>
      </c>
      <c r="G3210" s="12">
        <v>3</v>
      </c>
      <c r="H3210" s="13">
        <v>45601</v>
      </c>
      <c r="I3210" s="26" t="s">
        <v>62</v>
      </c>
      <c r="J3210" s="26" t="s">
        <v>17</v>
      </c>
      <c r="K3210" s="26" t="s">
        <v>36</v>
      </c>
      <c r="L3210" s="32" t="s">
        <v>31</v>
      </c>
    </row>
    <row r="3211" spans="1:12">
      <c r="A3211" s="30" t="s">
        <v>5159</v>
      </c>
      <c r="B3211" s="26" t="s">
        <v>146</v>
      </c>
      <c r="C3211" s="26" t="s">
        <v>2601</v>
      </c>
      <c r="D3211" s="26" t="s">
        <v>117</v>
      </c>
      <c r="E3211" s="26" t="s">
        <v>16</v>
      </c>
      <c r="F3211" s="27">
        <v>41936</v>
      </c>
      <c r="G3211" s="12">
        <v>3</v>
      </c>
      <c r="H3211" s="13">
        <v>45915</v>
      </c>
      <c r="I3211" s="26" t="s">
        <v>43</v>
      </c>
      <c r="J3211" s="26" t="s">
        <v>17</v>
      </c>
      <c r="K3211" s="26" t="s">
        <v>55</v>
      </c>
      <c r="L3211" s="32" t="s">
        <v>31</v>
      </c>
    </row>
    <row r="3212" spans="1:12">
      <c r="A3212" s="30" t="s">
        <v>5160</v>
      </c>
      <c r="B3212" s="26" t="s">
        <v>149</v>
      </c>
      <c r="C3212" s="26" t="s">
        <v>1162</v>
      </c>
      <c r="D3212" s="26" t="s">
        <v>29</v>
      </c>
      <c r="E3212" s="26" t="s">
        <v>42</v>
      </c>
      <c r="F3212" s="27">
        <v>78210.23</v>
      </c>
      <c r="G3212" s="12">
        <v>5</v>
      </c>
      <c r="H3212" s="13">
        <v>45356</v>
      </c>
      <c r="I3212" s="26" t="s">
        <v>54</v>
      </c>
      <c r="J3212" s="26" t="s">
        <v>17</v>
      </c>
      <c r="K3212" s="26" t="s">
        <v>6820</v>
      </c>
      <c r="L3212" s="32" t="s">
        <v>31</v>
      </c>
    </row>
    <row r="3213" spans="1:12">
      <c r="A3213" s="30" t="s">
        <v>5161</v>
      </c>
      <c r="B3213" s="26" t="s">
        <v>304</v>
      </c>
      <c r="C3213" s="26" t="s">
        <v>1346</v>
      </c>
      <c r="D3213" s="26" t="s">
        <v>119</v>
      </c>
      <c r="E3213" s="26" t="s">
        <v>58</v>
      </c>
      <c r="F3213" s="27">
        <v>39582.83</v>
      </c>
      <c r="G3213" s="12">
        <v>2</v>
      </c>
      <c r="H3213" s="13">
        <v>45369</v>
      </c>
      <c r="I3213" s="26" t="s">
        <v>92</v>
      </c>
      <c r="J3213" s="26" t="s">
        <v>17</v>
      </c>
      <c r="K3213" s="26" t="s">
        <v>36</v>
      </c>
      <c r="L3213" s="32" t="s">
        <v>25</v>
      </c>
    </row>
    <row r="3214" spans="1:12">
      <c r="A3214" s="30" t="s">
        <v>5162</v>
      </c>
      <c r="B3214" s="26" t="s">
        <v>776</v>
      </c>
      <c r="C3214" s="26" t="s">
        <v>81</v>
      </c>
      <c r="D3214" s="26" t="s">
        <v>117</v>
      </c>
      <c r="E3214" s="26" t="s">
        <v>42</v>
      </c>
      <c r="F3214" s="27">
        <v>70351.5</v>
      </c>
      <c r="G3214" s="12">
        <v>1</v>
      </c>
      <c r="H3214" s="13">
        <v>45997</v>
      </c>
      <c r="I3214" s="26" t="s">
        <v>35</v>
      </c>
      <c r="J3214" s="26" t="s">
        <v>17</v>
      </c>
      <c r="K3214" s="26" t="s">
        <v>6820</v>
      </c>
      <c r="L3214" s="32" t="s">
        <v>44</v>
      </c>
    </row>
    <row r="3215" spans="1:12">
      <c r="A3215" s="30" t="s">
        <v>5163</v>
      </c>
      <c r="B3215" s="26" t="s">
        <v>64</v>
      </c>
      <c r="C3215" s="26" t="s">
        <v>2485</v>
      </c>
      <c r="D3215" s="26" t="s">
        <v>119</v>
      </c>
      <c r="E3215" s="26" t="s">
        <v>58</v>
      </c>
      <c r="F3215" s="27">
        <v>55763.64</v>
      </c>
      <c r="G3215" s="12">
        <v>3</v>
      </c>
      <c r="H3215" s="13">
        <v>45192</v>
      </c>
      <c r="I3215" s="26" t="s">
        <v>49</v>
      </c>
      <c r="J3215" s="26" t="s">
        <v>17</v>
      </c>
      <c r="K3215" s="26" t="s">
        <v>85</v>
      </c>
      <c r="L3215" s="32" t="s">
        <v>18</v>
      </c>
    </row>
    <row r="3216" spans="1:12">
      <c r="A3216" s="30" t="s">
        <v>5164</v>
      </c>
      <c r="B3216" s="26" t="s">
        <v>149</v>
      </c>
      <c r="C3216" s="26" t="s">
        <v>5165</v>
      </c>
      <c r="D3216" s="26" t="s">
        <v>53</v>
      </c>
      <c r="E3216" s="26" t="s">
        <v>16</v>
      </c>
      <c r="F3216" s="27">
        <v>51997.1</v>
      </c>
      <c r="G3216" s="12">
        <v>4</v>
      </c>
      <c r="H3216" s="13">
        <v>44977</v>
      </c>
      <c r="I3216" s="26" t="s">
        <v>23</v>
      </c>
      <c r="J3216" s="26" t="s">
        <v>17</v>
      </c>
      <c r="K3216" s="26" t="s">
        <v>36</v>
      </c>
      <c r="L3216" s="32" t="s">
        <v>18</v>
      </c>
    </row>
    <row r="3217" spans="1:12">
      <c r="A3217" s="30" t="s">
        <v>5166</v>
      </c>
      <c r="B3217" s="26" t="s">
        <v>268</v>
      </c>
      <c r="C3217" s="26" t="s">
        <v>889</v>
      </c>
      <c r="D3217" s="26" t="s">
        <v>53</v>
      </c>
      <c r="E3217" s="26" t="s">
        <v>42</v>
      </c>
      <c r="F3217" s="27">
        <v>8590.7800000000007</v>
      </c>
      <c r="G3217" s="12">
        <v>3</v>
      </c>
      <c r="H3217" s="13">
        <v>46006</v>
      </c>
      <c r="I3217" s="26" t="s">
        <v>23</v>
      </c>
      <c r="J3217" s="26" t="s">
        <v>17</v>
      </c>
      <c r="K3217" s="26" t="s">
        <v>85</v>
      </c>
      <c r="L3217" s="32" t="s">
        <v>18</v>
      </c>
    </row>
    <row r="3218" spans="1:12">
      <c r="A3218" s="30" t="s">
        <v>5167</v>
      </c>
      <c r="B3218" s="26" t="s">
        <v>307</v>
      </c>
      <c r="C3218" s="26" t="s">
        <v>3351</v>
      </c>
      <c r="D3218" s="26" t="s">
        <v>48</v>
      </c>
      <c r="E3218" s="26" t="s">
        <v>42</v>
      </c>
      <c r="F3218" s="27">
        <v>12867.46</v>
      </c>
      <c r="G3218" s="12">
        <v>4</v>
      </c>
      <c r="H3218" s="13">
        <v>45411</v>
      </c>
      <c r="I3218" s="26" t="s">
        <v>43</v>
      </c>
      <c r="J3218" s="26" t="s">
        <v>17</v>
      </c>
      <c r="K3218" s="26" t="s">
        <v>6820</v>
      </c>
      <c r="L3218" s="32" t="s">
        <v>31</v>
      </c>
    </row>
    <row r="3219" spans="1:12">
      <c r="A3219" s="30" t="s">
        <v>5168</v>
      </c>
      <c r="B3219" s="26" t="s">
        <v>238</v>
      </c>
      <c r="C3219" s="26" t="s">
        <v>3464</v>
      </c>
      <c r="D3219" s="26" t="s">
        <v>29</v>
      </c>
      <c r="E3219" s="26" t="s">
        <v>42</v>
      </c>
      <c r="F3219" s="27">
        <v>57139.39</v>
      </c>
      <c r="G3219" s="12">
        <v>4</v>
      </c>
      <c r="H3219" s="13">
        <v>46022</v>
      </c>
      <c r="I3219" s="26" t="s">
        <v>49</v>
      </c>
      <c r="J3219" s="26" t="s">
        <v>17</v>
      </c>
      <c r="K3219" s="26" t="s">
        <v>24</v>
      </c>
      <c r="L3219" s="32" t="s">
        <v>31</v>
      </c>
    </row>
    <row r="3220" spans="1:12">
      <c r="A3220" s="30" t="s">
        <v>5169</v>
      </c>
      <c r="B3220" s="26" t="s">
        <v>476</v>
      </c>
      <c r="C3220" s="26" t="s">
        <v>3432</v>
      </c>
      <c r="D3220" s="26" t="s">
        <v>78</v>
      </c>
      <c r="E3220" s="26" t="s">
        <v>42</v>
      </c>
      <c r="F3220" s="27">
        <v>67212.05</v>
      </c>
      <c r="G3220" s="12">
        <v>4</v>
      </c>
      <c r="H3220" s="13">
        <v>45364</v>
      </c>
      <c r="I3220" s="26" t="s">
        <v>54</v>
      </c>
      <c r="J3220" s="26" t="s">
        <v>17</v>
      </c>
      <c r="K3220" s="26" t="s">
        <v>24</v>
      </c>
      <c r="L3220" s="32" t="s">
        <v>31</v>
      </c>
    </row>
    <row r="3221" spans="1:12">
      <c r="A3221" s="30" t="s">
        <v>5170</v>
      </c>
      <c r="B3221" s="26" t="s">
        <v>420</v>
      </c>
      <c r="C3221" s="26" t="s">
        <v>2727</v>
      </c>
      <c r="D3221" s="26" t="s">
        <v>22</v>
      </c>
      <c r="E3221" s="26" t="s">
        <v>42</v>
      </c>
      <c r="F3221" s="27">
        <v>40826.92</v>
      </c>
      <c r="G3221" s="12">
        <v>3</v>
      </c>
      <c r="H3221" s="13">
        <v>45612</v>
      </c>
      <c r="I3221" s="26" t="s">
        <v>62</v>
      </c>
      <c r="J3221" s="26" t="s">
        <v>17</v>
      </c>
      <c r="K3221" s="26" t="s">
        <v>85</v>
      </c>
      <c r="L3221" s="32" t="s">
        <v>44</v>
      </c>
    </row>
    <row r="3222" spans="1:12">
      <c r="A3222" s="30" t="s">
        <v>5171</v>
      </c>
      <c r="B3222" s="26" t="s">
        <v>460</v>
      </c>
      <c r="C3222" s="26" t="s">
        <v>5172</v>
      </c>
      <c r="D3222" s="26" t="s">
        <v>41</v>
      </c>
      <c r="E3222" s="26" t="s">
        <v>58</v>
      </c>
      <c r="F3222" s="27">
        <v>48104.52</v>
      </c>
      <c r="G3222" s="12">
        <v>4</v>
      </c>
      <c r="H3222" s="13">
        <v>45344</v>
      </c>
      <c r="I3222" s="26" t="s">
        <v>92</v>
      </c>
      <c r="J3222" s="26" t="s">
        <v>17</v>
      </c>
      <c r="K3222" s="26" t="s">
        <v>55</v>
      </c>
      <c r="L3222" s="32" t="s">
        <v>44</v>
      </c>
    </row>
    <row r="3223" spans="1:12">
      <c r="A3223" s="30" t="s">
        <v>5173</v>
      </c>
      <c r="B3223" s="26" t="s">
        <v>207</v>
      </c>
      <c r="C3223" s="26" t="s">
        <v>3679</v>
      </c>
      <c r="D3223" s="26" t="s">
        <v>53</v>
      </c>
      <c r="E3223" s="26" t="s">
        <v>42</v>
      </c>
      <c r="F3223" s="27">
        <v>74435.17</v>
      </c>
      <c r="G3223" s="12">
        <v>4</v>
      </c>
      <c r="H3223" s="13">
        <v>45666</v>
      </c>
      <c r="I3223" s="26" t="s">
        <v>23</v>
      </c>
      <c r="J3223" s="26" t="s">
        <v>17</v>
      </c>
      <c r="K3223" s="26" t="s">
        <v>85</v>
      </c>
      <c r="L3223" s="32" t="s">
        <v>31</v>
      </c>
    </row>
    <row r="3224" spans="1:12">
      <c r="A3224" s="30" t="s">
        <v>5174</v>
      </c>
      <c r="B3224" s="26" t="s">
        <v>20</v>
      </c>
      <c r="C3224" s="26" t="s">
        <v>4964</v>
      </c>
      <c r="D3224" s="26" t="s">
        <v>29</v>
      </c>
      <c r="E3224" s="26" t="s">
        <v>16</v>
      </c>
      <c r="F3224" s="27">
        <v>50942.34</v>
      </c>
      <c r="G3224" s="12">
        <v>5</v>
      </c>
      <c r="H3224" s="13">
        <v>45474</v>
      </c>
      <c r="I3224" s="26" t="s">
        <v>43</v>
      </c>
      <c r="J3224" s="26" t="s">
        <v>17</v>
      </c>
      <c r="K3224" s="26" t="s">
        <v>36</v>
      </c>
      <c r="L3224" s="32" t="s">
        <v>31</v>
      </c>
    </row>
    <row r="3225" spans="1:12">
      <c r="A3225" s="30" t="s">
        <v>5175</v>
      </c>
      <c r="B3225" s="26" t="s">
        <v>33</v>
      </c>
      <c r="C3225" s="26" t="s">
        <v>5176</v>
      </c>
      <c r="D3225" s="26" t="s">
        <v>15</v>
      </c>
      <c r="E3225" s="26" t="s">
        <v>16</v>
      </c>
      <c r="F3225" s="27">
        <v>14722.78</v>
      </c>
      <c r="G3225" s="12">
        <v>1</v>
      </c>
      <c r="H3225" s="13">
        <v>45834</v>
      </c>
      <c r="I3225" s="26" t="s">
        <v>23</v>
      </c>
      <c r="J3225" s="26" t="s">
        <v>17</v>
      </c>
      <c r="K3225" s="26" t="s">
        <v>55</v>
      </c>
      <c r="L3225" s="32" t="s">
        <v>37</v>
      </c>
    </row>
    <row r="3226" spans="1:12">
      <c r="A3226" s="30" t="s">
        <v>5177</v>
      </c>
      <c r="B3226" s="26" t="s">
        <v>988</v>
      </c>
      <c r="C3226" s="26" t="s">
        <v>634</v>
      </c>
      <c r="D3226" s="26" t="s">
        <v>15</v>
      </c>
      <c r="E3226" s="26" t="s">
        <v>42</v>
      </c>
      <c r="F3226" s="27">
        <v>30603.55</v>
      </c>
      <c r="G3226" s="12">
        <v>4</v>
      </c>
      <c r="H3226" s="13">
        <v>45510</v>
      </c>
      <c r="I3226" s="26" t="s">
        <v>23</v>
      </c>
      <c r="J3226" s="26" t="s">
        <v>17</v>
      </c>
      <c r="K3226" s="26" t="s">
        <v>6820</v>
      </c>
      <c r="L3226" s="32" t="s">
        <v>44</v>
      </c>
    </row>
    <row r="3227" spans="1:12">
      <c r="A3227" s="30" t="s">
        <v>5178</v>
      </c>
      <c r="B3227" s="26" t="s">
        <v>362</v>
      </c>
      <c r="C3227" s="26" t="s">
        <v>5055</v>
      </c>
      <c r="D3227" s="26" t="s">
        <v>78</v>
      </c>
      <c r="E3227" s="26" t="s">
        <v>16</v>
      </c>
      <c r="F3227" s="27">
        <v>374.04</v>
      </c>
      <c r="G3227" s="12">
        <v>5</v>
      </c>
      <c r="H3227" s="13">
        <v>45627</v>
      </c>
      <c r="I3227" s="26" t="s">
        <v>43</v>
      </c>
      <c r="J3227" s="26" t="s">
        <v>17</v>
      </c>
      <c r="K3227" s="26" t="s">
        <v>85</v>
      </c>
      <c r="L3227" s="32" t="s">
        <v>18</v>
      </c>
    </row>
    <row r="3228" spans="1:12">
      <c r="A3228" s="30" t="s">
        <v>5179</v>
      </c>
      <c r="B3228" s="26" t="s">
        <v>390</v>
      </c>
      <c r="C3228" s="26" t="s">
        <v>570</v>
      </c>
      <c r="D3228" s="26" t="s">
        <v>29</v>
      </c>
      <c r="E3228" s="26" t="s">
        <v>58</v>
      </c>
      <c r="F3228" s="27">
        <v>36929.760000000002</v>
      </c>
      <c r="G3228" s="12">
        <v>3</v>
      </c>
      <c r="H3228" s="13">
        <v>45739</v>
      </c>
      <c r="I3228" s="26" t="s">
        <v>35</v>
      </c>
      <c r="J3228" s="26" t="s">
        <v>17</v>
      </c>
      <c r="K3228" s="26" t="s">
        <v>85</v>
      </c>
      <c r="L3228" s="32" t="s">
        <v>25</v>
      </c>
    </row>
    <row r="3229" spans="1:12">
      <c r="A3229" s="30" t="s">
        <v>5180</v>
      </c>
      <c r="B3229" s="26" t="s">
        <v>180</v>
      </c>
      <c r="C3229" s="26" t="s">
        <v>889</v>
      </c>
      <c r="D3229" s="26" t="s">
        <v>53</v>
      </c>
      <c r="E3229" s="26" t="s">
        <v>42</v>
      </c>
      <c r="F3229" s="27">
        <v>11465.24</v>
      </c>
      <c r="G3229" s="12">
        <v>2</v>
      </c>
      <c r="H3229" s="13">
        <v>45314</v>
      </c>
      <c r="I3229" s="26" t="s">
        <v>23</v>
      </c>
      <c r="J3229" s="26" t="s">
        <v>17</v>
      </c>
      <c r="K3229" s="26" t="s">
        <v>36</v>
      </c>
      <c r="L3229" s="32" t="s">
        <v>31</v>
      </c>
    </row>
    <row r="3230" spans="1:12">
      <c r="A3230" s="30" t="s">
        <v>5181</v>
      </c>
      <c r="B3230" s="26" t="s">
        <v>193</v>
      </c>
      <c r="C3230" s="26" t="s">
        <v>5182</v>
      </c>
      <c r="D3230" s="26" t="s">
        <v>15</v>
      </c>
      <c r="E3230" s="26" t="s">
        <v>42</v>
      </c>
      <c r="F3230" s="27">
        <v>54966.8</v>
      </c>
      <c r="G3230" s="12">
        <v>1</v>
      </c>
      <c r="H3230" s="13">
        <v>44985</v>
      </c>
      <c r="I3230" s="26" t="s">
        <v>43</v>
      </c>
      <c r="J3230" s="26" t="s">
        <v>17</v>
      </c>
      <c r="K3230" s="26" t="s">
        <v>6820</v>
      </c>
      <c r="L3230" s="32" t="s">
        <v>25</v>
      </c>
    </row>
    <row r="3231" spans="1:12">
      <c r="A3231" s="30" t="s">
        <v>5183</v>
      </c>
      <c r="B3231" s="26" t="s">
        <v>187</v>
      </c>
      <c r="C3231" s="26" t="s">
        <v>98</v>
      </c>
      <c r="D3231" s="26" t="s">
        <v>29</v>
      </c>
      <c r="E3231" s="26" t="s">
        <v>42</v>
      </c>
      <c r="F3231" s="27">
        <v>5458.99</v>
      </c>
      <c r="G3231" s="12">
        <v>4</v>
      </c>
      <c r="H3231" s="13">
        <v>45796</v>
      </c>
      <c r="I3231" s="26" t="s">
        <v>35</v>
      </c>
      <c r="J3231" s="26" t="s">
        <v>17</v>
      </c>
      <c r="K3231" s="26" t="s">
        <v>85</v>
      </c>
      <c r="L3231" s="32" t="s">
        <v>25</v>
      </c>
    </row>
    <row r="3232" spans="1:12">
      <c r="A3232" s="30" t="s">
        <v>5184</v>
      </c>
      <c r="B3232" s="26" t="s">
        <v>204</v>
      </c>
      <c r="C3232" s="26" t="s">
        <v>3230</v>
      </c>
      <c r="D3232" s="26" t="s">
        <v>117</v>
      </c>
      <c r="E3232" s="26" t="s">
        <v>42</v>
      </c>
      <c r="F3232" s="27">
        <v>19885.45</v>
      </c>
      <c r="G3232" s="12">
        <v>4</v>
      </c>
      <c r="H3232" s="13">
        <v>45939</v>
      </c>
      <c r="I3232" s="26" t="s">
        <v>43</v>
      </c>
      <c r="J3232" s="26" t="s">
        <v>17</v>
      </c>
      <c r="K3232" s="26" t="s">
        <v>24</v>
      </c>
      <c r="L3232" s="32" t="s">
        <v>37</v>
      </c>
    </row>
    <row r="3233" spans="1:12">
      <c r="A3233" s="30" t="s">
        <v>5185</v>
      </c>
      <c r="B3233" s="26" t="s">
        <v>59</v>
      </c>
      <c r="C3233" s="26" t="s">
        <v>202</v>
      </c>
      <c r="D3233" s="26" t="s">
        <v>78</v>
      </c>
      <c r="E3233" s="26" t="s">
        <v>42</v>
      </c>
      <c r="F3233" s="27">
        <v>34140.129999999997</v>
      </c>
      <c r="G3233" s="12">
        <v>1</v>
      </c>
      <c r="H3233" s="13">
        <v>45903</v>
      </c>
      <c r="I3233" s="26" t="s">
        <v>35</v>
      </c>
      <c r="J3233" s="26" t="s">
        <v>17</v>
      </c>
      <c r="K3233" s="26" t="s">
        <v>85</v>
      </c>
      <c r="L3233" s="32" t="s">
        <v>18</v>
      </c>
    </row>
    <row r="3234" spans="1:12">
      <c r="A3234" s="30" t="s">
        <v>5186</v>
      </c>
      <c r="B3234" s="26" t="s">
        <v>261</v>
      </c>
      <c r="C3234" s="26" t="s">
        <v>4033</v>
      </c>
      <c r="D3234" s="26" t="s">
        <v>15</v>
      </c>
      <c r="E3234" s="26" t="s">
        <v>42</v>
      </c>
      <c r="F3234" s="27">
        <v>39426.129999999997</v>
      </c>
      <c r="G3234" s="12">
        <v>5</v>
      </c>
      <c r="H3234" s="13">
        <v>45271</v>
      </c>
      <c r="I3234" s="26" t="s">
        <v>23</v>
      </c>
      <c r="J3234" s="26" t="s">
        <v>17</v>
      </c>
      <c r="K3234" s="26" t="s">
        <v>24</v>
      </c>
      <c r="L3234" s="32" t="s">
        <v>25</v>
      </c>
    </row>
    <row r="3235" spans="1:12">
      <c r="A3235" s="30" t="s">
        <v>5187</v>
      </c>
      <c r="B3235" s="26" t="s">
        <v>99</v>
      </c>
      <c r="C3235" s="26" t="s">
        <v>2302</v>
      </c>
      <c r="D3235" s="26" t="s">
        <v>53</v>
      </c>
      <c r="E3235" s="26" t="s">
        <v>16</v>
      </c>
      <c r="F3235" s="27">
        <v>77958.73</v>
      </c>
      <c r="G3235" s="12">
        <v>1</v>
      </c>
      <c r="H3235" s="13">
        <v>45907</v>
      </c>
      <c r="I3235" s="26" t="s">
        <v>92</v>
      </c>
      <c r="J3235" s="26" t="s">
        <v>17</v>
      </c>
      <c r="K3235" s="26" t="s">
        <v>55</v>
      </c>
      <c r="L3235" s="32" t="s">
        <v>37</v>
      </c>
    </row>
    <row r="3236" spans="1:12">
      <c r="A3236" s="30" t="s">
        <v>5188</v>
      </c>
      <c r="B3236" s="26" t="s">
        <v>184</v>
      </c>
      <c r="C3236" s="26" t="s">
        <v>1424</v>
      </c>
      <c r="D3236" s="26" t="s">
        <v>48</v>
      </c>
      <c r="E3236" s="26" t="s">
        <v>42</v>
      </c>
      <c r="F3236" s="27">
        <v>26821.31</v>
      </c>
      <c r="G3236" s="12">
        <v>1</v>
      </c>
      <c r="H3236" s="13">
        <v>45779</v>
      </c>
      <c r="I3236" s="26" t="s">
        <v>30</v>
      </c>
      <c r="J3236" s="26" t="s">
        <v>17</v>
      </c>
      <c r="K3236" s="26" t="s">
        <v>55</v>
      </c>
      <c r="L3236" s="32" t="s">
        <v>18</v>
      </c>
    </row>
    <row r="3237" spans="1:12">
      <c r="A3237" s="30" t="s">
        <v>5189</v>
      </c>
      <c r="B3237" s="26" t="s">
        <v>584</v>
      </c>
      <c r="C3237" s="26" t="s">
        <v>1563</v>
      </c>
      <c r="D3237" s="26" t="s">
        <v>48</v>
      </c>
      <c r="E3237" s="26" t="s">
        <v>42</v>
      </c>
      <c r="F3237" s="27">
        <v>41618.199999999997</v>
      </c>
      <c r="G3237" s="12">
        <v>2</v>
      </c>
      <c r="H3237" s="13">
        <v>45884</v>
      </c>
      <c r="I3237" s="26" t="s">
        <v>54</v>
      </c>
      <c r="J3237" s="26" t="s">
        <v>17</v>
      </c>
      <c r="K3237" s="26" t="s">
        <v>24</v>
      </c>
      <c r="L3237" s="32" t="s">
        <v>37</v>
      </c>
    </row>
    <row r="3238" spans="1:12">
      <c r="A3238" s="30" t="s">
        <v>5190</v>
      </c>
      <c r="B3238" s="26" t="s">
        <v>957</v>
      </c>
      <c r="C3238" s="26" t="s">
        <v>947</v>
      </c>
      <c r="D3238" s="26" t="s">
        <v>119</v>
      </c>
      <c r="E3238" s="26" t="s">
        <v>16</v>
      </c>
      <c r="F3238" s="27">
        <v>68169.820000000007</v>
      </c>
      <c r="G3238" s="12">
        <v>5</v>
      </c>
      <c r="H3238" s="13">
        <v>45899</v>
      </c>
      <c r="I3238" s="26" t="s">
        <v>43</v>
      </c>
      <c r="J3238" s="26" t="s">
        <v>17</v>
      </c>
      <c r="K3238" s="26" t="s">
        <v>36</v>
      </c>
      <c r="L3238" s="32" t="s">
        <v>25</v>
      </c>
    </row>
    <row r="3239" spans="1:12">
      <c r="A3239" s="30" t="s">
        <v>5191</v>
      </c>
      <c r="B3239" s="26" t="s">
        <v>74</v>
      </c>
      <c r="C3239" s="26" t="s">
        <v>4145</v>
      </c>
      <c r="D3239" s="26" t="s">
        <v>119</v>
      </c>
      <c r="E3239" s="26" t="s">
        <v>42</v>
      </c>
      <c r="F3239" s="27">
        <v>12259.37</v>
      </c>
      <c r="G3239" s="12">
        <v>1</v>
      </c>
      <c r="H3239" s="13">
        <v>45452</v>
      </c>
      <c r="I3239" s="26" t="s">
        <v>23</v>
      </c>
      <c r="J3239" s="26" t="s">
        <v>17</v>
      </c>
      <c r="K3239" s="26" t="s">
        <v>85</v>
      </c>
      <c r="L3239" s="32" t="s">
        <v>44</v>
      </c>
    </row>
    <row r="3240" spans="1:12">
      <c r="A3240" s="30" t="s">
        <v>5192</v>
      </c>
      <c r="B3240" s="26" t="s">
        <v>20</v>
      </c>
      <c r="C3240" s="26" t="s">
        <v>5193</v>
      </c>
      <c r="D3240" s="26" t="s">
        <v>61</v>
      </c>
      <c r="E3240" s="26" t="s">
        <v>42</v>
      </c>
      <c r="F3240" s="27">
        <v>77851.22</v>
      </c>
      <c r="G3240" s="12">
        <v>1</v>
      </c>
      <c r="H3240" s="13">
        <v>45468</v>
      </c>
      <c r="I3240" s="26" t="s">
        <v>62</v>
      </c>
      <c r="J3240" s="26" t="s">
        <v>17</v>
      </c>
      <c r="K3240" s="26" t="s">
        <v>24</v>
      </c>
      <c r="L3240" s="32" t="s">
        <v>25</v>
      </c>
    </row>
    <row r="3241" spans="1:12">
      <c r="A3241" s="30" t="s">
        <v>5194</v>
      </c>
      <c r="B3241" s="26" t="s">
        <v>225</v>
      </c>
      <c r="C3241" s="26" t="s">
        <v>1993</v>
      </c>
      <c r="D3241" s="26" t="s">
        <v>117</v>
      </c>
      <c r="E3241" s="26" t="s">
        <v>42</v>
      </c>
      <c r="F3241" s="27">
        <v>24269.55</v>
      </c>
      <c r="G3241" s="12">
        <v>3</v>
      </c>
      <c r="H3241" s="13">
        <v>45483</v>
      </c>
      <c r="I3241" s="26" t="s">
        <v>23</v>
      </c>
      <c r="J3241" s="26" t="s">
        <v>17</v>
      </c>
      <c r="K3241" s="26" t="s">
        <v>6820</v>
      </c>
      <c r="L3241" s="32" t="s">
        <v>37</v>
      </c>
    </row>
    <row r="3242" spans="1:12">
      <c r="A3242" s="30" t="s">
        <v>5195</v>
      </c>
      <c r="B3242" s="26" t="s">
        <v>83</v>
      </c>
      <c r="C3242" s="26" t="s">
        <v>2113</v>
      </c>
      <c r="D3242" s="26" t="s">
        <v>15</v>
      </c>
      <c r="E3242" s="26" t="s">
        <v>42</v>
      </c>
      <c r="F3242" s="27">
        <v>55783.85</v>
      </c>
      <c r="G3242" s="12">
        <v>5</v>
      </c>
      <c r="H3242" s="13">
        <v>45999</v>
      </c>
      <c r="I3242" s="26" t="s">
        <v>23</v>
      </c>
      <c r="J3242" s="26" t="s">
        <v>17</v>
      </c>
      <c r="K3242" s="26" t="s">
        <v>36</v>
      </c>
      <c r="L3242" s="32" t="s">
        <v>25</v>
      </c>
    </row>
    <row r="3243" spans="1:12">
      <c r="A3243" s="30" t="s">
        <v>5196</v>
      </c>
      <c r="B3243" s="26" t="s">
        <v>234</v>
      </c>
      <c r="C3243" s="26" t="s">
        <v>1736</v>
      </c>
      <c r="D3243" s="26" t="s">
        <v>15</v>
      </c>
      <c r="E3243" s="26" t="s">
        <v>16</v>
      </c>
      <c r="F3243" s="27">
        <v>41668.959999999999</v>
      </c>
      <c r="G3243" s="12">
        <v>4</v>
      </c>
      <c r="H3243" s="13">
        <v>45746</v>
      </c>
      <c r="I3243" s="26" t="s">
        <v>92</v>
      </c>
      <c r="J3243" s="26" t="s">
        <v>17</v>
      </c>
      <c r="K3243" s="26" t="s">
        <v>55</v>
      </c>
      <c r="L3243" s="32" t="s">
        <v>25</v>
      </c>
    </row>
    <row r="3244" spans="1:12">
      <c r="A3244" s="30" t="s">
        <v>5197</v>
      </c>
      <c r="B3244" s="26" t="s">
        <v>415</v>
      </c>
      <c r="C3244" s="26" t="s">
        <v>4816</v>
      </c>
      <c r="D3244" s="26" t="s">
        <v>48</v>
      </c>
      <c r="E3244" s="26" t="s">
        <v>16</v>
      </c>
      <c r="F3244" s="27">
        <v>55541.73</v>
      </c>
      <c r="G3244" s="12">
        <v>1</v>
      </c>
      <c r="H3244" s="13">
        <v>45939</v>
      </c>
      <c r="I3244" s="26" t="s">
        <v>43</v>
      </c>
      <c r="J3244" s="26" t="s">
        <v>17</v>
      </c>
      <c r="K3244" s="26" t="s">
        <v>6820</v>
      </c>
      <c r="L3244" s="32" t="s">
        <v>18</v>
      </c>
    </row>
    <row r="3245" spans="1:12">
      <c r="A3245" s="30" t="s">
        <v>5198</v>
      </c>
      <c r="B3245" s="26" t="s">
        <v>143</v>
      </c>
      <c r="C3245" s="26" t="s">
        <v>509</v>
      </c>
      <c r="D3245" s="26" t="s">
        <v>29</v>
      </c>
      <c r="E3245" s="26" t="s">
        <v>42</v>
      </c>
      <c r="F3245" s="27">
        <v>60928.28</v>
      </c>
      <c r="G3245" s="12">
        <v>5</v>
      </c>
      <c r="H3245" s="13">
        <v>45304</v>
      </c>
      <c r="I3245" s="26" t="s">
        <v>49</v>
      </c>
      <c r="J3245" s="26" t="s">
        <v>17</v>
      </c>
      <c r="K3245" s="26" t="s">
        <v>85</v>
      </c>
      <c r="L3245" s="32" t="s">
        <v>18</v>
      </c>
    </row>
    <row r="3246" spans="1:12">
      <c r="A3246" s="30" t="s">
        <v>5199</v>
      </c>
      <c r="B3246" s="26" t="s">
        <v>295</v>
      </c>
      <c r="C3246" s="26" t="s">
        <v>4625</v>
      </c>
      <c r="D3246" s="26" t="s">
        <v>15</v>
      </c>
      <c r="E3246" s="26" t="s">
        <v>42</v>
      </c>
      <c r="F3246" s="27">
        <v>67171.44</v>
      </c>
      <c r="G3246" s="12">
        <v>5</v>
      </c>
      <c r="H3246" s="13">
        <v>45509</v>
      </c>
      <c r="I3246" s="26" t="s">
        <v>43</v>
      </c>
      <c r="J3246" s="26" t="s">
        <v>17</v>
      </c>
      <c r="K3246" s="26" t="s">
        <v>85</v>
      </c>
      <c r="L3246" s="32" t="s">
        <v>18</v>
      </c>
    </row>
    <row r="3247" spans="1:12">
      <c r="A3247" s="30" t="s">
        <v>5200</v>
      </c>
      <c r="B3247" s="26" t="s">
        <v>420</v>
      </c>
      <c r="C3247" s="26" t="s">
        <v>5201</v>
      </c>
      <c r="D3247" s="26" t="s">
        <v>53</v>
      </c>
      <c r="E3247" s="26" t="s">
        <v>42</v>
      </c>
      <c r="F3247" s="27">
        <v>7639.87</v>
      </c>
      <c r="G3247" s="12">
        <v>3</v>
      </c>
      <c r="H3247" s="13">
        <v>45545</v>
      </c>
      <c r="I3247" s="26" t="s">
        <v>92</v>
      </c>
      <c r="J3247" s="26" t="s">
        <v>17</v>
      </c>
      <c r="K3247" s="26" t="s">
        <v>24</v>
      </c>
      <c r="L3247" s="32" t="s">
        <v>31</v>
      </c>
    </row>
    <row r="3248" spans="1:12">
      <c r="A3248" s="30" t="s">
        <v>5202</v>
      </c>
      <c r="B3248" s="26" t="s">
        <v>760</v>
      </c>
      <c r="C3248" s="26" t="s">
        <v>5203</v>
      </c>
      <c r="D3248" s="26" t="s">
        <v>117</v>
      </c>
      <c r="E3248" s="26" t="s">
        <v>58</v>
      </c>
      <c r="F3248" s="27">
        <v>45480.26</v>
      </c>
      <c r="G3248" s="12">
        <v>3</v>
      </c>
      <c r="H3248" s="13">
        <v>45652</v>
      </c>
      <c r="I3248" s="26" t="s">
        <v>43</v>
      </c>
      <c r="J3248" s="26" t="s">
        <v>17</v>
      </c>
      <c r="K3248" s="26" t="s">
        <v>85</v>
      </c>
      <c r="L3248" s="32" t="s">
        <v>37</v>
      </c>
    </row>
    <row r="3249" spans="1:12">
      <c r="A3249" s="30" t="s">
        <v>5204</v>
      </c>
      <c r="B3249" s="26" t="s">
        <v>251</v>
      </c>
      <c r="C3249" s="26" t="s">
        <v>438</v>
      </c>
      <c r="D3249" s="26" t="s">
        <v>15</v>
      </c>
      <c r="E3249" s="26" t="s">
        <v>16</v>
      </c>
      <c r="F3249" s="27">
        <v>47928.55</v>
      </c>
      <c r="G3249" s="12">
        <v>4</v>
      </c>
      <c r="H3249" s="13">
        <v>45175</v>
      </c>
      <c r="I3249" s="26" t="s">
        <v>35</v>
      </c>
      <c r="J3249" s="26" t="s">
        <v>17</v>
      </c>
      <c r="K3249" s="26" t="s">
        <v>24</v>
      </c>
      <c r="L3249" s="32" t="s">
        <v>25</v>
      </c>
    </row>
    <row r="3250" spans="1:12">
      <c r="A3250" s="30" t="s">
        <v>5205</v>
      </c>
      <c r="B3250" s="26" t="s">
        <v>339</v>
      </c>
      <c r="C3250" s="26" t="s">
        <v>5206</v>
      </c>
      <c r="D3250" s="26" t="s">
        <v>22</v>
      </c>
      <c r="E3250" s="26" t="s">
        <v>42</v>
      </c>
      <c r="F3250" s="27">
        <v>26993.07</v>
      </c>
      <c r="G3250" s="12">
        <v>2</v>
      </c>
      <c r="H3250" s="13">
        <v>45257</v>
      </c>
      <c r="I3250" s="26" t="s">
        <v>54</v>
      </c>
      <c r="J3250" s="26" t="s">
        <v>17</v>
      </c>
      <c r="K3250" s="26" t="s">
        <v>85</v>
      </c>
      <c r="L3250" s="32" t="s">
        <v>44</v>
      </c>
    </row>
    <row r="3251" spans="1:12">
      <c r="A3251" s="30" t="s">
        <v>5207</v>
      </c>
      <c r="B3251" s="26" t="s">
        <v>261</v>
      </c>
      <c r="C3251" s="26" t="s">
        <v>3324</v>
      </c>
      <c r="D3251" s="26" t="s">
        <v>53</v>
      </c>
      <c r="E3251" s="26" t="s">
        <v>16</v>
      </c>
      <c r="F3251" s="27">
        <v>44646.46</v>
      </c>
      <c r="G3251" s="12">
        <v>1</v>
      </c>
      <c r="H3251" s="13">
        <v>45474</v>
      </c>
      <c r="I3251" s="26" t="s">
        <v>30</v>
      </c>
      <c r="J3251" s="26" t="s">
        <v>17</v>
      </c>
      <c r="K3251" s="26" t="s">
        <v>36</v>
      </c>
      <c r="L3251" s="32" t="s">
        <v>44</v>
      </c>
    </row>
    <row r="3252" spans="1:12">
      <c r="A3252" s="30" t="s">
        <v>5208</v>
      </c>
      <c r="B3252" s="26" t="s">
        <v>645</v>
      </c>
      <c r="C3252" s="26" t="s">
        <v>5209</v>
      </c>
      <c r="D3252" s="26" t="s">
        <v>29</v>
      </c>
      <c r="E3252" s="26" t="s">
        <v>58</v>
      </c>
      <c r="F3252" s="27">
        <v>79091.81</v>
      </c>
      <c r="G3252" s="12">
        <v>1</v>
      </c>
      <c r="H3252" s="13">
        <v>45048</v>
      </c>
      <c r="I3252" s="26" t="s">
        <v>62</v>
      </c>
      <c r="J3252" s="26" t="s">
        <v>17</v>
      </c>
      <c r="K3252" s="26" t="s">
        <v>85</v>
      </c>
      <c r="L3252" s="32" t="s">
        <v>44</v>
      </c>
    </row>
    <row r="3253" spans="1:12">
      <c r="A3253" s="30" t="s">
        <v>5210</v>
      </c>
      <c r="B3253" s="26" t="s">
        <v>83</v>
      </c>
      <c r="C3253" s="26" t="s">
        <v>5211</v>
      </c>
      <c r="D3253" s="26" t="s">
        <v>53</v>
      </c>
      <c r="E3253" s="26" t="s">
        <v>42</v>
      </c>
      <c r="F3253" s="27">
        <v>30769.65</v>
      </c>
      <c r="G3253" s="12">
        <v>1</v>
      </c>
      <c r="H3253" s="13">
        <v>45093</v>
      </c>
      <c r="I3253" s="26" t="s">
        <v>62</v>
      </c>
      <c r="J3253" s="26" t="s">
        <v>17</v>
      </c>
      <c r="K3253" s="26" t="s">
        <v>24</v>
      </c>
      <c r="L3253" s="32" t="s">
        <v>18</v>
      </c>
    </row>
    <row r="3254" spans="1:12">
      <c r="A3254" s="30" t="s">
        <v>5212</v>
      </c>
      <c r="B3254" s="26" t="s">
        <v>130</v>
      </c>
      <c r="C3254" s="26" t="s">
        <v>992</v>
      </c>
      <c r="D3254" s="26" t="s">
        <v>48</v>
      </c>
      <c r="E3254" s="26" t="s">
        <v>42</v>
      </c>
      <c r="F3254" s="27">
        <v>46072.03</v>
      </c>
      <c r="G3254" s="12">
        <v>2</v>
      </c>
      <c r="H3254" s="13">
        <v>45656</v>
      </c>
      <c r="I3254" s="26" t="s">
        <v>54</v>
      </c>
      <c r="J3254" s="26" t="s">
        <v>17</v>
      </c>
      <c r="K3254" s="26" t="s">
        <v>6820</v>
      </c>
      <c r="L3254" s="32" t="s">
        <v>44</v>
      </c>
    </row>
    <row r="3255" spans="1:12">
      <c r="A3255" s="30" t="s">
        <v>5213</v>
      </c>
      <c r="B3255" s="26" t="s">
        <v>344</v>
      </c>
      <c r="C3255" s="26" t="s">
        <v>1686</v>
      </c>
      <c r="D3255" s="26" t="s">
        <v>15</v>
      </c>
      <c r="E3255" s="26" t="s">
        <v>58</v>
      </c>
      <c r="F3255" s="27">
        <v>17059.400000000001</v>
      </c>
      <c r="G3255" s="12">
        <v>1</v>
      </c>
      <c r="H3255" s="13">
        <v>45286</v>
      </c>
      <c r="I3255" s="26" t="s">
        <v>35</v>
      </c>
      <c r="J3255" s="26" t="s">
        <v>17</v>
      </c>
      <c r="K3255" s="26" t="s">
        <v>36</v>
      </c>
      <c r="L3255" s="32" t="s">
        <v>18</v>
      </c>
    </row>
    <row r="3256" spans="1:12">
      <c r="A3256" s="30" t="s">
        <v>5214</v>
      </c>
      <c r="B3256" s="26" t="s">
        <v>776</v>
      </c>
      <c r="C3256" s="26" t="s">
        <v>1369</v>
      </c>
      <c r="D3256" s="26" t="s">
        <v>29</v>
      </c>
      <c r="E3256" s="26" t="s">
        <v>42</v>
      </c>
      <c r="F3256" s="27">
        <v>27323.360000000001</v>
      </c>
      <c r="G3256" s="12">
        <v>5</v>
      </c>
      <c r="H3256" s="13">
        <v>45928</v>
      </c>
      <c r="I3256" s="26" t="s">
        <v>23</v>
      </c>
      <c r="J3256" s="26" t="s">
        <v>17</v>
      </c>
      <c r="K3256" s="26" t="s">
        <v>85</v>
      </c>
      <c r="L3256" s="32" t="s">
        <v>18</v>
      </c>
    </row>
    <row r="3257" spans="1:12">
      <c r="A3257" s="30" t="s">
        <v>5215</v>
      </c>
      <c r="B3257" s="26" t="s">
        <v>476</v>
      </c>
      <c r="C3257" s="26" t="s">
        <v>1469</v>
      </c>
      <c r="D3257" s="26" t="s">
        <v>61</v>
      </c>
      <c r="E3257" s="26" t="s">
        <v>16</v>
      </c>
      <c r="F3257" s="27">
        <v>3770.7</v>
      </c>
      <c r="G3257" s="12">
        <v>1</v>
      </c>
      <c r="H3257" s="13">
        <v>45051</v>
      </c>
      <c r="I3257" s="26" t="s">
        <v>23</v>
      </c>
      <c r="J3257" s="26" t="s">
        <v>17</v>
      </c>
      <c r="K3257" s="26" t="s">
        <v>24</v>
      </c>
      <c r="L3257" s="32" t="s">
        <v>44</v>
      </c>
    </row>
    <row r="3258" spans="1:12">
      <c r="A3258" s="30" t="s">
        <v>5216</v>
      </c>
      <c r="B3258" s="26" t="s">
        <v>94</v>
      </c>
      <c r="C3258" s="26" t="s">
        <v>5217</v>
      </c>
      <c r="D3258" s="26" t="s">
        <v>15</v>
      </c>
      <c r="E3258" s="26" t="s">
        <v>42</v>
      </c>
      <c r="F3258" s="27">
        <v>3946.31</v>
      </c>
      <c r="G3258" s="12">
        <v>4</v>
      </c>
      <c r="H3258" s="13">
        <v>45862</v>
      </c>
      <c r="I3258" s="26" t="s">
        <v>92</v>
      </c>
      <c r="J3258" s="26" t="s">
        <v>17</v>
      </c>
      <c r="K3258" s="26" t="s">
        <v>36</v>
      </c>
      <c r="L3258" s="32" t="s">
        <v>18</v>
      </c>
    </row>
    <row r="3259" spans="1:12">
      <c r="A3259" s="30" t="s">
        <v>5218</v>
      </c>
      <c r="B3259" s="26" t="s">
        <v>665</v>
      </c>
      <c r="C3259" s="26" t="s">
        <v>4200</v>
      </c>
      <c r="D3259" s="26" t="s">
        <v>48</v>
      </c>
      <c r="E3259" s="26" t="s">
        <v>42</v>
      </c>
      <c r="F3259" s="27">
        <v>2387.34</v>
      </c>
      <c r="G3259" s="12">
        <v>2</v>
      </c>
      <c r="H3259" s="13">
        <v>45985</v>
      </c>
      <c r="I3259" s="26" t="s">
        <v>54</v>
      </c>
      <c r="J3259" s="26" t="s">
        <v>17</v>
      </c>
      <c r="K3259" s="26" t="s">
        <v>85</v>
      </c>
      <c r="L3259" s="32" t="s">
        <v>37</v>
      </c>
    </row>
    <row r="3260" spans="1:12">
      <c r="A3260" s="30" t="s">
        <v>5219</v>
      </c>
      <c r="B3260" s="26" t="s">
        <v>90</v>
      </c>
      <c r="C3260" s="26" t="s">
        <v>1477</v>
      </c>
      <c r="D3260" s="26" t="s">
        <v>29</v>
      </c>
      <c r="E3260" s="26" t="s">
        <v>42</v>
      </c>
      <c r="F3260" s="27">
        <v>78170.89</v>
      </c>
      <c r="G3260" s="12">
        <v>2</v>
      </c>
      <c r="H3260" s="13">
        <v>45331</v>
      </c>
      <c r="I3260" s="26" t="s">
        <v>43</v>
      </c>
      <c r="J3260" s="26" t="s">
        <v>17</v>
      </c>
      <c r="K3260" s="26" t="s">
        <v>85</v>
      </c>
      <c r="L3260" s="32" t="s">
        <v>18</v>
      </c>
    </row>
    <row r="3261" spans="1:12">
      <c r="A3261" s="30" t="s">
        <v>5220</v>
      </c>
      <c r="B3261" s="26" t="s">
        <v>319</v>
      </c>
      <c r="C3261" s="26" t="s">
        <v>1637</v>
      </c>
      <c r="D3261" s="26" t="s">
        <v>53</v>
      </c>
      <c r="E3261" s="26" t="s">
        <v>42</v>
      </c>
      <c r="F3261" s="27">
        <v>69079.39</v>
      </c>
      <c r="G3261" s="12">
        <v>2</v>
      </c>
      <c r="H3261" s="13">
        <v>45929</v>
      </c>
      <c r="I3261" s="26" t="s">
        <v>30</v>
      </c>
      <c r="J3261" s="26" t="s">
        <v>17</v>
      </c>
      <c r="K3261" s="26" t="s">
        <v>85</v>
      </c>
      <c r="L3261" s="32" t="s">
        <v>18</v>
      </c>
    </row>
    <row r="3262" spans="1:12">
      <c r="A3262" s="30" t="s">
        <v>5221</v>
      </c>
      <c r="B3262" s="26" t="s">
        <v>69</v>
      </c>
      <c r="C3262" s="26" t="s">
        <v>4251</v>
      </c>
      <c r="D3262" s="26" t="s">
        <v>117</v>
      </c>
      <c r="E3262" s="26" t="s">
        <v>42</v>
      </c>
      <c r="F3262" s="27">
        <v>36771.19</v>
      </c>
      <c r="G3262" s="12">
        <v>1</v>
      </c>
      <c r="H3262" s="13">
        <v>45306</v>
      </c>
      <c r="I3262" s="26" t="s">
        <v>23</v>
      </c>
      <c r="J3262" s="26" t="s">
        <v>17</v>
      </c>
      <c r="K3262" s="26" t="s">
        <v>24</v>
      </c>
      <c r="L3262" s="32" t="s">
        <v>25</v>
      </c>
    </row>
    <row r="3263" spans="1:12">
      <c r="A3263" s="30" t="s">
        <v>5222</v>
      </c>
      <c r="B3263" s="26" t="s">
        <v>146</v>
      </c>
      <c r="C3263" s="26" t="s">
        <v>2154</v>
      </c>
      <c r="D3263" s="26" t="s">
        <v>61</v>
      </c>
      <c r="E3263" s="26" t="s">
        <v>42</v>
      </c>
      <c r="F3263" s="27">
        <v>56219.69</v>
      </c>
      <c r="G3263" s="12">
        <v>3</v>
      </c>
      <c r="H3263" s="13">
        <v>45015</v>
      </c>
      <c r="I3263" s="26" t="s">
        <v>23</v>
      </c>
      <c r="J3263" s="26" t="s">
        <v>17</v>
      </c>
      <c r="K3263" s="26" t="s">
        <v>24</v>
      </c>
      <c r="L3263" s="32" t="s">
        <v>25</v>
      </c>
    </row>
    <row r="3264" spans="1:12">
      <c r="A3264" s="30" t="s">
        <v>5223</v>
      </c>
      <c r="B3264" s="26" t="s">
        <v>178</v>
      </c>
      <c r="C3264" s="26" t="s">
        <v>850</v>
      </c>
      <c r="D3264" s="26" t="s">
        <v>29</v>
      </c>
      <c r="E3264" s="26" t="s">
        <v>16</v>
      </c>
      <c r="F3264" s="27">
        <v>22066.53</v>
      </c>
      <c r="G3264" s="12">
        <v>4</v>
      </c>
      <c r="H3264" s="13">
        <v>44946</v>
      </c>
      <c r="I3264" s="26" t="s">
        <v>43</v>
      </c>
      <c r="J3264" s="26" t="s">
        <v>17</v>
      </c>
      <c r="K3264" s="26" t="s">
        <v>24</v>
      </c>
      <c r="L3264" s="32" t="s">
        <v>18</v>
      </c>
    </row>
    <row r="3265" spans="1:12">
      <c r="A3265" s="30" t="s">
        <v>5224</v>
      </c>
      <c r="B3265" s="26" t="s">
        <v>39</v>
      </c>
      <c r="C3265" s="26" t="s">
        <v>5225</v>
      </c>
      <c r="D3265" s="26" t="s">
        <v>53</v>
      </c>
      <c r="E3265" s="26" t="s">
        <v>58</v>
      </c>
      <c r="F3265" s="27">
        <v>74746.64</v>
      </c>
      <c r="G3265" s="12">
        <v>3</v>
      </c>
      <c r="H3265" s="13">
        <v>45419</v>
      </c>
      <c r="I3265" s="26" t="s">
        <v>35</v>
      </c>
      <c r="J3265" s="26" t="s">
        <v>17</v>
      </c>
      <c r="K3265" s="26" t="s">
        <v>24</v>
      </c>
      <c r="L3265" s="32" t="s">
        <v>31</v>
      </c>
    </row>
    <row r="3266" spans="1:12">
      <c r="A3266" s="30" t="s">
        <v>5226</v>
      </c>
      <c r="B3266" s="26" t="s">
        <v>71</v>
      </c>
      <c r="C3266" s="26" t="s">
        <v>3464</v>
      </c>
      <c r="D3266" s="26" t="s">
        <v>29</v>
      </c>
      <c r="E3266" s="26" t="s">
        <v>42</v>
      </c>
      <c r="F3266" s="27">
        <v>10499.16</v>
      </c>
      <c r="G3266" s="12">
        <v>2</v>
      </c>
      <c r="H3266" s="13">
        <v>45463</v>
      </c>
      <c r="I3266" s="26" t="s">
        <v>43</v>
      </c>
      <c r="J3266" s="26" t="s">
        <v>17</v>
      </c>
      <c r="K3266" s="26" t="s">
        <v>85</v>
      </c>
      <c r="L3266" s="32" t="s">
        <v>37</v>
      </c>
    </row>
    <row r="3267" spans="1:12">
      <c r="A3267" s="30" t="s">
        <v>5227</v>
      </c>
      <c r="B3267" s="26" t="s">
        <v>221</v>
      </c>
      <c r="C3267" s="26" t="s">
        <v>4495</v>
      </c>
      <c r="D3267" s="26" t="s">
        <v>29</v>
      </c>
      <c r="E3267" s="26" t="s">
        <v>42</v>
      </c>
      <c r="F3267" s="27">
        <v>67972.179999999993</v>
      </c>
      <c r="G3267" s="12">
        <v>3</v>
      </c>
      <c r="H3267" s="13">
        <v>45789</v>
      </c>
      <c r="I3267" s="26" t="s">
        <v>30</v>
      </c>
      <c r="J3267" s="26" t="s">
        <v>17</v>
      </c>
      <c r="K3267" s="26" t="s">
        <v>85</v>
      </c>
      <c r="L3267" s="32" t="s">
        <v>18</v>
      </c>
    </row>
    <row r="3268" spans="1:12">
      <c r="A3268" s="30" t="s">
        <v>5228</v>
      </c>
      <c r="B3268" s="26" t="s">
        <v>241</v>
      </c>
      <c r="C3268" s="26" t="s">
        <v>5229</v>
      </c>
      <c r="D3268" s="26" t="s">
        <v>53</v>
      </c>
      <c r="E3268" s="26" t="s">
        <v>42</v>
      </c>
      <c r="F3268" s="27">
        <v>64901.73</v>
      </c>
      <c r="G3268" s="12">
        <v>2</v>
      </c>
      <c r="H3268" s="13">
        <v>45311</v>
      </c>
      <c r="I3268" s="26" t="s">
        <v>23</v>
      </c>
      <c r="J3268" s="26" t="s">
        <v>17</v>
      </c>
      <c r="K3268" s="26" t="s">
        <v>6820</v>
      </c>
      <c r="L3268" s="32" t="s">
        <v>44</v>
      </c>
    </row>
    <row r="3269" spans="1:12">
      <c r="A3269" s="30" t="s">
        <v>5230</v>
      </c>
      <c r="B3269" s="26" t="s">
        <v>67</v>
      </c>
      <c r="C3269" s="26" t="s">
        <v>5231</v>
      </c>
      <c r="D3269" s="26" t="s">
        <v>119</v>
      </c>
      <c r="E3269" s="26" t="s">
        <v>16</v>
      </c>
      <c r="F3269" s="27">
        <v>59061.95</v>
      </c>
      <c r="G3269" s="12">
        <v>4</v>
      </c>
      <c r="H3269" s="13">
        <v>45932</v>
      </c>
      <c r="I3269" s="26" t="s">
        <v>92</v>
      </c>
      <c r="J3269" s="26" t="s">
        <v>17</v>
      </c>
      <c r="K3269" s="26" t="s">
        <v>85</v>
      </c>
      <c r="L3269" s="32" t="s">
        <v>37</v>
      </c>
    </row>
    <row r="3270" spans="1:12">
      <c r="A3270" s="30" t="s">
        <v>5232</v>
      </c>
      <c r="B3270" s="26" t="s">
        <v>223</v>
      </c>
      <c r="C3270" s="26" t="s">
        <v>1471</v>
      </c>
      <c r="D3270" s="26" t="s">
        <v>29</v>
      </c>
      <c r="E3270" s="26" t="s">
        <v>16</v>
      </c>
      <c r="F3270" s="27">
        <v>2206.09</v>
      </c>
      <c r="G3270" s="12">
        <v>1</v>
      </c>
      <c r="H3270" s="13">
        <v>45847</v>
      </c>
      <c r="I3270" s="26" t="s">
        <v>54</v>
      </c>
      <c r="J3270" s="26" t="s">
        <v>17</v>
      </c>
      <c r="K3270" s="26" t="s">
        <v>36</v>
      </c>
      <c r="L3270" s="32" t="s">
        <v>18</v>
      </c>
    </row>
    <row r="3271" spans="1:12">
      <c r="A3271" s="30" t="s">
        <v>5233</v>
      </c>
      <c r="B3271" s="26" t="s">
        <v>77</v>
      </c>
      <c r="C3271" s="26" t="s">
        <v>885</v>
      </c>
      <c r="D3271" s="26" t="s">
        <v>48</v>
      </c>
      <c r="E3271" s="26" t="s">
        <v>16</v>
      </c>
      <c r="F3271" s="27">
        <v>28345.14</v>
      </c>
      <c r="G3271" s="12">
        <v>2</v>
      </c>
      <c r="H3271" s="13">
        <v>45361</v>
      </c>
      <c r="I3271" s="26" t="s">
        <v>43</v>
      </c>
      <c r="J3271" s="26" t="s">
        <v>17</v>
      </c>
      <c r="K3271" s="26" t="s">
        <v>85</v>
      </c>
      <c r="L3271" s="32" t="s">
        <v>18</v>
      </c>
    </row>
    <row r="3272" spans="1:12">
      <c r="A3272" s="30" t="s">
        <v>5234</v>
      </c>
      <c r="B3272" s="26" t="s">
        <v>123</v>
      </c>
      <c r="C3272" s="26" t="s">
        <v>2555</v>
      </c>
      <c r="D3272" s="26" t="s">
        <v>15</v>
      </c>
      <c r="E3272" s="26" t="s">
        <v>42</v>
      </c>
      <c r="F3272" s="27">
        <v>72130.33</v>
      </c>
      <c r="G3272" s="12">
        <v>3</v>
      </c>
      <c r="H3272" s="13">
        <v>45077</v>
      </c>
      <c r="I3272" s="26" t="s">
        <v>49</v>
      </c>
      <c r="J3272" s="26" t="s">
        <v>17</v>
      </c>
      <c r="K3272" s="26" t="s">
        <v>85</v>
      </c>
      <c r="L3272" s="32" t="s">
        <v>44</v>
      </c>
    </row>
    <row r="3273" spans="1:12">
      <c r="A3273" s="30" t="s">
        <v>5235</v>
      </c>
      <c r="B3273" s="26" t="s">
        <v>118</v>
      </c>
      <c r="C3273" s="26" t="s">
        <v>1995</v>
      </c>
      <c r="D3273" s="26" t="s">
        <v>29</v>
      </c>
      <c r="E3273" s="26" t="s">
        <v>16</v>
      </c>
      <c r="F3273" s="27">
        <v>20592.79</v>
      </c>
      <c r="G3273" s="12">
        <v>3</v>
      </c>
      <c r="H3273" s="13">
        <v>45783</v>
      </c>
      <c r="I3273" s="26" t="s">
        <v>23</v>
      </c>
      <c r="J3273" s="26" t="s">
        <v>17</v>
      </c>
      <c r="K3273" s="26" t="s">
        <v>36</v>
      </c>
      <c r="L3273" s="32" t="s">
        <v>25</v>
      </c>
    </row>
    <row r="3274" spans="1:12">
      <c r="A3274" s="30" t="s">
        <v>5236</v>
      </c>
      <c r="B3274" s="26" t="s">
        <v>645</v>
      </c>
      <c r="C3274" s="26" t="s">
        <v>371</v>
      </c>
      <c r="D3274" s="26" t="s">
        <v>22</v>
      </c>
      <c r="E3274" s="26" t="s">
        <v>58</v>
      </c>
      <c r="F3274" s="27">
        <v>49305.1</v>
      </c>
      <c r="G3274" s="12">
        <v>1</v>
      </c>
      <c r="H3274" s="13">
        <v>45521</v>
      </c>
      <c r="I3274" s="26" t="s">
        <v>35</v>
      </c>
      <c r="J3274" s="26" t="s">
        <v>17</v>
      </c>
      <c r="K3274" s="26" t="s">
        <v>24</v>
      </c>
      <c r="L3274" s="32" t="s">
        <v>37</v>
      </c>
    </row>
    <row r="3275" spans="1:12">
      <c r="A3275" s="30" t="s">
        <v>5237</v>
      </c>
      <c r="B3275" s="26" t="s">
        <v>238</v>
      </c>
      <c r="C3275" s="26" t="s">
        <v>5238</v>
      </c>
      <c r="D3275" s="26" t="s">
        <v>78</v>
      </c>
      <c r="E3275" s="26" t="s">
        <v>42</v>
      </c>
      <c r="F3275" s="27">
        <v>24703.759999999998</v>
      </c>
      <c r="G3275" s="12">
        <v>1</v>
      </c>
      <c r="H3275" s="13">
        <v>45608</v>
      </c>
      <c r="I3275" s="26" t="s">
        <v>23</v>
      </c>
      <c r="J3275" s="26" t="s">
        <v>17</v>
      </c>
      <c r="K3275" s="26" t="s">
        <v>6820</v>
      </c>
      <c r="L3275" s="32" t="s">
        <v>18</v>
      </c>
    </row>
    <row r="3276" spans="1:12">
      <c r="A3276" s="30" t="s">
        <v>5239</v>
      </c>
      <c r="B3276" s="26" t="s">
        <v>152</v>
      </c>
      <c r="C3276" s="26" t="s">
        <v>598</v>
      </c>
      <c r="D3276" s="26" t="s">
        <v>41</v>
      </c>
      <c r="E3276" s="26" t="s">
        <v>42</v>
      </c>
      <c r="F3276" s="27">
        <v>69747.360000000001</v>
      </c>
      <c r="G3276" s="12">
        <v>1</v>
      </c>
      <c r="H3276" s="13">
        <v>45153</v>
      </c>
      <c r="I3276" s="26" t="s">
        <v>43</v>
      </c>
      <c r="J3276" s="26" t="s">
        <v>17</v>
      </c>
      <c r="K3276" s="26" t="s">
        <v>24</v>
      </c>
      <c r="L3276" s="32" t="s">
        <v>18</v>
      </c>
    </row>
    <row r="3277" spans="1:12">
      <c r="A3277" s="30" t="s">
        <v>5240</v>
      </c>
      <c r="B3277" s="26" t="s">
        <v>923</v>
      </c>
      <c r="C3277" s="26" t="s">
        <v>5241</v>
      </c>
      <c r="D3277" s="26" t="s">
        <v>117</v>
      </c>
      <c r="E3277" s="26" t="s">
        <v>42</v>
      </c>
      <c r="F3277" s="27">
        <v>22241.57</v>
      </c>
      <c r="G3277" s="12">
        <v>1</v>
      </c>
      <c r="H3277" s="13">
        <v>46007</v>
      </c>
      <c r="I3277" s="26" t="s">
        <v>30</v>
      </c>
      <c r="J3277" s="26" t="s">
        <v>17</v>
      </c>
      <c r="K3277" s="26" t="s">
        <v>36</v>
      </c>
      <c r="L3277" s="32" t="s">
        <v>18</v>
      </c>
    </row>
    <row r="3278" spans="1:12">
      <c r="A3278" s="30" t="s">
        <v>5242</v>
      </c>
      <c r="B3278" s="26" t="s">
        <v>292</v>
      </c>
      <c r="C3278" s="26" t="s">
        <v>325</v>
      </c>
      <c r="D3278" s="26" t="s">
        <v>119</v>
      </c>
      <c r="E3278" s="26" t="s">
        <v>42</v>
      </c>
      <c r="F3278" s="27">
        <v>11888.89</v>
      </c>
      <c r="G3278" s="12">
        <v>1</v>
      </c>
      <c r="H3278" s="13">
        <v>45618</v>
      </c>
      <c r="I3278" s="26" t="s">
        <v>54</v>
      </c>
      <c r="J3278" s="26" t="s">
        <v>17</v>
      </c>
      <c r="K3278" s="26" t="s">
        <v>24</v>
      </c>
      <c r="L3278" s="32" t="s">
        <v>37</v>
      </c>
    </row>
    <row r="3279" spans="1:12">
      <c r="A3279" s="30" t="s">
        <v>5243</v>
      </c>
      <c r="B3279" s="26" t="s">
        <v>244</v>
      </c>
      <c r="C3279" s="26" t="s">
        <v>3589</v>
      </c>
      <c r="D3279" s="26" t="s">
        <v>117</v>
      </c>
      <c r="E3279" s="26" t="s">
        <v>42</v>
      </c>
      <c r="F3279" s="27">
        <v>24563.87</v>
      </c>
      <c r="G3279" s="12">
        <v>5</v>
      </c>
      <c r="H3279" s="13">
        <v>45401</v>
      </c>
      <c r="I3279" s="26" t="s">
        <v>43</v>
      </c>
      <c r="J3279" s="26" t="s">
        <v>17</v>
      </c>
      <c r="K3279" s="26" t="s">
        <v>85</v>
      </c>
      <c r="L3279" s="32" t="s">
        <v>18</v>
      </c>
    </row>
    <row r="3280" spans="1:12">
      <c r="A3280" s="30" t="s">
        <v>5244</v>
      </c>
      <c r="B3280" s="26" t="s">
        <v>415</v>
      </c>
      <c r="C3280" s="26" t="s">
        <v>2232</v>
      </c>
      <c r="D3280" s="26" t="s">
        <v>117</v>
      </c>
      <c r="E3280" s="26" t="s">
        <v>42</v>
      </c>
      <c r="F3280" s="27">
        <v>2438.5</v>
      </c>
      <c r="G3280" s="12">
        <v>3</v>
      </c>
      <c r="H3280" s="13">
        <v>45405</v>
      </c>
      <c r="I3280" s="26" t="s">
        <v>43</v>
      </c>
      <c r="J3280" s="26" t="s">
        <v>17</v>
      </c>
      <c r="K3280" s="26" t="s">
        <v>85</v>
      </c>
      <c r="L3280" s="32" t="s">
        <v>18</v>
      </c>
    </row>
    <row r="3281" spans="1:12">
      <c r="A3281" s="30" t="s">
        <v>5245</v>
      </c>
      <c r="B3281" s="26" t="s">
        <v>275</v>
      </c>
      <c r="C3281" s="26" t="s">
        <v>5246</v>
      </c>
      <c r="D3281" s="26" t="s">
        <v>119</v>
      </c>
      <c r="E3281" s="26" t="s">
        <v>58</v>
      </c>
      <c r="F3281" s="27">
        <v>24642.2</v>
      </c>
      <c r="G3281" s="12">
        <v>4</v>
      </c>
      <c r="H3281" s="13">
        <v>45034</v>
      </c>
      <c r="I3281" s="26" t="s">
        <v>49</v>
      </c>
      <c r="J3281" s="26" t="s">
        <v>17</v>
      </c>
      <c r="K3281" s="26" t="s">
        <v>6820</v>
      </c>
      <c r="L3281" s="32" t="s">
        <v>18</v>
      </c>
    </row>
    <row r="3282" spans="1:12">
      <c r="A3282" s="30" t="s">
        <v>5247</v>
      </c>
      <c r="B3282" s="26" t="s">
        <v>90</v>
      </c>
      <c r="C3282" s="26" t="s">
        <v>1577</v>
      </c>
      <c r="D3282" s="26" t="s">
        <v>29</v>
      </c>
      <c r="E3282" s="26" t="s">
        <v>42</v>
      </c>
      <c r="F3282" s="27">
        <v>18358.53</v>
      </c>
      <c r="G3282" s="12">
        <v>4</v>
      </c>
      <c r="H3282" s="13">
        <v>45649</v>
      </c>
      <c r="I3282" s="26" t="s">
        <v>43</v>
      </c>
      <c r="J3282" s="26" t="s">
        <v>17</v>
      </c>
      <c r="K3282" s="26" t="s">
        <v>85</v>
      </c>
      <c r="L3282" s="32" t="s">
        <v>25</v>
      </c>
    </row>
    <row r="3283" spans="1:12">
      <c r="A3283" s="30" t="s">
        <v>5248</v>
      </c>
      <c r="B3283" s="26" t="s">
        <v>415</v>
      </c>
      <c r="C3283" s="26" t="s">
        <v>3361</v>
      </c>
      <c r="D3283" s="26" t="s">
        <v>41</v>
      </c>
      <c r="E3283" s="26" t="s">
        <v>42</v>
      </c>
      <c r="F3283" s="27">
        <v>79658.62</v>
      </c>
      <c r="G3283" s="12">
        <v>2</v>
      </c>
      <c r="H3283" s="13">
        <v>45733</v>
      </c>
      <c r="I3283" s="26" t="s">
        <v>23</v>
      </c>
      <c r="J3283" s="26" t="s">
        <v>17</v>
      </c>
      <c r="K3283" s="26" t="s">
        <v>85</v>
      </c>
      <c r="L3283" s="32" t="s">
        <v>18</v>
      </c>
    </row>
    <row r="3284" spans="1:12">
      <c r="A3284" s="30" t="s">
        <v>5249</v>
      </c>
      <c r="B3284" s="26" t="s">
        <v>437</v>
      </c>
      <c r="C3284" s="26" t="s">
        <v>5250</v>
      </c>
      <c r="D3284" s="26" t="s">
        <v>61</v>
      </c>
      <c r="E3284" s="26" t="s">
        <v>58</v>
      </c>
      <c r="F3284" s="27">
        <v>56625.43</v>
      </c>
      <c r="G3284" s="12">
        <v>3</v>
      </c>
      <c r="H3284" s="13">
        <v>45523</v>
      </c>
      <c r="I3284" s="26" t="s">
        <v>49</v>
      </c>
      <c r="J3284" s="26" t="s">
        <v>17</v>
      </c>
      <c r="K3284" s="26" t="s">
        <v>24</v>
      </c>
      <c r="L3284" s="32" t="s">
        <v>31</v>
      </c>
    </row>
    <row r="3285" spans="1:12">
      <c r="A3285" s="30" t="s">
        <v>5251</v>
      </c>
      <c r="B3285" s="26" t="s">
        <v>490</v>
      </c>
      <c r="C3285" s="26" t="s">
        <v>854</v>
      </c>
      <c r="D3285" s="26" t="s">
        <v>15</v>
      </c>
      <c r="E3285" s="26" t="s">
        <v>42</v>
      </c>
      <c r="F3285" s="27">
        <v>16274.29</v>
      </c>
      <c r="G3285" s="12">
        <v>3</v>
      </c>
      <c r="H3285" s="13">
        <v>45064</v>
      </c>
      <c r="I3285" s="26" t="s">
        <v>43</v>
      </c>
      <c r="J3285" s="26" t="s">
        <v>17</v>
      </c>
      <c r="K3285" s="26" t="s">
        <v>55</v>
      </c>
      <c r="L3285" s="32" t="s">
        <v>37</v>
      </c>
    </row>
    <row r="3286" spans="1:12">
      <c r="A3286" s="30" t="s">
        <v>5252</v>
      </c>
      <c r="B3286" s="26" t="s">
        <v>251</v>
      </c>
      <c r="C3286" s="26" t="s">
        <v>3379</v>
      </c>
      <c r="D3286" s="26" t="s">
        <v>15</v>
      </c>
      <c r="E3286" s="26" t="s">
        <v>16</v>
      </c>
      <c r="F3286" s="27">
        <v>35862.85</v>
      </c>
      <c r="G3286" s="12">
        <v>1</v>
      </c>
      <c r="H3286" s="13">
        <v>45451</v>
      </c>
      <c r="I3286" s="26" t="s">
        <v>62</v>
      </c>
      <c r="J3286" s="26" t="s">
        <v>17</v>
      </c>
      <c r="K3286" s="26" t="s">
        <v>85</v>
      </c>
      <c r="L3286" s="32" t="s">
        <v>37</v>
      </c>
    </row>
    <row r="3287" spans="1:12">
      <c r="A3287" s="30" t="s">
        <v>5253</v>
      </c>
      <c r="B3287" s="26" t="s">
        <v>437</v>
      </c>
      <c r="C3287" s="26" t="s">
        <v>3671</v>
      </c>
      <c r="D3287" s="26" t="s">
        <v>61</v>
      </c>
      <c r="E3287" s="26" t="s">
        <v>42</v>
      </c>
      <c r="F3287" s="27">
        <v>59516.23</v>
      </c>
      <c r="G3287" s="12">
        <v>4</v>
      </c>
      <c r="H3287" s="13">
        <v>45622</v>
      </c>
      <c r="I3287" s="26" t="s">
        <v>92</v>
      </c>
      <c r="J3287" s="26" t="s">
        <v>17</v>
      </c>
      <c r="K3287" s="26" t="s">
        <v>85</v>
      </c>
      <c r="L3287" s="32" t="s">
        <v>37</v>
      </c>
    </row>
    <row r="3288" spans="1:12">
      <c r="A3288" s="30" t="s">
        <v>5254</v>
      </c>
      <c r="B3288" s="26" t="s">
        <v>138</v>
      </c>
      <c r="C3288" s="26" t="s">
        <v>2347</v>
      </c>
      <c r="D3288" s="26" t="s">
        <v>61</v>
      </c>
      <c r="E3288" s="26" t="s">
        <v>16</v>
      </c>
      <c r="F3288" s="27">
        <v>62849.02</v>
      </c>
      <c r="G3288" s="12">
        <v>5</v>
      </c>
      <c r="H3288" s="13">
        <v>45229</v>
      </c>
      <c r="I3288" s="26" t="s">
        <v>92</v>
      </c>
      <c r="J3288" s="26" t="s">
        <v>17</v>
      </c>
      <c r="K3288" s="26" t="s">
        <v>6820</v>
      </c>
      <c r="L3288" s="32" t="s">
        <v>37</v>
      </c>
    </row>
    <row r="3289" spans="1:12">
      <c r="A3289" s="30" t="s">
        <v>5255</v>
      </c>
      <c r="B3289" s="26" t="s">
        <v>234</v>
      </c>
      <c r="C3289" s="26" t="s">
        <v>84</v>
      </c>
      <c r="D3289" s="26" t="s">
        <v>48</v>
      </c>
      <c r="E3289" s="26" t="s">
        <v>58</v>
      </c>
      <c r="F3289" s="27">
        <v>56952.57</v>
      </c>
      <c r="G3289" s="12">
        <v>2</v>
      </c>
      <c r="H3289" s="13">
        <v>44933</v>
      </c>
      <c r="I3289" s="26" t="s">
        <v>62</v>
      </c>
      <c r="J3289" s="26" t="s">
        <v>17</v>
      </c>
      <c r="K3289" s="26" t="s">
        <v>24</v>
      </c>
      <c r="L3289" s="32" t="s">
        <v>37</v>
      </c>
    </row>
    <row r="3290" spans="1:12">
      <c r="A3290" s="30" t="s">
        <v>5256</v>
      </c>
      <c r="B3290" s="26" t="s">
        <v>152</v>
      </c>
      <c r="C3290" s="26" t="s">
        <v>5257</v>
      </c>
      <c r="D3290" s="26" t="s">
        <v>29</v>
      </c>
      <c r="E3290" s="26" t="s">
        <v>16</v>
      </c>
      <c r="F3290" s="27">
        <v>11709.59</v>
      </c>
      <c r="G3290" s="12">
        <v>3</v>
      </c>
      <c r="H3290" s="13">
        <v>45389</v>
      </c>
      <c r="I3290" s="26" t="s">
        <v>49</v>
      </c>
      <c r="J3290" s="26" t="s">
        <v>17</v>
      </c>
      <c r="K3290" s="26" t="s">
        <v>36</v>
      </c>
      <c r="L3290" s="32" t="s">
        <v>44</v>
      </c>
    </row>
    <row r="3291" spans="1:12">
      <c r="A3291" s="30" t="s">
        <v>5258</v>
      </c>
      <c r="B3291" s="26" t="s">
        <v>344</v>
      </c>
      <c r="C3291" s="26" t="s">
        <v>5025</v>
      </c>
      <c r="D3291" s="26" t="s">
        <v>48</v>
      </c>
      <c r="E3291" s="26" t="s">
        <v>42</v>
      </c>
      <c r="F3291" s="27">
        <v>1312.6</v>
      </c>
      <c r="G3291" s="12">
        <v>3</v>
      </c>
      <c r="H3291" s="13">
        <v>45956</v>
      </c>
      <c r="I3291" s="26" t="s">
        <v>43</v>
      </c>
      <c r="J3291" s="26" t="s">
        <v>17</v>
      </c>
      <c r="K3291" s="26" t="s">
        <v>36</v>
      </c>
      <c r="L3291" s="32" t="s">
        <v>18</v>
      </c>
    </row>
    <row r="3292" spans="1:12">
      <c r="A3292" s="30" t="s">
        <v>5259</v>
      </c>
      <c r="B3292" s="26" t="s">
        <v>164</v>
      </c>
      <c r="C3292" s="26" t="s">
        <v>1879</v>
      </c>
      <c r="D3292" s="26" t="s">
        <v>22</v>
      </c>
      <c r="E3292" s="26" t="s">
        <v>42</v>
      </c>
      <c r="F3292" s="27">
        <v>8760.33</v>
      </c>
      <c r="G3292" s="12">
        <v>4</v>
      </c>
      <c r="H3292" s="13">
        <v>45859</v>
      </c>
      <c r="I3292" s="26" t="s">
        <v>35</v>
      </c>
      <c r="J3292" s="26" t="s">
        <v>17</v>
      </c>
      <c r="K3292" s="26" t="s">
        <v>6820</v>
      </c>
      <c r="L3292" s="32" t="s">
        <v>18</v>
      </c>
    </row>
    <row r="3293" spans="1:12">
      <c r="A3293" s="30" t="s">
        <v>5260</v>
      </c>
      <c r="B3293" s="26" t="s">
        <v>776</v>
      </c>
      <c r="C3293" s="26" t="s">
        <v>4316</v>
      </c>
      <c r="D3293" s="26" t="s">
        <v>78</v>
      </c>
      <c r="E3293" s="26" t="s">
        <v>42</v>
      </c>
      <c r="F3293" s="27">
        <v>38548.400000000001</v>
      </c>
      <c r="G3293" s="12">
        <v>5</v>
      </c>
      <c r="H3293" s="13">
        <v>45852</v>
      </c>
      <c r="I3293" s="26" t="s">
        <v>43</v>
      </c>
      <c r="J3293" s="26" t="s">
        <v>17</v>
      </c>
      <c r="K3293" s="26" t="s">
        <v>36</v>
      </c>
      <c r="L3293" s="32" t="s">
        <v>18</v>
      </c>
    </row>
    <row r="3294" spans="1:12">
      <c r="A3294" s="30" t="s">
        <v>5261</v>
      </c>
      <c r="B3294" s="26" t="s">
        <v>164</v>
      </c>
      <c r="C3294" s="26" t="s">
        <v>5262</v>
      </c>
      <c r="D3294" s="26" t="s">
        <v>48</v>
      </c>
      <c r="E3294" s="26" t="s">
        <v>42</v>
      </c>
      <c r="F3294" s="27">
        <v>16047.57</v>
      </c>
      <c r="G3294" s="12">
        <v>4</v>
      </c>
      <c r="H3294" s="13">
        <v>45857</v>
      </c>
      <c r="I3294" s="26" t="s">
        <v>43</v>
      </c>
      <c r="J3294" s="26" t="s">
        <v>17</v>
      </c>
      <c r="K3294" s="26" t="s">
        <v>55</v>
      </c>
      <c r="L3294" s="32" t="s">
        <v>25</v>
      </c>
    </row>
    <row r="3295" spans="1:12">
      <c r="A3295" s="30" t="s">
        <v>5263</v>
      </c>
      <c r="B3295" s="26" t="s">
        <v>80</v>
      </c>
      <c r="C3295" s="26" t="s">
        <v>5264</v>
      </c>
      <c r="D3295" s="26" t="s">
        <v>61</v>
      </c>
      <c r="E3295" s="26" t="s">
        <v>42</v>
      </c>
      <c r="F3295" s="27">
        <v>70486.25</v>
      </c>
      <c r="G3295" s="12">
        <v>4</v>
      </c>
      <c r="H3295" s="13">
        <v>45970</v>
      </c>
      <c r="I3295" s="26" t="s">
        <v>62</v>
      </c>
      <c r="J3295" s="26" t="s">
        <v>17</v>
      </c>
      <c r="K3295" s="26" t="s">
        <v>24</v>
      </c>
      <c r="L3295" s="32" t="s">
        <v>31</v>
      </c>
    </row>
    <row r="3296" spans="1:12">
      <c r="A3296" s="30" t="s">
        <v>5265</v>
      </c>
      <c r="B3296" s="26" t="s">
        <v>295</v>
      </c>
      <c r="C3296" s="26" t="s">
        <v>5266</v>
      </c>
      <c r="D3296" s="26" t="s">
        <v>119</v>
      </c>
      <c r="E3296" s="26" t="s">
        <v>16</v>
      </c>
      <c r="F3296" s="27">
        <v>63691.46</v>
      </c>
      <c r="G3296" s="12">
        <v>2</v>
      </c>
      <c r="H3296" s="13">
        <v>45777</v>
      </c>
      <c r="I3296" s="26" t="s">
        <v>43</v>
      </c>
      <c r="J3296" s="26" t="s">
        <v>17</v>
      </c>
      <c r="K3296" s="26" t="s">
        <v>55</v>
      </c>
      <c r="L3296" s="32" t="s">
        <v>37</v>
      </c>
    </row>
    <row r="3297" spans="1:12">
      <c r="A3297" s="30" t="s">
        <v>5267</v>
      </c>
      <c r="B3297" s="26" t="s">
        <v>83</v>
      </c>
      <c r="C3297" s="26" t="s">
        <v>2113</v>
      </c>
      <c r="D3297" s="26" t="s">
        <v>41</v>
      </c>
      <c r="E3297" s="26" t="s">
        <v>42</v>
      </c>
      <c r="F3297" s="27">
        <v>71164.649999999994</v>
      </c>
      <c r="G3297" s="12">
        <v>5</v>
      </c>
      <c r="H3297" s="13">
        <v>44995</v>
      </c>
      <c r="I3297" s="26" t="s">
        <v>92</v>
      </c>
      <c r="J3297" s="26" t="s">
        <v>17</v>
      </c>
      <c r="K3297" s="26" t="s">
        <v>6820</v>
      </c>
      <c r="L3297" s="32" t="s">
        <v>18</v>
      </c>
    </row>
    <row r="3298" spans="1:12">
      <c r="A3298" s="30" t="s">
        <v>5268</v>
      </c>
      <c r="B3298" s="26" t="s">
        <v>64</v>
      </c>
      <c r="C3298" s="26" t="s">
        <v>5269</v>
      </c>
      <c r="D3298" s="26" t="s">
        <v>53</v>
      </c>
      <c r="E3298" s="26" t="s">
        <v>42</v>
      </c>
      <c r="F3298" s="27">
        <v>51225</v>
      </c>
      <c r="G3298" s="12">
        <v>4</v>
      </c>
      <c r="H3298" s="13">
        <v>45406</v>
      </c>
      <c r="I3298" s="26" t="s">
        <v>49</v>
      </c>
      <c r="J3298" s="26" t="s">
        <v>17</v>
      </c>
      <c r="K3298" s="26" t="s">
        <v>55</v>
      </c>
      <c r="L3298" s="32" t="s">
        <v>44</v>
      </c>
    </row>
    <row r="3299" spans="1:12">
      <c r="A3299" s="30" t="s">
        <v>5270</v>
      </c>
      <c r="B3299" s="26" t="s">
        <v>128</v>
      </c>
      <c r="C3299" s="26" t="s">
        <v>5271</v>
      </c>
      <c r="D3299" s="26" t="s">
        <v>29</v>
      </c>
      <c r="E3299" s="26" t="s">
        <v>16</v>
      </c>
      <c r="F3299" s="27">
        <v>59547.33</v>
      </c>
      <c r="G3299" s="12">
        <v>2</v>
      </c>
      <c r="H3299" s="13">
        <v>45432</v>
      </c>
      <c r="I3299" s="26" t="s">
        <v>43</v>
      </c>
      <c r="J3299" s="26" t="s">
        <v>17</v>
      </c>
      <c r="K3299" s="26" t="s">
        <v>6820</v>
      </c>
      <c r="L3299" s="32" t="s">
        <v>44</v>
      </c>
    </row>
    <row r="3300" spans="1:12">
      <c r="A3300" s="30" t="s">
        <v>5272</v>
      </c>
      <c r="B3300" s="26" t="s">
        <v>988</v>
      </c>
      <c r="C3300" s="26" t="s">
        <v>1775</v>
      </c>
      <c r="D3300" s="26" t="s">
        <v>41</v>
      </c>
      <c r="E3300" s="26" t="s">
        <v>42</v>
      </c>
      <c r="F3300" s="27">
        <v>16912.16</v>
      </c>
      <c r="G3300" s="12">
        <v>4</v>
      </c>
      <c r="H3300" s="13">
        <v>45871</v>
      </c>
      <c r="I3300" s="26" t="s">
        <v>49</v>
      </c>
      <c r="J3300" s="26" t="s">
        <v>17</v>
      </c>
      <c r="K3300" s="26" t="s">
        <v>24</v>
      </c>
      <c r="L3300" s="32" t="s">
        <v>31</v>
      </c>
    </row>
    <row r="3301" spans="1:12">
      <c r="A3301" s="30" t="s">
        <v>5273</v>
      </c>
      <c r="B3301" s="26" t="s">
        <v>362</v>
      </c>
      <c r="C3301" s="26" t="s">
        <v>3584</v>
      </c>
      <c r="D3301" s="26" t="s">
        <v>119</v>
      </c>
      <c r="E3301" s="26" t="s">
        <v>42</v>
      </c>
      <c r="F3301" s="27">
        <v>43869.62</v>
      </c>
      <c r="G3301" s="12">
        <v>1</v>
      </c>
      <c r="H3301" s="13">
        <v>45083</v>
      </c>
      <c r="I3301" s="26" t="s">
        <v>43</v>
      </c>
      <c r="J3301" s="26" t="s">
        <v>17</v>
      </c>
      <c r="K3301" s="26" t="s">
        <v>55</v>
      </c>
      <c r="L3301" s="32" t="s">
        <v>37</v>
      </c>
    </row>
    <row r="3302" spans="1:12">
      <c r="A3302" s="30" t="s">
        <v>5274</v>
      </c>
      <c r="B3302" s="26" t="s">
        <v>473</v>
      </c>
      <c r="C3302" s="26" t="s">
        <v>1654</v>
      </c>
      <c r="D3302" s="26" t="s">
        <v>15</v>
      </c>
      <c r="E3302" s="26" t="s">
        <v>42</v>
      </c>
      <c r="F3302" s="27">
        <v>17556.64</v>
      </c>
      <c r="G3302" s="12">
        <v>1</v>
      </c>
      <c r="H3302" s="13">
        <v>45586</v>
      </c>
      <c r="I3302" s="26" t="s">
        <v>30</v>
      </c>
      <c r="J3302" s="26" t="s">
        <v>17</v>
      </c>
      <c r="K3302" s="26" t="s">
        <v>55</v>
      </c>
      <c r="L3302" s="32" t="s">
        <v>44</v>
      </c>
    </row>
    <row r="3303" spans="1:12">
      <c r="A3303" s="30" t="s">
        <v>5275</v>
      </c>
      <c r="B3303" s="26" t="s">
        <v>152</v>
      </c>
      <c r="C3303" s="26" t="s">
        <v>1983</v>
      </c>
      <c r="D3303" s="26" t="s">
        <v>41</v>
      </c>
      <c r="E3303" s="26" t="s">
        <v>16</v>
      </c>
      <c r="F3303" s="27">
        <v>51871.27</v>
      </c>
      <c r="G3303" s="12">
        <v>5</v>
      </c>
      <c r="H3303" s="13">
        <v>45492</v>
      </c>
      <c r="I3303" s="26" t="s">
        <v>43</v>
      </c>
      <c r="J3303" s="26" t="s">
        <v>17</v>
      </c>
      <c r="K3303" s="26" t="s">
        <v>6820</v>
      </c>
      <c r="L3303" s="32" t="s">
        <v>18</v>
      </c>
    </row>
    <row r="3304" spans="1:12">
      <c r="A3304" s="30" t="s">
        <v>5276</v>
      </c>
      <c r="B3304" s="26" t="s">
        <v>87</v>
      </c>
      <c r="C3304" s="26" t="s">
        <v>1405</v>
      </c>
      <c r="D3304" s="26" t="s">
        <v>48</v>
      </c>
      <c r="E3304" s="26" t="s">
        <v>58</v>
      </c>
      <c r="F3304" s="27">
        <v>18672.91</v>
      </c>
      <c r="G3304" s="12">
        <v>2</v>
      </c>
      <c r="H3304" s="13">
        <v>45141</v>
      </c>
      <c r="I3304" s="26" t="s">
        <v>43</v>
      </c>
      <c r="J3304" s="26" t="s">
        <v>17</v>
      </c>
      <c r="K3304" s="26" t="s">
        <v>36</v>
      </c>
      <c r="L3304" s="32" t="s">
        <v>18</v>
      </c>
    </row>
    <row r="3305" spans="1:12">
      <c r="A3305" s="30" t="s">
        <v>5277</v>
      </c>
      <c r="B3305" s="26" t="s">
        <v>390</v>
      </c>
      <c r="C3305" s="26" t="s">
        <v>5278</v>
      </c>
      <c r="D3305" s="26" t="s">
        <v>53</v>
      </c>
      <c r="E3305" s="26" t="s">
        <v>42</v>
      </c>
      <c r="F3305" s="27">
        <v>73702.06</v>
      </c>
      <c r="G3305" s="12">
        <v>5</v>
      </c>
      <c r="H3305" s="13">
        <v>45956</v>
      </c>
      <c r="I3305" s="26" t="s">
        <v>43</v>
      </c>
      <c r="J3305" s="26" t="s">
        <v>17</v>
      </c>
      <c r="K3305" s="26" t="s">
        <v>55</v>
      </c>
      <c r="L3305" s="32" t="s">
        <v>18</v>
      </c>
    </row>
    <row r="3306" spans="1:12">
      <c r="A3306" s="30" t="s">
        <v>5279</v>
      </c>
      <c r="B3306" s="26" t="s">
        <v>460</v>
      </c>
      <c r="C3306" s="26" t="s">
        <v>3361</v>
      </c>
      <c r="D3306" s="26" t="s">
        <v>78</v>
      </c>
      <c r="E3306" s="26" t="s">
        <v>16</v>
      </c>
      <c r="F3306" s="27">
        <v>31610.89</v>
      </c>
      <c r="G3306" s="12">
        <v>5</v>
      </c>
      <c r="H3306" s="13">
        <v>45907</v>
      </c>
      <c r="I3306" s="26" t="s">
        <v>43</v>
      </c>
      <c r="J3306" s="26" t="s">
        <v>17</v>
      </c>
      <c r="K3306" s="26" t="s">
        <v>55</v>
      </c>
      <c r="L3306" s="32" t="s">
        <v>18</v>
      </c>
    </row>
    <row r="3307" spans="1:12">
      <c r="A3307" s="30" t="s">
        <v>5280</v>
      </c>
      <c r="B3307" s="26" t="s">
        <v>90</v>
      </c>
      <c r="C3307" s="26" t="s">
        <v>210</v>
      </c>
      <c r="D3307" s="26" t="s">
        <v>117</v>
      </c>
      <c r="E3307" s="26" t="s">
        <v>42</v>
      </c>
      <c r="F3307" s="27">
        <v>65735.83</v>
      </c>
      <c r="G3307" s="12">
        <v>5</v>
      </c>
      <c r="H3307" s="13">
        <v>45234</v>
      </c>
      <c r="I3307" s="26" t="s">
        <v>30</v>
      </c>
      <c r="J3307" s="26" t="s">
        <v>17</v>
      </c>
      <c r="K3307" s="26" t="s">
        <v>36</v>
      </c>
      <c r="L3307" s="32" t="s">
        <v>31</v>
      </c>
    </row>
    <row r="3308" spans="1:12">
      <c r="A3308" s="30" t="s">
        <v>5281</v>
      </c>
      <c r="B3308" s="26" t="s">
        <v>339</v>
      </c>
      <c r="C3308" s="26" t="s">
        <v>5282</v>
      </c>
      <c r="D3308" s="26" t="s">
        <v>78</v>
      </c>
      <c r="E3308" s="26" t="s">
        <v>42</v>
      </c>
      <c r="F3308" s="27">
        <v>39085.18</v>
      </c>
      <c r="G3308" s="12">
        <v>5</v>
      </c>
      <c r="H3308" s="13">
        <v>45718</v>
      </c>
      <c r="I3308" s="26" t="s">
        <v>30</v>
      </c>
      <c r="J3308" s="26" t="s">
        <v>17</v>
      </c>
      <c r="K3308" s="26" t="s">
        <v>36</v>
      </c>
      <c r="L3308" s="32" t="s">
        <v>25</v>
      </c>
    </row>
    <row r="3309" spans="1:12">
      <c r="A3309" s="30" t="s">
        <v>5283</v>
      </c>
      <c r="B3309" s="26" t="s">
        <v>51</v>
      </c>
      <c r="C3309" s="26" t="s">
        <v>5284</v>
      </c>
      <c r="D3309" s="26" t="s">
        <v>61</v>
      </c>
      <c r="E3309" s="26" t="s">
        <v>42</v>
      </c>
      <c r="F3309" s="27">
        <v>64414.55</v>
      </c>
      <c r="G3309" s="12">
        <v>1</v>
      </c>
      <c r="H3309" s="13">
        <v>45692</v>
      </c>
      <c r="I3309" s="26" t="s">
        <v>30</v>
      </c>
      <c r="J3309" s="26" t="s">
        <v>17</v>
      </c>
      <c r="K3309" s="26" t="s">
        <v>6820</v>
      </c>
      <c r="L3309" s="32" t="s">
        <v>18</v>
      </c>
    </row>
    <row r="3310" spans="1:12">
      <c r="A3310" s="30" t="s">
        <v>5285</v>
      </c>
      <c r="B3310" s="26" t="s">
        <v>118</v>
      </c>
      <c r="C3310" s="26" t="s">
        <v>5286</v>
      </c>
      <c r="D3310" s="26" t="s">
        <v>119</v>
      </c>
      <c r="E3310" s="26" t="s">
        <v>16</v>
      </c>
      <c r="F3310" s="27">
        <v>79163.87</v>
      </c>
      <c r="G3310" s="12">
        <v>3</v>
      </c>
      <c r="H3310" s="13">
        <v>45718</v>
      </c>
      <c r="I3310" s="26" t="s">
        <v>54</v>
      </c>
      <c r="J3310" s="26" t="s">
        <v>17</v>
      </c>
      <c r="K3310" s="26" t="s">
        <v>36</v>
      </c>
      <c r="L3310" s="32" t="s">
        <v>37</v>
      </c>
    </row>
    <row r="3311" spans="1:12">
      <c r="A3311" s="30" t="s">
        <v>5287</v>
      </c>
      <c r="B3311" s="26" t="s">
        <v>27</v>
      </c>
      <c r="C3311" s="26" t="s">
        <v>5288</v>
      </c>
      <c r="D3311" s="26" t="s">
        <v>48</v>
      </c>
      <c r="E3311" s="26" t="s">
        <v>16</v>
      </c>
      <c r="F3311" s="27">
        <v>26478.43</v>
      </c>
      <c r="G3311" s="12">
        <v>4</v>
      </c>
      <c r="H3311" s="13">
        <v>45552</v>
      </c>
      <c r="I3311" s="26" t="s">
        <v>23</v>
      </c>
      <c r="J3311" s="26" t="s">
        <v>17</v>
      </c>
      <c r="K3311" s="26" t="s">
        <v>55</v>
      </c>
      <c r="L3311" s="32" t="s">
        <v>31</v>
      </c>
    </row>
    <row r="3312" spans="1:12">
      <c r="A3312" s="30" t="s">
        <v>5289</v>
      </c>
      <c r="B3312" s="26" t="s">
        <v>184</v>
      </c>
      <c r="C3312" s="26" t="s">
        <v>4702</v>
      </c>
      <c r="D3312" s="26" t="s">
        <v>61</v>
      </c>
      <c r="E3312" s="26" t="s">
        <v>58</v>
      </c>
      <c r="F3312" s="27">
        <v>34163.11</v>
      </c>
      <c r="G3312" s="12">
        <v>3</v>
      </c>
      <c r="H3312" s="13">
        <v>45794</v>
      </c>
      <c r="I3312" s="26" t="s">
        <v>43</v>
      </c>
      <c r="J3312" s="26" t="s">
        <v>17</v>
      </c>
      <c r="K3312" s="26" t="s">
        <v>85</v>
      </c>
      <c r="L3312" s="32" t="s">
        <v>25</v>
      </c>
    </row>
    <row r="3313" spans="1:12">
      <c r="A3313" s="30" t="s">
        <v>5290</v>
      </c>
      <c r="B3313" s="26" t="s">
        <v>268</v>
      </c>
      <c r="C3313" s="26" t="s">
        <v>885</v>
      </c>
      <c r="D3313" s="26" t="s">
        <v>53</v>
      </c>
      <c r="E3313" s="26" t="s">
        <v>42</v>
      </c>
      <c r="F3313" s="27">
        <v>46724.51</v>
      </c>
      <c r="G3313" s="12">
        <v>1</v>
      </c>
      <c r="H3313" s="13">
        <v>45145</v>
      </c>
      <c r="I3313" s="26" t="s">
        <v>43</v>
      </c>
      <c r="J3313" s="26" t="s">
        <v>17</v>
      </c>
      <c r="K3313" s="26" t="s">
        <v>24</v>
      </c>
      <c r="L3313" s="32" t="s">
        <v>18</v>
      </c>
    </row>
    <row r="3314" spans="1:12">
      <c r="A3314" s="30" t="s">
        <v>5291</v>
      </c>
      <c r="B3314" s="26" t="s">
        <v>339</v>
      </c>
      <c r="C3314" s="26" t="s">
        <v>5206</v>
      </c>
      <c r="D3314" s="26" t="s">
        <v>48</v>
      </c>
      <c r="E3314" s="26" t="s">
        <v>42</v>
      </c>
      <c r="F3314" s="27">
        <v>62446.48</v>
      </c>
      <c r="G3314" s="12">
        <v>2</v>
      </c>
      <c r="H3314" s="13">
        <v>45664</v>
      </c>
      <c r="I3314" s="26" t="s">
        <v>43</v>
      </c>
      <c r="J3314" s="26" t="s">
        <v>17</v>
      </c>
      <c r="K3314" s="26" t="s">
        <v>36</v>
      </c>
      <c r="L3314" s="32" t="s">
        <v>18</v>
      </c>
    </row>
    <row r="3315" spans="1:12">
      <c r="A3315" s="30" t="s">
        <v>5292</v>
      </c>
      <c r="B3315" s="26" t="s">
        <v>760</v>
      </c>
      <c r="C3315" s="26" t="s">
        <v>239</v>
      </c>
      <c r="D3315" s="26" t="s">
        <v>29</v>
      </c>
      <c r="E3315" s="26" t="s">
        <v>42</v>
      </c>
      <c r="F3315" s="27">
        <v>17231.48</v>
      </c>
      <c r="G3315" s="12">
        <v>3</v>
      </c>
      <c r="H3315" s="13">
        <v>45998</v>
      </c>
      <c r="I3315" s="26" t="s">
        <v>62</v>
      </c>
      <c r="J3315" s="26" t="s">
        <v>17</v>
      </c>
      <c r="K3315" s="26" t="s">
        <v>55</v>
      </c>
      <c r="L3315" s="32" t="s">
        <v>31</v>
      </c>
    </row>
    <row r="3316" spans="1:12">
      <c r="A3316" s="30" t="s">
        <v>5293</v>
      </c>
      <c r="B3316" s="26" t="s">
        <v>329</v>
      </c>
      <c r="C3316" s="26" t="s">
        <v>634</v>
      </c>
      <c r="D3316" s="26" t="s">
        <v>41</v>
      </c>
      <c r="E3316" s="26" t="s">
        <v>58</v>
      </c>
      <c r="F3316" s="27">
        <v>72254.3</v>
      </c>
      <c r="G3316" s="12">
        <v>3</v>
      </c>
      <c r="H3316" s="13">
        <v>45621</v>
      </c>
      <c r="I3316" s="26" t="s">
        <v>49</v>
      </c>
      <c r="J3316" s="26" t="s">
        <v>17</v>
      </c>
      <c r="K3316" s="26" t="s">
        <v>24</v>
      </c>
      <c r="L3316" s="32" t="s">
        <v>18</v>
      </c>
    </row>
    <row r="3317" spans="1:12">
      <c r="A3317" s="30" t="s">
        <v>5294</v>
      </c>
      <c r="B3317" s="26" t="s">
        <v>164</v>
      </c>
      <c r="C3317" s="26" t="s">
        <v>3994</v>
      </c>
      <c r="D3317" s="26" t="s">
        <v>61</v>
      </c>
      <c r="E3317" s="26" t="s">
        <v>42</v>
      </c>
      <c r="F3317" s="27">
        <v>54982.15</v>
      </c>
      <c r="G3317" s="12">
        <v>2</v>
      </c>
      <c r="H3317" s="13">
        <v>45370</v>
      </c>
      <c r="I3317" s="26" t="s">
        <v>92</v>
      </c>
      <c r="J3317" s="26" t="s">
        <v>17</v>
      </c>
      <c r="K3317" s="26" t="s">
        <v>24</v>
      </c>
      <c r="L3317" s="32" t="s">
        <v>44</v>
      </c>
    </row>
    <row r="3318" spans="1:12">
      <c r="A3318" s="30" t="s">
        <v>5295</v>
      </c>
      <c r="B3318" s="26" t="s">
        <v>362</v>
      </c>
      <c r="C3318" s="26" t="s">
        <v>1119</v>
      </c>
      <c r="D3318" s="26" t="s">
        <v>22</v>
      </c>
      <c r="E3318" s="26" t="s">
        <v>16</v>
      </c>
      <c r="F3318" s="27">
        <v>39669.279999999999</v>
      </c>
      <c r="G3318" s="12">
        <v>2</v>
      </c>
      <c r="H3318" s="13">
        <v>46015</v>
      </c>
      <c r="I3318" s="26" t="s">
        <v>43</v>
      </c>
      <c r="J3318" s="26" t="s">
        <v>17</v>
      </c>
      <c r="K3318" s="26" t="s">
        <v>6820</v>
      </c>
      <c r="L3318" s="32" t="s">
        <v>25</v>
      </c>
    </row>
    <row r="3319" spans="1:12">
      <c r="A3319" s="30" t="s">
        <v>5296</v>
      </c>
      <c r="B3319" s="26" t="s">
        <v>234</v>
      </c>
      <c r="C3319" s="26" t="s">
        <v>5297</v>
      </c>
      <c r="D3319" s="26" t="s">
        <v>119</v>
      </c>
      <c r="E3319" s="26" t="s">
        <v>16</v>
      </c>
      <c r="F3319" s="27">
        <v>11912</v>
      </c>
      <c r="G3319" s="12">
        <v>5</v>
      </c>
      <c r="H3319" s="13">
        <v>45249</v>
      </c>
      <c r="I3319" s="26" t="s">
        <v>43</v>
      </c>
      <c r="J3319" s="26" t="s">
        <v>17</v>
      </c>
      <c r="K3319" s="26" t="s">
        <v>36</v>
      </c>
      <c r="L3319" s="32" t="s">
        <v>31</v>
      </c>
    </row>
    <row r="3320" spans="1:12">
      <c r="A3320" s="30" t="s">
        <v>5298</v>
      </c>
      <c r="B3320" s="26" t="s">
        <v>470</v>
      </c>
      <c r="C3320" s="26" t="s">
        <v>5299</v>
      </c>
      <c r="D3320" s="26" t="s">
        <v>53</v>
      </c>
      <c r="E3320" s="26" t="s">
        <v>42</v>
      </c>
      <c r="F3320" s="27">
        <v>57263.18</v>
      </c>
      <c r="G3320" s="12">
        <v>2</v>
      </c>
      <c r="H3320" s="13">
        <v>45620</v>
      </c>
      <c r="I3320" s="26" t="s">
        <v>43</v>
      </c>
      <c r="J3320" s="26" t="s">
        <v>17</v>
      </c>
      <c r="K3320" s="26" t="s">
        <v>85</v>
      </c>
      <c r="L3320" s="32" t="s">
        <v>18</v>
      </c>
    </row>
    <row r="3321" spans="1:12">
      <c r="A3321" s="30" t="s">
        <v>5300</v>
      </c>
      <c r="B3321" s="26" t="s">
        <v>164</v>
      </c>
      <c r="C3321" s="26" t="s">
        <v>165</v>
      </c>
      <c r="D3321" s="26" t="s">
        <v>15</v>
      </c>
      <c r="E3321" s="26" t="s">
        <v>16</v>
      </c>
      <c r="F3321" s="27">
        <v>39333.29</v>
      </c>
      <c r="G3321" s="12">
        <v>2</v>
      </c>
      <c r="H3321" s="13">
        <v>45658</v>
      </c>
      <c r="I3321" s="26" t="s">
        <v>43</v>
      </c>
      <c r="J3321" s="26" t="s">
        <v>17</v>
      </c>
      <c r="K3321" s="26" t="s">
        <v>85</v>
      </c>
      <c r="L3321" s="32" t="s">
        <v>25</v>
      </c>
    </row>
    <row r="3322" spans="1:12">
      <c r="A3322" s="30" t="s">
        <v>5301</v>
      </c>
      <c r="B3322" s="26" t="s">
        <v>554</v>
      </c>
      <c r="C3322" s="26" t="s">
        <v>5203</v>
      </c>
      <c r="D3322" s="26" t="s">
        <v>78</v>
      </c>
      <c r="E3322" s="26" t="s">
        <v>42</v>
      </c>
      <c r="F3322" s="27">
        <v>79552.710000000006</v>
      </c>
      <c r="G3322" s="12">
        <v>1</v>
      </c>
      <c r="H3322" s="13">
        <v>45904</v>
      </c>
      <c r="I3322" s="26" t="s">
        <v>92</v>
      </c>
      <c r="J3322" s="26" t="s">
        <v>17</v>
      </c>
      <c r="K3322" s="26" t="s">
        <v>6820</v>
      </c>
      <c r="L3322" s="32" t="s">
        <v>25</v>
      </c>
    </row>
    <row r="3323" spans="1:12">
      <c r="A3323" s="30" t="s">
        <v>5302</v>
      </c>
      <c r="B3323" s="26" t="s">
        <v>201</v>
      </c>
      <c r="C3323" s="26" t="s">
        <v>3225</v>
      </c>
      <c r="D3323" s="26" t="s">
        <v>48</v>
      </c>
      <c r="E3323" s="26" t="s">
        <v>58</v>
      </c>
      <c r="F3323" s="27">
        <v>70704.61</v>
      </c>
      <c r="G3323" s="12">
        <v>1</v>
      </c>
      <c r="H3323" s="13">
        <v>45790</v>
      </c>
      <c r="I3323" s="26" t="s">
        <v>23</v>
      </c>
      <c r="J3323" s="26" t="s">
        <v>17</v>
      </c>
      <c r="K3323" s="26" t="s">
        <v>36</v>
      </c>
      <c r="L3323" s="32" t="s">
        <v>37</v>
      </c>
    </row>
    <row r="3324" spans="1:12">
      <c r="A3324" s="30" t="s">
        <v>5303</v>
      </c>
      <c r="B3324" s="26" t="s">
        <v>176</v>
      </c>
      <c r="C3324" s="26" t="s">
        <v>2553</v>
      </c>
      <c r="D3324" s="26" t="s">
        <v>22</v>
      </c>
      <c r="E3324" s="26" t="s">
        <v>42</v>
      </c>
      <c r="F3324" s="27">
        <v>48990.23</v>
      </c>
      <c r="G3324" s="12">
        <v>4</v>
      </c>
      <c r="H3324" s="13">
        <v>45642</v>
      </c>
      <c r="I3324" s="26" t="s">
        <v>43</v>
      </c>
      <c r="J3324" s="26" t="s">
        <v>17</v>
      </c>
      <c r="K3324" s="26" t="s">
        <v>55</v>
      </c>
      <c r="L3324" s="32" t="s">
        <v>44</v>
      </c>
    </row>
    <row r="3325" spans="1:12">
      <c r="A3325" s="30" t="s">
        <v>5304</v>
      </c>
      <c r="B3325" s="26" t="s">
        <v>500</v>
      </c>
      <c r="C3325" s="26" t="s">
        <v>738</v>
      </c>
      <c r="D3325" s="26" t="s">
        <v>15</v>
      </c>
      <c r="E3325" s="26" t="s">
        <v>42</v>
      </c>
      <c r="F3325" s="27">
        <v>53073.69</v>
      </c>
      <c r="G3325" s="12">
        <v>2</v>
      </c>
      <c r="H3325" s="13">
        <v>45082</v>
      </c>
      <c r="I3325" s="26" t="s">
        <v>92</v>
      </c>
      <c r="J3325" s="26" t="s">
        <v>17</v>
      </c>
      <c r="K3325" s="26" t="s">
        <v>55</v>
      </c>
      <c r="L3325" s="32" t="s">
        <v>31</v>
      </c>
    </row>
    <row r="3326" spans="1:12">
      <c r="A3326" s="30" t="s">
        <v>5305</v>
      </c>
      <c r="B3326" s="26" t="s">
        <v>130</v>
      </c>
      <c r="C3326" s="26" t="s">
        <v>1831</v>
      </c>
      <c r="D3326" s="26" t="s">
        <v>15</v>
      </c>
      <c r="E3326" s="26" t="s">
        <v>42</v>
      </c>
      <c r="F3326" s="27">
        <v>41969.4</v>
      </c>
      <c r="G3326" s="12">
        <v>1</v>
      </c>
      <c r="H3326" s="13">
        <v>45639</v>
      </c>
      <c r="I3326" s="26" t="s">
        <v>35</v>
      </c>
      <c r="J3326" s="26" t="s">
        <v>17</v>
      </c>
      <c r="K3326" s="26" t="s">
        <v>55</v>
      </c>
      <c r="L3326" s="32" t="s">
        <v>31</v>
      </c>
    </row>
    <row r="3327" spans="1:12">
      <c r="A3327" s="30" t="s">
        <v>5306</v>
      </c>
      <c r="B3327" s="26" t="s">
        <v>460</v>
      </c>
      <c r="C3327" s="26" t="s">
        <v>666</v>
      </c>
      <c r="D3327" s="26" t="s">
        <v>117</v>
      </c>
      <c r="E3327" s="26" t="s">
        <v>16</v>
      </c>
      <c r="F3327" s="27">
        <v>46230.69</v>
      </c>
      <c r="G3327" s="12">
        <v>5</v>
      </c>
      <c r="H3327" s="13">
        <v>45280</v>
      </c>
      <c r="I3327" s="26" t="s">
        <v>35</v>
      </c>
      <c r="J3327" s="26" t="s">
        <v>17</v>
      </c>
      <c r="K3327" s="26" t="s">
        <v>55</v>
      </c>
      <c r="L3327" s="32" t="s">
        <v>25</v>
      </c>
    </row>
    <row r="3328" spans="1:12">
      <c r="A3328" s="30" t="s">
        <v>5307</v>
      </c>
      <c r="B3328" s="26" t="s">
        <v>344</v>
      </c>
      <c r="C3328" s="26" t="s">
        <v>214</v>
      </c>
      <c r="D3328" s="26" t="s">
        <v>22</v>
      </c>
      <c r="E3328" s="26" t="s">
        <v>16</v>
      </c>
      <c r="F3328" s="27">
        <v>59712.5</v>
      </c>
      <c r="G3328" s="12">
        <v>1</v>
      </c>
      <c r="H3328" s="13">
        <v>45243</v>
      </c>
      <c r="I3328" s="26" t="s">
        <v>92</v>
      </c>
      <c r="J3328" s="26" t="s">
        <v>17</v>
      </c>
      <c r="K3328" s="26" t="s">
        <v>36</v>
      </c>
      <c r="L3328" s="32" t="s">
        <v>37</v>
      </c>
    </row>
    <row r="3329" spans="1:12">
      <c r="A3329" s="30" t="s">
        <v>5308</v>
      </c>
      <c r="B3329" s="26" t="s">
        <v>298</v>
      </c>
      <c r="C3329" s="26" t="s">
        <v>748</v>
      </c>
      <c r="D3329" s="26" t="s">
        <v>29</v>
      </c>
      <c r="E3329" s="26" t="s">
        <v>16</v>
      </c>
      <c r="F3329" s="27">
        <v>6255.42</v>
      </c>
      <c r="G3329" s="12">
        <v>3</v>
      </c>
      <c r="H3329" s="13">
        <v>45567</v>
      </c>
      <c r="I3329" s="26" t="s">
        <v>62</v>
      </c>
      <c r="J3329" s="26" t="s">
        <v>17</v>
      </c>
      <c r="K3329" s="26" t="s">
        <v>6820</v>
      </c>
      <c r="L3329" s="32" t="s">
        <v>25</v>
      </c>
    </row>
    <row r="3330" spans="1:12">
      <c r="A3330" s="30" t="s">
        <v>5309</v>
      </c>
      <c r="B3330" s="26" t="s">
        <v>397</v>
      </c>
      <c r="C3330" s="26" t="s">
        <v>712</v>
      </c>
      <c r="D3330" s="26" t="s">
        <v>61</v>
      </c>
      <c r="E3330" s="26" t="s">
        <v>42</v>
      </c>
      <c r="F3330" s="27">
        <v>66486.490000000005</v>
      </c>
      <c r="G3330" s="12">
        <v>1</v>
      </c>
      <c r="H3330" s="13">
        <v>45609</v>
      </c>
      <c r="I3330" s="26" t="s">
        <v>62</v>
      </c>
      <c r="J3330" s="26" t="s">
        <v>17</v>
      </c>
      <c r="K3330" s="26" t="s">
        <v>24</v>
      </c>
      <c r="L3330" s="32" t="s">
        <v>18</v>
      </c>
    </row>
    <row r="3331" spans="1:12">
      <c r="A3331" s="30" t="s">
        <v>5310</v>
      </c>
      <c r="B3331" s="26" t="s">
        <v>225</v>
      </c>
      <c r="C3331" s="26" t="s">
        <v>5311</v>
      </c>
      <c r="D3331" s="26" t="s">
        <v>48</v>
      </c>
      <c r="E3331" s="26" t="s">
        <v>42</v>
      </c>
      <c r="F3331" s="27">
        <v>79057.42</v>
      </c>
      <c r="G3331" s="12">
        <v>5</v>
      </c>
      <c r="H3331" s="13">
        <v>45600</v>
      </c>
      <c r="I3331" s="26" t="s">
        <v>43</v>
      </c>
      <c r="J3331" s="26" t="s">
        <v>17</v>
      </c>
      <c r="K3331" s="26" t="s">
        <v>24</v>
      </c>
      <c r="L3331" s="32" t="s">
        <v>18</v>
      </c>
    </row>
    <row r="3332" spans="1:12">
      <c r="A3332" s="30" t="s">
        <v>5312</v>
      </c>
      <c r="B3332" s="26" t="s">
        <v>760</v>
      </c>
      <c r="C3332" s="26" t="s">
        <v>2487</v>
      </c>
      <c r="D3332" s="26" t="s">
        <v>61</v>
      </c>
      <c r="E3332" s="26" t="s">
        <v>42</v>
      </c>
      <c r="F3332" s="27">
        <v>10023.81</v>
      </c>
      <c r="G3332" s="12">
        <v>4</v>
      </c>
      <c r="H3332" s="13">
        <v>45382</v>
      </c>
      <c r="I3332" s="26" t="s">
        <v>23</v>
      </c>
      <c r="J3332" s="26" t="s">
        <v>17</v>
      </c>
      <c r="K3332" s="26" t="s">
        <v>24</v>
      </c>
      <c r="L3332" s="32" t="s">
        <v>18</v>
      </c>
    </row>
    <row r="3333" spans="1:12">
      <c r="A3333" s="30" t="s">
        <v>5313</v>
      </c>
      <c r="B3333" s="26" t="s">
        <v>336</v>
      </c>
      <c r="C3333" s="26" t="s">
        <v>702</v>
      </c>
      <c r="D3333" s="26" t="s">
        <v>22</v>
      </c>
      <c r="E3333" s="26" t="s">
        <v>42</v>
      </c>
      <c r="F3333" s="27">
        <v>8556.61</v>
      </c>
      <c r="G3333" s="12">
        <v>3</v>
      </c>
      <c r="H3333" s="13">
        <v>45198</v>
      </c>
      <c r="I3333" s="26" t="s">
        <v>35</v>
      </c>
      <c r="J3333" s="26" t="s">
        <v>17</v>
      </c>
      <c r="K3333" s="26" t="s">
        <v>36</v>
      </c>
      <c r="L3333" s="32" t="s">
        <v>18</v>
      </c>
    </row>
    <row r="3334" spans="1:12">
      <c r="A3334" s="30" t="s">
        <v>5314</v>
      </c>
      <c r="B3334" s="26" t="s">
        <v>1020</v>
      </c>
      <c r="C3334" s="26" t="s">
        <v>1346</v>
      </c>
      <c r="D3334" s="26" t="s">
        <v>41</v>
      </c>
      <c r="E3334" s="26" t="s">
        <v>42</v>
      </c>
      <c r="F3334" s="27">
        <v>44177.33</v>
      </c>
      <c r="G3334" s="12">
        <v>2</v>
      </c>
      <c r="H3334" s="13">
        <v>45327</v>
      </c>
      <c r="I3334" s="26" t="s">
        <v>35</v>
      </c>
      <c r="J3334" s="26" t="s">
        <v>17</v>
      </c>
      <c r="K3334" s="26" t="s">
        <v>36</v>
      </c>
      <c r="L3334" s="32" t="s">
        <v>37</v>
      </c>
    </row>
    <row r="3335" spans="1:12">
      <c r="A3335" s="30" t="s">
        <v>5315</v>
      </c>
      <c r="B3335" s="26" t="s">
        <v>275</v>
      </c>
      <c r="C3335" s="26" t="s">
        <v>4609</v>
      </c>
      <c r="D3335" s="26" t="s">
        <v>41</v>
      </c>
      <c r="E3335" s="26" t="s">
        <v>42</v>
      </c>
      <c r="F3335" s="27">
        <v>53171.19</v>
      </c>
      <c r="G3335" s="12">
        <v>4</v>
      </c>
      <c r="H3335" s="13">
        <v>45372</v>
      </c>
      <c r="I3335" s="26" t="s">
        <v>30</v>
      </c>
      <c r="J3335" s="26" t="s">
        <v>17</v>
      </c>
      <c r="K3335" s="26" t="s">
        <v>85</v>
      </c>
      <c r="L3335" s="32" t="s">
        <v>18</v>
      </c>
    </row>
    <row r="3336" spans="1:12">
      <c r="A3336" s="30" t="s">
        <v>5316</v>
      </c>
      <c r="B3336" s="26" t="s">
        <v>470</v>
      </c>
      <c r="C3336" s="26" t="s">
        <v>3139</v>
      </c>
      <c r="D3336" s="26" t="s">
        <v>29</v>
      </c>
      <c r="E3336" s="26" t="s">
        <v>16</v>
      </c>
      <c r="F3336" s="27">
        <v>2834.14</v>
      </c>
      <c r="G3336" s="12">
        <v>2</v>
      </c>
      <c r="H3336" s="13">
        <v>45121</v>
      </c>
      <c r="I3336" s="26" t="s">
        <v>49</v>
      </c>
      <c r="J3336" s="26" t="s">
        <v>17</v>
      </c>
      <c r="K3336" s="26" t="s">
        <v>55</v>
      </c>
      <c r="L3336" s="32" t="s">
        <v>44</v>
      </c>
    </row>
    <row r="3337" spans="1:12">
      <c r="A3337" s="30" t="s">
        <v>5317</v>
      </c>
      <c r="B3337" s="26" t="s">
        <v>83</v>
      </c>
      <c r="C3337" s="26" t="s">
        <v>1533</v>
      </c>
      <c r="D3337" s="26" t="s">
        <v>22</v>
      </c>
      <c r="E3337" s="26" t="s">
        <v>16</v>
      </c>
      <c r="F3337" s="27">
        <v>24631.85</v>
      </c>
      <c r="G3337" s="12">
        <v>4</v>
      </c>
      <c r="H3337" s="13">
        <v>45742</v>
      </c>
      <c r="I3337" s="26" t="s">
        <v>30</v>
      </c>
      <c r="J3337" s="26" t="s">
        <v>17</v>
      </c>
      <c r="K3337" s="26" t="s">
        <v>24</v>
      </c>
      <c r="L3337" s="32" t="s">
        <v>31</v>
      </c>
    </row>
    <row r="3338" spans="1:12">
      <c r="A3338" s="30" t="s">
        <v>5318</v>
      </c>
      <c r="B3338" s="26" t="s">
        <v>71</v>
      </c>
      <c r="C3338" s="26" t="s">
        <v>839</v>
      </c>
      <c r="D3338" s="26" t="s">
        <v>29</v>
      </c>
      <c r="E3338" s="26" t="s">
        <v>42</v>
      </c>
      <c r="F3338" s="27">
        <v>31639.52</v>
      </c>
      <c r="G3338" s="12">
        <v>5</v>
      </c>
      <c r="H3338" s="13">
        <v>45907</v>
      </c>
      <c r="I3338" s="26" t="s">
        <v>62</v>
      </c>
      <c r="J3338" s="26" t="s">
        <v>17</v>
      </c>
      <c r="K3338" s="26" t="s">
        <v>55</v>
      </c>
      <c r="L3338" s="32" t="s">
        <v>18</v>
      </c>
    </row>
    <row r="3339" spans="1:12">
      <c r="A3339" s="30" t="s">
        <v>5319</v>
      </c>
      <c r="B3339" s="26" t="s">
        <v>490</v>
      </c>
      <c r="C3339" s="26" t="s">
        <v>4960</v>
      </c>
      <c r="D3339" s="26" t="s">
        <v>53</v>
      </c>
      <c r="E3339" s="26" t="s">
        <v>16</v>
      </c>
      <c r="F3339" s="27">
        <v>71577.27</v>
      </c>
      <c r="G3339" s="12">
        <v>3</v>
      </c>
      <c r="H3339" s="13">
        <v>45130</v>
      </c>
      <c r="I3339" s="26" t="s">
        <v>49</v>
      </c>
      <c r="J3339" s="26" t="s">
        <v>17</v>
      </c>
      <c r="K3339" s="26" t="s">
        <v>85</v>
      </c>
      <c r="L3339" s="32" t="s">
        <v>18</v>
      </c>
    </row>
    <row r="3340" spans="1:12">
      <c r="A3340" s="30" t="s">
        <v>5320</v>
      </c>
      <c r="B3340" s="26" t="s">
        <v>590</v>
      </c>
      <c r="C3340" s="26" t="s">
        <v>4142</v>
      </c>
      <c r="D3340" s="26" t="s">
        <v>78</v>
      </c>
      <c r="E3340" s="26" t="s">
        <v>42</v>
      </c>
      <c r="F3340" s="27">
        <v>42902.67</v>
      </c>
      <c r="G3340" s="12">
        <v>4</v>
      </c>
      <c r="H3340" s="13">
        <v>45042</v>
      </c>
      <c r="I3340" s="26" t="s">
        <v>43</v>
      </c>
      <c r="J3340" s="26" t="s">
        <v>17</v>
      </c>
      <c r="K3340" s="26" t="s">
        <v>85</v>
      </c>
      <c r="L3340" s="32" t="s">
        <v>37</v>
      </c>
    </row>
    <row r="3341" spans="1:12">
      <c r="A3341" s="30" t="s">
        <v>5321</v>
      </c>
      <c r="B3341" s="26" t="s">
        <v>207</v>
      </c>
      <c r="C3341" s="26" t="s">
        <v>1099</v>
      </c>
      <c r="D3341" s="26" t="s">
        <v>117</v>
      </c>
      <c r="E3341" s="26" t="s">
        <v>42</v>
      </c>
      <c r="F3341" s="27">
        <v>76686.92</v>
      </c>
      <c r="G3341" s="12">
        <v>5</v>
      </c>
      <c r="H3341" s="13">
        <v>45795</v>
      </c>
      <c r="I3341" s="26" t="s">
        <v>43</v>
      </c>
      <c r="J3341" s="26" t="s">
        <v>17</v>
      </c>
      <c r="K3341" s="26" t="s">
        <v>36</v>
      </c>
      <c r="L3341" s="32" t="s">
        <v>44</v>
      </c>
    </row>
    <row r="3342" spans="1:12">
      <c r="A3342" s="30" t="s">
        <v>5322</v>
      </c>
      <c r="B3342" s="26" t="s">
        <v>261</v>
      </c>
      <c r="C3342" s="26" t="s">
        <v>5323</v>
      </c>
      <c r="D3342" s="26" t="s">
        <v>29</v>
      </c>
      <c r="E3342" s="26" t="s">
        <v>58</v>
      </c>
      <c r="F3342" s="27">
        <v>55495.12</v>
      </c>
      <c r="G3342" s="12">
        <v>2</v>
      </c>
      <c r="H3342" s="13">
        <v>45040</v>
      </c>
      <c r="I3342" s="26" t="s">
        <v>43</v>
      </c>
      <c r="J3342" s="26" t="s">
        <v>17</v>
      </c>
      <c r="K3342" s="26" t="s">
        <v>55</v>
      </c>
      <c r="L3342" s="32" t="s">
        <v>37</v>
      </c>
    </row>
    <row r="3343" spans="1:12">
      <c r="A3343" s="30" t="s">
        <v>5324</v>
      </c>
      <c r="B3343" s="26" t="s">
        <v>292</v>
      </c>
      <c r="C3343" s="26" t="s">
        <v>5325</v>
      </c>
      <c r="D3343" s="26" t="s">
        <v>41</v>
      </c>
      <c r="E3343" s="26" t="s">
        <v>42</v>
      </c>
      <c r="F3343" s="27">
        <v>49855.19</v>
      </c>
      <c r="G3343" s="12">
        <v>4</v>
      </c>
      <c r="H3343" s="13">
        <v>45423</v>
      </c>
      <c r="I3343" s="26" t="s">
        <v>23</v>
      </c>
      <c r="J3343" s="26" t="s">
        <v>17</v>
      </c>
      <c r="K3343" s="26" t="s">
        <v>24</v>
      </c>
      <c r="L3343" s="32" t="s">
        <v>31</v>
      </c>
    </row>
    <row r="3344" spans="1:12">
      <c r="A3344" s="30" t="s">
        <v>5326</v>
      </c>
      <c r="B3344" s="26" t="s">
        <v>336</v>
      </c>
      <c r="C3344" s="26" t="s">
        <v>305</v>
      </c>
      <c r="D3344" s="26" t="s">
        <v>29</v>
      </c>
      <c r="E3344" s="26" t="s">
        <v>42</v>
      </c>
      <c r="F3344" s="27">
        <v>57144.56</v>
      </c>
      <c r="G3344" s="12">
        <v>4</v>
      </c>
      <c r="H3344" s="13">
        <v>45310</v>
      </c>
      <c r="I3344" s="26" t="s">
        <v>35</v>
      </c>
      <c r="J3344" s="26" t="s">
        <v>17</v>
      </c>
      <c r="K3344" s="26" t="s">
        <v>6820</v>
      </c>
      <c r="L3344" s="32" t="s">
        <v>44</v>
      </c>
    </row>
    <row r="3345" spans="1:12">
      <c r="A3345" s="30" t="s">
        <v>5327</v>
      </c>
      <c r="B3345" s="26" t="s">
        <v>94</v>
      </c>
      <c r="C3345" s="26" t="s">
        <v>5328</v>
      </c>
      <c r="D3345" s="26" t="s">
        <v>41</v>
      </c>
      <c r="E3345" s="26" t="s">
        <v>58</v>
      </c>
      <c r="F3345" s="27">
        <v>5974.06</v>
      </c>
      <c r="G3345" s="12">
        <v>5</v>
      </c>
      <c r="H3345" s="13">
        <v>45257</v>
      </c>
      <c r="I3345" s="26" t="s">
        <v>43</v>
      </c>
      <c r="J3345" s="26" t="s">
        <v>17</v>
      </c>
      <c r="K3345" s="26" t="s">
        <v>24</v>
      </c>
      <c r="L3345" s="32" t="s">
        <v>31</v>
      </c>
    </row>
    <row r="3346" spans="1:12">
      <c r="A3346" s="30" t="s">
        <v>5329</v>
      </c>
      <c r="B3346" s="26" t="s">
        <v>316</v>
      </c>
      <c r="C3346" s="26" t="s">
        <v>1516</v>
      </c>
      <c r="D3346" s="26" t="s">
        <v>78</v>
      </c>
      <c r="E3346" s="26" t="s">
        <v>58</v>
      </c>
      <c r="F3346" s="27">
        <v>61596.33</v>
      </c>
      <c r="G3346" s="12">
        <v>5</v>
      </c>
      <c r="H3346" s="13">
        <v>45618</v>
      </c>
      <c r="I3346" s="26" t="s">
        <v>35</v>
      </c>
      <c r="J3346" s="26" t="s">
        <v>17</v>
      </c>
      <c r="K3346" s="26" t="s">
        <v>55</v>
      </c>
      <c r="L3346" s="32" t="s">
        <v>37</v>
      </c>
    </row>
    <row r="3347" spans="1:12">
      <c r="A3347" s="30" t="s">
        <v>5330</v>
      </c>
      <c r="B3347" s="26" t="s">
        <v>470</v>
      </c>
      <c r="C3347" s="26" t="s">
        <v>2031</v>
      </c>
      <c r="D3347" s="26" t="s">
        <v>78</v>
      </c>
      <c r="E3347" s="26" t="s">
        <v>42</v>
      </c>
      <c r="F3347" s="27">
        <v>32725.279999999999</v>
      </c>
      <c r="G3347" s="12">
        <v>3</v>
      </c>
      <c r="H3347" s="13">
        <v>45383</v>
      </c>
      <c r="I3347" s="26" t="s">
        <v>43</v>
      </c>
      <c r="J3347" s="26" t="s">
        <v>17</v>
      </c>
      <c r="K3347" s="26" t="s">
        <v>36</v>
      </c>
      <c r="L3347" s="32" t="s">
        <v>37</v>
      </c>
    </row>
    <row r="3348" spans="1:12">
      <c r="A3348" s="30" t="s">
        <v>5331</v>
      </c>
      <c r="B3348" s="26" t="s">
        <v>201</v>
      </c>
      <c r="C3348" s="26" t="s">
        <v>1036</v>
      </c>
      <c r="D3348" s="26" t="s">
        <v>119</v>
      </c>
      <c r="E3348" s="26" t="s">
        <v>58</v>
      </c>
      <c r="F3348" s="27">
        <v>36227.5</v>
      </c>
      <c r="G3348" s="12">
        <v>5</v>
      </c>
      <c r="H3348" s="13">
        <v>45266</v>
      </c>
      <c r="I3348" s="26" t="s">
        <v>92</v>
      </c>
      <c r="J3348" s="26" t="s">
        <v>17</v>
      </c>
      <c r="K3348" s="26" t="s">
        <v>36</v>
      </c>
      <c r="L3348" s="32" t="s">
        <v>37</v>
      </c>
    </row>
    <row r="3349" spans="1:12">
      <c r="A3349" s="30" t="s">
        <v>5332</v>
      </c>
      <c r="B3349" s="26" t="s">
        <v>46</v>
      </c>
      <c r="C3349" s="26" t="s">
        <v>5333</v>
      </c>
      <c r="D3349" s="26" t="s">
        <v>41</v>
      </c>
      <c r="E3349" s="26" t="s">
        <v>16</v>
      </c>
      <c r="F3349" s="27">
        <v>54416.76</v>
      </c>
      <c r="G3349" s="12">
        <v>4</v>
      </c>
      <c r="H3349" s="13">
        <v>45732</v>
      </c>
      <c r="I3349" s="26" t="s">
        <v>43</v>
      </c>
      <c r="J3349" s="26" t="s">
        <v>17</v>
      </c>
      <c r="K3349" s="26" t="s">
        <v>6820</v>
      </c>
      <c r="L3349" s="32" t="s">
        <v>18</v>
      </c>
    </row>
    <row r="3350" spans="1:12">
      <c r="A3350" s="30" t="s">
        <v>5334</v>
      </c>
      <c r="B3350" s="26" t="s">
        <v>118</v>
      </c>
      <c r="C3350" s="26" t="s">
        <v>3556</v>
      </c>
      <c r="D3350" s="26" t="s">
        <v>61</v>
      </c>
      <c r="E3350" s="26" t="s">
        <v>16</v>
      </c>
      <c r="F3350" s="27">
        <v>58484.61</v>
      </c>
      <c r="G3350" s="12">
        <v>3</v>
      </c>
      <c r="H3350" s="13">
        <v>45808</v>
      </c>
      <c r="I3350" s="26" t="s">
        <v>62</v>
      </c>
      <c r="J3350" s="26" t="s">
        <v>17</v>
      </c>
      <c r="K3350" s="26" t="s">
        <v>6820</v>
      </c>
      <c r="L3350" s="32" t="s">
        <v>31</v>
      </c>
    </row>
    <row r="3351" spans="1:12">
      <c r="A3351" s="30" t="s">
        <v>5335</v>
      </c>
      <c r="B3351" s="26" t="s">
        <v>130</v>
      </c>
      <c r="C3351" s="26" t="s">
        <v>5336</v>
      </c>
      <c r="D3351" s="26" t="s">
        <v>15</v>
      </c>
      <c r="E3351" s="26" t="s">
        <v>42</v>
      </c>
      <c r="F3351" s="27">
        <v>75524.66</v>
      </c>
      <c r="G3351" s="12">
        <v>4</v>
      </c>
      <c r="H3351" s="13">
        <v>45544</v>
      </c>
      <c r="I3351" s="26" t="s">
        <v>92</v>
      </c>
      <c r="J3351" s="26" t="s">
        <v>17</v>
      </c>
      <c r="K3351" s="26" t="s">
        <v>24</v>
      </c>
      <c r="L3351" s="32" t="s">
        <v>18</v>
      </c>
    </row>
    <row r="3352" spans="1:12">
      <c r="A3352" s="30" t="s">
        <v>5337</v>
      </c>
      <c r="B3352" s="26" t="s">
        <v>83</v>
      </c>
      <c r="C3352" s="26" t="s">
        <v>5338</v>
      </c>
      <c r="D3352" s="26" t="s">
        <v>15</v>
      </c>
      <c r="E3352" s="26" t="s">
        <v>42</v>
      </c>
      <c r="F3352" s="27">
        <v>72908.92</v>
      </c>
      <c r="G3352" s="12">
        <v>3</v>
      </c>
      <c r="H3352" s="13">
        <v>45225</v>
      </c>
      <c r="I3352" s="26" t="s">
        <v>30</v>
      </c>
      <c r="J3352" s="26" t="s">
        <v>17</v>
      </c>
      <c r="K3352" s="26" t="s">
        <v>24</v>
      </c>
      <c r="L3352" s="32" t="s">
        <v>18</v>
      </c>
    </row>
    <row r="3353" spans="1:12">
      <c r="A3353" s="30" t="s">
        <v>5339</v>
      </c>
      <c r="B3353" s="26" t="s">
        <v>584</v>
      </c>
      <c r="C3353" s="26" t="s">
        <v>1105</v>
      </c>
      <c r="D3353" s="26" t="s">
        <v>29</v>
      </c>
      <c r="E3353" s="26" t="s">
        <v>42</v>
      </c>
      <c r="F3353" s="27">
        <v>66557.66</v>
      </c>
      <c r="G3353" s="12">
        <v>5</v>
      </c>
      <c r="H3353" s="13">
        <v>45230</v>
      </c>
      <c r="I3353" s="26" t="s">
        <v>49</v>
      </c>
      <c r="J3353" s="26" t="s">
        <v>17</v>
      </c>
      <c r="K3353" s="26" t="s">
        <v>36</v>
      </c>
      <c r="L3353" s="32" t="s">
        <v>18</v>
      </c>
    </row>
    <row r="3354" spans="1:12">
      <c r="A3354" s="30" t="s">
        <v>5340</v>
      </c>
      <c r="B3354" s="26" t="s">
        <v>101</v>
      </c>
      <c r="C3354" s="26" t="s">
        <v>2138</v>
      </c>
      <c r="D3354" s="26" t="s">
        <v>78</v>
      </c>
      <c r="E3354" s="26" t="s">
        <v>42</v>
      </c>
      <c r="F3354" s="27">
        <v>55857.8</v>
      </c>
      <c r="G3354" s="12">
        <v>3</v>
      </c>
      <c r="H3354" s="13">
        <v>45589</v>
      </c>
      <c r="I3354" s="26" t="s">
        <v>49</v>
      </c>
      <c r="J3354" s="26" t="s">
        <v>17</v>
      </c>
      <c r="K3354" s="26" t="s">
        <v>55</v>
      </c>
      <c r="L3354" s="32" t="s">
        <v>44</v>
      </c>
    </row>
    <row r="3355" spans="1:12">
      <c r="A3355" s="30" t="s">
        <v>5341</v>
      </c>
      <c r="B3355" s="26" t="s">
        <v>152</v>
      </c>
      <c r="C3355" s="26" t="s">
        <v>2903</v>
      </c>
      <c r="D3355" s="26" t="s">
        <v>41</v>
      </c>
      <c r="E3355" s="26" t="s">
        <v>16</v>
      </c>
      <c r="F3355" s="27">
        <v>59336.11</v>
      </c>
      <c r="G3355" s="12">
        <v>2</v>
      </c>
      <c r="H3355" s="13">
        <v>44956</v>
      </c>
      <c r="I3355" s="26" t="s">
        <v>54</v>
      </c>
      <c r="J3355" s="26" t="s">
        <v>17</v>
      </c>
      <c r="K3355" s="26" t="s">
        <v>24</v>
      </c>
      <c r="L3355" s="32" t="s">
        <v>44</v>
      </c>
    </row>
    <row r="3356" spans="1:12">
      <c r="A3356" s="30" t="s">
        <v>5342</v>
      </c>
      <c r="B3356" s="26" t="s">
        <v>295</v>
      </c>
      <c r="C3356" s="26" t="s">
        <v>1773</v>
      </c>
      <c r="D3356" s="26" t="s">
        <v>78</v>
      </c>
      <c r="E3356" s="26" t="s">
        <v>42</v>
      </c>
      <c r="F3356" s="27">
        <v>21336.15</v>
      </c>
      <c r="G3356" s="12">
        <v>4</v>
      </c>
      <c r="H3356" s="13">
        <v>45637</v>
      </c>
      <c r="I3356" s="26" t="s">
        <v>30</v>
      </c>
      <c r="J3356" s="26" t="s">
        <v>17</v>
      </c>
      <c r="K3356" s="26" t="s">
        <v>85</v>
      </c>
      <c r="L3356" s="32" t="s">
        <v>37</v>
      </c>
    </row>
    <row r="3357" spans="1:12">
      <c r="A3357" s="30" t="s">
        <v>5343</v>
      </c>
      <c r="B3357" s="26" t="s">
        <v>59</v>
      </c>
      <c r="C3357" s="26" t="s">
        <v>555</v>
      </c>
      <c r="D3357" s="26" t="s">
        <v>78</v>
      </c>
      <c r="E3357" s="26" t="s">
        <v>58</v>
      </c>
      <c r="F3357" s="27">
        <v>49628.43</v>
      </c>
      <c r="G3357" s="12">
        <v>5</v>
      </c>
      <c r="H3357" s="13">
        <v>45171</v>
      </c>
      <c r="I3357" s="26" t="s">
        <v>30</v>
      </c>
      <c r="J3357" s="26" t="s">
        <v>17</v>
      </c>
      <c r="K3357" s="26" t="s">
        <v>36</v>
      </c>
      <c r="L3357" s="32" t="s">
        <v>18</v>
      </c>
    </row>
    <row r="3358" spans="1:12">
      <c r="A3358" s="30" t="s">
        <v>5344</v>
      </c>
      <c r="B3358" s="26" t="s">
        <v>99</v>
      </c>
      <c r="C3358" s="26" t="s">
        <v>5345</v>
      </c>
      <c r="D3358" s="26" t="s">
        <v>61</v>
      </c>
      <c r="E3358" s="26" t="s">
        <v>42</v>
      </c>
      <c r="F3358" s="27">
        <v>71141.31</v>
      </c>
      <c r="G3358" s="12">
        <v>2</v>
      </c>
      <c r="H3358" s="13">
        <v>45084</v>
      </c>
      <c r="I3358" s="26" t="s">
        <v>30</v>
      </c>
      <c r="J3358" s="26" t="s">
        <v>17</v>
      </c>
      <c r="K3358" s="26" t="s">
        <v>55</v>
      </c>
      <c r="L3358" s="32" t="s">
        <v>25</v>
      </c>
    </row>
    <row r="3359" spans="1:12">
      <c r="A3359" s="30" t="s">
        <v>5346</v>
      </c>
      <c r="B3359" s="26" t="s">
        <v>67</v>
      </c>
      <c r="C3359" s="26" t="s">
        <v>454</v>
      </c>
      <c r="D3359" s="26" t="s">
        <v>119</v>
      </c>
      <c r="E3359" s="26" t="s">
        <v>16</v>
      </c>
      <c r="F3359" s="27">
        <v>48021.32</v>
      </c>
      <c r="G3359" s="12">
        <v>2</v>
      </c>
      <c r="H3359" s="13">
        <v>45308</v>
      </c>
      <c r="I3359" s="26" t="s">
        <v>23</v>
      </c>
      <c r="J3359" s="26" t="s">
        <v>17</v>
      </c>
      <c r="K3359" s="26" t="s">
        <v>6820</v>
      </c>
      <c r="L3359" s="32" t="s">
        <v>31</v>
      </c>
    </row>
    <row r="3360" spans="1:12">
      <c r="A3360" s="30" t="s">
        <v>5347</v>
      </c>
      <c r="B3360" s="26" t="s">
        <v>645</v>
      </c>
      <c r="C3360" s="26" t="s">
        <v>1179</v>
      </c>
      <c r="D3360" s="26" t="s">
        <v>61</v>
      </c>
      <c r="E3360" s="26" t="s">
        <v>42</v>
      </c>
      <c r="F3360" s="27">
        <v>58852.99</v>
      </c>
      <c r="G3360" s="12">
        <v>3</v>
      </c>
      <c r="H3360" s="13">
        <v>45274</v>
      </c>
      <c r="I3360" s="26" t="s">
        <v>43</v>
      </c>
      <c r="J3360" s="26" t="s">
        <v>17</v>
      </c>
      <c r="K3360" s="26" t="s">
        <v>55</v>
      </c>
      <c r="L3360" s="32" t="s">
        <v>44</v>
      </c>
    </row>
    <row r="3361" spans="1:12">
      <c r="A3361" s="30" t="s">
        <v>5348</v>
      </c>
      <c r="B3361" s="26" t="s">
        <v>77</v>
      </c>
      <c r="C3361" s="26" t="s">
        <v>5349</v>
      </c>
      <c r="D3361" s="26" t="s">
        <v>117</v>
      </c>
      <c r="E3361" s="26" t="s">
        <v>16</v>
      </c>
      <c r="F3361" s="27">
        <v>57712.46</v>
      </c>
      <c r="G3361" s="12">
        <v>5</v>
      </c>
      <c r="H3361" s="13">
        <v>45226</v>
      </c>
      <c r="I3361" s="26" t="s">
        <v>43</v>
      </c>
      <c r="J3361" s="26" t="s">
        <v>17</v>
      </c>
      <c r="K3361" s="26" t="s">
        <v>36</v>
      </c>
      <c r="L3361" s="32" t="s">
        <v>18</v>
      </c>
    </row>
    <row r="3362" spans="1:12">
      <c r="A3362" s="30" t="s">
        <v>5350</v>
      </c>
      <c r="B3362" s="26" t="s">
        <v>460</v>
      </c>
      <c r="C3362" s="26" t="s">
        <v>5351</v>
      </c>
      <c r="D3362" s="26" t="s">
        <v>48</v>
      </c>
      <c r="E3362" s="26" t="s">
        <v>16</v>
      </c>
      <c r="F3362" s="27">
        <v>79349.899999999994</v>
      </c>
      <c r="G3362" s="12">
        <v>5</v>
      </c>
      <c r="H3362" s="13">
        <v>45032</v>
      </c>
      <c r="I3362" s="26" t="s">
        <v>54</v>
      </c>
      <c r="J3362" s="26" t="s">
        <v>17</v>
      </c>
      <c r="K3362" s="26" t="s">
        <v>24</v>
      </c>
      <c r="L3362" s="32" t="s">
        <v>37</v>
      </c>
    </row>
    <row r="3363" spans="1:12">
      <c r="A3363" s="30" t="s">
        <v>5352</v>
      </c>
      <c r="B3363" s="26" t="s">
        <v>773</v>
      </c>
      <c r="C3363" s="26" t="s">
        <v>5353</v>
      </c>
      <c r="D3363" s="26" t="s">
        <v>119</v>
      </c>
      <c r="E3363" s="26" t="s">
        <v>16</v>
      </c>
      <c r="F3363" s="27">
        <v>56663.09</v>
      </c>
      <c r="G3363" s="12">
        <v>4</v>
      </c>
      <c r="H3363" s="13">
        <v>45873</v>
      </c>
      <c r="I3363" s="26" t="s">
        <v>30</v>
      </c>
      <c r="J3363" s="26" t="s">
        <v>17</v>
      </c>
      <c r="K3363" s="26" t="s">
        <v>85</v>
      </c>
      <c r="L3363" s="32" t="s">
        <v>18</v>
      </c>
    </row>
    <row r="3364" spans="1:12">
      <c r="A3364" s="30" t="s">
        <v>5354</v>
      </c>
      <c r="B3364" s="26" t="s">
        <v>126</v>
      </c>
      <c r="C3364" s="26" t="s">
        <v>1210</v>
      </c>
      <c r="D3364" s="26" t="s">
        <v>119</v>
      </c>
      <c r="E3364" s="26" t="s">
        <v>42</v>
      </c>
      <c r="F3364" s="27">
        <v>29310.03</v>
      </c>
      <c r="G3364" s="12">
        <v>4</v>
      </c>
      <c r="H3364" s="13">
        <v>45852</v>
      </c>
      <c r="I3364" s="26" t="s">
        <v>43</v>
      </c>
      <c r="J3364" s="26" t="s">
        <v>17</v>
      </c>
      <c r="K3364" s="26" t="s">
        <v>55</v>
      </c>
      <c r="L3364" s="32" t="s">
        <v>18</v>
      </c>
    </row>
    <row r="3365" spans="1:12">
      <c r="A3365" s="30" t="s">
        <v>5355</v>
      </c>
      <c r="B3365" s="26" t="s">
        <v>653</v>
      </c>
      <c r="C3365" s="26" t="s">
        <v>1272</v>
      </c>
      <c r="D3365" s="26" t="s">
        <v>48</v>
      </c>
      <c r="E3365" s="26" t="s">
        <v>16</v>
      </c>
      <c r="F3365" s="27">
        <v>12629.03</v>
      </c>
      <c r="G3365" s="12">
        <v>4</v>
      </c>
      <c r="H3365" s="13">
        <v>45129</v>
      </c>
      <c r="I3365" s="26" t="s">
        <v>54</v>
      </c>
      <c r="J3365" s="26" t="s">
        <v>17</v>
      </c>
      <c r="K3365" s="26" t="s">
        <v>6820</v>
      </c>
      <c r="L3365" s="32" t="s">
        <v>44</v>
      </c>
    </row>
    <row r="3366" spans="1:12">
      <c r="A3366" s="30" t="s">
        <v>5356</v>
      </c>
      <c r="B3366" s="26" t="s">
        <v>187</v>
      </c>
      <c r="C3366" s="26" t="s">
        <v>1401</v>
      </c>
      <c r="D3366" s="26" t="s">
        <v>78</v>
      </c>
      <c r="E3366" s="26" t="s">
        <v>42</v>
      </c>
      <c r="F3366" s="27">
        <v>42075.94</v>
      </c>
      <c r="G3366" s="12">
        <v>2</v>
      </c>
      <c r="H3366" s="13">
        <v>45870</v>
      </c>
      <c r="I3366" s="26" t="s">
        <v>43</v>
      </c>
      <c r="J3366" s="26" t="s">
        <v>17</v>
      </c>
      <c r="K3366" s="26" t="s">
        <v>36</v>
      </c>
      <c r="L3366" s="32" t="s">
        <v>18</v>
      </c>
    </row>
    <row r="3367" spans="1:12">
      <c r="A3367" s="30" t="s">
        <v>5357</v>
      </c>
      <c r="B3367" s="26" t="s">
        <v>554</v>
      </c>
      <c r="C3367" s="26" t="s">
        <v>431</v>
      </c>
      <c r="D3367" s="26" t="s">
        <v>15</v>
      </c>
      <c r="E3367" s="26" t="s">
        <v>42</v>
      </c>
      <c r="F3367" s="27">
        <v>13294.19</v>
      </c>
      <c r="G3367" s="12">
        <v>1</v>
      </c>
      <c r="H3367" s="13">
        <v>45218</v>
      </c>
      <c r="I3367" s="26" t="s">
        <v>92</v>
      </c>
      <c r="J3367" s="26" t="s">
        <v>17</v>
      </c>
      <c r="K3367" s="26" t="s">
        <v>36</v>
      </c>
      <c r="L3367" s="32" t="s">
        <v>44</v>
      </c>
    </row>
    <row r="3368" spans="1:12">
      <c r="A3368" s="30" t="s">
        <v>5358</v>
      </c>
      <c r="B3368" s="26" t="s">
        <v>176</v>
      </c>
      <c r="C3368" s="26" t="s">
        <v>5359</v>
      </c>
      <c r="D3368" s="26" t="s">
        <v>29</v>
      </c>
      <c r="E3368" s="26" t="s">
        <v>58</v>
      </c>
      <c r="F3368" s="27">
        <v>45045.55</v>
      </c>
      <c r="G3368" s="12">
        <v>5</v>
      </c>
      <c r="H3368" s="13">
        <v>45892</v>
      </c>
      <c r="I3368" s="26" t="s">
        <v>23</v>
      </c>
      <c r="J3368" s="26" t="s">
        <v>17</v>
      </c>
      <c r="K3368" s="26" t="s">
        <v>55</v>
      </c>
      <c r="L3368" s="32" t="s">
        <v>37</v>
      </c>
    </row>
    <row r="3369" spans="1:12">
      <c r="A3369" s="30" t="s">
        <v>5360</v>
      </c>
      <c r="B3369" s="26" t="s">
        <v>74</v>
      </c>
      <c r="C3369" s="26" t="s">
        <v>5361</v>
      </c>
      <c r="D3369" s="26" t="s">
        <v>78</v>
      </c>
      <c r="E3369" s="26" t="s">
        <v>42</v>
      </c>
      <c r="F3369" s="27">
        <v>72175.259999999995</v>
      </c>
      <c r="G3369" s="12">
        <v>1</v>
      </c>
      <c r="H3369" s="13">
        <v>45823</v>
      </c>
      <c r="I3369" s="26" t="s">
        <v>49</v>
      </c>
      <c r="J3369" s="26" t="s">
        <v>17</v>
      </c>
      <c r="K3369" s="26" t="s">
        <v>24</v>
      </c>
      <c r="L3369" s="32" t="s">
        <v>44</v>
      </c>
    </row>
    <row r="3370" spans="1:12">
      <c r="A3370" s="30" t="s">
        <v>5362</v>
      </c>
      <c r="B3370" s="26" t="s">
        <v>90</v>
      </c>
      <c r="C3370" s="26" t="s">
        <v>2877</v>
      </c>
      <c r="D3370" s="26" t="s">
        <v>61</v>
      </c>
      <c r="E3370" s="26" t="s">
        <v>42</v>
      </c>
      <c r="F3370" s="27">
        <v>9848.17</v>
      </c>
      <c r="G3370" s="12">
        <v>4</v>
      </c>
      <c r="H3370" s="13">
        <v>45773</v>
      </c>
      <c r="I3370" s="26" t="s">
        <v>49</v>
      </c>
      <c r="J3370" s="26" t="s">
        <v>17</v>
      </c>
      <c r="K3370" s="26" t="s">
        <v>85</v>
      </c>
      <c r="L3370" s="32" t="s">
        <v>18</v>
      </c>
    </row>
    <row r="3371" spans="1:12">
      <c r="A3371" s="30" t="s">
        <v>5363</v>
      </c>
      <c r="B3371" s="26" t="s">
        <v>275</v>
      </c>
      <c r="C3371" s="26" t="s">
        <v>5364</v>
      </c>
      <c r="D3371" s="26" t="s">
        <v>22</v>
      </c>
      <c r="E3371" s="26" t="s">
        <v>58</v>
      </c>
      <c r="F3371" s="27">
        <v>42617.17</v>
      </c>
      <c r="G3371" s="12">
        <v>3</v>
      </c>
      <c r="H3371" s="13">
        <v>45210</v>
      </c>
      <c r="I3371" s="26" t="s">
        <v>92</v>
      </c>
      <c r="J3371" s="26" t="s">
        <v>17</v>
      </c>
      <c r="K3371" s="26" t="s">
        <v>24</v>
      </c>
      <c r="L3371" s="32" t="s">
        <v>18</v>
      </c>
    </row>
    <row r="3372" spans="1:12">
      <c r="A3372" s="30" t="s">
        <v>5365</v>
      </c>
      <c r="B3372" s="26" t="s">
        <v>204</v>
      </c>
      <c r="C3372" s="26" t="s">
        <v>4345</v>
      </c>
      <c r="D3372" s="26" t="s">
        <v>119</v>
      </c>
      <c r="E3372" s="26" t="s">
        <v>58</v>
      </c>
      <c r="F3372" s="27">
        <v>67036.649999999994</v>
      </c>
      <c r="G3372" s="12">
        <v>5</v>
      </c>
      <c r="H3372" s="13">
        <v>45407</v>
      </c>
      <c r="I3372" s="26" t="s">
        <v>54</v>
      </c>
      <c r="J3372" s="26" t="s">
        <v>17</v>
      </c>
      <c r="K3372" s="26" t="s">
        <v>6820</v>
      </c>
      <c r="L3372" s="32" t="s">
        <v>18</v>
      </c>
    </row>
    <row r="3373" spans="1:12">
      <c r="A3373" s="30" t="s">
        <v>5366</v>
      </c>
      <c r="B3373" s="26" t="s">
        <v>415</v>
      </c>
      <c r="C3373" s="26" t="s">
        <v>3324</v>
      </c>
      <c r="D3373" s="26" t="s">
        <v>29</v>
      </c>
      <c r="E3373" s="26" t="s">
        <v>42</v>
      </c>
      <c r="F3373" s="27">
        <v>48883.83</v>
      </c>
      <c r="G3373" s="12">
        <v>3</v>
      </c>
      <c r="H3373" s="13">
        <v>45652</v>
      </c>
      <c r="I3373" s="26" t="s">
        <v>43</v>
      </c>
      <c r="J3373" s="26" t="s">
        <v>17</v>
      </c>
      <c r="K3373" s="26" t="s">
        <v>55</v>
      </c>
      <c r="L3373" s="32" t="s">
        <v>37</v>
      </c>
    </row>
    <row r="3374" spans="1:12">
      <c r="A3374" s="30" t="s">
        <v>5367</v>
      </c>
      <c r="B3374" s="26" t="s">
        <v>128</v>
      </c>
      <c r="C3374" s="26" t="s">
        <v>3595</v>
      </c>
      <c r="D3374" s="26" t="s">
        <v>117</v>
      </c>
      <c r="E3374" s="26" t="s">
        <v>58</v>
      </c>
      <c r="F3374" s="27">
        <v>56239.63</v>
      </c>
      <c r="G3374" s="12">
        <v>5</v>
      </c>
      <c r="H3374" s="13">
        <v>44961</v>
      </c>
      <c r="I3374" s="26" t="s">
        <v>62</v>
      </c>
      <c r="J3374" s="26" t="s">
        <v>17</v>
      </c>
      <c r="K3374" s="26" t="s">
        <v>85</v>
      </c>
      <c r="L3374" s="32" t="s">
        <v>18</v>
      </c>
    </row>
    <row r="3375" spans="1:12">
      <c r="A3375" s="30" t="s">
        <v>5368</v>
      </c>
      <c r="B3375" s="26" t="s">
        <v>113</v>
      </c>
      <c r="C3375" s="26" t="s">
        <v>5369</v>
      </c>
      <c r="D3375" s="26" t="s">
        <v>15</v>
      </c>
      <c r="E3375" s="26" t="s">
        <v>42</v>
      </c>
      <c r="F3375" s="27">
        <v>18746.96</v>
      </c>
      <c r="G3375" s="12">
        <v>1</v>
      </c>
      <c r="H3375" s="13">
        <v>45168</v>
      </c>
      <c r="I3375" s="26" t="s">
        <v>30</v>
      </c>
      <c r="J3375" s="26" t="s">
        <v>17</v>
      </c>
      <c r="K3375" s="26" t="s">
        <v>36</v>
      </c>
      <c r="L3375" s="32" t="s">
        <v>37</v>
      </c>
    </row>
    <row r="3376" spans="1:12">
      <c r="A3376" s="30" t="s">
        <v>5370</v>
      </c>
      <c r="B3376" s="26" t="s">
        <v>157</v>
      </c>
      <c r="C3376" s="26" t="s">
        <v>1659</v>
      </c>
      <c r="D3376" s="26" t="s">
        <v>22</v>
      </c>
      <c r="E3376" s="26" t="s">
        <v>42</v>
      </c>
      <c r="F3376" s="27">
        <v>24396.93</v>
      </c>
      <c r="G3376" s="12">
        <v>4</v>
      </c>
      <c r="H3376" s="13">
        <v>45912</v>
      </c>
      <c r="I3376" s="26" t="s">
        <v>49</v>
      </c>
      <c r="J3376" s="26" t="s">
        <v>17</v>
      </c>
      <c r="K3376" s="26" t="s">
        <v>85</v>
      </c>
      <c r="L3376" s="32" t="s">
        <v>37</v>
      </c>
    </row>
    <row r="3377" spans="1:12">
      <c r="A3377" s="30" t="s">
        <v>5371</v>
      </c>
      <c r="B3377" s="26" t="s">
        <v>128</v>
      </c>
      <c r="C3377" s="26" t="s">
        <v>4642</v>
      </c>
      <c r="D3377" s="26" t="s">
        <v>61</v>
      </c>
      <c r="E3377" s="26" t="s">
        <v>42</v>
      </c>
      <c r="F3377" s="27">
        <v>51657.279999999999</v>
      </c>
      <c r="G3377" s="12">
        <v>3</v>
      </c>
      <c r="H3377" s="13">
        <v>45743</v>
      </c>
      <c r="I3377" s="26" t="s">
        <v>30</v>
      </c>
      <c r="J3377" s="26" t="s">
        <v>17</v>
      </c>
      <c r="K3377" s="26" t="s">
        <v>85</v>
      </c>
      <c r="L3377" s="32" t="s">
        <v>18</v>
      </c>
    </row>
    <row r="3378" spans="1:12">
      <c r="A3378" s="30" t="s">
        <v>5372</v>
      </c>
      <c r="B3378" s="26" t="s">
        <v>460</v>
      </c>
      <c r="C3378" s="26" t="s">
        <v>3173</v>
      </c>
      <c r="D3378" s="26" t="s">
        <v>61</v>
      </c>
      <c r="E3378" s="26" t="s">
        <v>42</v>
      </c>
      <c r="F3378" s="27">
        <v>24118.74</v>
      </c>
      <c r="G3378" s="12">
        <v>2</v>
      </c>
      <c r="H3378" s="13">
        <v>45207</v>
      </c>
      <c r="I3378" s="26" t="s">
        <v>30</v>
      </c>
      <c r="J3378" s="26" t="s">
        <v>17</v>
      </c>
      <c r="K3378" s="26" t="s">
        <v>85</v>
      </c>
      <c r="L3378" s="32" t="s">
        <v>31</v>
      </c>
    </row>
    <row r="3379" spans="1:12">
      <c r="A3379" s="30" t="s">
        <v>5373</v>
      </c>
      <c r="B3379" s="26" t="s">
        <v>724</v>
      </c>
      <c r="C3379" s="26" t="s">
        <v>2148</v>
      </c>
      <c r="D3379" s="26" t="s">
        <v>117</v>
      </c>
      <c r="E3379" s="26" t="s">
        <v>42</v>
      </c>
      <c r="F3379" s="27">
        <v>37369.980000000003</v>
      </c>
      <c r="G3379" s="12">
        <v>1</v>
      </c>
      <c r="H3379" s="13">
        <v>45560</v>
      </c>
      <c r="I3379" s="26" t="s">
        <v>49</v>
      </c>
      <c r="J3379" s="26" t="s">
        <v>17</v>
      </c>
      <c r="K3379" s="26" t="s">
        <v>6820</v>
      </c>
      <c r="L3379" s="32" t="s">
        <v>37</v>
      </c>
    </row>
    <row r="3380" spans="1:12">
      <c r="A3380" s="30" t="s">
        <v>5374</v>
      </c>
      <c r="B3380" s="26" t="s">
        <v>319</v>
      </c>
      <c r="C3380" s="26" t="s">
        <v>2332</v>
      </c>
      <c r="D3380" s="26" t="s">
        <v>119</v>
      </c>
      <c r="E3380" s="26" t="s">
        <v>42</v>
      </c>
      <c r="F3380" s="27">
        <v>6730.51</v>
      </c>
      <c r="G3380" s="12">
        <v>4</v>
      </c>
      <c r="H3380" s="13">
        <v>45888</v>
      </c>
      <c r="I3380" s="26" t="s">
        <v>43</v>
      </c>
      <c r="J3380" s="26" t="s">
        <v>17</v>
      </c>
      <c r="K3380" s="26" t="s">
        <v>6820</v>
      </c>
      <c r="L3380" s="32" t="s">
        <v>25</v>
      </c>
    </row>
    <row r="3381" spans="1:12">
      <c r="A3381" s="30" t="s">
        <v>5375</v>
      </c>
      <c r="B3381" s="26" t="s">
        <v>584</v>
      </c>
      <c r="C3381" s="26" t="s">
        <v>3220</v>
      </c>
      <c r="D3381" s="26" t="s">
        <v>119</v>
      </c>
      <c r="E3381" s="26" t="s">
        <v>42</v>
      </c>
      <c r="F3381" s="27">
        <v>45787.49</v>
      </c>
      <c r="G3381" s="12">
        <v>1</v>
      </c>
      <c r="H3381" s="13">
        <v>45688</v>
      </c>
      <c r="I3381" s="26" t="s">
        <v>43</v>
      </c>
      <c r="J3381" s="26" t="s">
        <v>17</v>
      </c>
      <c r="K3381" s="26" t="s">
        <v>85</v>
      </c>
      <c r="L3381" s="32" t="s">
        <v>37</v>
      </c>
    </row>
    <row r="3382" spans="1:12">
      <c r="A3382" s="30" t="s">
        <v>5376</v>
      </c>
      <c r="B3382" s="26" t="s">
        <v>590</v>
      </c>
      <c r="C3382" s="26" t="s">
        <v>2214</v>
      </c>
      <c r="D3382" s="26" t="s">
        <v>117</v>
      </c>
      <c r="E3382" s="26" t="s">
        <v>42</v>
      </c>
      <c r="F3382" s="27">
        <v>49485.599999999999</v>
      </c>
      <c r="G3382" s="12">
        <v>5</v>
      </c>
      <c r="H3382" s="13">
        <v>45056</v>
      </c>
      <c r="I3382" s="26" t="s">
        <v>35</v>
      </c>
      <c r="J3382" s="26" t="s">
        <v>17</v>
      </c>
      <c r="K3382" s="26" t="s">
        <v>85</v>
      </c>
      <c r="L3382" s="32" t="s">
        <v>37</v>
      </c>
    </row>
    <row r="3383" spans="1:12">
      <c r="A3383" s="30" t="s">
        <v>5377</v>
      </c>
      <c r="B3383" s="26" t="s">
        <v>39</v>
      </c>
      <c r="C3383" s="26" t="s">
        <v>5378</v>
      </c>
      <c r="D3383" s="26" t="s">
        <v>117</v>
      </c>
      <c r="E3383" s="26" t="s">
        <v>16</v>
      </c>
      <c r="F3383" s="27">
        <v>15340.74</v>
      </c>
      <c r="G3383" s="12">
        <v>5</v>
      </c>
      <c r="H3383" s="13">
        <v>45779</v>
      </c>
      <c r="I3383" s="26" t="s">
        <v>43</v>
      </c>
      <c r="J3383" s="26" t="s">
        <v>17</v>
      </c>
      <c r="K3383" s="26" t="s">
        <v>6820</v>
      </c>
      <c r="L3383" s="32" t="s">
        <v>18</v>
      </c>
    </row>
    <row r="3384" spans="1:12">
      <c r="A3384" s="30" t="s">
        <v>5379</v>
      </c>
      <c r="B3384" s="26" t="s">
        <v>176</v>
      </c>
      <c r="C3384" s="26" t="s">
        <v>1566</v>
      </c>
      <c r="D3384" s="26" t="s">
        <v>15</v>
      </c>
      <c r="E3384" s="26" t="s">
        <v>42</v>
      </c>
      <c r="F3384" s="27">
        <v>15222.52</v>
      </c>
      <c r="G3384" s="12">
        <v>5</v>
      </c>
      <c r="H3384" s="13">
        <v>45658</v>
      </c>
      <c r="I3384" s="26" t="s">
        <v>62</v>
      </c>
      <c r="J3384" s="26" t="s">
        <v>17</v>
      </c>
      <c r="K3384" s="26" t="s">
        <v>55</v>
      </c>
      <c r="L3384" s="32" t="s">
        <v>25</v>
      </c>
    </row>
    <row r="3385" spans="1:12">
      <c r="A3385" s="30" t="s">
        <v>5380</v>
      </c>
      <c r="B3385" s="26" t="s">
        <v>282</v>
      </c>
      <c r="C3385" s="26" t="s">
        <v>105</v>
      </c>
      <c r="D3385" s="26" t="s">
        <v>15</v>
      </c>
      <c r="E3385" s="26" t="s">
        <v>42</v>
      </c>
      <c r="F3385" s="27">
        <v>58965.7</v>
      </c>
      <c r="G3385" s="12">
        <v>2</v>
      </c>
      <c r="H3385" s="13">
        <v>45327</v>
      </c>
      <c r="I3385" s="26" t="s">
        <v>62</v>
      </c>
      <c r="J3385" s="26" t="s">
        <v>17</v>
      </c>
      <c r="K3385" s="26" t="s">
        <v>6820</v>
      </c>
      <c r="L3385" s="32" t="s">
        <v>31</v>
      </c>
    </row>
    <row r="3386" spans="1:12">
      <c r="A3386" s="30" t="s">
        <v>5381</v>
      </c>
      <c r="B3386" s="26" t="s">
        <v>174</v>
      </c>
      <c r="C3386" s="26" t="s">
        <v>1610</v>
      </c>
      <c r="D3386" s="26" t="s">
        <v>29</v>
      </c>
      <c r="E3386" s="26" t="s">
        <v>42</v>
      </c>
      <c r="F3386" s="27">
        <v>28201.54</v>
      </c>
      <c r="G3386" s="12">
        <v>1</v>
      </c>
      <c r="H3386" s="13">
        <v>45496</v>
      </c>
      <c r="I3386" s="26" t="s">
        <v>35</v>
      </c>
      <c r="J3386" s="26" t="s">
        <v>17</v>
      </c>
      <c r="K3386" s="26" t="s">
        <v>6820</v>
      </c>
      <c r="L3386" s="32" t="s">
        <v>44</v>
      </c>
    </row>
    <row r="3387" spans="1:12">
      <c r="A3387" s="30" t="s">
        <v>5382</v>
      </c>
      <c r="B3387" s="26" t="s">
        <v>193</v>
      </c>
      <c r="C3387" s="26" t="s">
        <v>5383</v>
      </c>
      <c r="D3387" s="26" t="s">
        <v>53</v>
      </c>
      <c r="E3387" s="26" t="s">
        <v>42</v>
      </c>
      <c r="F3387" s="27">
        <v>32908.79</v>
      </c>
      <c r="G3387" s="12">
        <v>2</v>
      </c>
      <c r="H3387" s="13">
        <v>45547</v>
      </c>
      <c r="I3387" s="26" t="s">
        <v>62</v>
      </c>
      <c r="J3387" s="26" t="s">
        <v>17</v>
      </c>
      <c r="K3387" s="26" t="s">
        <v>55</v>
      </c>
      <c r="L3387" s="32" t="s">
        <v>44</v>
      </c>
    </row>
    <row r="3388" spans="1:12">
      <c r="A3388" s="30" t="s">
        <v>5384</v>
      </c>
      <c r="B3388" s="26" t="s">
        <v>121</v>
      </c>
      <c r="C3388" s="26" t="s">
        <v>2073</v>
      </c>
      <c r="D3388" s="26" t="s">
        <v>117</v>
      </c>
      <c r="E3388" s="26" t="s">
        <v>42</v>
      </c>
      <c r="F3388" s="27">
        <v>40618.080000000002</v>
      </c>
      <c r="G3388" s="12">
        <v>1</v>
      </c>
      <c r="H3388" s="13">
        <v>45934</v>
      </c>
      <c r="I3388" s="26" t="s">
        <v>43</v>
      </c>
      <c r="J3388" s="26" t="s">
        <v>17</v>
      </c>
      <c r="K3388" s="26" t="s">
        <v>55</v>
      </c>
      <c r="L3388" s="32" t="s">
        <v>25</v>
      </c>
    </row>
    <row r="3389" spans="1:12">
      <c r="A3389" s="30" t="s">
        <v>5385</v>
      </c>
      <c r="B3389" s="26" t="s">
        <v>298</v>
      </c>
      <c r="C3389" s="26" t="s">
        <v>283</v>
      </c>
      <c r="D3389" s="26" t="s">
        <v>22</v>
      </c>
      <c r="E3389" s="26" t="s">
        <v>42</v>
      </c>
      <c r="F3389" s="27">
        <v>17271.330000000002</v>
      </c>
      <c r="G3389" s="12">
        <v>5</v>
      </c>
      <c r="H3389" s="13">
        <v>45758</v>
      </c>
      <c r="I3389" s="26" t="s">
        <v>62</v>
      </c>
      <c r="J3389" s="26" t="s">
        <v>17</v>
      </c>
      <c r="K3389" s="26" t="s">
        <v>85</v>
      </c>
      <c r="L3389" s="32" t="s">
        <v>44</v>
      </c>
    </row>
    <row r="3390" spans="1:12">
      <c r="A3390" s="30" t="s">
        <v>5386</v>
      </c>
      <c r="B3390" s="26" t="s">
        <v>923</v>
      </c>
      <c r="C3390" s="26" t="s">
        <v>3075</v>
      </c>
      <c r="D3390" s="26" t="s">
        <v>41</v>
      </c>
      <c r="E3390" s="26" t="s">
        <v>58</v>
      </c>
      <c r="F3390" s="27">
        <v>52937.99</v>
      </c>
      <c r="G3390" s="12">
        <v>2</v>
      </c>
      <c r="H3390" s="13">
        <v>45667</v>
      </c>
      <c r="I3390" s="26" t="s">
        <v>43</v>
      </c>
      <c r="J3390" s="26" t="s">
        <v>17</v>
      </c>
      <c r="K3390" s="26" t="s">
        <v>85</v>
      </c>
      <c r="L3390" s="32" t="s">
        <v>18</v>
      </c>
    </row>
    <row r="3391" spans="1:12">
      <c r="A3391" s="30" t="s">
        <v>5387</v>
      </c>
      <c r="B3391" s="26" t="s">
        <v>90</v>
      </c>
      <c r="C3391" s="26" t="s">
        <v>3556</v>
      </c>
      <c r="D3391" s="26" t="s">
        <v>78</v>
      </c>
      <c r="E3391" s="26" t="s">
        <v>16</v>
      </c>
      <c r="F3391" s="27">
        <v>9956.41</v>
      </c>
      <c r="G3391" s="12">
        <v>5</v>
      </c>
      <c r="H3391" s="13">
        <v>45212</v>
      </c>
      <c r="I3391" s="26" t="s">
        <v>54</v>
      </c>
      <c r="J3391" s="26" t="s">
        <v>17</v>
      </c>
      <c r="K3391" s="26" t="s">
        <v>6820</v>
      </c>
      <c r="L3391" s="32" t="s">
        <v>18</v>
      </c>
    </row>
    <row r="3392" spans="1:12">
      <c r="A3392" s="30" t="s">
        <v>5388</v>
      </c>
      <c r="B3392" s="26" t="s">
        <v>460</v>
      </c>
      <c r="C3392" s="26" t="s">
        <v>1236</v>
      </c>
      <c r="D3392" s="26" t="s">
        <v>48</v>
      </c>
      <c r="E3392" s="26" t="s">
        <v>42</v>
      </c>
      <c r="F3392" s="27">
        <v>20298.310000000001</v>
      </c>
      <c r="G3392" s="12">
        <v>3</v>
      </c>
      <c r="H3392" s="13">
        <v>45105</v>
      </c>
      <c r="I3392" s="26" t="s">
        <v>43</v>
      </c>
      <c r="J3392" s="26" t="s">
        <v>17</v>
      </c>
      <c r="K3392" s="26" t="s">
        <v>24</v>
      </c>
      <c r="L3392" s="32" t="s">
        <v>37</v>
      </c>
    </row>
    <row r="3393" spans="1:12">
      <c r="A3393" s="30" t="s">
        <v>5389</v>
      </c>
      <c r="B3393" s="26" t="s">
        <v>123</v>
      </c>
      <c r="C3393" s="26" t="s">
        <v>1771</v>
      </c>
      <c r="D3393" s="26" t="s">
        <v>61</v>
      </c>
      <c r="E3393" s="26" t="s">
        <v>16</v>
      </c>
      <c r="F3393" s="27">
        <v>11649.74</v>
      </c>
      <c r="G3393" s="12">
        <v>3</v>
      </c>
      <c r="H3393" s="13">
        <v>45129</v>
      </c>
      <c r="I3393" s="26" t="s">
        <v>43</v>
      </c>
      <c r="J3393" s="26" t="s">
        <v>17</v>
      </c>
      <c r="K3393" s="26" t="s">
        <v>36</v>
      </c>
      <c r="L3393" s="32" t="s">
        <v>44</v>
      </c>
    </row>
    <row r="3394" spans="1:12">
      <c r="A3394" s="30" t="s">
        <v>5390</v>
      </c>
      <c r="B3394" s="26" t="s">
        <v>423</v>
      </c>
      <c r="C3394" s="26" t="s">
        <v>5391</v>
      </c>
      <c r="D3394" s="26" t="s">
        <v>117</v>
      </c>
      <c r="E3394" s="26" t="s">
        <v>42</v>
      </c>
      <c r="F3394" s="27">
        <v>5477.43</v>
      </c>
      <c r="G3394" s="12">
        <v>2</v>
      </c>
      <c r="H3394" s="13">
        <v>45606</v>
      </c>
      <c r="I3394" s="26" t="s">
        <v>49</v>
      </c>
      <c r="J3394" s="26" t="s">
        <v>17</v>
      </c>
      <c r="K3394" s="26" t="s">
        <v>85</v>
      </c>
      <c r="L3394" s="32" t="s">
        <v>18</v>
      </c>
    </row>
    <row r="3395" spans="1:12">
      <c r="A3395" s="30" t="s">
        <v>5392</v>
      </c>
      <c r="B3395" s="26" t="s">
        <v>329</v>
      </c>
      <c r="C3395" s="26" t="s">
        <v>1299</v>
      </c>
      <c r="D3395" s="26" t="s">
        <v>22</v>
      </c>
      <c r="E3395" s="26" t="s">
        <v>42</v>
      </c>
      <c r="F3395" s="27">
        <v>19572.419999999998</v>
      </c>
      <c r="G3395" s="12">
        <v>5</v>
      </c>
      <c r="H3395" s="13">
        <v>45395</v>
      </c>
      <c r="I3395" s="26" t="s">
        <v>43</v>
      </c>
      <c r="J3395" s="26" t="s">
        <v>17</v>
      </c>
      <c r="K3395" s="26" t="s">
        <v>6820</v>
      </c>
      <c r="L3395" s="32" t="s">
        <v>37</v>
      </c>
    </row>
    <row r="3396" spans="1:12">
      <c r="A3396" s="30" t="s">
        <v>5393</v>
      </c>
      <c r="B3396" s="26" t="s">
        <v>460</v>
      </c>
      <c r="C3396" s="26" t="s">
        <v>1341</v>
      </c>
      <c r="D3396" s="26" t="s">
        <v>117</v>
      </c>
      <c r="E3396" s="26" t="s">
        <v>16</v>
      </c>
      <c r="F3396" s="27">
        <v>55897.66</v>
      </c>
      <c r="G3396" s="12">
        <v>5</v>
      </c>
      <c r="H3396" s="13">
        <v>45393</v>
      </c>
      <c r="I3396" s="26" t="s">
        <v>62</v>
      </c>
      <c r="J3396" s="26" t="s">
        <v>17</v>
      </c>
      <c r="K3396" s="26" t="s">
        <v>55</v>
      </c>
      <c r="L3396" s="32" t="s">
        <v>18</v>
      </c>
    </row>
    <row r="3397" spans="1:12">
      <c r="A3397" s="30" t="s">
        <v>5394</v>
      </c>
      <c r="B3397" s="26" t="s">
        <v>307</v>
      </c>
      <c r="C3397" s="26" t="s">
        <v>5395</v>
      </c>
      <c r="D3397" s="26" t="s">
        <v>119</v>
      </c>
      <c r="E3397" s="26" t="s">
        <v>42</v>
      </c>
      <c r="F3397" s="27">
        <v>79067.5</v>
      </c>
      <c r="G3397" s="12">
        <v>4</v>
      </c>
      <c r="H3397" s="13">
        <v>45027</v>
      </c>
      <c r="I3397" s="26" t="s">
        <v>30</v>
      </c>
      <c r="J3397" s="26" t="s">
        <v>17</v>
      </c>
      <c r="K3397" s="26" t="s">
        <v>36</v>
      </c>
      <c r="L3397" s="32" t="s">
        <v>25</v>
      </c>
    </row>
    <row r="3398" spans="1:12">
      <c r="A3398" s="30" t="s">
        <v>5396</v>
      </c>
      <c r="B3398" s="26" t="s">
        <v>344</v>
      </c>
      <c r="C3398" s="26" t="s">
        <v>5397</v>
      </c>
      <c r="D3398" s="26" t="s">
        <v>61</v>
      </c>
      <c r="E3398" s="26" t="s">
        <v>42</v>
      </c>
      <c r="F3398" s="27">
        <v>15941.54</v>
      </c>
      <c r="G3398" s="12">
        <v>2</v>
      </c>
      <c r="H3398" s="13">
        <v>45830</v>
      </c>
      <c r="I3398" s="26" t="s">
        <v>43</v>
      </c>
      <c r="J3398" s="26" t="s">
        <v>17</v>
      </c>
      <c r="K3398" s="26" t="s">
        <v>6820</v>
      </c>
      <c r="L3398" s="32" t="s">
        <v>18</v>
      </c>
    </row>
    <row r="3399" spans="1:12">
      <c r="A3399" s="30" t="s">
        <v>5398</v>
      </c>
      <c r="B3399" s="26" t="s">
        <v>476</v>
      </c>
      <c r="C3399" s="26" t="s">
        <v>5399</v>
      </c>
      <c r="D3399" s="26" t="s">
        <v>29</v>
      </c>
      <c r="E3399" s="26" t="s">
        <v>16</v>
      </c>
      <c r="F3399" s="27">
        <v>33307.919999999998</v>
      </c>
      <c r="G3399" s="12">
        <v>2</v>
      </c>
      <c r="H3399" s="13">
        <v>45641</v>
      </c>
      <c r="I3399" s="26" t="s">
        <v>23</v>
      </c>
      <c r="J3399" s="26" t="s">
        <v>17</v>
      </c>
      <c r="K3399" s="26" t="s">
        <v>24</v>
      </c>
      <c r="L3399" s="32" t="s">
        <v>37</v>
      </c>
    </row>
    <row r="3400" spans="1:12">
      <c r="A3400" s="30" t="s">
        <v>5400</v>
      </c>
      <c r="B3400" s="26" t="s">
        <v>336</v>
      </c>
      <c r="C3400" s="26" t="s">
        <v>4634</v>
      </c>
      <c r="D3400" s="26" t="s">
        <v>117</v>
      </c>
      <c r="E3400" s="26" t="s">
        <v>58</v>
      </c>
      <c r="F3400" s="27">
        <v>33339.32</v>
      </c>
      <c r="G3400" s="12">
        <v>5</v>
      </c>
      <c r="H3400" s="13">
        <v>45463</v>
      </c>
      <c r="I3400" s="26" t="s">
        <v>35</v>
      </c>
      <c r="J3400" s="26" t="s">
        <v>17</v>
      </c>
      <c r="K3400" s="26" t="s">
        <v>85</v>
      </c>
      <c r="L3400" s="32" t="s">
        <v>44</v>
      </c>
    </row>
    <row r="3401" spans="1:12">
      <c r="A3401" s="30" t="s">
        <v>5401</v>
      </c>
      <c r="B3401" s="26" t="s">
        <v>304</v>
      </c>
      <c r="C3401" s="26" t="s">
        <v>3111</v>
      </c>
      <c r="D3401" s="26" t="s">
        <v>29</v>
      </c>
      <c r="E3401" s="26" t="s">
        <v>16</v>
      </c>
      <c r="F3401" s="27">
        <v>55199.43</v>
      </c>
      <c r="G3401" s="12">
        <v>1</v>
      </c>
      <c r="H3401" s="13">
        <v>45226</v>
      </c>
      <c r="I3401" s="26" t="s">
        <v>49</v>
      </c>
      <c r="J3401" s="26" t="s">
        <v>17</v>
      </c>
      <c r="K3401" s="26" t="s">
        <v>24</v>
      </c>
      <c r="L3401" s="32" t="s">
        <v>18</v>
      </c>
    </row>
    <row r="3402" spans="1:12">
      <c r="A3402" s="30" t="s">
        <v>5402</v>
      </c>
      <c r="B3402" s="26" t="s">
        <v>83</v>
      </c>
      <c r="C3402" s="26" t="s">
        <v>1527</v>
      </c>
      <c r="D3402" s="26" t="s">
        <v>29</v>
      </c>
      <c r="E3402" s="26" t="s">
        <v>42</v>
      </c>
      <c r="F3402" s="27">
        <v>56839.69</v>
      </c>
      <c r="G3402" s="12">
        <v>3</v>
      </c>
      <c r="H3402" s="13">
        <v>45884</v>
      </c>
      <c r="I3402" s="26" t="s">
        <v>43</v>
      </c>
      <c r="J3402" s="26" t="s">
        <v>17</v>
      </c>
      <c r="K3402" s="26" t="s">
        <v>55</v>
      </c>
      <c r="L3402" s="32" t="s">
        <v>25</v>
      </c>
    </row>
    <row r="3403" spans="1:12">
      <c r="A3403" s="30" t="s">
        <v>5403</v>
      </c>
      <c r="B3403" s="26" t="s">
        <v>988</v>
      </c>
      <c r="C3403" s="26" t="s">
        <v>2730</v>
      </c>
      <c r="D3403" s="26" t="s">
        <v>117</v>
      </c>
      <c r="E3403" s="26" t="s">
        <v>42</v>
      </c>
      <c r="F3403" s="27">
        <v>35664.32</v>
      </c>
      <c r="G3403" s="12">
        <v>1</v>
      </c>
      <c r="H3403" s="13">
        <v>45962</v>
      </c>
      <c r="I3403" s="26" t="s">
        <v>49</v>
      </c>
      <c r="J3403" s="26" t="s">
        <v>17</v>
      </c>
      <c r="K3403" s="26" t="s">
        <v>36</v>
      </c>
      <c r="L3403" s="32" t="s">
        <v>18</v>
      </c>
    </row>
    <row r="3404" spans="1:12">
      <c r="A3404" s="30" t="s">
        <v>5404</v>
      </c>
      <c r="B3404" s="26" t="s">
        <v>988</v>
      </c>
      <c r="C3404" s="26" t="s">
        <v>1667</v>
      </c>
      <c r="D3404" s="26" t="s">
        <v>29</v>
      </c>
      <c r="E3404" s="26" t="s">
        <v>42</v>
      </c>
      <c r="F3404" s="27">
        <v>25587.94</v>
      </c>
      <c r="G3404" s="12">
        <v>5</v>
      </c>
      <c r="H3404" s="13">
        <v>45836</v>
      </c>
      <c r="I3404" s="26" t="s">
        <v>54</v>
      </c>
      <c r="J3404" s="26" t="s">
        <v>17</v>
      </c>
      <c r="K3404" s="26" t="s">
        <v>24</v>
      </c>
      <c r="L3404" s="32" t="s">
        <v>18</v>
      </c>
    </row>
    <row r="3405" spans="1:12">
      <c r="A3405" s="30" t="s">
        <v>5405</v>
      </c>
      <c r="B3405" s="26" t="s">
        <v>470</v>
      </c>
      <c r="C3405" s="26" t="s">
        <v>578</v>
      </c>
      <c r="D3405" s="26" t="s">
        <v>15</v>
      </c>
      <c r="E3405" s="26" t="s">
        <v>16</v>
      </c>
      <c r="F3405" s="27">
        <v>59749.99</v>
      </c>
      <c r="G3405" s="12">
        <v>4</v>
      </c>
      <c r="H3405" s="13">
        <v>44939</v>
      </c>
      <c r="I3405" s="26" t="s">
        <v>49</v>
      </c>
      <c r="J3405" s="26" t="s">
        <v>17</v>
      </c>
      <c r="K3405" s="26" t="s">
        <v>6820</v>
      </c>
      <c r="L3405" s="32" t="s">
        <v>18</v>
      </c>
    </row>
    <row r="3406" spans="1:12">
      <c r="A3406" s="30" t="s">
        <v>5406</v>
      </c>
      <c r="B3406" s="26" t="s">
        <v>207</v>
      </c>
      <c r="C3406" s="26" t="s">
        <v>5407</v>
      </c>
      <c r="D3406" s="26" t="s">
        <v>29</v>
      </c>
      <c r="E3406" s="26" t="s">
        <v>42</v>
      </c>
      <c r="F3406" s="27">
        <v>31678.01</v>
      </c>
      <c r="G3406" s="12">
        <v>3</v>
      </c>
      <c r="H3406" s="13">
        <v>45760</v>
      </c>
      <c r="I3406" s="26" t="s">
        <v>43</v>
      </c>
      <c r="J3406" s="26" t="s">
        <v>17</v>
      </c>
      <c r="K3406" s="26" t="s">
        <v>6820</v>
      </c>
      <c r="L3406" s="32" t="s">
        <v>31</v>
      </c>
    </row>
    <row r="3407" spans="1:12">
      <c r="A3407" s="30" t="s">
        <v>5408</v>
      </c>
      <c r="B3407" s="26" t="s">
        <v>83</v>
      </c>
      <c r="C3407" s="26" t="s">
        <v>2616</v>
      </c>
      <c r="D3407" s="26" t="s">
        <v>29</v>
      </c>
      <c r="E3407" s="26" t="s">
        <v>42</v>
      </c>
      <c r="F3407" s="27">
        <v>34145.269999999997</v>
      </c>
      <c r="G3407" s="12">
        <v>2</v>
      </c>
      <c r="H3407" s="13">
        <v>45679</v>
      </c>
      <c r="I3407" s="26" t="s">
        <v>23</v>
      </c>
      <c r="J3407" s="26" t="s">
        <v>17</v>
      </c>
      <c r="K3407" s="26" t="s">
        <v>24</v>
      </c>
      <c r="L3407" s="32" t="s">
        <v>25</v>
      </c>
    </row>
    <row r="3408" spans="1:12">
      <c r="A3408" s="30" t="s">
        <v>5409</v>
      </c>
      <c r="B3408" s="26" t="s">
        <v>665</v>
      </c>
      <c r="C3408" s="26" t="s">
        <v>1152</v>
      </c>
      <c r="D3408" s="26" t="s">
        <v>22</v>
      </c>
      <c r="E3408" s="26" t="s">
        <v>42</v>
      </c>
      <c r="F3408" s="27">
        <v>24236.04</v>
      </c>
      <c r="G3408" s="12">
        <v>5</v>
      </c>
      <c r="H3408" s="13">
        <v>45091</v>
      </c>
      <c r="I3408" s="26" t="s">
        <v>23</v>
      </c>
      <c r="J3408" s="26" t="s">
        <v>17</v>
      </c>
      <c r="K3408" s="26" t="s">
        <v>24</v>
      </c>
      <c r="L3408" s="32" t="s">
        <v>44</v>
      </c>
    </row>
    <row r="3409" spans="1:12">
      <c r="A3409" s="30" t="s">
        <v>5410</v>
      </c>
      <c r="B3409" s="26" t="s">
        <v>164</v>
      </c>
      <c r="C3409" s="26" t="s">
        <v>3984</v>
      </c>
      <c r="D3409" s="26" t="s">
        <v>78</v>
      </c>
      <c r="E3409" s="26" t="s">
        <v>16</v>
      </c>
      <c r="F3409" s="27">
        <v>1503.49</v>
      </c>
      <c r="G3409" s="12">
        <v>5</v>
      </c>
      <c r="H3409" s="13">
        <v>45195</v>
      </c>
      <c r="I3409" s="26" t="s">
        <v>43</v>
      </c>
      <c r="J3409" s="26" t="s">
        <v>17</v>
      </c>
      <c r="K3409" s="26" t="s">
        <v>24</v>
      </c>
      <c r="L3409" s="32" t="s">
        <v>44</v>
      </c>
    </row>
    <row r="3410" spans="1:12">
      <c r="A3410" s="30" t="s">
        <v>5411</v>
      </c>
      <c r="B3410" s="26" t="s">
        <v>176</v>
      </c>
      <c r="C3410" s="26" t="s">
        <v>5412</v>
      </c>
      <c r="D3410" s="26" t="s">
        <v>22</v>
      </c>
      <c r="E3410" s="26" t="s">
        <v>16</v>
      </c>
      <c r="F3410" s="27">
        <v>44467.95</v>
      </c>
      <c r="G3410" s="12">
        <v>3</v>
      </c>
      <c r="H3410" s="13">
        <v>45707</v>
      </c>
      <c r="I3410" s="26" t="s">
        <v>49</v>
      </c>
      <c r="J3410" s="26" t="s">
        <v>17</v>
      </c>
      <c r="K3410" s="26" t="s">
        <v>36</v>
      </c>
      <c r="L3410" s="32" t="s">
        <v>18</v>
      </c>
    </row>
    <row r="3411" spans="1:12">
      <c r="A3411" s="30" t="s">
        <v>5413</v>
      </c>
      <c r="B3411" s="26" t="s">
        <v>174</v>
      </c>
      <c r="C3411" s="26" t="s">
        <v>1944</v>
      </c>
      <c r="D3411" s="26" t="s">
        <v>61</v>
      </c>
      <c r="E3411" s="26" t="s">
        <v>42</v>
      </c>
      <c r="F3411" s="27">
        <v>41307.370000000003</v>
      </c>
      <c r="G3411" s="12">
        <v>2</v>
      </c>
      <c r="H3411" s="13">
        <v>45388</v>
      </c>
      <c r="I3411" s="26" t="s">
        <v>23</v>
      </c>
      <c r="J3411" s="26" t="s">
        <v>17</v>
      </c>
      <c r="K3411" s="26" t="s">
        <v>36</v>
      </c>
      <c r="L3411" s="32" t="s">
        <v>25</v>
      </c>
    </row>
    <row r="3412" spans="1:12">
      <c r="A3412" s="30" t="s">
        <v>5414</v>
      </c>
      <c r="B3412" s="26" t="s">
        <v>59</v>
      </c>
      <c r="C3412" s="26" t="s">
        <v>2132</v>
      </c>
      <c r="D3412" s="26" t="s">
        <v>53</v>
      </c>
      <c r="E3412" s="26" t="s">
        <v>42</v>
      </c>
      <c r="F3412" s="27">
        <v>58614.47</v>
      </c>
      <c r="G3412" s="12">
        <v>3</v>
      </c>
      <c r="H3412" s="13">
        <v>45672</v>
      </c>
      <c r="I3412" s="26" t="s">
        <v>23</v>
      </c>
      <c r="J3412" s="26" t="s">
        <v>17</v>
      </c>
      <c r="K3412" s="26" t="s">
        <v>24</v>
      </c>
      <c r="L3412" s="32" t="s">
        <v>31</v>
      </c>
    </row>
    <row r="3413" spans="1:12">
      <c r="A3413" s="30" t="s">
        <v>5415</v>
      </c>
      <c r="B3413" s="26" t="s">
        <v>420</v>
      </c>
      <c r="C3413" s="26" t="s">
        <v>5416</v>
      </c>
      <c r="D3413" s="26" t="s">
        <v>48</v>
      </c>
      <c r="E3413" s="26" t="s">
        <v>42</v>
      </c>
      <c r="F3413" s="27">
        <v>38391.230000000003</v>
      </c>
      <c r="G3413" s="12">
        <v>5</v>
      </c>
      <c r="H3413" s="13">
        <v>45695</v>
      </c>
      <c r="I3413" s="26" t="s">
        <v>30</v>
      </c>
      <c r="J3413" s="26" t="s">
        <v>17</v>
      </c>
      <c r="K3413" s="26" t="s">
        <v>36</v>
      </c>
      <c r="L3413" s="32" t="s">
        <v>37</v>
      </c>
    </row>
    <row r="3414" spans="1:12">
      <c r="A3414" s="30" t="s">
        <v>5417</v>
      </c>
      <c r="B3414" s="26" t="s">
        <v>107</v>
      </c>
      <c r="C3414" s="26" t="s">
        <v>2708</v>
      </c>
      <c r="D3414" s="26" t="s">
        <v>117</v>
      </c>
      <c r="E3414" s="26" t="s">
        <v>42</v>
      </c>
      <c r="F3414" s="27">
        <v>12402.28</v>
      </c>
      <c r="G3414" s="12">
        <v>1</v>
      </c>
      <c r="H3414" s="13">
        <v>45411</v>
      </c>
      <c r="I3414" s="26" t="s">
        <v>35</v>
      </c>
      <c r="J3414" s="26" t="s">
        <v>17</v>
      </c>
      <c r="K3414" s="26" t="s">
        <v>36</v>
      </c>
      <c r="L3414" s="32" t="s">
        <v>18</v>
      </c>
    </row>
    <row r="3415" spans="1:12">
      <c r="A3415" s="30" t="s">
        <v>5418</v>
      </c>
      <c r="B3415" s="26" t="s">
        <v>115</v>
      </c>
      <c r="C3415" s="26" t="s">
        <v>5419</v>
      </c>
      <c r="D3415" s="26" t="s">
        <v>119</v>
      </c>
      <c r="E3415" s="26" t="s">
        <v>58</v>
      </c>
      <c r="F3415" s="27">
        <v>34588.019999999997</v>
      </c>
      <c r="G3415" s="12">
        <v>1</v>
      </c>
      <c r="H3415" s="13">
        <v>45245</v>
      </c>
      <c r="I3415" s="26" t="s">
        <v>49</v>
      </c>
      <c r="J3415" s="26" t="s">
        <v>17</v>
      </c>
      <c r="K3415" s="26" t="s">
        <v>24</v>
      </c>
      <c r="L3415" s="32" t="s">
        <v>31</v>
      </c>
    </row>
    <row r="3416" spans="1:12">
      <c r="A3416" s="30" t="s">
        <v>5420</v>
      </c>
      <c r="B3416" s="26" t="s">
        <v>225</v>
      </c>
      <c r="C3416" s="26" t="s">
        <v>2163</v>
      </c>
      <c r="D3416" s="26" t="s">
        <v>22</v>
      </c>
      <c r="E3416" s="26" t="s">
        <v>42</v>
      </c>
      <c r="F3416" s="27">
        <v>8948.07</v>
      </c>
      <c r="G3416" s="12">
        <v>4</v>
      </c>
      <c r="H3416" s="13">
        <v>45141</v>
      </c>
      <c r="I3416" s="26" t="s">
        <v>62</v>
      </c>
      <c r="J3416" s="26" t="s">
        <v>17</v>
      </c>
      <c r="K3416" s="26" t="s">
        <v>85</v>
      </c>
      <c r="L3416" s="32" t="s">
        <v>37</v>
      </c>
    </row>
    <row r="3417" spans="1:12">
      <c r="A3417" s="30" t="s">
        <v>5421</v>
      </c>
      <c r="B3417" s="26" t="s">
        <v>590</v>
      </c>
      <c r="C3417" s="26" t="s">
        <v>1223</v>
      </c>
      <c r="D3417" s="26" t="s">
        <v>53</v>
      </c>
      <c r="E3417" s="26" t="s">
        <v>16</v>
      </c>
      <c r="F3417" s="27">
        <v>66661.23</v>
      </c>
      <c r="G3417" s="12">
        <v>2</v>
      </c>
      <c r="H3417" s="13">
        <v>45419</v>
      </c>
      <c r="I3417" s="26" t="s">
        <v>30</v>
      </c>
      <c r="J3417" s="26" t="s">
        <v>17</v>
      </c>
      <c r="K3417" s="26" t="s">
        <v>85</v>
      </c>
      <c r="L3417" s="32" t="s">
        <v>18</v>
      </c>
    </row>
    <row r="3418" spans="1:12">
      <c r="A3418" s="30" t="s">
        <v>5422</v>
      </c>
      <c r="B3418" s="26" t="s">
        <v>724</v>
      </c>
      <c r="C3418" s="26" t="s">
        <v>3233</v>
      </c>
      <c r="D3418" s="26" t="s">
        <v>78</v>
      </c>
      <c r="E3418" s="26" t="s">
        <v>42</v>
      </c>
      <c r="F3418" s="27">
        <v>29664.82</v>
      </c>
      <c r="G3418" s="12">
        <v>1</v>
      </c>
      <c r="H3418" s="13">
        <v>45384</v>
      </c>
      <c r="I3418" s="26" t="s">
        <v>54</v>
      </c>
      <c r="J3418" s="26" t="s">
        <v>17</v>
      </c>
      <c r="K3418" s="26" t="s">
        <v>36</v>
      </c>
      <c r="L3418" s="32" t="s">
        <v>18</v>
      </c>
    </row>
    <row r="3419" spans="1:12">
      <c r="A3419" s="30" t="s">
        <v>5423</v>
      </c>
      <c r="B3419" s="26" t="s">
        <v>51</v>
      </c>
      <c r="C3419" s="26" t="s">
        <v>4342</v>
      </c>
      <c r="D3419" s="26" t="s">
        <v>41</v>
      </c>
      <c r="E3419" s="26" t="s">
        <v>42</v>
      </c>
      <c r="F3419" s="27">
        <v>25994.080000000002</v>
      </c>
      <c r="G3419" s="12">
        <v>2</v>
      </c>
      <c r="H3419" s="13">
        <v>45637</v>
      </c>
      <c r="I3419" s="26" t="s">
        <v>92</v>
      </c>
      <c r="J3419" s="26" t="s">
        <v>17</v>
      </c>
      <c r="K3419" s="26" t="s">
        <v>85</v>
      </c>
      <c r="L3419" s="32" t="s">
        <v>37</v>
      </c>
    </row>
    <row r="3420" spans="1:12">
      <c r="A3420" s="30" t="s">
        <v>5424</v>
      </c>
      <c r="B3420" s="26" t="s">
        <v>957</v>
      </c>
      <c r="C3420" s="26" t="s">
        <v>1524</v>
      </c>
      <c r="D3420" s="26" t="s">
        <v>78</v>
      </c>
      <c r="E3420" s="26" t="s">
        <v>42</v>
      </c>
      <c r="F3420" s="27">
        <v>37346.67</v>
      </c>
      <c r="G3420" s="12">
        <v>5</v>
      </c>
      <c r="H3420" s="13">
        <v>45608</v>
      </c>
      <c r="I3420" s="26" t="s">
        <v>92</v>
      </c>
      <c r="J3420" s="26" t="s">
        <v>17</v>
      </c>
      <c r="K3420" s="26" t="s">
        <v>36</v>
      </c>
      <c r="L3420" s="32" t="s">
        <v>37</v>
      </c>
    </row>
    <row r="3421" spans="1:12">
      <c r="A3421" s="30" t="s">
        <v>5425</v>
      </c>
      <c r="B3421" s="26" t="s">
        <v>146</v>
      </c>
      <c r="C3421" s="26" t="s">
        <v>5426</v>
      </c>
      <c r="D3421" s="26" t="s">
        <v>119</v>
      </c>
      <c r="E3421" s="26" t="s">
        <v>42</v>
      </c>
      <c r="F3421" s="27">
        <v>50100.65</v>
      </c>
      <c r="G3421" s="12">
        <v>5</v>
      </c>
      <c r="H3421" s="13">
        <v>45370</v>
      </c>
      <c r="I3421" s="26" t="s">
        <v>23</v>
      </c>
      <c r="J3421" s="26" t="s">
        <v>17</v>
      </c>
      <c r="K3421" s="26" t="s">
        <v>6820</v>
      </c>
      <c r="L3421" s="32" t="s">
        <v>44</v>
      </c>
    </row>
    <row r="3422" spans="1:12">
      <c r="A3422" s="30" t="s">
        <v>5427</v>
      </c>
      <c r="B3422" s="26" t="s">
        <v>225</v>
      </c>
      <c r="C3422" s="26" t="s">
        <v>2922</v>
      </c>
      <c r="D3422" s="26" t="s">
        <v>48</v>
      </c>
      <c r="E3422" s="26" t="s">
        <v>42</v>
      </c>
      <c r="F3422" s="27">
        <v>48724.18</v>
      </c>
      <c r="G3422" s="12">
        <v>3</v>
      </c>
      <c r="H3422" s="13">
        <v>45977</v>
      </c>
      <c r="I3422" s="26" t="s">
        <v>43</v>
      </c>
      <c r="J3422" s="26" t="s">
        <v>17</v>
      </c>
      <c r="K3422" s="26" t="s">
        <v>6820</v>
      </c>
      <c r="L3422" s="32" t="s">
        <v>44</v>
      </c>
    </row>
    <row r="3423" spans="1:12">
      <c r="A3423" s="30" t="s">
        <v>5428</v>
      </c>
      <c r="B3423" s="26" t="s">
        <v>923</v>
      </c>
      <c r="C3423" s="26" t="s">
        <v>887</v>
      </c>
      <c r="D3423" s="26" t="s">
        <v>119</v>
      </c>
      <c r="E3423" s="26" t="s">
        <v>42</v>
      </c>
      <c r="F3423" s="27">
        <v>4121.74</v>
      </c>
      <c r="G3423" s="12">
        <v>1</v>
      </c>
      <c r="H3423" s="13">
        <v>45669</v>
      </c>
      <c r="I3423" s="26" t="s">
        <v>35</v>
      </c>
      <c r="J3423" s="26" t="s">
        <v>17</v>
      </c>
      <c r="K3423" s="26" t="s">
        <v>24</v>
      </c>
      <c r="L3423" s="32" t="s">
        <v>44</v>
      </c>
    </row>
    <row r="3424" spans="1:12">
      <c r="A3424" s="30" t="s">
        <v>5429</v>
      </c>
      <c r="B3424" s="26" t="s">
        <v>423</v>
      </c>
      <c r="C3424" s="26" t="s">
        <v>2826</v>
      </c>
      <c r="D3424" s="26" t="s">
        <v>53</v>
      </c>
      <c r="E3424" s="26" t="s">
        <v>42</v>
      </c>
      <c r="F3424" s="27">
        <v>35085.79</v>
      </c>
      <c r="G3424" s="12">
        <v>3</v>
      </c>
      <c r="H3424" s="13">
        <v>45696</v>
      </c>
      <c r="I3424" s="26" t="s">
        <v>35</v>
      </c>
      <c r="J3424" s="26" t="s">
        <v>17</v>
      </c>
      <c r="K3424" s="26" t="s">
        <v>6820</v>
      </c>
      <c r="L3424" s="32" t="s">
        <v>31</v>
      </c>
    </row>
    <row r="3425" spans="1:12">
      <c r="A3425" s="30" t="s">
        <v>5430</v>
      </c>
      <c r="B3425" s="26" t="s">
        <v>207</v>
      </c>
      <c r="C3425" s="26" t="s">
        <v>3091</v>
      </c>
      <c r="D3425" s="26" t="s">
        <v>78</v>
      </c>
      <c r="E3425" s="26" t="s">
        <v>16</v>
      </c>
      <c r="F3425" s="27">
        <v>1275.6500000000001</v>
      </c>
      <c r="G3425" s="12">
        <v>2</v>
      </c>
      <c r="H3425" s="13">
        <v>45180</v>
      </c>
      <c r="I3425" s="26" t="s">
        <v>43</v>
      </c>
      <c r="J3425" s="26" t="s">
        <v>17</v>
      </c>
      <c r="K3425" s="26" t="s">
        <v>85</v>
      </c>
      <c r="L3425" s="32" t="s">
        <v>18</v>
      </c>
    </row>
    <row r="3426" spans="1:12">
      <c r="A3426" s="30" t="s">
        <v>5431</v>
      </c>
      <c r="B3426" s="26" t="s">
        <v>115</v>
      </c>
      <c r="C3426" s="26" t="s">
        <v>3617</v>
      </c>
      <c r="D3426" s="26" t="s">
        <v>61</v>
      </c>
      <c r="E3426" s="26" t="s">
        <v>16</v>
      </c>
      <c r="F3426" s="27">
        <v>41929.83</v>
      </c>
      <c r="G3426" s="12">
        <v>5</v>
      </c>
      <c r="H3426" s="13">
        <v>45387</v>
      </c>
      <c r="I3426" s="26" t="s">
        <v>43</v>
      </c>
      <c r="J3426" s="26" t="s">
        <v>17</v>
      </c>
      <c r="K3426" s="26" t="s">
        <v>36</v>
      </c>
      <c r="L3426" s="32" t="s">
        <v>37</v>
      </c>
    </row>
    <row r="3427" spans="1:12">
      <c r="A3427" s="30" t="s">
        <v>5432</v>
      </c>
      <c r="B3427" s="26" t="s">
        <v>406</v>
      </c>
      <c r="C3427" s="26" t="s">
        <v>2658</v>
      </c>
      <c r="D3427" s="26" t="s">
        <v>41</v>
      </c>
      <c r="E3427" s="26" t="s">
        <v>16</v>
      </c>
      <c r="F3427" s="27">
        <v>21354.36</v>
      </c>
      <c r="G3427" s="12">
        <v>1</v>
      </c>
      <c r="H3427" s="13">
        <v>45030</v>
      </c>
      <c r="I3427" s="26" t="s">
        <v>43</v>
      </c>
      <c r="J3427" s="26" t="s">
        <v>17</v>
      </c>
      <c r="K3427" s="26" t="s">
        <v>36</v>
      </c>
      <c r="L3427" s="32" t="s">
        <v>25</v>
      </c>
    </row>
    <row r="3428" spans="1:12">
      <c r="A3428" s="30" t="s">
        <v>5433</v>
      </c>
      <c r="B3428" s="26" t="s">
        <v>473</v>
      </c>
      <c r="C3428" s="26" t="s">
        <v>5434</v>
      </c>
      <c r="D3428" s="26" t="s">
        <v>48</v>
      </c>
      <c r="E3428" s="26" t="s">
        <v>42</v>
      </c>
      <c r="F3428" s="27">
        <v>57023.82</v>
      </c>
      <c r="G3428" s="12">
        <v>2</v>
      </c>
      <c r="H3428" s="13">
        <v>45712</v>
      </c>
      <c r="I3428" s="26" t="s">
        <v>43</v>
      </c>
      <c r="J3428" s="26" t="s">
        <v>17</v>
      </c>
      <c r="K3428" s="26" t="s">
        <v>55</v>
      </c>
      <c r="L3428" s="32" t="s">
        <v>37</v>
      </c>
    </row>
    <row r="3429" spans="1:12">
      <c r="A3429" s="30" t="s">
        <v>5435</v>
      </c>
      <c r="B3429" s="26" t="s">
        <v>569</v>
      </c>
      <c r="C3429" s="26" t="s">
        <v>1320</v>
      </c>
      <c r="D3429" s="26" t="s">
        <v>117</v>
      </c>
      <c r="E3429" s="26" t="s">
        <v>42</v>
      </c>
      <c r="F3429" s="27">
        <v>76715.12</v>
      </c>
      <c r="G3429" s="12">
        <v>2</v>
      </c>
      <c r="H3429" s="13">
        <v>45340</v>
      </c>
      <c r="I3429" s="26" t="s">
        <v>49</v>
      </c>
      <c r="J3429" s="26" t="s">
        <v>17</v>
      </c>
      <c r="K3429" s="26" t="s">
        <v>6820</v>
      </c>
      <c r="L3429" s="32" t="s">
        <v>37</v>
      </c>
    </row>
    <row r="3430" spans="1:12">
      <c r="A3430" s="30" t="s">
        <v>5436</v>
      </c>
      <c r="B3430" s="26" t="s">
        <v>123</v>
      </c>
      <c r="C3430" s="26" t="s">
        <v>706</v>
      </c>
      <c r="D3430" s="26" t="s">
        <v>61</v>
      </c>
      <c r="E3430" s="26" t="s">
        <v>16</v>
      </c>
      <c r="F3430" s="27">
        <v>58306.81</v>
      </c>
      <c r="G3430" s="12">
        <v>4</v>
      </c>
      <c r="H3430" s="13">
        <v>45468</v>
      </c>
      <c r="I3430" s="26" t="s">
        <v>43</v>
      </c>
      <c r="J3430" s="26" t="s">
        <v>17</v>
      </c>
      <c r="K3430" s="26" t="s">
        <v>85</v>
      </c>
      <c r="L3430" s="32" t="s">
        <v>37</v>
      </c>
    </row>
    <row r="3431" spans="1:12">
      <c r="A3431" s="30" t="s">
        <v>5437</v>
      </c>
      <c r="B3431" s="26" t="s">
        <v>51</v>
      </c>
      <c r="C3431" s="26" t="s">
        <v>466</v>
      </c>
      <c r="D3431" s="26" t="s">
        <v>53</v>
      </c>
      <c r="E3431" s="26" t="s">
        <v>16</v>
      </c>
      <c r="F3431" s="27">
        <v>54365.26</v>
      </c>
      <c r="G3431" s="12">
        <v>2</v>
      </c>
      <c r="H3431" s="13">
        <v>45187</v>
      </c>
      <c r="I3431" s="26" t="s">
        <v>54</v>
      </c>
      <c r="J3431" s="26" t="s">
        <v>17</v>
      </c>
      <c r="K3431" s="26" t="s">
        <v>36</v>
      </c>
      <c r="L3431" s="32" t="s">
        <v>18</v>
      </c>
    </row>
    <row r="3432" spans="1:12">
      <c r="A3432" s="30" t="s">
        <v>5438</v>
      </c>
      <c r="B3432" s="26" t="s">
        <v>190</v>
      </c>
      <c r="C3432" s="26" t="s">
        <v>2866</v>
      </c>
      <c r="D3432" s="26" t="s">
        <v>78</v>
      </c>
      <c r="E3432" s="26" t="s">
        <v>16</v>
      </c>
      <c r="F3432" s="27">
        <v>27154.58</v>
      </c>
      <c r="G3432" s="12">
        <v>5</v>
      </c>
      <c r="H3432" s="13">
        <v>45878</v>
      </c>
      <c r="I3432" s="26" t="s">
        <v>43</v>
      </c>
      <c r="J3432" s="26" t="s">
        <v>17</v>
      </c>
      <c r="K3432" s="26" t="s">
        <v>55</v>
      </c>
      <c r="L3432" s="32" t="s">
        <v>18</v>
      </c>
    </row>
    <row r="3433" spans="1:12">
      <c r="A3433" s="30" t="s">
        <v>5439</v>
      </c>
      <c r="B3433" s="26" t="s">
        <v>397</v>
      </c>
      <c r="C3433" s="26" t="s">
        <v>779</v>
      </c>
      <c r="D3433" s="26" t="s">
        <v>22</v>
      </c>
      <c r="E3433" s="26" t="s">
        <v>42</v>
      </c>
      <c r="F3433" s="27">
        <v>9778.92</v>
      </c>
      <c r="G3433" s="12">
        <v>2</v>
      </c>
      <c r="H3433" s="13">
        <v>45159</v>
      </c>
      <c r="I3433" s="26" t="s">
        <v>35</v>
      </c>
      <c r="J3433" s="26" t="s">
        <v>17</v>
      </c>
      <c r="K3433" s="26" t="s">
        <v>24</v>
      </c>
      <c r="L3433" s="32" t="s">
        <v>18</v>
      </c>
    </row>
    <row r="3434" spans="1:12">
      <c r="A3434" s="30" t="s">
        <v>5440</v>
      </c>
      <c r="B3434" s="26" t="s">
        <v>46</v>
      </c>
      <c r="C3434" s="26" t="s">
        <v>2243</v>
      </c>
      <c r="D3434" s="26" t="s">
        <v>78</v>
      </c>
      <c r="E3434" s="26" t="s">
        <v>42</v>
      </c>
      <c r="F3434" s="27">
        <v>47172.44</v>
      </c>
      <c r="G3434" s="12">
        <v>1</v>
      </c>
      <c r="H3434" s="13">
        <v>45114</v>
      </c>
      <c r="I3434" s="26" t="s">
        <v>92</v>
      </c>
      <c r="J3434" s="26" t="s">
        <v>17</v>
      </c>
      <c r="K3434" s="26" t="s">
        <v>36</v>
      </c>
      <c r="L3434" s="32" t="s">
        <v>18</v>
      </c>
    </row>
    <row r="3435" spans="1:12">
      <c r="A3435" s="30" t="s">
        <v>5441</v>
      </c>
      <c r="B3435" s="26" t="s">
        <v>352</v>
      </c>
      <c r="C3435" s="26" t="s">
        <v>5442</v>
      </c>
      <c r="D3435" s="26" t="s">
        <v>29</v>
      </c>
      <c r="E3435" s="26" t="s">
        <v>58</v>
      </c>
      <c r="F3435" s="27">
        <v>56483.25</v>
      </c>
      <c r="G3435" s="12">
        <v>2</v>
      </c>
      <c r="H3435" s="13">
        <v>45146</v>
      </c>
      <c r="I3435" s="26" t="s">
        <v>43</v>
      </c>
      <c r="J3435" s="26" t="s">
        <v>17</v>
      </c>
      <c r="K3435" s="26" t="s">
        <v>6820</v>
      </c>
      <c r="L3435" s="32" t="s">
        <v>18</v>
      </c>
    </row>
    <row r="3436" spans="1:12">
      <c r="A3436" s="30" t="s">
        <v>5443</v>
      </c>
      <c r="B3436" s="26" t="s">
        <v>437</v>
      </c>
      <c r="C3436" s="26" t="s">
        <v>1570</v>
      </c>
      <c r="D3436" s="26" t="s">
        <v>61</v>
      </c>
      <c r="E3436" s="26" t="s">
        <v>42</v>
      </c>
      <c r="F3436" s="27">
        <v>20001.54</v>
      </c>
      <c r="G3436" s="12">
        <v>1</v>
      </c>
      <c r="H3436" s="13">
        <v>45846</v>
      </c>
      <c r="I3436" s="26" t="s">
        <v>92</v>
      </c>
      <c r="J3436" s="26" t="s">
        <v>17</v>
      </c>
      <c r="K3436" s="26" t="s">
        <v>85</v>
      </c>
      <c r="L3436" s="32" t="s">
        <v>25</v>
      </c>
    </row>
    <row r="3437" spans="1:12">
      <c r="A3437" s="30" t="s">
        <v>5444</v>
      </c>
      <c r="B3437" s="26" t="s">
        <v>352</v>
      </c>
      <c r="C3437" s="26" t="s">
        <v>5445</v>
      </c>
      <c r="D3437" s="26" t="s">
        <v>22</v>
      </c>
      <c r="E3437" s="26" t="s">
        <v>42</v>
      </c>
      <c r="F3437" s="27">
        <v>67406.710000000006</v>
      </c>
      <c r="G3437" s="12">
        <v>5</v>
      </c>
      <c r="H3437" s="13">
        <v>45373</v>
      </c>
      <c r="I3437" s="26" t="s">
        <v>23</v>
      </c>
      <c r="J3437" s="26" t="s">
        <v>17</v>
      </c>
      <c r="K3437" s="26" t="s">
        <v>85</v>
      </c>
      <c r="L3437" s="32" t="s">
        <v>25</v>
      </c>
    </row>
    <row r="3438" spans="1:12">
      <c r="A3438" s="30" t="s">
        <v>5446</v>
      </c>
      <c r="B3438" s="26" t="s">
        <v>465</v>
      </c>
      <c r="C3438" s="26" t="s">
        <v>5447</v>
      </c>
      <c r="D3438" s="26" t="s">
        <v>15</v>
      </c>
      <c r="E3438" s="26" t="s">
        <v>16</v>
      </c>
      <c r="F3438" s="27">
        <v>34830.449999999997</v>
      </c>
      <c r="G3438" s="12">
        <v>2</v>
      </c>
      <c r="H3438" s="13">
        <v>45502</v>
      </c>
      <c r="I3438" s="26" t="s">
        <v>43</v>
      </c>
      <c r="J3438" s="26" t="s">
        <v>17</v>
      </c>
      <c r="K3438" s="26" t="s">
        <v>24</v>
      </c>
      <c r="L3438" s="32" t="s">
        <v>37</v>
      </c>
    </row>
    <row r="3439" spans="1:12">
      <c r="A3439" s="30" t="s">
        <v>5448</v>
      </c>
      <c r="B3439" s="26" t="s">
        <v>590</v>
      </c>
      <c r="C3439" s="26" t="s">
        <v>1467</v>
      </c>
      <c r="D3439" s="26" t="s">
        <v>15</v>
      </c>
      <c r="E3439" s="26" t="s">
        <v>42</v>
      </c>
      <c r="F3439" s="27">
        <v>58977.8</v>
      </c>
      <c r="G3439" s="12">
        <v>1</v>
      </c>
      <c r="H3439" s="13">
        <v>45974</v>
      </c>
      <c r="I3439" s="26" t="s">
        <v>30</v>
      </c>
      <c r="J3439" s="26" t="s">
        <v>17</v>
      </c>
      <c r="K3439" s="26" t="s">
        <v>85</v>
      </c>
      <c r="L3439" s="32" t="s">
        <v>37</v>
      </c>
    </row>
    <row r="3440" spans="1:12">
      <c r="A3440" s="30" t="s">
        <v>5449</v>
      </c>
      <c r="B3440" s="26" t="s">
        <v>67</v>
      </c>
      <c r="C3440" s="26" t="s">
        <v>379</v>
      </c>
      <c r="D3440" s="26" t="s">
        <v>22</v>
      </c>
      <c r="E3440" s="26" t="s">
        <v>42</v>
      </c>
      <c r="F3440" s="27">
        <v>14376.34</v>
      </c>
      <c r="G3440" s="12">
        <v>5</v>
      </c>
      <c r="H3440" s="13">
        <v>45952</v>
      </c>
      <c r="I3440" s="26" t="s">
        <v>54</v>
      </c>
      <c r="J3440" s="26" t="s">
        <v>17</v>
      </c>
      <c r="K3440" s="26" t="s">
        <v>24</v>
      </c>
      <c r="L3440" s="32" t="s">
        <v>18</v>
      </c>
    </row>
    <row r="3441" spans="1:12">
      <c r="A3441" s="30" t="s">
        <v>5450</v>
      </c>
      <c r="B3441" s="26" t="s">
        <v>645</v>
      </c>
      <c r="C3441" s="26" t="s">
        <v>1962</v>
      </c>
      <c r="D3441" s="26" t="s">
        <v>117</v>
      </c>
      <c r="E3441" s="26" t="s">
        <v>42</v>
      </c>
      <c r="F3441" s="27">
        <v>48653.13</v>
      </c>
      <c r="G3441" s="12">
        <v>2</v>
      </c>
      <c r="H3441" s="13">
        <v>44968</v>
      </c>
      <c r="I3441" s="26" t="s">
        <v>54</v>
      </c>
      <c r="J3441" s="26" t="s">
        <v>17</v>
      </c>
      <c r="K3441" s="26" t="s">
        <v>36</v>
      </c>
      <c r="L3441" s="32" t="s">
        <v>37</v>
      </c>
    </row>
    <row r="3442" spans="1:12">
      <c r="A3442" s="30" t="s">
        <v>5451</v>
      </c>
      <c r="B3442" s="26" t="s">
        <v>164</v>
      </c>
      <c r="C3442" s="26" t="s">
        <v>5378</v>
      </c>
      <c r="D3442" s="26" t="s">
        <v>41</v>
      </c>
      <c r="E3442" s="26" t="s">
        <v>42</v>
      </c>
      <c r="F3442" s="27">
        <v>75090.509999999995</v>
      </c>
      <c r="G3442" s="12">
        <v>3</v>
      </c>
      <c r="H3442" s="13">
        <v>45510</v>
      </c>
      <c r="I3442" s="26" t="s">
        <v>30</v>
      </c>
      <c r="J3442" s="26" t="s">
        <v>17</v>
      </c>
      <c r="K3442" s="26" t="s">
        <v>85</v>
      </c>
      <c r="L3442" s="32" t="s">
        <v>18</v>
      </c>
    </row>
    <row r="3443" spans="1:12">
      <c r="A3443" s="30" t="s">
        <v>5452</v>
      </c>
      <c r="B3443" s="26" t="s">
        <v>101</v>
      </c>
      <c r="C3443" s="26" t="s">
        <v>2993</v>
      </c>
      <c r="D3443" s="26" t="s">
        <v>117</v>
      </c>
      <c r="E3443" s="26" t="s">
        <v>16</v>
      </c>
      <c r="F3443" s="27">
        <v>37991.25</v>
      </c>
      <c r="G3443" s="12">
        <v>4</v>
      </c>
      <c r="H3443" s="13">
        <v>45414</v>
      </c>
      <c r="I3443" s="26" t="s">
        <v>43</v>
      </c>
      <c r="J3443" s="26" t="s">
        <v>17</v>
      </c>
      <c r="K3443" s="26" t="s">
        <v>6820</v>
      </c>
      <c r="L3443" s="32" t="s">
        <v>18</v>
      </c>
    </row>
    <row r="3444" spans="1:12">
      <c r="A3444" s="30" t="s">
        <v>5453</v>
      </c>
      <c r="B3444" s="26" t="s">
        <v>123</v>
      </c>
      <c r="C3444" s="26" t="s">
        <v>5025</v>
      </c>
      <c r="D3444" s="26" t="s">
        <v>117</v>
      </c>
      <c r="E3444" s="26" t="s">
        <v>16</v>
      </c>
      <c r="F3444" s="27">
        <v>79345.240000000005</v>
      </c>
      <c r="G3444" s="12">
        <v>1</v>
      </c>
      <c r="H3444" s="13">
        <v>45667</v>
      </c>
      <c r="I3444" s="26" t="s">
        <v>62</v>
      </c>
      <c r="J3444" s="26" t="s">
        <v>17</v>
      </c>
      <c r="K3444" s="26" t="s">
        <v>36</v>
      </c>
      <c r="L3444" s="32" t="s">
        <v>18</v>
      </c>
    </row>
    <row r="3445" spans="1:12">
      <c r="A3445" s="30" t="s">
        <v>5454</v>
      </c>
      <c r="B3445" s="26" t="s">
        <v>357</v>
      </c>
      <c r="C3445" s="26" t="s">
        <v>4021</v>
      </c>
      <c r="D3445" s="26" t="s">
        <v>22</v>
      </c>
      <c r="E3445" s="26" t="s">
        <v>42</v>
      </c>
      <c r="F3445" s="27">
        <v>8420.7199999999993</v>
      </c>
      <c r="G3445" s="12">
        <v>3</v>
      </c>
      <c r="H3445" s="13">
        <v>45714</v>
      </c>
      <c r="I3445" s="26" t="s">
        <v>35</v>
      </c>
      <c r="J3445" s="26" t="s">
        <v>17</v>
      </c>
      <c r="K3445" s="26" t="s">
        <v>6820</v>
      </c>
      <c r="L3445" s="32" t="s">
        <v>25</v>
      </c>
    </row>
    <row r="3446" spans="1:12">
      <c r="A3446" s="30" t="s">
        <v>5455</v>
      </c>
      <c r="B3446" s="26" t="s">
        <v>77</v>
      </c>
      <c r="C3446" s="26" t="s">
        <v>976</v>
      </c>
      <c r="D3446" s="26" t="s">
        <v>48</v>
      </c>
      <c r="E3446" s="26" t="s">
        <v>42</v>
      </c>
      <c r="F3446" s="27">
        <v>75850.14</v>
      </c>
      <c r="G3446" s="12">
        <v>3</v>
      </c>
      <c r="H3446" s="13">
        <v>45527</v>
      </c>
      <c r="I3446" s="26" t="s">
        <v>92</v>
      </c>
      <c r="J3446" s="26" t="s">
        <v>17</v>
      </c>
      <c r="K3446" s="26" t="s">
        <v>85</v>
      </c>
      <c r="L3446" s="32" t="s">
        <v>44</v>
      </c>
    </row>
    <row r="3447" spans="1:12">
      <c r="A3447" s="30" t="s">
        <v>5456</v>
      </c>
      <c r="B3447" s="26" t="s">
        <v>207</v>
      </c>
      <c r="C3447" s="26" t="s">
        <v>141</v>
      </c>
      <c r="D3447" s="26" t="s">
        <v>48</v>
      </c>
      <c r="E3447" s="26" t="s">
        <v>58</v>
      </c>
      <c r="F3447" s="27">
        <v>71452.06</v>
      </c>
      <c r="G3447" s="12">
        <v>5</v>
      </c>
      <c r="H3447" s="13">
        <v>45223</v>
      </c>
      <c r="I3447" s="26" t="s">
        <v>23</v>
      </c>
      <c r="J3447" s="26" t="s">
        <v>17</v>
      </c>
      <c r="K3447" s="26" t="s">
        <v>85</v>
      </c>
      <c r="L3447" s="32" t="s">
        <v>18</v>
      </c>
    </row>
    <row r="3448" spans="1:12">
      <c r="A3448" s="30" t="s">
        <v>5457</v>
      </c>
      <c r="B3448" s="26" t="s">
        <v>190</v>
      </c>
      <c r="C3448" s="26" t="s">
        <v>2727</v>
      </c>
      <c r="D3448" s="26" t="s">
        <v>53</v>
      </c>
      <c r="E3448" s="26" t="s">
        <v>16</v>
      </c>
      <c r="F3448" s="27">
        <v>76532.710000000006</v>
      </c>
      <c r="G3448" s="12">
        <v>1</v>
      </c>
      <c r="H3448" s="13">
        <v>45637</v>
      </c>
      <c r="I3448" s="26" t="s">
        <v>43</v>
      </c>
      <c r="J3448" s="26" t="s">
        <v>17</v>
      </c>
      <c r="K3448" s="26" t="s">
        <v>85</v>
      </c>
      <c r="L3448" s="32" t="s">
        <v>44</v>
      </c>
    </row>
    <row r="3449" spans="1:12">
      <c r="A3449" s="30" t="s">
        <v>5458</v>
      </c>
      <c r="B3449" s="26" t="s">
        <v>653</v>
      </c>
      <c r="C3449" s="26" t="s">
        <v>3298</v>
      </c>
      <c r="D3449" s="26" t="s">
        <v>117</v>
      </c>
      <c r="E3449" s="26" t="s">
        <v>42</v>
      </c>
      <c r="F3449" s="27">
        <v>33319.82</v>
      </c>
      <c r="G3449" s="12">
        <v>2</v>
      </c>
      <c r="H3449" s="13">
        <v>45893</v>
      </c>
      <c r="I3449" s="26" t="s">
        <v>49</v>
      </c>
      <c r="J3449" s="26" t="s">
        <v>17</v>
      </c>
      <c r="K3449" s="26" t="s">
        <v>24</v>
      </c>
      <c r="L3449" s="32" t="s">
        <v>18</v>
      </c>
    </row>
    <row r="3450" spans="1:12">
      <c r="A3450" s="30" t="s">
        <v>5459</v>
      </c>
      <c r="B3450" s="26" t="s">
        <v>244</v>
      </c>
      <c r="C3450" s="26" t="s">
        <v>656</v>
      </c>
      <c r="D3450" s="26" t="s">
        <v>61</v>
      </c>
      <c r="E3450" s="26" t="s">
        <v>42</v>
      </c>
      <c r="F3450" s="27">
        <v>35466.17</v>
      </c>
      <c r="G3450" s="12">
        <v>5</v>
      </c>
      <c r="H3450" s="13">
        <v>45791</v>
      </c>
      <c r="I3450" s="26" t="s">
        <v>62</v>
      </c>
      <c r="J3450" s="26" t="s">
        <v>17</v>
      </c>
      <c r="K3450" s="26" t="s">
        <v>85</v>
      </c>
      <c r="L3450" s="32" t="s">
        <v>25</v>
      </c>
    </row>
    <row r="3451" spans="1:12">
      <c r="A3451" s="30" t="s">
        <v>5460</v>
      </c>
      <c r="B3451" s="26" t="s">
        <v>152</v>
      </c>
      <c r="C3451" s="26" t="s">
        <v>627</v>
      </c>
      <c r="D3451" s="26" t="s">
        <v>29</v>
      </c>
      <c r="E3451" s="26" t="s">
        <v>42</v>
      </c>
      <c r="F3451" s="27">
        <v>66896.460000000006</v>
      </c>
      <c r="G3451" s="12">
        <v>5</v>
      </c>
      <c r="H3451" s="13">
        <v>45236</v>
      </c>
      <c r="I3451" s="26" t="s">
        <v>54</v>
      </c>
      <c r="J3451" s="26" t="s">
        <v>17</v>
      </c>
      <c r="K3451" s="26" t="s">
        <v>36</v>
      </c>
      <c r="L3451" s="32" t="s">
        <v>44</v>
      </c>
    </row>
    <row r="3452" spans="1:12">
      <c r="A3452" s="30" t="s">
        <v>5461</v>
      </c>
      <c r="B3452" s="26" t="s">
        <v>90</v>
      </c>
      <c r="C3452" s="26" t="s">
        <v>5462</v>
      </c>
      <c r="D3452" s="26" t="s">
        <v>53</v>
      </c>
      <c r="E3452" s="26" t="s">
        <v>42</v>
      </c>
      <c r="F3452" s="27">
        <v>72879.44</v>
      </c>
      <c r="G3452" s="12">
        <v>2</v>
      </c>
      <c r="H3452" s="13">
        <v>45822</v>
      </c>
      <c r="I3452" s="26" t="s">
        <v>54</v>
      </c>
      <c r="J3452" s="26" t="s">
        <v>17</v>
      </c>
      <c r="K3452" s="26" t="s">
        <v>55</v>
      </c>
      <c r="L3452" s="32" t="s">
        <v>18</v>
      </c>
    </row>
    <row r="3453" spans="1:12">
      <c r="A3453" s="30" t="s">
        <v>5463</v>
      </c>
      <c r="B3453" s="26" t="s">
        <v>128</v>
      </c>
      <c r="C3453" s="26" t="s">
        <v>5464</v>
      </c>
      <c r="D3453" s="26" t="s">
        <v>53</v>
      </c>
      <c r="E3453" s="26" t="s">
        <v>16</v>
      </c>
      <c r="F3453" s="27">
        <v>12528.63</v>
      </c>
      <c r="G3453" s="12">
        <v>3</v>
      </c>
      <c r="H3453" s="13">
        <v>45513</v>
      </c>
      <c r="I3453" s="26" t="s">
        <v>23</v>
      </c>
      <c r="J3453" s="26" t="s">
        <v>17</v>
      </c>
      <c r="K3453" s="26" t="s">
        <v>55</v>
      </c>
      <c r="L3453" s="32" t="s">
        <v>25</v>
      </c>
    </row>
    <row r="3454" spans="1:12">
      <c r="A3454" s="30" t="s">
        <v>5465</v>
      </c>
      <c r="B3454" s="26" t="s">
        <v>465</v>
      </c>
      <c r="C3454" s="26" t="s">
        <v>2025</v>
      </c>
      <c r="D3454" s="26" t="s">
        <v>41</v>
      </c>
      <c r="E3454" s="26" t="s">
        <v>58</v>
      </c>
      <c r="F3454" s="27">
        <v>42183.45</v>
      </c>
      <c r="G3454" s="12">
        <v>1</v>
      </c>
      <c r="H3454" s="13">
        <v>45413</v>
      </c>
      <c r="I3454" s="26" t="s">
        <v>35</v>
      </c>
      <c r="J3454" s="26" t="s">
        <v>17</v>
      </c>
      <c r="K3454" s="26" t="s">
        <v>24</v>
      </c>
      <c r="L3454" s="32" t="s">
        <v>18</v>
      </c>
    </row>
    <row r="3455" spans="1:12">
      <c r="A3455" s="30" t="s">
        <v>5466</v>
      </c>
      <c r="B3455" s="26" t="s">
        <v>39</v>
      </c>
      <c r="C3455" s="26" t="s">
        <v>1879</v>
      </c>
      <c r="D3455" s="26" t="s">
        <v>53</v>
      </c>
      <c r="E3455" s="26" t="s">
        <v>42</v>
      </c>
      <c r="F3455" s="27">
        <v>58392.59</v>
      </c>
      <c r="G3455" s="12">
        <v>3</v>
      </c>
      <c r="H3455" s="13">
        <v>45840</v>
      </c>
      <c r="I3455" s="26" t="s">
        <v>92</v>
      </c>
      <c r="J3455" s="26" t="s">
        <v>17</v>
      </c>
      <c r="K3455" s="26" t="s">
        <v>36</v>
      </c>
      <c r="L3455" s="32" t="s">
        <v>18</v>
      </c>
    </row>
    <row r="3456" spans="1:12">
      <c r="A3456" s="30" t="s">
        <v>5467</v>
      </c>
      <c r="B3456" s="26" t="s">
        <v>121</v>
      </c>
      <c r="C3456" s="26" t="s">
        <v>5468</v>
      </c>
      <c r="D3456" s="26" t="s">
        <v>61</v>
      </c>
      <c r="E3456" s="26" t="s">
        <v>16</v>
      </c>
      <c r="F3456" s="27">
        <v>35383.72</v>
      </c>
      <c r="G3456" s="12">
        <v>1</v>
      </c>
      <c r="H3456" s="13">
        <v>44934</v>
      </c>
      <c r="I3456" s="26" t="s">
        <v>23</v>
      </c>
      <c r="J3456" s="26" t="s">
        <v>17</v>
      </c>
      <c r="K3456" s="26" t="s">
        <v>85</v>
      </c>
      <c r="L3456" s="32" t="s">
        <v>37</v>
      </c>
    </row>
    <row r="3457" spans="1:12">
      <c r="A3457" s="30" t="s">
        <v>5469</v>
      </c>
      <c r="B3457" s="26" t="s">
        <v>64</v>
      </c>
      <c r="C3457" s="26" t="s">
        <v>2366</v>
      </c>
      <c r="D3457" s="26" t="s">
        <v>41</v>
      </c>
      <c r="E3457" s="26" t="s">
        <v>58</v>
      </c>
      <c r="F3457" s="27">
        <v>12536.61</v>
      </c>
      <c r="G3457" s="12">
        <v>1</v>
      </c>
      <c r="H3457" s="13">
        <v>45558</v>
      </c>
      <c r="I3457" s="26" t="s">
        <v>30</v>
      </c>
      <c r="J3457" s="26" t="s">
        <v>17</v>
      </c>
      <c r="K3457" s="26" t="s">
        <v>36</v>
      </c>
      <c r="L3457" s="32" t="s">
        <v>44</v>
      </c>
    </row>
    <row r="3458" spans="1:12">
      <c r="A3458" s="30" t="s">
        <v>5470</v>
      </c>
      <c r="B3458" s="26" t="s">
        <v>584</v>
      </c>
      <c r="C3458" s="26" t="s">
        <v>588</v>
      </c>
      <c r="D3458" s="26" t="s">
        <v>48</v>
      </c>
      <c r="E3458" s="26" t="s">
        <v>42</v>
      </c>
      <c r="F3458" s="27">
        <v>21295.15</v>
      </c>
      <c r="G3458" s="12">
        <v>5</v>
      </c>
      <c r="H3458" s="13">
        <v>45410</v>
      </c>
      <c r="I3458" s="26" t="s">
        <v>43</v>
      </c>
      <c r="J3458" s="26" t="s">
        <v>17</v>
      </c>
      <c r="K3458" s="26" t="s">
        <v>6820</v>
      </c>
      <c r="L3458" s="32" t="s">
        <v>25</v>
      </c>
    </row>
    <row r="3459" spans="1:12">
      <c r="A3459" s="30" t="s">
        <v>5471</v>
      </c>
      <c r="B3459" s="26" t="s">
        <v>463</v>
      </c>
      <c r="C3459" s="26" t="s">
        <v>3341</v>
      </c>
      <c r="D3459" s="26" t="s">
        <v>53</v>
      </c>
      <c r="E3459" s="26" t="s">
        <v>58</v>
      </c>
      <c r="F3459" s="27">
        <v>40801.300000000003</v>
      </c>
      <c r="G3459" s="12">
        <v>3</v>
      </c>
      <c r="H3459" s="13">
        <v>45183</v>
      </c>
      <c r="I3459" s="26" t="s">
        <v>49</v>
      </c>
      <c r="J3459" s="26" t="s">
        <v>17</v>
      </c>
      <c r="K3459" s="26" t="s">
        <v>6820</v>
      </c>
      <c r="L3459" s="32" t="s">
        <v>25</v>
      </c>
    </row>
    <row r="3460" spans="1:12">
      <c r="A3460" s="30" t="s">
        <v>5472</v>
      </c>
      <c r="B3460" s="26" t="s">
        <v>201</v>
      </c>
      <c r="C3460" s="26" t="s">
        <v>1496</v>
      </c>
      <c r="D3460" s="26" t="s">
        <v>78</v>
      </c>
      <c r="E3460" s="26" t="s">
        <v>16</v>
      </c>
      <c r="F3460" s="27">
        <v>35867.68</v>
      </c>
      <c r="G3460" s="12">
        <v>4</v>
      </c>
      <c r="H3460" s="13">
        <v>45341</v>
      </c>
      <c r="I3460" s="26" t="s">
        <v>49</v>
      </c>
      <c r="J3460" s="26" t="s">
        <v>17</v>
      </c>
      <c r="K3460" s="26" t="s">
        <v>55</v>
      </c>
      <c r="L3460" s="32" t="s">
        <v>18</v>
      </c>
    </row>
    <row r="3461" spans="1:12">
      <c r="A3461" s="30" t="s">
        <v>5473</v>
      </c>
      <c r="B3461" s="26" t="s">
        <v>344</v>
      </c>
      <c r="C3461" s="26" t="s">
        <v>5474</v>
      </c>
      <c r="D3461" s="26" t="s">
        <v>119</v>
      </c>
      <c r="E3461" s="26" t="s">
        <v>42</v>
      </c>
      <c r="F3461" s="27">
        <v>14869.26</v>
      </c>
      <c r="G3461" s="12">
        <v>3</v>
      </c>
      <c r="H3461" s="13">
        <v>45685</v>
      </c>
      <c r="I3461" s="26" t="s">
        <v>92</v>
      </c>
      <c r="J3461" s="26" t="s">
        <v>17</v>
      </c>
      <c r="K3461" s="26" t="s">
        <v>24</v>
      </c>
      <c r="L3461" s="32" t="s">
        <v>18</v>
      </c>
    </row>
    <row r="3462" spans="1:12">
      <c r="A3462" s="30" t="s">
        <v>5475</v>
      </c>
      <c r="B3462" s="26" t="s">
        <v>569</v>
      </c>
      <c r="C3462" s="26" t="s">
        <v>3158</v>
      </c>
      <c r="D3462" s="26" t="s">
        <v>22</v>
      </c>
      <c r="E3462" s="26" t="s">
        <v>42</v>
      </c>
      <c r="F3462" s="27">
        <v>13486.06</v>
      </c>
      <c r="G3462" s="12">
        <v>3</v>
      </c>
      <c r="H3462" s="13">
        <v>45099</v>
      </c>
      <c r="I3462" s="26" t="s">
        <v>49</v>
      </c>
      <c r="J3462" s="26" t="s">
        <v>17</v>
      </c>
      <c r="K3462" s="26" t="s">
        <v>55</v>
      </c>
      <c r="L3462" s="32" t="s">
        <v>18</v>
      </c>
    </row>
    <row r="3463" spans="1:12">
      <c r="A3463" s="30" t="s">
        <v>5476</v>
      </c>
      <c r="B3463" s="26" t="s">
        <v>569</v>
      </c>
      <c r="C3463" s="26" t="s">
        <v>5477</v>
      </c>
      <c r="D3463" s="26" t="s">
        <v>22</v>
      </c>
      <c r="E3463" s="26" t="s">
        <v>58</v>
      </c>
      <c r="F3463" s="27">
        <v>44211.32</v>
      </c>
      <c r="G3463" s="12">
        <v>4</v>
      </c>
      <c r="H3463" s="13">
        <v>45759</v>
      </c>
      <c r="I3463" s="26" t="s">
        <v>54</v>
      </c>
      <c r="J3463" s="26" t="s">
        <v>17</v>
      </c>
      <c r="K3463" s="26" t="s">
        <v>6820</v>
      </c>
      <c r="L3463" s="32" t="s">
        <v>18</v>
      </c>
    </row>
    <row r="3464" spans="1:12">
      <c r="A3464" s="30" t="s">
        <v>5478</v>
      </c>
      <c r="B3464" s="26" t="s">
        <v>390</v>
      </c>
      <c r="C3464" s="26" t="s">
        <v>242</v>
      </c>
      <c r="D3464" s="26" t="s">
        <v>53</v>
      </c>
      <c r="E3464" s="26" t="s">
        <v>42</v>
      </c>
      <c r="F3464" s="27">
        <v>27048.18</v>
      </c>
      <c r="G3464" s="12">
        <v>5</v>
      </c>
      <c r="H3464" s="13">
        <v>45248</v>
      </c>
      <c r="I3464" s="26" t="s">
        <v>54</v>
      </c>
      <c r="J3464" s="26" t="s">
        <v>17</v>
      </c>
      <c r="K3464" s="26" t="s">
        <v>85</v>
      </c>
      <c r="L3464" s="32" t="s">
        <v>31</v>
      </c>
    </row>
    <row r="3465" spans="1:12">
      <c r="A3465" s="30" t="s">
        <v>5479</v>
      </c>
      <c r="B3465" s="26" t="s">
        <v>923</v>
      </c>
      <c r="C3465" s="26" t="s">
        <v>1179</v>
      </c>
      <c r="D3465" s="26" t="s">
        <v>117</v>
      </c>
      <c r="E3465" s="26" t="s">
        <v>16</v>
      </c>
      <c r="F3465" s="27">
        <v>34591.550000000003</v>
      </c>
      <c r="G3465" s="12">
        <v>1</v>
      </c>
      <c r="H3465" s="13">
        <v>45397</v>
      </c>
      <c r="I3465" s="26" t="s">
        <v>35</v>
      </c>
      <c r="J3465" s="26" t="s">
        <v>17</v>
      </c>
      <c r="K3465" s="26" t="s">
        <v>24</v>
      </c>
      <c r="L3465" s="32" t="s">
        <v>31</v>
      </c>
    </row>
    <row r="3466" spans="1:12">
      <c r="A3466" s="30" t="s">
        <v>5480</v>
      </c>
      <c r="B3466" s="26" t="s">
        <v>157</v>
      </c>
      <c r="C3466" s="26" t="s">
        <v>3619</v>
      </c>
      <c r="D3466" s="26" t="s">
        <v>61</v>
      </c>
      <c r="E3466" s="26" t="s">
        <v>42</v>
      </c>
      <c r="F3466" s="27">
        <v>65584.89</v>
      </c>
      <c r="G3466" s="12">
        <v>5</v>
      </c>
      <c r="H3466" s="13">
        <v>45480</v>
      </c>
      <c r="I3466" s="26" t="s">
        <v>43</v>
      </c>
      <c r="J3466" s="26" t="s">
        <v>17</v>
      </c>
      <c r="K3466" s="26" t="s">
        <v>36</v>
      </c>
      <c r="L3466" s="32" t="s">
        <v>18</v>
      </c>
    </row>
    <row r="3467" spans="1:12">
      <c r="A3467" s="30" t="s">
        <v>5481</v>
      </c>
      <c r="B3467" s="26" t="s">
        <v>292</v>
      </c>
      <c r="C3467" s="26" t="s">
        <v>561</v>
      </c>
      <c r="D3467" s="26" t="s">
        <v>48</v>
      </c>
      <c r="E3467" s="26" t="s">
        <v>42</v>
      </c>
      <c r="F3467" s="27">
        <v>75918.16</v>
      </c>
      <c r="G3467" s="12">
        <v>4</v>
      </c>
      <c r="H3467" s="13">
        <v>45728</v>
      </c>
      <c r="I3467" s="26" t="s">
        <v>92</v>
      </c>
      <c r="J3467" s="26" t="s">
        <v>17</v>
      </c>
      <c r="K3467" s="26" t="s">
        <v>24</v>
      </c>
      <c r="L3467" s="32" t="s">
        <v>44</v>
      </c>
    </row>
    <row r="3468" spans="1:12">
      <c r="A3468" s="30" t="s">
        <v>5482</v>
      </c>
      <c r="B3468" s="26" t="s">
        <v>80</v>
      </c>
      <c r="C3468" s="26" t="s">
        <v>3726</v>
      </c>
      <c r="D3468" s="26" t="s">
        <v>15</v>
      </c>
      <c r="E3468" s="26" t="s">
        <v>58</v>
      </c>
      <c r="F3468" s="27">
        <v>19697.48</v>
      </c>
      <c r="G3468" s="12">
        <v>3</v>
      </c>
      <c r="H3468" s="13">
        <v>45408</v>
      </c>
      <c r="I3468" s="26" t="s">
        <v>49</v>
      </c>
      <c r="J3468" s="26" t="s">
        <v>17</v>
      </c>
      <c r="K3468" s="26" t="s">
        <v>6820</v>
      </c>
      <c r="L3468" s="32" t="s">
        <v>44</v>
      </c>
    </row>
    <row r="3469" spans="1:12">
      <c r="A3469" s="30" t="s">
        <v>5483</v>
      </c>
      <c r="B3469" s="26" t="s">
        <v>201</v>
      </c>
      <c r="C3469" s="26" t="s">
        <v>2592</v>
      </c>
      <c r="D3469" s="26" t="s">
        <v>117</v>
      </c>
      <c r="E3469" s="26" t="s">
        <v>42</v>
      </c>
      <c r="F3469" s="27">
        <v>67028.33</v>
      </c>
      <c r="G3469" s="12">
        <v>2</v>
      </c>
      <c r="H3469" s="13">
        <v>45635</v>
      </c>
      <c r="I3469" s="26" t="s">
        <v>23</v>
      </c>
      <c r="J3469" s="26" t="s">
        <v>17</v>
      </c>
      <c r="K3469" s="26" t="s">
        <v>85</v>
      </c>
      <c r="L3469" s="32" t="s">
        <v>31</v>
      </c>
    </row>
    <row r="3470" spans="1:12">
      <c r="A3470" s="30" t="s">
        <v>5484</v>
      </c>
      <c r="B3470" s="26" t="s">
        <v>223</v>
      </c>
      <c r="C3470" s="26" t="s">
        <v>885</v>
      </c>
      <c r="D3470" s="26" t="s">
        <v>117</v>
      </c>
      <c r="E3470" s="26" t="s">
        <v>58</v>
      </c>
      <c r="F3470" s="27">
        <v>39882.94</v>
      </c>
      <c r="G3470" s="12">
        <v>1</v>
      </c>
      <c r="H3470" s="13">
        <v>45416</v>
      </c>
      <c r="I3470" s="26" t="s">
        <v>43</v>
      </c>
      <c r="J3470" s="26" t="s">
        <v>17</v>
      </c>
      <c r="K3470" s="26" t="s">
        <v>36</v>
      </c>
      <c r="L3470" s="32" t="s">
        <v>18</v>
      </c>
    </row>
    <row r="3471" spans="1:12">
      <c r="A3471" s="30" t="s">
        <v>5485</v>
      </c>
      <c r="B3471" s="26" t="s">
        <v>13</v>
      </c>
      <c r="C3471" s="26" t="s">
        <v>4560</v>
      </c>
      <c r="D3471" s="26" t="s">
        <v>15</v>
      </c>
      <c r="E3471" s="26" t="s">
        <v>58</v>
      </c>
      <c r="F3471" s="27">
        <v>38635</v>
      </c>
      <c r="G3471" s="12">
        <v>3</v>
      </c>
      <c r="H3471" s="13">
        <v>45091</v>
      </c>
      <c r="I3471" s="26" t="s">
        <v>49</v>
      </c>
      <c r="J3471" s="26" t="s">
        <v>17</v>
      </c>
      <c r="K3471" s="26" t="s">
        <v>24</v>
      </c>
      <c r="L3471" s="32" t="s">
        <v>18</v>
      </c>
    </row>
    <row r="3472" spans="1:12">
      <c r="A3472" s="30" t="s">
        <v>5486</v>
      </c>
      <c r="B3472" s="26" t="s">
        <v>490</v>
      </c>
      <c r="C3472" s="26" t="s">
        <v>5487</v>
      </c>
      <c r="D3472" s="26" t="s">
        <v>48</v>
      </c>
      <c r="E3472" s="26" t="s">
        <v>42</v>
      </c>
      <c r="F3472" s="27">
        <v>22652.240000000002</v>
      </c>
      <c r="G3472" s="12">
        <v>3</v>
      </c>
      <c r="H3472" s="13">
        <v>45131</v>
      </c>
      <c r="I3472" s="26" t="s">
        <v>92</v>
      </c>
      <c r="J3472" s="26" t="s">
        <v>17</v>
      </c>
      <c r="K3472" s="26" t="s">
        <v>6820</v>
      </c>
      <c r="L3472" s="32" t="s">
        <v>18</v>
      </c>
    </row>
    <row r="3473" spans="1:12">
      <c r="A3473" s="30" t="s">
        <v>5488</v>
      </c>
      <c r="B3473" s="26" t="s">
        <v>69</v>
      </c>
      <c r="C3473" s="26" t="s">
        <v>740</v>
      </c>
      <c r="D3473" s="26" t="s">
        <v>29</v>
      </c>
      <c r="E3473" s="26" t="s">
        <v>42</v>
      </c>
      <c r="F3473" s="27">
        <v>53060.99</v>
      </c>
      <c r="G3473" s="12">
        <v>1</v>
      </c>
      <c r="H3473" s="13">
        <v>45869</v>
      </c>
      <c r="I3473" s="26" t="s">
        <v>23</v>
      </c>
      <c r="J3473" s="26" t="s">
        <v>17</v>
      </c>
      <c r="K3473" s="26" t="s">
        <v>6820</v>
      </c>
      <c r="L3473" s="32" t="s">
        <v>31</v>
      </c>
    </row>
    <row r="3474" spans="1:12">
      <c r="A3474" s="30" t="s">
        <v>5489</v>
      </c>
      <c r="B3474" s="26" t="s">
        <v>198</v>
      </c>
      <c r="C3474" s="26" t="s">
        <v>1524</v>
      </c>
      <c r="D3474" s="26" t="s">
        <v>61</v>
      </c>
      <c r="E3474" s="26" t="s">
        <v>42</v>
      </c>
      <c r="F3474" s="27">
        <v>19522.79</v>
      </c>
      <c r="G3474" s="12">
        <v>4</v>
      </c>
      <c r="H3474" s="13">
        <v>46016</v>
      </c>
      <c r="I3474" s="26" t="s">
        <v>54</v>
      </c>
      <c r="J3474" s="26" t="s">
        <v>17</v>
      </c>
      <c r="K3474" s="26" t="s">
        <v>85</v>
      </c>
      <c r="L3474" s="32" t="s">
        <v>37</v>
      </c>
    </row>
    <row r="3475" spans="1:12">
      <c r="A3475" s="30" t="s">
        <v>5490</v>
      </c>
      <c r="B3475" s="26" t="s">
        <v>101</v>
      </c>
      <c r="C3475" s="26" t="s">
        <v>2138</v>
      </c>
      <c r="D3475" s="26" t="s">
        <v>117</v>
      </c>
      <c r="E3475" s="26" t="s">
        <v>42</v>
      </c>
      <c r="F3475" s="27">
        <v>9443.74</v>
      </c>
      <c r="G3475" s="12">
        <v>5</v>
      </c>
      <c r="H3475" s="13">
        <v>45185</v>
      </c>
      <c r="I3475" s="26" t="s">
        <v>54</v>
      </c>
      <c r="J3475" s="26" t="s">
        <v>17</v>
      </c>
      <c r="K3475" s="26" t="s">
        <v>85</v>
      </c>
      <c r="L3475" s="32" t="s">
        <v>18</v>
      </c>
    </row>
    <row r="3476" spans="1:12">
      <c r="A3476" s="30" t="s">
        <v>5491</v>
      </c>
      <c r="B3476" s="26" t="s">
        <v>135</v>
      </c>
      <c r="C3476" s="26" t="s">
        <v>1358</v>
      </c>
      <c r="D3476" s="26" t="s">
        <v>53</v>
      </c>
      <c r="E3476" s="26" t="s">
        <v>42</v>
      </c>
      <c r="F3476" s="27">
        <v>22612.52</v>
      </c>
      <c r="G3476" s="12">
        <v>3</v>
      </c>
      <c r="H3476" s="13">
        <v>45218</v>
      </c>
      <c r="I3476" s="26" t="s">
        <v>92</v>
      </c>
      <c r="J3476" s="26" t="s">
        <v>17</v>
      </c>
      <c r="K3476" s="26" t="s">
        <v>24</v>
      </c>
      <c r="L3476" s="32" t="s">
        <v>31</v>
      </c>
    </row>
    <row r="3477" spans="1:12">
      <c r="A3477" s="30" t="s">
        <v>5492</v>
      </c>
      <c r="B3477" s="26" t="s">
        <v>313</v>
      </c>
      <c r="C3477" s="26" t="s">
        <v>2083</v>
      </c>
      <c r="D3477" s="26" t="s">
        <v>29</v>
      </c>
      <c r="E3477" s="26" t="s">
        <v>42</v>
      </c>
      <c r="F3477" s="27">
        <v>6621.65</v>
      </c>
      <c r="G3477" s="12">
        <v>1</v>
      </c>
      <c r="H3477" s="13">
        <v>45085</v>
      </c>
      <c r="I3477" s="26" t="s">
        <v>62</v>
      </c>
      <c r="J3477" s="26" t="s">
        <v>17</v>
      </c>
      <c r="K3477" s="26" t="s">
        <v>24</v>
      </c>
      <c r="L3477" s="32" t="s">
        <v>37</v>
      </c>
    </row>
    <row r="3478" spans="1:12">
      <c r="A3478" s="30" t="s">
        <v>5493</v>
      </c>
      <c r="B3478" s="26" t="s">
        <v>46</v>
      </c>
      <c r="C3478" s="26" t="s">
        <v>1316</v>
      </c>
      <c r="D3478" s="26" t="s">
        <v>78</v>
      </c>
      <c r="E3478" s="26" t="s">
        <v>42</v>
      </c>
      <c r="F3478" s="27">
        <v>70524.72</v>
      </c>
      <c r="G3478" s="12">
        <v>2</v>
      </c>
      <c r="H3478" s="13">
        <v>45896</v>
      </c>
      <c r="I3478" s="26" t="s">
        <v>30</v>
      </c>
      <c r="J3478" s="26" t="s">
        <v>17</v>
      </c>
      <c r="K3478" s="26" t="s">
        <v>55</v>
      </c>
      <c r="L3478" s="32" t="s">
        <v>44</v>
      </c>
    </row>
    <row r="3479" spans="1:12">
      <c r="A3479" s="30" t="s">
        <v>5494</v>
      </c>
      <c r="B3479" s="26" t="s">
        <v>339</v>
      </c>
      <c r="C3479" s="26" t="s">
        <v>3960</v>
      </c>
      <c r="D3479" s="26" t="s">
        <v>53</v>
      </c>
      <c r="E3479" s="26" t="s">
        <v>42</v>
      </c>
      <c r="F3479" s="27">
        <v>1950.3</v>
      </c>
      <c r="G3479" s="12">
        <v>2</v>
      </c>
      <c r="H3479" s="13">
        <v>45527</v>
      </c>
      <c r="I3479" s="26" t="s">
        <v>54</v>
      </c>
      <c r="J3479" s="26" t="s">
        <v>17</v>
      </c>
      <c r="K3479" s="26" t="s">
        <v>24</v>
      </c>
      <c r="L3479" s="32" t="s">
        <v>37</v>
      </c>
    </row>
    <row r="3480" spans="1:12">
      <c r="A3480" s="30" t="s">
        <v>5495</v>
      </c>
      <c r="B3480" s="26" t="s">
        <v>460</v>
      </c>
      <c r="C3480" s="26" t="s">
        <v>2300</v>
      </c>
      <c r="D3480" s="26" t="s">
        <v>78</v>
      </c>
      <c r="E3480" s="26" t="s">
        <v>42</v>
      </c>
      <c r="F3480" s="27">
        <v>17087.88</v>
      </c>
      <c r="G3480" s="12">
        <v>2</v>
      </c>
      <c r="H3480" s="13">
        <v>45939</v>
      </c>
      <c r="I3480" s="26" t="s">
        <v>54</v>
      </c>
      <c r="J3480" s="26" t="s">
        <v>17</v>
      </c>
      <c r="K3480" s="26" t="s">
        <v>36</v>
      </c>
      <c r="L3480" s="32" t="s">
        <v>37</v>
      </c>
    </row>
    <row r="3481" spans="1:12">
      <c r="A3481" s="30" t="s">
        <v>5496</v>
      </c>
      <c r="B3481" s="26" t="s">
        <v>138</v>
      </c>
      <c r="C3481" s="26" t="s">
        <v>4134</v>
      </c>
      <c r="D3481" s="26" t="s">
        <v>15</v>
      </c>
      <c r="E3481" s="26" t="s">
        <v>16</v>
      </c>
      <c r="F3481" s="27">
        <v>12313.01</v>
      </c>
      <c r="G3481" s="12">
        <v>1</v>
      </c>
      <c r="H3481" s="13">
        <v>45843</v>
      </c>
      <c r="I3481" s="26" t="s">
        <v>54</v>
      </c>
      <c r="J3481" s="26" t="s">
        <v>17</v>
      </c>
      <c r="K3481" s="26" t="s">
        <v>36</v>
      </c>
      <c r="L3481" s="32" t="s">
        <v>44</v>
      </c>
    </row>
    <row r="3482" spans="1:12">
      <c r="A3482" s="30" t="s">
        <v>5497</v>
      </c>
      <c r="B3482" s="26" t="s">
        <v>101</v>
      </c>
      <c r="C3482" s="26" t="s">
        <v>3379</v>
      </c>
      <c r="D3482" s="26" t="s">
        <v>41</v>
      </c>
      <c r="E3482" s="26" t="s">
        <v>42</v>
      </c>
      <c r="F3482" s="27">
        <v>9367.57</v>
      </c>
      <c r="G3482" s="12">
        <v>3</v>
      </c>
      <c r="H3482" s="13">
        <v>45621</v>
      </c>
      <c r="I3482" s="26" t="s">
        <v>54</v>
      </c>
      <c r="J3482" s="26" t="s">
        <v>17</v>
      </c>
      <c r="K3482" s="26" t="s">
        <v>55</v>
      </c>
      <c r="L3482" s="32" t="s">
        <v>25</v>
      </c>
    </row>
    <row r="3483" spans="1:12">
      <c r="A3483" s="30" t="s">
        <v>5498</v>
      </c>
      <c r="B3483" s="26" t="s">
        <v>724</v>
      </c>
      <c r="C3483" s="26" t="s">
        <v>4446</v>
      </c>
      <c r="D3483" s="26" t="s">
        <v>117</v>
      </c>
      <c r="E3483" s="26" t="s">
        <v>42</v>
      </c>
      <c r="F3483" s="27">
        <v>44558.2</v>
      </c>
      <c r="G3483" s="12">
        <v>3</v>
      </c>
      <c r="H3483" s="13">
        <v>45691</v>
      </c>
      <c r="I3483" s="26" t="s">
        <v>92</v>
      </c>
      <c r="J3483" s="26" t="s">
        <v>17</v>
      </c>
      <c r="K3483" s="26" t="s">
        <v>24</v>
      </c>
      <c r="L3483" s="32" t="s">
        <v>18</v>
      </c>
    </row>
    <row r="3484" spans="1:12">
      <c r="A3484" s="30" t="s">
        <v>5499</v>
      </c>
      <c r="B3484" s="26" t="s">
        <v>121</v>
      </c>
      <c r="C3484" s="26" t="s">
        <v>160</v>
      </c>
      <c r="D3484" s="26" t="s">
        <v>15</v>
      </c>
      <c r="E3484" s="26" t="s">
        <v>42</v>
      </c>
      <c r="F3484" s="27">
        <v>58824.36</v>
      </c>
      <c r="G3484" s="12">
        <v>3</v>
      </c>
      <c r="H3484" s="13">
        <v>45193</v>
      </c>
      <c r="I3484" s="26" t="s">
        <v>62</v>
      </c>
      <c r="J3484" s="26" t="s">
        <v>17</v>
      </c>
      <c r="K3484" s="26" t="s">
        <v>85</v>
      </c>
      <c r="L3484" s="32" t="s">
        <v>44</v>
      </c>
    </row>
    <row r="3485" spans="1:12">
      <c r="A3485" s="30" t="s">
        <v>5500</v>
      </c>
      <c r="B3485" s="26" t="s">
        <v>473</v>
      </c>
      <c r="C3485" s="26" t="s">
        <v>2191</v>
      </c>
      <c r="D3485" s="26" t="s">
        <v>53</v>
      </c>
      <c r="E3485" s="26" t="s">
        <v>42</v>
      </c>
      <c r="F3485" s="27">
        <v>65625.94</v>
      </c>
      <c r="G3485" s="12">
        <v>2</v>
      </c>
      <c r="H3485" s="13">
        <v>45299</v>
      </c>
      <c r="I3485" s="26" t="s">
        <v>92</v>
      </c>
      <c r="J3485" s="26" t="s">
        <v>17</v>
      </c>
      <c r="K3485" s="26" t="s">
        <v>6820</v>
      </c>
      <c r="L3485" s="32" t="s">
        <v>18</v>
      </c>
    </row>
    <row r="3486" spans="1:12">
      <c r="A3486" s="30" t="s">
        <v>5501</v>
      </c>
      <c r="B3486" s="26" t="s">
        <v>298</v>
      </c>
      <c r="C3486" s="26" t="s">
        <v>2468</v>
      </c>
      <c r="D3486" s="26" t="s">
        <v>119</v>
      </c>
      <c r="E3486" s="26" t="s">
        <v>16</v>
      </c>
      <c r="F3486" s="27">
        <v>65883.759999999995</v>
      </c>
      <c r="G3486" s="12">
        <v>4</v>
      </c>
      <c r="H3486" s="13">
        <v>45847</v>
      </c>
      <c r="I3486" s="26" t="s">
        <v>62</v>
      </c>
      <c r="J3486" s="26" t="s">
        <v>17</v>
      </c>
      <c r="K3486" s="26" t="s">
        <v>24</v>
      </c>
      <c r="L3486" s="32" t="s">
        <v>37</v>
      </c>
    </row>
    <row r="3487" spans="1:12">
      <c r="A3487" s="30" t="s">
        <v>5502</v>
      </c>
      <c r="B3487" s="26" t="s">
        <v>554</v>
      </c>
      <c r="C3487" s="26" t="s">
        <v>5503</v>
      </c>
      <c r="D3487" s="26" t="s">
        <v>48</v>
      </c>
      <c r="E3487" s="26" t="s">
        <v>42</v>
      </c>
      <c r="F3487" s="27">
        <v>58809.13</v>
      </c>
      <c r="G3487" s="12">
        <v>5</v>
      </c>
      <c r="H3487" s="13">
        <v>45077</v>
      </c>
      <c r="I3487" s="26" t="s">
        <v>30</v>
      </c>
      <c r="J3487" s="26" t="s">
        <v>17</v>
      </c>
      <c r="K3487" s="26" t="s">
        <v>55</v>
      </c>
      <c r="L3487" s="32" t="s">
        <v>25</v>
      </c>
    </row>
    <row r="3488" spans="1:12">
      <c r="A3488" s="30" t="s">
        <v>5504</v>
      </c>
      <c r="B3488" s="26" t="s">
        <v>187</v>
      </c>
      <c r="C3488" s="26" t="s">
        <v>5505</v>
      </c>
      <c r="D3488" s="26" t="s">
        <v>29</v>
      </c>
      <c r="E3488" s="26" t="s">
        <v>42</v>
      </c>
      <c r="F3488" s="27">
        <v>34653.08</v>
      </c>
      <c r="G3488" s="12">
        <v>1</v>
      </c>
      <c r="H3488" s="13">
        <v>45535</v>
      </c>
      <c r="I3488" s="26" t="s">
        <v>92</v>
      </c>
      <c r="J3488" s="26" t="s">
        <v>17</v>
      </c>
      <c r="K3488" s="26" t="s">
        <v>36</v>
      </c>
      <c r="L3488" s="32" t="s">
        <v>25</v>
      </c>
    </row>
    <row r="3489" spans="1:12">
      <c r="A3489" s="30" t="s">
        <v>5506</v>
      </c>
      <c r="B3489" s="26" t="s">
        <v>193</v>
      </c>
      <c r="C3489" s="26" t="s">
        <v>1208</v>
      </c>
      <c r="D3489" s="26" t="s">
        <v>61</v>
      </c>
      <c r="E3489" s="26" t="s">
        <v>16</v>
      </c>
      <c r="F3489" s="27">
        <v>74641.539999999994</v>
      </c>
      <c r="G3489" s="12">
        <v>2</v>
      </c>
      <c r="H3489" s="13">
        <v>45402</v>
      </c>
      <c r="I3489" s="26" t="s">
        <v>30</v>
      </c>
      <c r="J3489" s="26" t="s">
        <v>17</v>
      </c>
      <c r="K3489" s="26" t="s">
        <v>55</v>
      </c>
      <c r="L3489" s="32" t="s">
        <v>31</v>
      </c>
    </row>
    <row r="3490" spans="1:12">
      <c r="A3490" s="30" t="s">
        <v>5507</v>
      </c>
      <c r="B3490" s="26" t="s">
        <v>590</v>
      </c>
      <c r="C3490" s="26" t="s">
        <v>4758</v>
      </c>
      <c r="D3490" s="26" t="s">
        <v>29</v>
      </c>
      <c r="E3490" s="26" t="s">
        <v>42</v>
      </c>
      <c r="F3490" s="27">
        <v>12037.95</v>
      </c>
      <c r="G3490" s="12">
        <v>2</v>
      </c>
      <c r="H3490" s="13">
        <v>44995</v>
      </c>
      <c r="I3490" s="26" t="s">
        <v>54</v>
      </c>
      <c r="J3490" s="26" t="s">
        <v>17</v>
      </c>
      <c r="K3490" s="26" t="s">
        <v>24</v>
      </c>
      <c r="L3490" s="32" t="s">
        <v>18</v>
      </c>
    </row>
    <row r="3491" spans="1:12">
      <c r="A3491" s="30" t="s">
        <v>5508</v>
      </c>
      <c r="B3491" s="26" t="s">
        <v>347</v>
      </c>
      <c r="C3491" s="26" t="s">
        <v>348</v>
      </c>
      <c r="D3491" s="26" t="s">
        <v>61</v>
      </c>
      <c r="E3491" s="26" t="s">
        <v>42</v>
      </c>
      <c r="F3491" s="27">
        <v>39733.06</v>
      </c>
      <c r="G3491" s="12">
        <v>1</v>
      </c>
      <c r="H3491" s="13">
        <v>45589</v>
      </c>
      <c r="I3491" s="26" t="s">
        <v>92</v>
      </c>
      <c r="J3491" s="26" t="s">
        <v>17</v>
      </c>
      <c r="K3491" s="26" t="s">
        <v>55</v>
      </c>
      <c r="L3491" s="32" t="s">
        <v>18</v>
      </c>
    </row>
    <row r="3492" spans="1:12">
      <c r="A3492" s="30" t="s">
        <v>5509</v>
      </c>
      <c r="B3492" s="26" t="s">
        <v>490</v>
      </c>
      <c r="C3492" s="26" t="s">
        <v>5510</v>
      </c>
      <c r="D3492" s="26" t="s">
        <v>48</v>
      </c>
      <c r="E3492" s="26" t="s">
        <v>42</v>
      </c>
      <c r="F3492" s="27">
        <v>64510.36</v>
      </c>
      <c r="G3492" s="12">
        <v>2</v>
      </c>
      <c r="H3492" s="13">
        <v>45480</v>
      </c>
      <c r="I3492" s="26" t="s">
        <v>35</v>
      </c>
      <c r="J3492" s="26" t="s">
        <v>17</v>
      </c>
      <c r="K3492" s="26" t="s">
        <v>6820</v>
      </c>
      <c r="L3492" s="32" t="s">
        <v>25</v>
      </c>
    </row>
    <row r="3493" spans="1:12">
      <c r="A3493" s="30" t="s">
        <v>5511</v>
      </c>
      <c r="B3493" s="26" t="s">
        <v>381</v>
      </c>
      <c r="C3493" s="26" t="s">
        <v>4638</v>
      </c>
      <c r="D3493" s="26" t="s">
        <v>41</v>
      </c>
      <c r="E3493" s="26" t="s">
        <v>58</v>
      </c>
      <c r="F3493" s="27">
        <v>51620.75</v>
      </c>
      <c r="G3493" s="12">
        <v>4</v>
      </c>
      <c r="H3493" s="13">
        <v>45195</v>
      </c>
      <c r="I3493" s="26" t="s">
        <v>35</v>
      </c>
      <c r="J3493" s="26" t="s">
        <v>17</v>
      </c>
      <c r="K3493" s="26" t="s">
        <v>6820</v>
      </c>
      <c r="L3493" s="32" t="s">
        <v>31</v>
      </c>
    </row>
    <row r="3494" spans="1:12">
      <c r="A3494" s="30" t="s">
        <v>5512</v>
      </c>
      <c r="B3494" s="26" t="s">
        <v>261</v>
      </c>
      <c r="C3494" s="26" t="s">
        <v>2576</v>
      </c>
      <c r="D3494" s="26" t="s">
        <v>78</v>
      </c>
      <c r="E3494" s="26" t="s">
        <v>42</v>
      </c>
      <c r="F3494" s="27">
        <v>716.56</v>
      </c>
      <c r="G3494" s="12">
        <v>2</v>
      </c>
      <c r="H3494" s="13">
        <v>45739</v>
      </c>
      <c r="I3494" s="26" t="s">
        <v>92</v>
      </c>
      <c r="J3494" s="26" t="s">
        <v>17</v>
      </c>
      <c r="K3494" s="26" t="s">
        <v>55</v>
      </c>
      <c r="L3494" s="32" t="s">
        <v>25</v>
      </c>
    </row>
    <row r="3495" spans="1:12">
      <c r="A3495" s="30" t="s">
        <v>5513</v>
      </c>
      <c r="B3495" s="26" t="s">
        <v>470</v>
      </c>
      <c r="C3495" s="26" t="s">
        <v>1084</v>
      </c>
      <c r="D3495" s="26" t="s">
        <v>29</v>
      </c>
      <c r="E3495" s="26" t="s">
        <v>16</v>
      </c>
      <c r="F3495" s="27">
        <v>21634.06</v>
      </c>
      <c r="G3495" s="12">
        <v>1</v>
      </c>
      <c r="H3495" s="13">
        <v>45263</v>
      </c>
      <c r="I3495" s="26" t="s">
        <v>54</v>
      </c>
      <c r="J3495" s="26" t="s">
        <v>17</v>
      </c>
      <c r="K3495" s="26" t="s">
        <v>85</v>
      </c>
      <c r="L3495" s="32" t="s">
        <v>31</v>
      </c>
    </row>
    <row r="3496" spans="1:12">
      <c r="A3496" s="30" t="s">
        <v>5514</v>
      </c>
      <c r="B3496" s="26" t="s">
        <v>463</v>
      </c>
      <c r="C3496" s="26" t="s">
        <v>3823</v>
      </c>
      <c r="D3496" s="26" t="s">
        <v>22</v>
      </c>
      <c r="E3496" s="26" t="s">
        <v>42</v>
      </c>
      <c r="F3496" s="27">
        <v>78699.789999999994</v>
      </c>
      <c r="G3496" s="12">
        <v>4</v>
      </c>
      <c r="H3496" s="13">
        <v>45872</v>
      </c>
      <c r="I3496" s="26" t="s">
        <v>43</v>
      </c>
      <c r="J3496" s="26" t="s">
        <v>17</v>
      </c>
      <c r="K3496" s="26" t="s">
        <v>85</v>
      </c>
      <c r="L3496" s="32" t="s">
        <v>37</v>
      </c>
    </row>
    <row r="3497" spans="1:12">
      <c r="A3497" s="30" t="s">
        <v>5515</v>
      </c>
      <c r="B3497" s="26" t="s">
        <v>152</v>
      </c>
      <c r="C3497" s="26" t="s">
        <v>5516</v>
      </c>
      <c r="D3497" s="26" t="s">
        <v>41</v>
      </c>
      <c r="E3497" s="26" t="s">
        <v>58</v>
      </c>
      <c r="F3497" s="27">
        <v>8563.65</v>
      </c>
      <c r="G3497" s="12">
        <v>5</v>
      </c>
      <c r="H3497" s="13">
        <v>44979</v>
      </c>
      <c r="I3497" s="26" t="s">
        <v>30</v>
      </c>
      <c r="J3497" s="26" t="s">
        <v>17</v>
      </c>
      <c r="K3497" s="26" t="s">
        <v>36</v>
      </c>
      <c r="L3497" s="32" t="s">
        <v>18</v>
      </c>
    </row>
    <row r="3498" spans="1:12">
      <c r="A3498" s="30" t="s">
        <v>5517</v>
      </c>
      <c r="B3498" s="26" t="s">
        <v>69</v>
      </c>
      <c r="C3498" s="26" t="s">
        <v>2638</v>
      </c>
      <c r="D3498" s="26" t="s">
        <v>41</v>
      </c>
      <c r="E3498" s="26" t="s">
        <v>42</v>
      </c>
      <c r="F3498" s="27">
        <v>21399.83</v>
      </c>
      <c r="G3498" s="12">
        <v>1</v>
      </c>
      <c r="H3498" s="13">
        <v>44969</v>
      </c>
      <c r="I3498" s="26" t="s">
        <v>43</v>
      </c>
      <c r="J3498" s="26" t="s">
        <v>17</v>
      </c>
      <c r="K3498" s="26" t="s">
        <v>85</v>
      </c>
      <c r="L3498" s="32" t="s">
        <v>18</v>
      </c>
    </row>
    <row r="3499" spans="1:12">
      <c r="A3499" s="30" t="s">
        <v>5518</v>
      </c>
      <c r="B3499" s="26" t="s">
        <v>121</v>
      </c>
      <c r="C3499" s="26" t="s">
        <v>752</v>
      </c>
      <c r="D3499" s="26" t="s">
        <v>53</v>
      </c>
      <c r="E3499" s="26" t="s">
        <v>16</v>
      </c>
      <c r="F3499" s="27">
        <v>72152.97</v>
      </c>
      <c r="G3499" s="12">
        <v>3</v>
      </c>
      <c r="H3499" s="13">
        <v>45818</v>
      </c>
      <c r="I3499" s="26" t="s">
        <v>92</v>
      </c>
      <c r="J3499" s="26" t="s">
        <v>17</v>
      </c>
      <c r="K3499" s="26" t="s">
        <v>6820</v>
      </c>
      <c r="L3499" s="32" t="s">
        <v>18</v>
      </c>
    </row>
    <row r="3500" spans="1:12">
      <c r="A3500" s="30" t="s">
        <v>5519</v>
      </c>
      <c r="B3500" s="26" t="s">
        <v>347</v>
      </c>
      <c r="C3500" s="26" t="s">
        <v>684</v>
      </c>
      <c r="D3500" s="26" t="s">
        <v>53</v>
      </c>
      <c r="E3500" s="26" t="s">
        <v>42</v>
      </c>
      <c r="F3500" s="27">
        <v>76632.78</v>
      </c>
      <c r="G3500" s="12">
        <v>4</v>
      </c>
      <c r="H3500" s="13">
        <v>45821</v>
      </c>
      <c r="I3500" s="26" t="s">
        <v>43</v>
      </c>
      <c r="J3500" s="26" t="s">
        <v>17</v>
      </c>
      <c r="K3500" s="26" t="s">
        <v>55</v>
      </c>
      <c r="L3500" s="32" t="s">
        <v>25</v>
      </c>
    </row>
    <row r="3501" spans="1:12">
      <c r="A3501" s="30" t="s">
        <v>5520</v>
      </c>
      <c r="B3501" s="26" t="s">
        <v>99</v>
      </c>
      <c r="C3501" s="26" t="s">
        <v>1504</v>
      </c>
      <c r="D3501" s="26" t="s">
        <v>117</v>
      </c>
      <c r="E3501" s="26" t="s">
        <v>42</v>
      </c>
      <c r="F3501" s="27">
        <v>55984.25</v>
      </c>
      <c r="G3501" s="12">
        <v>1</v>
      </c>
      <c r="H3501" s="13">
        <v>45013</v>
      </c>
      <c r="I3501" s="26" t="s">
        <v>92</v>
      </c>
      <c r="J3501" s="26" t="s">
        <v>17</v>
      </c>
      <c r="K3501" s="26" t="s">
        <v>6820</v>
      </c>
      <c r="L3501" s="32" t="s">
        <v>44</v>
      </c>
    </row>
    <row r="3502" spans="1:12">
      <c r="A3502" s="30" t="s">
        <v>5521</v>
      </c>
      <c r="B3502" s="26" t="s">
        <v>143</v>
      </c>
      <c r="C3502" s="26" t="s">
        <v>2805</v>
      </c>
      <c r="D3502" s="26" t="s">
        <v>53</v>
      </c>
      <c r="E3502" s="26" t="s">
        <v>58</v>
      </c>
      <c r="F3502" s="27">
        <v>57394.83</v>
      </c>
      <c r="G3502" s="12">
        <v>1</v>
      </c>
      <c r="H3502" s="13">
        <v>45446</v>
      </c>
      <c r="I3502" s="26" t="s">
        <v>54</v>
      </c>
      <c r="J3502" s="26" t="s">
        <v>17</v>
      </c>
      <c r="K3502" s="26" t="s">
        <v>85</v>
      </c>
      <c r="L3502" s="32" t="s">
        <v>18</v>
      </c>
    </row>
    <row r="3503" spans="1:12">
      <c r="A3503" s="30" t="s">
        <v>5522</v>
      </c>
      <c r="B3503" s="26" t="s">
        <v>988</v>
      </c>
      <c r="C3503" s="26" t="s">
        <v>1730</v>
      </c>
      <c r="D3503" s="26" t="s">
        <v>119</v>
      </c>
      <c r="E3503" s="26" t="s">
        <v>58</v>
      </c>
      <c r="F3503" s="27">
        <v>8356.75</v>
      </c>
      <c r="G3503" s="12">
        <v>1</v>
      </c>
      <c r="H3503" s="13">
        <v>46019</v>
      </c>
      <c r="I3503" s="26" t="s">
        <v>30</v>
      </c>
      <c r="J3503" s="26" t="s">
        <v>17</v>
      </c>
      <c r="K3503" s="26" t="s">
        <v>85</v>
      </c>
      <c r="L3503" s="32" t="s">
        <v>31</v>
      </c>
    </row>
    <row r="3504" spans="1:12">
      <c r="A3504" s="30" t="s">
        <v>5523</v>
      </c>
      <c r="B3504" s="26" t="s">
        <v>207</v>
      </c>
      <c r="C3504" s="26" t="s">
        <v>641</v>
      </c>
      <c r="D3504" s="26" t="s">
        <v>78</v>
      </c>
      <c r="E3504" s="26" t="s">
        <v>42</v>
      </c>
      <c r="F3504" s="27">
        <v>34134.07</v>
      </c>
      <c r="G3504" s="12">
        <v>3</v>
      </c>
      <c r="H3504" s="13">
        <v>45759</v>
      </c>
      <c r="I3504" s="26" t="s">
        <v>35</v>
      </c>
      <c r="J3504" s="26" t="s">
        <v>17</v>
      </c>
      <c r="K3504" s="26" t="s">
        <v>36</v>
      </c>
      <c r="L3504" s="32" t="s">
        <v>18</v>
      </c>
    </row>
    <row r="3505" spans="1:12">
      <c r="A3505" s="30" t="s">
        <v>5524</v>
      </c>
      <c r="B3505" s="26" t="s">
        <v>251</v>
      </c>
      <c r="C3505" s="26" t="s">
        <v>2208</v>
      </c>
      <c r="D3505" s="26" t="s">
        <v>53</v>
      </c>
      <c r="E3505" s="26" t="s">
        <v>42</v>
      </c>
      <c r="F3505" s="27">
        <v>44633.03</v>
      </c>
      <c r="G3505" s="12">
        <v>4</v>
      </c>
      <c r="H3505" s="13">
        <v>45139</v>
      </c>
      <c r="I3505" s="26" t="s">
        <v>30</v>
      </c>
      <c r="J3505" s="26" t="s">
        <v>17</v>
      </c>
      <c r="K3505" s="26" t="s">
        <v>24</v>
      </c>
      <c r="L3505" s="32" t="s">
        <v>44</v>
      </c>
    </row>
    <row r="3506" spans="1:12">
      <c r="A3506" s="30" t="s">
        <v>5525</v>
      </c>
      <c r="B3506" s="26" t="s">
        <v>27</v>
      </c>
      <c r="C3506" s="26" t="s">
        <v>820</v>
      </c>
      <c r="D3506" s="26" t="s">
        <v>48</v>
      </c>
      <c r="E3506" s="26" t="s">
        <v>16</v>
      </c>
      <c r="F3506" s="27">
        <v>14139.92</v>
      </c>
      <c r="G3506" s="12">
        <v>5</v>
      </c>
      <c r="H3506" s="13">
        <v>45149</v>
      </c>
      <c r="I3506" s="26" t="s">
        <v>92</v>
      </c>
      <c r="J3506" s="26" t="s">
        <v>17</v>
      </c>
      <c r="K3506" s="26" t="s">
        <v>6820</v>
      </c>
      <c r="L3506" s="32" t="s">
        <v>37</v>
      </c>
    </row>
    <row r="3507" spans="1:12">
      <c r="A3507" s="30" t="s">
        <v>5526</v>
      </c>
      <c r="B3507" s="26" t="s">
        <v>221</v>
      </c>
      <c r="C3507" s="26" t="s">
        <v>5070</v>
      </c>
      <c r="D3507" s="26" t="s">
        <v>119</v>
      </c>
      <c r="E3507" s="26" t="s">
        <v>42</v>
      </c>
      <c r="F3507" s="27">
        <v>78399.399999999994</v>
      </c>
      <c r="G3507" s="12">
        <v>1</v>
      </c>
      <c r="H3507" s="13">
        <v>45867</v>
      </c>
      <c r="I3507" s="26" t="s">
        <v>54</v>
      </c>
      <c r="J3507" s="26" t="s">
        <v>17</v>
      </c>
      <c r="K3507" s="26" t="s">
        <v>6820</v>
      </c>
      <c r="L3507" s="32" t="s">
        <v>37</v>
      </c>
    </row>
    <row r="3508" spans="1:12">
      <c r="A3508" s="30" t="s">
        <v>5527</v>
      </c>
      <c r="B3508" s="26" t="s">
        <v>347</v>
      </c>
      <c r="C3508" s="26" t="s">
        <v>1793</v>
      </c>
      <c r="D3508" s="26" t="s">
        <v>48</v>
      </c>
      <c r="E3508" s="26" t="s">
        <v>42</v>
      </c>
      <c r="F3508" s="27">
        <v>48244.89</v>
      </c>
      <c r="G3508" s="12">
        <v>3</v>
      </c>
      <c r="H3508" s="13">
        <v>45814</v>
      </c>
      <c r="I3508" s="26" t="s">
        <v>30</v>
      </c>
      <c r="J3508" s="26" t="s">
        <v>17</v>
      </c>
      <c r="K3508" s="26" t="s">
        <v>36</v>
      </c>
      <c r="L3508" s="32" t="s">
        <v>44</v>
      </c>
    </row>
    <row r="3509" spans="1:12">
      <c r="A3509" s="30" t="s">
        <v>5528</v>
      </c>
      <c r="B3509" s="26" t="s">
        <v>33</v>
      </c>
      <c r="C3509" s="26" t="s">
        <v>3417</v>
      </c>
      <c r="D3509" s="26" t="s">
        <v>29</v>
      </c>
      <c r="E3509" s="26" t="s">
        <v>16</v>
      </c>
      <c r="F3509" s="27">
        <v>20252.57</v>
      </c>
      <c r="G3509" s="12">
        <v>1</v>
      </c>
      <c r="H3509" s="13">
        <v>45760</v>
      </c>
      <c r="I3509" s="26" t="s">
        <v>62</v>
      </c>
      <c r="J3509" s="26" t="s">
        <v>17</v>
      </c>
      <c r="K3509" s="26" t="s">
        <v>36</v>
      </c>
      <c r="L3509" s="32" t="s">
        <v>18</v>
      </c>
    </row>
    <row r="3510" spans="1:12">
      <c r="A3510" s="30" t="s">
        <v>5529</v>
      </c>
      <c r="B3510" s="26" t="s">
        <v>39</v>
      </c>
      <c r="C3510" s="26" t="s">
        <v>1375</v>
      </c>
      <c r="D3510" s="26" t="s">
        <v>15</v>
      </c>
      <c r="E3510" s="26" t="s">
        <v>42</v>
      </c>
      <c r="F3510" s="27">
        <v>27336.09</v>
      </c>
      <c r="G3510" s="12">
        <v>1</v>
      </c>
      <c r="H3510" s="13">
        <v>45615</v>
      </c>
      <c r="I3510" s="26" t="s">
        <v>49</v>
      </c>
      <c r="J3510" s="26" t="s">
        <v>17</v>
      </c>
      <c r="K3510" s="26" t="s">
        <v>36</v>
      </c>
      <c r="L3510" s="32" t="s">
        <v>18</v>
      </c>
    </row>
    <row r="3511" spans="1:12">
      <c r="A3511" s="30" t="s">
        <v>5530</v>
      </c>
      <c r="B3511" s="26" t="s">
        <v>118</v>
      </c>
      <c r="C3511" s="26" t="s">
        <v>3120</v>
      </c>
      <c r="D3511" s="26" t="s">
        <v>22</v>
      </c>
      <c r="E3511" s="26" t="s">
        <v>58</v>
      </c>
      <c r="F3511" s="27">
        <v>23344.7</v>
      </c>
      <c r="G3511" s="12">
        <v>2</v>
      </c>
      <c r="H3511" s="13">
        <v>45087</v>
      </c>
      <c r="I3511" s="26" t="s">
        <v>92</v>
      </c>
      <c r="J3511" s="26" t="s">
        <v>17</v>
      </c>
      <c r="K3511" s="26" t="s">
        <v>6820</v>
      </c>
      <c r="L3511" s="32" t="s">
        <v>31</v>
      </c>
    </row>
    <row r="3512" spans="1:12">
      <c r="A3512" s="30" t="s">
        <v>5531</v>
      </c>
      <c r="B3512" s="26" t="s">
        <v>773</v>
      </c>
      <c r="C3512" s="26" t="s">
        <v>5532</v>
      </c>
      <c r="D3512" s="26" t="s">
        <v>22</v>
      </c>
      <c r="E3512" s="26" t="s">
        <v>42</v>
      </c>
      <c r="F3512" s="27">
        <v>16719.12</v>
      </c>
      <c r="G3512" s="12">
        <v>3</v>
      </c>
      <c r="H3512" s="13">
        <v>45169</v>
      </c>
      <c r="I3512" s="26" t="s">
        <v>54</v>
      </c>
      <c r="J3512" s="26" t="s">
        <v>17</v>
      </c>
      <c r="K3512" s="26" t="s">
        <v>6820</v>
      </c>
      <c r="L3512" s="32" t="s">
        <v>18</v>
      </c>
    </row>
    <row r="3513" spans="1:12">
      <c r="A3513" s="30" t="s">
        <v>5533</v>
      </c>
      <c r="B3513" s="26" t="s">
        <v>344</v>
      </c>
      <c r="C3513" s="26" t="s">
        <v>5468</v>
      </c>
      <c r="D3513" s="26" t="s">
        <v>53</v>
      </c>
      <c r="E3513" s="26" t="s">
        <v>16</v>
      </c>
      <c r="F3513" s="27">
        <v>49861.02</v>
      </c>
      <c r="G3513" s="12">
        <v>5</v>
      </c>
      <c r="H3513" s="13">
        <v>45383</v>
      </c>
      <c r="I3513" s="26" t="s">
        <v>43</v>
      </c>
      <c r="J3513" s="26" t="s">
        <v>17</v>
      </c>
      <c r="K3513" s="26" t="s">
        <v>85</v>
      </c>
      <c r="L3513" s="32" t="s">
        <v>37</v>
      </c>
    </row>
    <row r="3514" spans="1:12">
      <c r="A3514" s="30" t="s">
        <v>5534</v>
      </c>
      <c r="B3514" s="26" t="s">
        <v>59</v>
      </c>
      <c r="C3514" s="26" t="s">
        <v>893</v>
      </c>
      <c r="D3514" s="26" t="s">
        <v>48</v>
      </c>
      <c r="E3514" s="26" t="s">
        <v>42</v>
      </c>
      <c r="F3514" s="27">
        <v>10431.290000000001</v>
      </c>
      <c r="G3514" s="12">
        <v>2</v>
      </c>
      <c r="H3514" s="13">
        <v>45797</v>
      </c>
      <c r="I3514" s="26" t="s">
        <v>43</v>
      </c>
      <c r="J3514" s="26" t="s">
        <v>17</v>
      </c>
      <c r="K3514" s="26" t="s">
        <v>36</v>
      </c>
      <c r="L3514" s="32" t="s">
        <v>31</v>
      </c>
    </row>
    <row r="3515" spans="1:12">
      <c r="A3515" s="30" t="s">
        <v>5535</v>
      </c>
      <c r="B3515" s="26" t="s">
        <v>64</v>
      </c>
      <c r="C3515" s="26" t="s">
        <v>2935</v>
      </c>
      <c r="D3515" s="26" t="s">
        <v>29</v>
      </c>
      <c r="E3515" s="26" t="s">
        <v>42</v>
      </c>
      <c r="F3515" s="27">
        <v>79226.33</v>
      </c>
      <c r="G3515" s="12">
        <v>2</v>
      </c>
      <c r="H3515" s="13">
        <v>45257</v>
      </c>
      <c r="I3515" s="26" t="s">
        <v>92</v>
      </c>
      <c r="J3515" s="26" t="s">
        <v>17</v>
      </c>
      <c r="K3515" s="26" t="s">
        <v>24</v>
      </c>
      <c r="L3515" s="32" t="s">
        <v>18</v>
      </c>
    </row>
    <row r="3516" spans="1:12">
      <c r="A3516" s="30" t="s">
        <v>5536</v>
      </c>
      <c r="B3516" s="26" t="s">
        <v>319</v>
      </c>
      <c r="C3516" s="26" t="s">
        <v>2435</v>
      </c>
      <c r="D3516" s="26" t="s">
        <v>117</v>
      </c>
      <c r="E3516" s="26" t="s">
        <v>42</v>
      </c>
      <c r="F3516" s="27">
        <v>20632.09</v>
      </c>
      <c r="G3516" s="12">
        <v>2</v>
      </c>
      <c r="H3516" s="13">
        <v>45871</v>
      </c>
      <c r="I3516" s="26" t="s">
        <v>54</v>
      </c>
      <c r="J3516" s="26" t="s">
        <v>17</v>
      </c>
      <c r="K3516" s="26" t="s">
        <v>24</v>
      </c>
      <c r="L3516" s="32" t="s">
        <v>18</v>
      </c>
    </row>
    <row r="3517" spans="1:12">
      <c r="A3517" s="30" t="s">
        <v>5537</v>
      </c>
      <c r="B3517" s="26" t="s">
        <v>336</v>
      </c>
      <c r="C3517" s="26" t="s">
        <v>955</v>
      </c>
      <c r="D3517" s="26" t="s">
        <v>61</v>
      </c>
      <c r="E3517" s="26" t="s">
        <v>42</v>
      </c>
      <c r="F3517" s="27">
        <v>79784.570000000007</v>
      </c>
      <c r="G3517" s="12">
        <v>4</v>
      </c>
      <c r="H3517" s="13">
        <v>45885</v>
      </c>
      <c r="I3517" s="26" t="s">
        <v>62</v>
      </c>
      <c r="J3517" s="26" t="s">
        <v>17</v>
      </c>
      <c r="K3517" s="26" t="s">
        <v>85</v>
      </c>
      <c r="L3517" s="32" t="s">
        <v>18</v>
      </c>
    </row>
    <row r="3518" spans="1:12">
      <c r="A3518" s="30" t="s">
        <v>5538</v>
      </c>
      <c r="B3518" s="26" t="s">
        <v>174</v>
      </c>
      <c r="C3518" s="26" t="s">
        <v>3619</v>
      </c>
      <c r="D3518" s="26" t="s">
        <v>61</v>
      </c>
      <c r="E3518" s="26" t="s">
        <v>42</v>
      </c>
      <c r="F3518" s="27">
        <v>64963.55</v>
      </c>
      <c r="G3518" s="12">
        <v>3</v>
      </c>
      <c r="H3518" s="13">
        <v>45109</v>
      </c>
      <c r="I3518" s="26" t="s">
        <v>35</v>
      </c>
      <c r="J3518" s="26" t="s">
        <v>17</v>
      </c>
      <c r="K3518" s="26" t="s">
        <v>24</v>
      </c>
      <c r="L3518" s="32" t="s">
        <v>31</v>
      </c>
    </row>
    <row r="3519" spans="1:12">
      <c r="A3519" s="30" t="s">
        <v>5539</v>
      </c>
      <c r="B3519" s="26" t="s">
        <v>115</v>
      </c>
      <c r="C3519" s="26" t="s">
        <v>345</v>
      </c>
      <c r="D3519" s="26" t="s">
        <v>22</v>
      </c>
      <c r="E3519" s="26" t="s">
        <v>42</v>
      </c>
      <c r="F3519" s="27">
        <v>20193.78</v>
      </c>
      <c r="G3519" s="12">
        <v>5</v>
      </c>
      <c r="H3519" s="13">
        <v>45146</v>
      </c>
      <c r="I3519" s="26" t="s">
        <v>23</v>
      </c>
      <c r="J3519" s="26" t="s">
        <v>17</v>
      </c>
      <c r="K3519" s="26" t="s">
        <v>85</v>
      </c>
      <c r="L3519" s="32" t="s">
        <v>44</v>
      </c>
    </row>
    <row r="3520" spans="1:12">
      <c r="A3520" s="30" t="s">
        <v>5540</v>
      </c>
      <c r="B3520" s="26" t="s">
        <v>724</v>
      </c>
      <c r="C3520" s="26" t="s">
        <v>3446</v>
      </c>
      <c r="D3520" s="26" t="s">
        <v>15</v>
      </c>
      <c r="E3520" s="26" t="s">
        <v>42</v>
      </c>
      <c r="F3520" s="27">
        <v>51622.82</v>
      </c>
      <c r="G3520" s="12">
        <v>4</v>
      </c>
      <c r="H3520" s="13">
        <v>45291</v>
      </c>
      <c r="I3520" s="26" t="s">
        <v>54</v>
      </c>
      <c r="J3520" s="26" t="s">
        <v>17</v>
      </c>
      <c r="K3520" s="26" t="s">
        <v>6820</v>
      </c>
      <c r="L3520" s="32" t="s">
        <v>37</v>
      </c>
    </row>
    <row r="3521" spans="1:12">
      <c r="A3521" s="30" t="s">
        <v>5541</v>
      </c>
      <c r="B3521" s="26" t="s">
        <v>143</v>
      </c>
      <c r="C3521" s="26" t="s">
        <v>682</v>
      </c>
      <c r="D3521" s="26" t="s">
        <v>41</v>
      </c>
      <c r="E3521" s="26" t="s">
        <v>58</v>
      </c>
      <c r="F3521" s="27">
        <v>28321.64</v>
      </c>
      <c r="G3521" s="12">
        <v>3</v>
      </c>
      <c r="H3521" s="13">
        <v>45344</v>
      </c>
      <c r="I3521" s="26" t="s">
        <v>30</v>
      </c>
      <c r="J3521" s="26" t="s">
        <v>17</v>
      </c>
      <c r="K3521" s="26" t="s">
        <v>24</v>
      </c>
      <c r="L3521" s="32" t="s">
        <v>37</v>
      </c>
    </row>
    <row r="3522" spans="1:12">
      <c r="A3522" s="30" t="s">
        <v>5542</v>
      </c>
      <c r="B3522" s="26" t="s">
        <v>67</v>
      </c>
      <c r="C3522" s="26" t="s">
        <v>2569</v>
      </c>
      <c r="D3522" s="26" t="s">
        <v>53</v>
      </c>
      <c r="E3522" s="26" t="s">
        <v>42</v>
      </c>
      <c r="F3522" s="27">
        <v>43854.19</v>
      </c>
      <c r="G3522" s="12">
        <v>2</v>
      </c>
      <c r="H3522" s="13">
        <v>45892</v>
      </c>
      <c r="I3522" s="26" t="s">
        <v>30</v>
      </c>
      <c r="J3522" s="26" t="s">
        <v>17</v>
      </c>
      <c r="K3522" s="26" t="s">
        <v>85</v>
      </c>
      <c r="L3522" s="32" t="s">
        <v>25</v>
      </c>
    </row>
    <row r="3523" spans="1:12">
      <c r="A3523" s="30" t="s">
        <v>5543</v>
      </c>
      <c r="B3523" s="26" t="s">
        <v>460</v>
      </c>
      <c r="C3523" s="26" t="s">
        <v>5544</v>
      </c>
      <c r="D3523" s="26" t="s">
        <v>117</v>
      </c>
      <c r="E3523" s="26" t="s">
        <v>42</v>
      </c>
      <c r="F3523" s="27">
        <v>78556.22</v>
      </c>
      <c r="G3523" s="12">
        <v>5</v>
      </c>
      <c r="H3523" s="13">
        <v>45531</v>
      </c>
      <c r="I3523" s="26" t="s">
        <v>43</v>
      </c>
      <c r="J3523" s="26" t="s">
        <v>17</v>
      </c>
      <c r="K3523" s="26" t="s">
        <v>85</v>
      </c>
      <c r="L3523" s="32" t="s">
        <v>25</v>
      </c>
    </row>
    <row r="3524" spans="1:12">
      <c r="A3524" s="30" t="s">
        <v>5545</v>
      </c>
      <c r="B3524" s="26" t="s">
        <v>64</v>
      </c>
      <c r="C3524" s="26" t="s">
        <v>883</v>
      </c>
      <c r="D3524" s="26" t="s">
        <v>48</v>
      </c>
      <c r="E3524" s="26" t="s">
        <v>42</v>
      </c>
      <c r="F3524" s="27">
        <v>38244.080000000002</v>
      </c>
      <c r="G3524" s="12">
        <v>2</v>
      </c>
      <c r="H3524" s="13">
        <v>45567</v>
      </c>
      <c r="I3524" s="26" t="s">
        <v>23</v>
      </c>
      <c r="J3524" s="26" t="s">
        <v>17</v>
      </c>
      <c r="K3524" s="26" t="s">
        <v>85</v>
      </c>
      <c r="L3524" s="32" t="s">
        <v>18</v>
      </c>
    </row>
    <row r="3525" spans="1:12">
      <c r="A3525" s="30" t="s">
        <v>5546</v>
      </c>
      <c r="B3525" s="26" t="s">
        <v>344</v>
      </c>
      <c r="C3525" s="26" t="s">
        <v>5193</v>
      </c>
      <c r="D3525" s="26" t="s">
        <v>48</v>
      </c>
      <c r="E3525" s="26" t="s">
        <v>58</v>
      </c>
      <c r="F3525" s="27">
        <v>2867.98</v>
      </c>
      <c r="G3525" s="12">
        <v>4</v>
      </c>
      <c r="H3525" s="13">
        <v>45341</v>
      </c>
      <c r="I3525" s="26" t="s">
        <v>30</v>
      </c>
      <c r="J3525" s="26" t="s">
        <v>17</v>
      </c>
      <c r="K3525" s="26" t="s">
        <v>6820</v>
      </c>
      <c r="L3525" s="32" t="s">
        <v>31</v>
      </c>
    </row>
    <row r="3526" spans="1:12">
      <c r="A3526" s="30" t="s">
        <v>5547</v>
      </c>
      <c r="B3526" s="26" t="s">
        <v>420</v>
      </c>
      <c r="C3526" s="26" t="s">
        <v>5548</v>
      </c>
      <c r="D3526" s="26" t="s">
        <v>119</v>
      </c>
      <c r="E3526" s="26" t="s">
        <v>42</v>
      </c>
      <c r="F3526" s="27">
        <v>28748.44</v>
      </c>
      <c r="G3526" s="12">
        <v>5</v>
      </c>
      <c r="H3526" s="13">
        <v>45117</v>
      </c>
      <c r="I3526" s="26" t="s">
        <v>35</v>
      </c>
      <c r="J3526" s="26" t="s">
        <v>17</v>
      </c>
      <c r="K3526" s="26" t="s">
        <v>36</v>
      </c>
      <c r="L3526" s="32" t="s">
        <v>18</v>
      </c>
    </row>
    <row r="3527" spans="1:12">
      <c r="A3527" s="30" t="s">
        <v>5549</v>
      </c>
      <c r="B3527" s="26" t="s">
        <v>1020</v>
      </c>
      <c r="C3527" s="26" t="s">
        <v>1928</v>
      </c>
      <c r="D3527" s="26" t="s">
        <v>78</v>
      </c>
      <c r="E3527" s="26" t="s">
        <v>16</v>
      </c>
      <c r="F3527" s="27">
        <v>6917.57</v>
      </c>
      <c r="G3527" s="12">
        <v>5</v>
      </c>
      <c r="H3527" s="13">
        <v>45467</v>
      </c>
      <c r="I3527" s="26" t="s">
        <v>23</v>
      </c>
      <c r="J3527" s="26" t="s">
        <v>17</v>
      </c>
      <c r="K3527" s="26" t="s">
        <v>55</v>
      </c>
      <c r="L3527" s="32" t="s">
        <v>37</v>
      </c>
    </row>
    <row r="3528" spans="1:12">
      <c r="A3528" s="30" t="s">
        <v>5550</v>
      </c>
      <c r="B3528" s="26" t="s">
        <v>118</v>
      </c>
      <c r="C3528" s="26" t="s">
        <v>1791</v>
      </c>
      <c r="D3528" s="26" t="s">
        <v>48</v>
      </c>
      <c r="E3528" s="26" t="s">
        <v>16</v>
      </c>
      <c r="F3528" s="27">
        <v>51796.33</v>
      </c>
      <c r="G3528" s="12">
        <v>3</v>
      </c>
      <c r="H3528" s="13">
        <v>45958</v>
      </c>
      <c r="I3528" s="26" t="s">
        <v>62</v>
      </c>
      <c r="J3528" s="26" t="s">
        <v>17</v>
      </c>
      <c r="K3528" s="26" t="s">
        <v>6820</v>
      </c>
      <c r="L3528" s="32" t="s">
        <v>31</v>
      </c>
    </row>
    <row r="3529" spans="1:12">
      <c r="A3529" s="30" t="s">
        <v>5551</v>
      </c>
      <c r="B3529" s="26" t="s">
        <v>584</v>
      </c>
      <c r="C3529" s="26" t="s">
        <v>2201</v>
      </c>
      <c r="D3529" s="26" t="s">
        <v>48</v>
      </c>
      <c r="E3529" s="26" t="s">
        <v>42</v>
      </c>
      <c r="F3529" s="27">
        <v>23356.240000000002</v>
      </c>
      <c r="G3529" s="12">
        <v>4</v>
      </c>
      <c r="H3529" s="13">
        <v>45138</v>
      </c>
      <c r="I3529" s="26" t="s">
        <v>62</v>
      </c>
      <c r="J3529" s="26" t="s">
        <v>17</v>
      </c>
      <c r="K3529" s="26" t="s">
        <v>36</v>
      </c>
      <c r="L3529" s="32" t="s">
        <v>18</v>
      </c>
    </row>
    <row r="3530" spans="1:12">
      <c r="A3530" s="30" t="s">
        <v>5552</v>
      </c>
      <c r="B3530" s="26" t="s">
        <v>465</v>
      </c>
      <c r="C3530" s="26" t="s">
        <v>1346</v>
      </c>
      <c r="D3530" s="26" t="s">
        <v>78</v>
      </c>
      <c r="E3530" s="26" t="s">
        <v>42</v>
      </c>
      <c r="F3530" s="27">
        <v>71779.42</v>
      </c>
      <c r="G3530" s="12">
        <v>5</v>
      </c>
      <c r="H3530" s="13">
        <v>45032</v>
      </c>
      <c r="I3530" s="26" t="s">
        <v>30</v>
      </c>
      <c r="J3530" s="26" t="s">
        <v>17</v>
      </c>
      <c r="K3530" s="26" t="s">
        <v>36</v>
      </c>
      <c r="L3530" s="32" t="s">
        <v>25</v>
      </c>
    </row>
    <row r="3531" spans="1:12">
      <c r="A3531" s="30" t="s">
        <v>5553</v>
      </c>
      <c r="B3531" s="26" t="s">
        <v>307</v>
      </c>
      <c r="C3531" s="26" t="s">
        <v>5554</v>
      </c>
      <c r="D3531" s="26" t="s">
        <v>78</v>
      </c>
      <c r="E3531" s="26" t="s">
        <v>58</v>
      </c>
      <c r="F3531" s="27">
        <v>42016.92</v>
      </c>
      <c r="G3531" s="12">
        <v>1</v>
      </c>
      <c r="H3531" s="13">
        <v>45971</v>
      </c>
      <c r="I3531" s="26" t="s">
        <v>43</v>
      </c>
      <c r="J3531" s="26" t="s">
        <v>17</v>
      </c>
      <c r="K3531" s="26" t="s">
        <v>36</v>
      </c>
      <c r="L3531" s="32" t="s">
        <v>44</v>
      </c>
    </row>
    <row r="3532" spans="1:12">
      <c r="A3532" s="30" t="s">
        <v>5555</v>
      </c>
      <c r="B3532" s="26" t="s">
        <v>184</v>
      </c>
      <c r="C3532" s="26" t="s">
        <v>3341</v>
      </c>
      <c r="D3532" s="26" t="s">
        <v>48</v>
      </c>
      <c r="E3532" s="26" t="s">
        <v>42</v>
      </c>
      <c r="F3532" s="27">
        <v>37316.199999999997</v>
      </c>
      <c r="G3532" s="12">
        <v>2</v>
      </c>
      <c r="H3532" s="13">
        <v>45877</v>
      </c>
      <c r="I3532" s="26" t="s">
        <v>23</v>
      </c>
      <c r="J3532" s="26" t="s">
        <v>17</v>
      </c>
      <c r="K3532" s="26" t="s">
        <v>24</v>
      </c>
      <c r="L3532" s="32" t="s">
        <v>37</v>
      </c>
    </row>
    <row r="3533" spans="1:12">
      <c r="A3533" s="30" t="s">
        <v>5556</v>
      </c>
      <c r="B3533" s="26" t="s">
        <v>490</v>
      </c>
      <c r="C3533" s="26" t="s">
        <v>2633</v>
      </c>
      <c r="D3533" s="26" t="s">
        <v>29</v>
      </c>
      <c r="E3533" s="26" t="s">
        <v>16</v>
      </c>
      <c r="F3533" s="27">
        <v>15415.65</v>
      </c>
      <c r="G3533" s="12">
        <v>4</v>
      </c>
      <c r="H3533" s="13">
        <v>45461</v>
      </c>
      <c r="I3533" s="26" t="s">
        <v>62</v>
      </c>
      <c r="J3533" s="26" t="s">
        <v>17</v>
      </c>
      <c r="K3533" s="26" t="s">
        <v>55</v>
      </c>
      <c r="L3533" s="32" t="s">
        <v>37</v>
      </c>
    </row>
    <row r="3534" spans="1:12">
      <c r="A3534" s="30" t="s">
        <v>5557</v>
      </c>
      <c r="B3534" s="26" t="s">
        <v>636</v>
      </c>
      <c r="C3534" s="26" t="s">
        <v>3302</v>
      </c>
      <c r="D3534" s="26" t="s">
        <v>48</v>
      </c>
      <c r="E3534" s="26" t="s">
        <v>42</v>
      </c>
      <c r="F3534" s="27">
        <v>40742.53</v>
      </c>
      <c r="G3534" s="12">
        <v>1</v>
      </c>
      <c r="H3534" s="13">
        <v>45373</v>
      </c>
      <c r="I3534" s="26" t="s">
        <v>35</v>
      </c>
      <c r="J3534" s="26" t="s">
        <v>17</v>
      </c>
      <c r="K3534" s="26" t="s">
        <v>6820</v>
      </c>
      <c r="L3534" s="32" t="s">
        <v>18</v>
      </c>
    </row>
    <row r="3535" spans="1:12">
      <c r="A3535" s="30" t="s">
        <v>5558</v>
      </c>
      <c r="B3535" s="26" t="s">
        <v>923</v>
      </c>
      <c r="C3535" s="26" t="s">
        <v>1082</v>
      </c>
      <c r="D3535" s="26" t="s">
        <v>22</v>
      </c>
      <c r="E3535" s="26" t="s">
        <v>42</v>
      </c>
      <c r="F3535" s="27">
        <v>67153.490000000005</v>
      </c>
      <c r="G3535" s="12">
        <v>4</v>
      </c>
      <c r="H3535" s="13">
        <v>45623</v>
      </c>
      <c r="I3535" s="26" t="s">
        <v>54</v>
      </c>
      <c r="J3535" s="26" t="s">
        <v>17</v>
      </c>
      <c r="K3535" s="26" t="s">
        <v>55</v>
      </c>
      <c r="L3535" s="32" t="s">
        <v>25</v>
      </c>
    </row>
    <row r="3536" spans="1:12">
      <c r="A3536" s="30" t="s">
        <v>5559</v>
      </c>
      <c r="B3536" s="26" t="s">
        <v>313</v>
      </c>
      <c r="C3536" s="26" t="s">
        <v>5560</v>
      </c>
      <c r="D3536" s="26" t="s">
        <v>29</v>
      </c>
      <c r="E3536" s="26" t="s">
        <v>16</v>
      </c>
      <c r="F3536" s="27">
        <v>7402.69</v>
      </c>
      <c r="G3536" s="12">
        <v>4</v>
      </c>
      <c r="H3536" s="13">
        <v>45285</v>
      </c>
      <c r="I3536" s="26" t="s">
        <v>49</v>
      </c>
      <c r="J3536" s="26" t="s">
        <v>17</v>
      </c>
      <c r="K3536" s="26" t="s">
        <v>24</v>
      </c>
      <c r="L3536" s="32" t="s">
        <v>18</v>
      </c>
    </row>
    <row r="3537" spans="1:12">
      <c r="A3537" s="30" t="s">
        <v>5561</v>
      </c>
      <c r="B3537" s="26" t="s">
        <v>460</v>
      </c>
      <c r="C3537" s="26" t="s">
        <v>654</v>
      </c>
      <c r="D3537" s="26" t="s">
        <v>41</v>
      </c>
      <c r="E3537" s="26" t="s">
        <v>42</v>
      </c>
      <c r="F3537" s="27">
        <v>65604.02</v>
      </c>
      <c r="G3537" s="12">
        <v>2</v>
      </c>
      <c r="H3537" s="13">
        <v>45063</v>
      </c>
      <c r="I3537" s="26" t="s">
        <v>49</v>
      </c>
      <c r="J3537" s="26" t="s">
        <v>17</v>
      </c>
      <c r="K3537" s="26" t="s">
        <v>85</v>
      </c>
      <c r="L3537" s="32" t="s">
        <v>31</v>
      </c>
    </row>
    <row r="3538" spans="1:12">
      <c r="A3538" s="30" t="s">
        <v>5562</v>
      </c>
      <c r="B3538" s="26" t="s">
        <v>104</v>
      </c>
      <c r="C3538" s="26" t="s">
        <v>4469</v>
      </c>
      <c r="D3538" s="26" t="s">
        <v>53</v>
      </c>
      <c r="E3538" s="26" t="s">
        <v>42</v>
      </c>
      <c r="F3538" s="27">
        <v>5619.02</v>
      </c>
      <c r="G3538" s="12">
        <v>5</v>
      </c>
      <c r="H3538" s="13">
        <v>45735</v>
      </c>
      <c r="I3538" s="26" t="s">
        <v>43</v>
      </c>
      <c r="J3538" s="26" t="s">
        <v>17</v>
      </c>
      <c r="K3538" s="26" t="s">
        <v>6820</v>
      </c>
      <c r="L3538" s="32" t="s">
        <v>44</v>
      </c>
    </row>
    <row r="3539" spans="1:12">
      <c r="A3539" s="30" t="s">
        <v>5563</v>
      </c>
      <c r="B3539" s="26" t="s">
        <v>381</v>
      </c>
      <c r="C3539" s="26" t="s">
        <v>3178</v>
      </c>
      <c r="D3539" s="26" t="s">
        <v>61</v>
      </c>
      <c r="E3539" s="26" t="s">
        <v>42</v>
      </c>
      <c r="F3539" s="27">
        <v>33804.639999999999</v>
      </c>
      <c r="G3539" s="12">
        <v>5</v>
      </c>
      <c r="H3539" s="13">
        <v>45977</v>
      </c>
      <c r="I3539" s="26" t="s">
        <v>43</v>
      </c>
      <c r="J3539" s="26" t="s">
        <v>17</v>
      </c>
      <c r="K3539" s="26" t="s">
        <v>36</v>
      </c>
      <c r="L3539" s="32" t="s">
        <v>25</v>
      </c>
    </row>
    <row r="3540" spans="1:12">
      <c r="A3540" s="30" t="s">
        <v>5564</v>
      </c>
      <c r="B3540" s="26" t="s">
        <v>307</v>
      </c>
      <c r="C3540" s="26" t="s">
        <v>964</v>
      </c>
      <c r="D3540" s="26" t="s">
        <v>53</v>
      </c>
      <c r="E3540" s="26" t="s">
        <v>42</v>
      </c>
      <c r="F3540" s="27">
        <v>36397.31</v>
      </c>
      <c r="G3540" s="12">
        <v>3</v>
      </c>
      <c r="H3540" s="13">
        <v>45108</v>
      </c>
      <c r="I3540" s="26" t="s">
        <v>43</v>
      </c>
      <c r="J3540" s="26" t="s">
        <v>17</v>
      </c>
      <c r="K3540" s="26" t="s">
        <v>55</v>
      </c>
      <c r="L3540" s="32" t="s">
        <v>31</v>
      </c>
    </row>
    <row r="3541" spans="1:12">
      <c r="A3541" s="30" t="s">
        <v>5565</v>
      </c>
      <c r="B3541" s="26" t="s">
        <v>289</v>
      </c>
      <c r="C3541" s="26" t="s">
        <v>1152</v>
      </c>
      <c r="D3541" s="26" t="s">
        <v>53</v>
      </c>
      <c r="E3541" s="26" t="s">
        <v>42</v>
      </c>
      <c r="F3541" s="27">
        <v>40649.230000000003</v>
      </c>
      <c r="G3541" s="12">
        <v>1</v>
      </c>
      <c r="H3541" s="13">
        <v>46000</v>
      </c>
      <c r="I3541" s="26" t="s">
        <v>35</v>
      </c>
      <c r="J3541" s="26" t="s">
        <v>17</v>
      </c>
      <c r="K3541" s="26" t="s">
        <v>85</v>
      </c>
      <c r="L3541" s="32" t="s">
        <v>44</v>
      </c>
    </row>
    <row r="3542" spans="1:12">
      <c r="A3542" s="30" t="s">
        <v>5566</v>
      </c>
      <c r="B3542" s="26" t="s">
        <v>336</v>
      </c>
      <c r="C3542" s="26" t="s">
        <v>4878</v>
      </c>
      <c r="D3542" s="26" t="s">
        <v>78</v>
      </c>
      <c r="E3542" s="26" t="s">
        <v>58</v>
      </c>
      <c r="F3542" s="27">
        <v>20807.71</v>
      </c>
      <c r="G3542" s="12">
        <v>1</v>
      </c>
      <c r="H3542" s="13">
        <v>45356</v>
      </c>
      <c r="I3542" s="26" t="s">
        <v>23</v>
      </c>
      <c r="J3542" s="26" t="s">
        <v>17</v>
      </c>
      <c r="K3542" s="26" t="s">
        <v>24</v>
      </c>
      <c r="L3542" s="32" t="s">
        <v>18</v>
      </c>
    </row>
    <row r="3543" spans="1:12">
      <c r="A3543" s="30" t="s">
        <v>5567</v>
      </c>
      <c r="B3543" s="26" t="s">
        <v>187</v>
      </c>
      <c r="C3543" s="26" t="s">
        <v>5548</v>
      </c>
      <c r="D3543" s="26" t="s">
        <v>119</v>
      </c>
      <c r="E3543" s="26" t="s">
        <v>42</v>
      </c>
      <c r="F3543" s="27">
        <v>57816.82</v>
      </c>
      <c r="G3543" s="12">
        <v>5</v>
      </c>
      <c r="H3543" s="13">
        <v>45224</v>
      </c>
      <c r="I3543" s="26" t="s">
        <v>54</v>
      </c>
      <c r="J3543" s="26" t="s">
        <v>17</v>
      </c>
      <c r="K3543" s="26" t="s">
        <v>85</v>
      </c>
      <c r="L3543" s="32" t="s">
        <v>44</v>
      </c>
    </row>
    <row r="3544" spans="1:12">
      <c r="A3544" s="30" t="s">
        <v>5568</v>
      </c>
      <c r="B3544" s="26" t="s">
        <v>87</v>
      </c>
      <c r="C3544" s="26" t="s">
        <v>5569</v>
      </c>
      <c r="D3544" s="26" t="s">
        <v>117</v>
      </c>
      <c r="E3544" s="26" t="s">
        <v>42</v>
      </c>
      <c r="F3544" s="27">
        <v>43212.08</v>
      </c>
      <c r="G3544" s="12">
        <v>4</v>
      </c>
      <c r="H3544" s="13">
        <v>45486</v>
      </c>
      <c r="I3544" s="26" t="s">
        <v>54</v>
      </c>
      <c r="J3544" s="26" t="s">
        <v>17</v>
      </c>
      <c r="K3544" s="26" t="s">
        <v>55</v>
      </c>
      <c r="L3544" s="32" t="s">
        <v>25</v>
      </c>
    </row>
    <row r="3545" spans="1:12">
      <c r="A3545" s="30" t="s">
        <v>5570</v>
      </c>
      <c r="B3545" s="26" t="s">
        <v>465</v>
      </c>
      <c r="C3545" s="26" t="s">
        <v>4659</v>
      </c>
      <c r="D3545" s="26" t="s">
        <v>22</v>
      </c>
      <c r="E3545" s="26" t="s">
        <v>42</v>
      </c>
      <c r="F3545" s="27">
        <v>46792.99</v>
      </c>
      <c r="G3545" s="12">
        <v>5</v>
      </c>
      <c r="H3545" s="13">
        <v>45382</v>
      </c>
      <c r="I3545" s="26" t="s">
        <v>92</v>
      </c>
      <c r="J3545" s="26" t="s">
        <v>17</v>
      </c>
      <c r="K3545" s="26" t="s">
        <v>85</v>
      </c>
      <c r="L3545" s="32" t="s">
        <v>18</v>
      </c>
    </row>
    <row r="3546" spans="1:12">
      <c r="A3546" s="30" t="s">
        <v>5571</v>
      </c>
      <c r="B3546" s="26" t="s">
        <v>316</v>
      </c>
      <c r="C3546" s="26" t="s">
        <v>4030</v>
      </c>
      <c r="D3546" s="26" t="s">
        <v>15</v>
      </c>
      <c r="E3546" s="26" t="s">
        <v>58</v>
      </c>
      <c r="F3546" s="27">
        <v>30005.14</v>
      </c>
      <c r="G3546" s="12">
        <v>5</v>
      </c>
      <c r="H3546" s="13">
        <v>45193</v>
      </c>
      <c r="I3546" s="26" t="s">
        <v>43</v>
      </c>
      <c r="J3546" s="26" t="s">
        <v>17</v>
      </c>
      <c r="K3546" s="26" t="s">
        <v>24</v>
      </c>
      <c r="L3546" s="32" t="s">
        <v>31</v>
      </c>
    </row>
    <row r="3547" spans="1:12">
      <c r="A3547" s="30" t="s">
        <v>5572</v>
      </c>
      <c r="B3547" s="26" t="s">
        <v>207</v>
      </c>
      <c r="C3547" s="26" t="s">
        <v>856</v>
      </c>
      <c r="D3547" s="26" t="s">
        <v>15</v>
      </c>
      <c r="E3547" s="26" t="s">
        <v>42</v>
      </c>
      <c r="F3547" s="27">
        <v>34899.11</v>
      </c>
      <c r="G3547" s="12">
        <v>4</v>
      </c>
      <c r="H3547" s="13">
        <v>45958</v>
      </c>
      <c r="I3547" s="26" t="s">
        <v>43</v>
      </c>
      <c r="J3547" s="26" t="s">
        <v>17</v>
      </c>
      <c r="K3547" s="26" t="s">
        <v>6820</v>
      </c>
      <c r="L3547" s="32" t="s">
        <v>18</v>
      </c>
    </row>
    <row r="3548" spans="1:12">
      <c r="A3548" s="30" t="s">
        <v>5573</v>
      </c>
      <c r="B3548" s="26" t="s">
        <v>357</v>
      </c>
      <c r="C3548" s="26" t="s">
        <v>3118</v>
      </c>
      <c r="D3548" s="26" t="s">
        <v>61</v>
      </c>
      <c r="E3548" s="26" t="s">
        <v>42</v>
      </c>
      <c r="F3548" s="27">
        <v>45693.48</v>
      </c>
      <c r="G3548" s="12">
        <v>1</v>
      </c>
      <c r="H3548" s="13">
        <v>45071</v>
      </c>
      <c r="I3548" s="26" t="s">
        <v>62</v>
      </c>
      <c r="J3548" s="26" t="s">
        <v>17</v>
      </c>
      <c r="K3548" s="26" t="s">
        <v>55</v>
      </c>
      <c r="L3548" s="32" t="s">
        <v>37</v>
      </c>
    </row>
    <row r="3549" spans="1:12">
      <c r="A3549" s="30" t="s">
        <v>5574</v>
      </c>
      <c r="B3549" s="26" t="s">
        <v>130</v>
      </c>
      <c r="C3549" s="26" t="s">
        <v>4074</v>
      </c>
      <c r="D3549" s="26" t="s">
        <v>15</v>
      </c>
      <c r="E3549" s="26" t="s">
        <v>42</v>
      </c>
      <c r="F3549" s="27">
        <v>42680.35</v>
      </c>
      <c r="G3549" s="12">
        <v>2</v>
      </c>
      <c r="H3549" s="13">
        <v>45743</v>
      </c>
      <c r="I3549" s="26" t="s">
        <v>92</v>
      </c>
      <c r="J3549" s="26" t="s">
        <v>17</v>
      </c>
      <c r="K3549" s="26" t="s">
        <v>6820</v>
      </c>
      <c r="L3549" s="32" t="s">
        <v>31</v>
      </c>
    </row>
    <row r="3550" spans="1:12">
      <c r="A3550" s="30" t="s">
        <v>5575</v>
      </c>
      <c r="B3550" s="26" t="s">
        <v>71</v>
      </c>
      <c r="C3550" s="26" t="s">
        <v>1574</v>
      </c>
      <c r="D3550" s="26" t="s">
        <v>61</v>
      </c>
      <c r="E3550" s="26" t="s">
        <v>42</v>
      </c>
      <c r="F3550" s="27">
        <v>18260.55</v>
      </c>
      <c r="G3550" s="12">
        <v>3</v>
      </c>
      <c r="H3550" s="13">
        <v>45074</v>
      </c>
      <c r="I3550" s="26" t="s">
        <v>23</v>
      </c>
      <c r="J3550" s="26" t="s">
        <v>17</v>
      </c>
      <c r="K3550" s="26" t="s">
        <v>6820</v>
      </c>
      <c r="L3550" s="32" t="s">
        <v>44</v>
      </c>
    </row>
    <row r="3551" spans="1:12">
      <c r="A3551" s="30" t="s">
        <v>5576</v>
      </c>
      <c r="B3551" s="26" t="s">
        <v>460</v>
      </c>
      <c r="C3551" s="26" t="s">
        <v>3298</v>
      </c>
      <c r="D3551" s="26" t="s">
        <v>117</v>
      </c>
      <c r="E3551" s="26" t="s">
        <v>58</v>
      </c>
      <c r="F3551" s="27">
        <v>58742.29</v>
      </c>
      <c r="G3551" s="12">
        <v>3</v>
      </c>
      <c r="H3551" s="13">
        <v>45208</v>
      </c>
      <c r="I3551" s="26" t="s">
        <v>23</v>
      </c>
      <c r="J3551" s="26" t="s">
        <v>17</v>
      </c>
      <c r="K3551" s="26" t="s">
        <v>55</v>
      </c>
      <c r="L3551" s="32" t="s">
        <v>18</v>
      </c>
    </row>
    <row r="3552" spans="1:12">
      <c r="A3552" s="30" t="s">
        <v>5577</v>
      </c>
      <c r="B3552" s="26" t="s">
        <v>336</v>
      </c>
      <c r="C3552" s="26" t="s">
        <v>5241</v>
      </c>
      <c r="D3552" s="26" t="s">
        <v>78</v>
      </c>
      <c r="E3552" s="26" t="s">
        <v>58</v>
      </c>
      <c r="F3552" s="27">
        <v>26478.99</v>
      </c>
      <c r="G3552" s="12">
        <v>1</v>
      </c>
      <c r="H3552" s="13">
        <v>45733</v>
      </c>
      <c r="I3552" s="26" t="s">
        <v>92</v>
      </c>
      <c r="J3552" s="26" t="s">
        <v>17</v>
      </c>
      <c r="K3552" s="26" t="s">
        <v>85</v>
      </c>
      <c r="L3552" s="32" t="s">
        <v>44</v>
      </c>
    </row>
    <row r="3553" spans="1:12">
      <c r="A3553" s="30" t="s">
        <v>5578</v>
      </c>
      <c r="B3553" s="26" t="s">
        <v>773</v>
      </c>
      <c r="C3553" s="26" t="s">
        <v>456</v>
      </c>
      <c r="D3553" s="26" t="s">
        <v>15</v>
      </c>
      <c r="E3553" s="26" t="s">
        <v>42</v>
      </c>
      <c r="F3553" s="27">
        <v>11373.39</v>
      </c>
      <c r="G3553" s="12">
        <v>4</v>
      </c>
      <c r="H3553" s="13">
        <v>45838</v>
      </c>
      <c r="I3553" s="26" t="s">
        <v>43</v>
      </c>
      <c r="J3553" s="26" t="s">
        <v>17</v>
      </c>
      <c r="K3553" s="26" t="s">
        <v>55</v>
      </c>
      <c r="L3553" s="32" t="s">
        <v>25</v>
      </c>
    </row>
    <row r="3554" spans="1:12">
      <c r="A3554" s="30" t="s">
        <v>5579</v>
      </c>
      <c r="B3554" s="26" t="s">
        <v>126</v>
      </c>
      <c r="C3554" s="26" t="s">
        <v>155</v>
      </c>
      <c r="D3554" s="26" t="s">
        <v>119</v>
      </c>
      <c r="E3554" s="26" t="s">
        <v>42</v>
      </c>
      <c r="F3554" s="27">
        <v>76409.83</v>
      </c>
      <c r="G3554" s="12">
        <v>1</v>
      </c>
      <c r="H3554" s="13">
        <v>44998</v>
      </c>
      <c r="I3554" s="26" t="s">
        <v>62</v>
      </c>
      <c r="J3554" s="26" t="s">
        <v>17</v>
      </c>
      <c r="K3554" s="26" t="s">
        <v>85</v>
      </c>
      <c r="L3554" s="32" t="s">
        <v>31</v>
      </c>
    </row>
    <row r="3555" spans="1:12">
      <c r="A3555" s="30" t="s">
        <v>5580</v>
      </c>
      <c r="B3555" s="26" t="s">
        <v>724</v>
      </c>
      <c r="C3555" s="26" t="s">
        <v>5581</v>
      </c>
      <c r="D3555" s="26" t="s">
        <v>61</v>
      </c>
      <c r="E3555" s="26" t="s">
        <v>58</v>
      </c>
      <c r="F3555" s="27">
        <v>51602.09</v>
      </c>
      <c r="G3555" s="12">
        <v>2</v>
      </c>
      <c r="H3555" s="13">
        <v>45098</v>
      </c>
      <c r="I3555" s="26" t="s">
        <v>54</v>
      </c>
      <c r="J3555" s="26" t="s">
        <v>17</v>
      </c>
      <c r="K3555" s="26" t="s">
        <v>6820</v>
      </c>
      <c r="L3555" s="32" t="s">
        <v>44</v>
      </c>
    </row>
    <row r="3556" spans="1:12">
      <c r="A3556" s="30" t="s">
        <v>5582</v>
      </c>
      <c r="B3556" s="26" t="s">
        <v>51</v>
      </c>
      <c r="C3556" s="26" t="s">
        <v>518</v>
      </c>
      <c r="D3556" s="26" t="s">
        <v>29</v>
      </c>
      <c r="E3556" s="26" t="s">
        <v>42</v>
      </c>
      <c r="F3556" s="27">
        <v>52573.84</v>
      </c>
      <c r="G3556" s="12">
        <v>5</v>
      </c>
      <c r="H3556" s="13">
        <v>44954</v>
      </c>
      <c r="I3556" s="26" t="s">
        <v>23</v>
      </c>
      <c r="J3556" s="26" t="s">
        <v>17</v>
      </c>
      <c r="K3556" s="26" t="s">
        <v>24</v>
      </c>
      <c r="L3556" s="32" t="s">
        <v>31</v>
      </c>
    </row>
    <row r="3557" spans="1:12">
      <c r="A3557" s="30" t="s">
        <v>5583</v>
      </c>
      <c r="B3557" s="26" t="s">
        <v>319</v>
      </c>
      <c r="C3557" s="26" t="s">
        <v>3196</v>
      </c>
      <c r="D3557" s="26" t="s">
        <v>61</v>
      </c>
      <c r="E3557" s="26" t="s">
        <v>42</v>
      </c>
      <c r="F3557" s="27">
        <v>77138.399999999994</v>
      </c>
      <c r="G3557" s="12">
        <v>2</v>
      </c>
      <c r="H3557" s="13">
        <v>45698</v>
      </c>
      <c r="I3557" s="26" t="s">
        <v>49</v>
      </c>
      <c r="J3557" s="26" t="s">
        <v>17</v>
      </c>
      <c r="K3557" s="26" t="s">
        <v>36</v>
      </c>
      <c r="L3557" s="32" t="s">
        <v>18</v>
      </c>
    </row>
    <row r="3558" spans="1:12">
      <c r="A3558" s="30" t="s">
        <v>5584</v>
      </c>
      <c r="B3558" s="26" t="s">
        <v>275</v>
      </c>
      <c r="C3558" s="26" t="s">
        <v>141</v>
      </c>
      <c r="D3558" s="26" t="s">
        <v>53</v>
      </c>
      <c r="E3558" s="26" t="s">
        <v>42</v>
      </c>
      <c r="F3558" s="27">
        <v>45594.66</v>
      </c>
      <c r="G3558" s="12">
        <v>5</v>
      </c>
      <c r="H3558" s="13">
        <v>45905</v>
      </c>
      <c r="I3558" s="26" t="s">
        <v>43</v>
      </c>
      <c r="J3558" s="26" t="s">
        <v>17</v>
      </c>
      <c r="K3558" s="26" t="s">
        <v>24</v>
      </c>
      <c r="L3558" s="32" t="s">
        <v>25</v>
      </c>
    </row>
    <row r="3559" spans="1:12">
      <c r="A3559" s="30" t="s">
        <v>5585</v>
      </c>
      <c r="B3559" s="26" t="s">
        <v>180</v>
      </c>
      <c r="C3559" s="26" t="s">
        <v>1326</v>
      </c>
      <c r="D3559" s="26" t="s">
        <v>29</v>
      </c>
      <c r="E3559" s="26" t="s">
        <v>42</v>
      </c>
      <c r="F3559" s="27">
        <v>39192.69</v>
      </c>
      <c r="G3559" s="12">
        <v>1</v>
      </c>
      <c r="H3559" s="13">
        <v>45230</v>
      </c>
      <c r="I3559" s="26" t="s">
        <v>43</v>
      </c>
      <c r="J3559" s="26" t="s">
        <v>17</v>
      </c>
      <c r="K3559" s="26" t="s">
        <v>6820</v>
      </c>
      <c r="L3559" s="32" t="s">
        <v>25</v>
      </c>
    </row>
    <row r="3560" spans="1:12">
      <c r="A3560" s="30" t="s">
        <v>5586</v>
      </c>
      <c r="B3560" s="26" t="s">
        <v>69</v>
      </c>
      <c r="C3560" s="26" t="s">
        <v>1807</v>
      </c>
      <c r="D3560" s="26" t="s">
        <v>61</v>
      </c>
      <c r="E3560" s="26" t="s">
        <v>42</v>
      </c>
      <c r="F3560" s="27">
        <v>65554.14</v>
      </c>
      <c r="G3560" s="12">
        <v>1</v>
      </c>
      <c r="H3560" s="13">
        <v>45915</v>
      </c>
      <c r="I3560" s="26" t="s">
        <v>30</v>
      </c>
      <c r="J3560" s="26" t="s">
        <v>17</v>
      </c>
      <c r="K3560" s="26" t="s">
        <v>36</v>
      </c>
      <c r="L3560" s="32" t="s">
        <v>18</v>
      </c>
    </row>
    <row r="3561" spans="1:12">
      <c r="A3561" s="30" t="s">
        <v>5587</v>
      </c>
      <c r="B3561" s="26" t="s">
        <v>319</v>
      </c>
      <c r="C3561" s="26" t="s">
        <v>4085</v>
      </c>
      <c r="D3561" s="26" t="s">
        <v>78</v>
      </c>
      <c r="E3561" s="26" t="s">
        <v>58</v>
      </c>
      <c r="F3561" s="27">
        <v>48347.02</v>
      </c>
      <c r="G3561" s="12">
        <v>3</v>
      </c>
      <c r="H3561" s="13">
        <v>45625</v>
      </c>
      <c r="I3561" s="26" t="s">
        <v>49</v>
      </c>
      <c r="J3561" s="26" t="s">
        <v>17</v>
      </c>
      <c r="K3561" s="26" t="s">
        <v>36</v>
      </c>
      <c r="L3561" s="32" t="s">
        <v>25</v>
      </c>
    </row>
    <row r="3562" spans="1:12">
      <c r="A3562" s="30" t="s">
        <v>5588</v>
      </c>
      <c r="B3562" s="26" t="s">
        <v>490</v>
      </c>
      <c r="C3562" s="26" t="s">
        <v>2941</v>
      </c>
      <c r="D3562" s="26" t="s">
        <v>48</v>
      </c>
      <c r="E3562" s="26" t="s">
        <v>58</v>
      </c>
      <c r="F3562" s="27">
        <v>46220.24</v>
      </c>
      <c r="G3562" s="12">
        <v>1</v>
      </c>
      <c r="H3562" s="13">
        <v>45849</v>
      </c>
      <c r="I3562" s="26" t="s">
        <v>23</v>
      </c>
      <c r="J3562" s="26" t="s">
        <v>17</v>
      </c>
      <c r="K3562" s="26" t="s">
        <v>55</v>
      </c>
      <c r="L3562" s="32" t="s">
        <v>44</v>
      </c>
    </row>
    <row r="3563" spans="1:12">
      <c r="A3563" s="30" t="s">
        <v>5589</v>
      </c>
      <c r="B3563" s="26" t="s">
        <v>465</v>
      </c>
      <c r="C3563" s="26" t="s">
        <v>4237</v>
      </c>
      <c r="D3563" s="26" t="s">
        <v>41</v>
      </c>
      <c r="E3563" s="26" t="s">
        <v>42</v>
      </c>
      <c r="F3563" s="27">
        <v>42731.37</v>
      </c>
      <c r="G3563" s="12">
        <v>2</v>
      </c>
      <c r="H3563" s="13">
        <v>45995</v>
      </c>
      <c r="I3563" s="26" t="s">
        <v>62</v>
      </c>
      <c r="J3563" s="26" t="s">
        <v>17</v>
      </c>
      <c r="K3563" s="26" t="s">
        <v>6820</v>
      </c>
      <c r="L3563" s="32" t="s">
        <v>18</v>
      </c>
    </row>
    <row r="3564" spans="1:12">
      <c r="A3564" s="30" t="s">
        <v>5590</v>
      </c>
      <c r="B3564" s="26" t="s">
        <v>762</v>
      </c>
      <c r="C3564" s="26" t="s">
        <v>3810</v>
      </c>
      <c r="D3564" s="26" t="s">
        <v>117</v>
      </c>
      <c r="E3564" s="26" t="s">
        <v>42</v>
      </c>
      <c r="F3564" s="27">
        <v>61405.45</v>
      </c>
      <c r="G3564" s="12">
        <v>4</v>
      </c>
      <c r="H3564" s="13">
        <v>45685</v>
      </c>
      <c r="I3564" s="26" t="s">
        <v>30</v>
      </c>
      <c r="J3564" s="26" t="s">
        <v>17</v>
      </c>
      <c r="K3564" s="26" t="s">
        <v>24</v>
      </c>
      <c r="L3564" s="32" t="s">
        <v>44</v>
      </c>
    </row>
    <row r="3565" spans="1:12">
      <c r="A3565" s="30" t="s">
        <v>5591</v>
      </c>
      <c r="B3565" s="26" t="s">
        <v>319</v>
      </c>
      <c r="C3565" s="26" t="s">
        <v>5474</v>
      </c>
      <c r="D3565" s="26" t="s">
        <v>117</v>
      </c>
      <c r="E3565" s="26" t="s">
        <v>42</v>
      </c>
      <c r="F3565" s="27">
        <v>40343.879999999997</v>
      </c>
      <c r="G3565" s="12">
        <v>5</v>
      </c>
      <c r="H3565" s="13">
        <v>45738</v>
      </c>
      <c r="I3565" s="26" t="s">
        <v>35</v>
      </c>
      <c r="J3565" s="26" t="s">
        <v>17</v>
      </c>
      <c r="K3565" s="26" t="s">
        <v>36</v>
      </c>
      <c r="L3565" s="32" t="s">
        <v>44</v>
      </c>
    </row>
    <row r="3566" spans="1:12">
      <c r="A3566" s="30" t="s">
        <v>5592</v>
      </c>
      <c r="B3566" s="26" t="s">
        <v>178</v>
      </c>
      <c r="C3566" s="26" t="s">
        <v>5593</v>
      </c>
      <c r="D3566" s="26" t="s">
        <v>78</v>
      </c>
      <c r="E3566" s="26" t="s">
        <v>42</v>
      </c>
      <c r="F3566" s="27">
        <v>31611.47</v>
      </c>
      <c r="G3566" s="12">
        <v>1</v>
      </c>
      <c r="H3566" s="13">
        <v>45804</v>
      </c>
      <c r="I3566" s="26" t="s">
        <v>62</v>
      </c>
      <c r="J3566" s="26" t="s">
        <v>17</v>
      </c>
      <c r="K3566" s="26" t="s">
        <v>55</v>
      </c>
      <c r="L3566" s="32" t="s">
        <v>44</v>
      </c>
    </row>
    <row r="3567" spans="1:12">
      <c r="A3567" s="30" t="s">
        <v>5594</v>
      </c>
      <c r="B3567" s="26" t="s">
        <v>77</v>
      </c>
      <c r="C3567" s="26" t="s">
        <v>5017</v>
      </c>
      <c r="D3567" s="26" t="s">
        <v>119</v>
      </c>
      <c r="E3567" s="26" t="s">
        <v>58</v>
      </c>
      <c r="F3567" s="27">
        <v>27823.9</v>
      </c>
      <c r="G3567" s="12">
        <v>2</v>
      </c>
      <c r="H3567" s="13">
        <v>45777</v>
      </c>
      <c r="I3567" s="26" t="s">
        <v>92</v>
      </c>
      <c r="J3567" s="26" t="s">
        <v>17</v>
      </c>
      <c r="K3567" s="26" t="s">
        <v>6820</v>
      </c>
      <c r="L3567" s="32" t="s">
        <v>44</v>
      </c>
    </row>
    <row r="3568" spans="1:12">
      <c r="A3568" s="30" t="s">
        <v>5595</v>
      </c>
      <c r="B3568" s="26" t="s">
        <v>420</v>
      </c>
      <c r="C3568" s="26" t="s">
        <v>2119</v>
      </c>
      <c r="D3568" s="26" t="s">
        <v>53</v>
      </c>
      <c r="E3568" s="26" t="s">
        <v>16</v>
      </c>
      <c r="F3568" s="27">
        <v>24334.959999999999</v>
      </c>
      <c r="G3568" s="12">
        <v>3</v>
      </c>
      <c r="H3568" s="13">
        <v>45741</v>
      </c>
      <c r="I3568" s="26" t="s">
        <v>62</v>
      </c>
      <c r="J3568" s="26" t="s">
        <v>17</v>
      </c>
      <c r="K3568" s="26" t="s">
        <v>6820</v>
      </c>
      <c r="L3568" s="32" t="s">
        <v>44</v>
      </c>
    </row>
    <row r="3569" spans="1:12">
      <c r="A3569" s="30" t="s">
        <v>5596</v>
      </c>
      <c r="B3569" s="26" t="s">
        <v>187</v>
      </c>
      <c r="C3569" s="26" t="s">
        <v>2692</v>
      </c>
      <c r="D3569" s="26" t="s">
        <v>61</v>
      </c>
      <c r="E3569" s="26" t="s">
        <v>16</v>
      </c>
      <c r="F3569" s="27">
        <v>34070.550000000003</v>
      </c>
      <c r="G3569" s="12">
        <v>3</v>
      </c>
      <c r="H3569" s="13">
        <v>45796</v>
      </c>
      <c r="I3569" s="26" t="s">
        <v>92</v>
      </c>
      <c r="J3569" s="26" t="s">
        <v>17</v>
      </c>
      <c r="K3569" s="26" t="s">
        <v>6820</v>
      </c>
      <c r="L3569" s="32" t="s">
        <v>25</v>
      </c>
    </row>
    <row r="3570" spans="1:12">
      <c r="A3570" s="30" t="s">
        <v>5597</v>
      </c>
      <c r="B3570" s="26" t="s">
        <v>90</v>
      </c>
      <c r="C3570" s="26" t="s">
        <v>1524</v>
      </c>
      <c r="D3570" s="26" t="s">
        <v>29</v>
      </c>
      <c r="E3570" s="26" t="s">
        <v>42</v>
      </c>
      <c r="F3570" s="27">
        <v>2572.9</v>
      </c>
      <c r="G3570" s="12">
        <v>1</v>
      </c>
      <c r="H3570" s="13">
        <v>44944</v>
      </c>
      <c r="I3570" s="26" t="s">
        <v>35</v>
      </c>
      <c r="J3570" s="26" t="s">
        <v>17</v>
      </c>
      <c r="K3570" s="26" t="s">
        <v>6820</v>
      </c>
      <c r="L3570" s="32" t="s">
        <v>18</v>
      </c>
    </row>
    <row r="3571" spans="1:12">
      <c r="A3571" s="30" t="s">
        <v>5598</v>
      </c>
      <c r="B3571" s="26" t="s">
        <v>762</v>
      </c>
      <c r="C3571" s="26" t="s">
        <v>5599</v>
      </c>
      <c r="D3571" s="26" t="s">
        <v>119</v>
      </c>
      <c r="E3571" s="26" t="s">
        <v>42</v>
      </c>
      <c r="F3571" s="27">
        <v>15612.22</v>
      </c>
      <c r="G3571" s="12">
        <v>2</v>
      </c>
      <c r="H3571" s="13">
        <v>45241</v>
      </c>
      <c r="I3571" s="26" t="s">
        <v>23</v>
      </c>
      <c r="J3571" s="26" t="s">
        <v>17</v>
      </c>
      <c r="K3571" s="26" t="s">
        <v>55</v>
      </c>
      <c r="L3571" s="32" t="s">
        <v>44</v>
      </c>
    </row>
    <row r="3572" spans="1:12">
      <c r="A3572" s="30" t="s">
        <v>5600</v>
      </c>
      <c r="B3572" s="26" t="s">
        <v>201</v>
      </c>
      <c r="C3572" s="26" t="s">
        <v>3713</v>
      </c>
      <c r="D3572" s="26" t="s">
        <v>78</v>
      </c>
      <c r="E3572" s="26" t="s">
        <v>42</v>
      </c>
      <c r="F3572" s="27">
        <v>46228.27</v>
      </c>
      <c r="G3572" s="12">
        <v>4</v>
      </c>
      <c r="H3572" s="13">
        <v>45181</v>
      </c>
      <c r="I3572" s="26" t="s">
        <v>43</v>
      </c>
      <c r="J3572" s="26" t="s">
        <v>17</v>
      </c>
      <c r="K3572" s="26" t="s">
        <v>24</v>
      </c>
      <c r="L3572" s="32" t="s">
        <v>25</v>
      </c>
    </row>
    <row r="3573" spans="1:12">
      <c r="A3573" s="30" t="s">
        <v>5601</v>
      </c>
      <c r="B3573" s="26" t="s">
        <v>329</v>
      </c>
      <c r="C3573" s="26" t="s">
        <v>3014</v>
      </c>
      <c r="D3573" s="26" t="s">
        <v>48</v>
      </c>
      <c r="E3573" s="26" t="s">
        <v>42</v>
      </c>
      <c r="F3573" s="27">
        <v>30435.21</v>
      </c>
      <c r="G3573" s="12">
        <v>3</v>
      </c>
      <c r="H3573" s="13">
        <v>45483</v>
      </c>
      <c r="I3573" s="26" t="s">
        <v>92</v>
      </c>
      <c r="J3573" s="26" t="s">
        <v>17</v>
      </c>
      <c r="K3573" s="26" t="s">
        <v>24</v>
      </c>
      <c r="L3573" s="32" t="s">
        <v>31</v>
      </c>
    </row>
    <row r="3574" spans="1:12">
      <c r="A3574" s="30" t="s">
        <v>5602</v>
      </c>
      <c r="B3574" s="26" t="s">
        <v>251</v>
      </c>
      <c r="C3574" s="26" t="s">
        <v>1071</v>
      </c>
      <c r="D3574" s="26" t="s">
        <v>78</v>
      </c>
      <c r="E3574" s="26" t="s">
        <v>42</v>
      </c>
      <c r="F3574" s="27">
        <v>201.91</v>
      </c>
      <c r="G3574" s="12">
        <v>2</v>
      </c>
      <c r="H3574" s="13">
        <v>45571</v>
      </c>
      <c r="I3574" s="26" t="s">
        <v>49</v>
      </c>
      <c r="J3574" s="26" t="s">
        <v>17</v>
      </c>
      <c r="K3574" s="26" t="s">
        <v>55</v>
      </c>
      <c r="L3574" s="32" t="s">
        <v>18</v>
      </c>
    </row>
    <row r="3575" spans="1:12">
      <c r="A3575" s="30" t="s">
        <v>5603</v>
      </c>
      <c r="B3575" s="26" t="s">
        <v>590</v>
      </c>
      <c r="C3575" s="26" t="s">
        <v>837</v>
      </c>
      <c r="D3575" s="26" t="s">
        <v>61</v>
      </c>
      <c r="E3575" s="26" t="s">
        <v>42</v>
      </c>
      <c r="F3575" s="27">
        <v>5325.21</v>
      </c>
      <c r="G3575" s="12">
        <v>5</v>
      </c>
      <c r="H3575" s="13">
        <v>45403</v>
      </c>
      <c r="I3575" s="26" t="s">
        <v>43</v>
      </c>
      <c r="J3575" s="26" t="s">
        <v>17</v>
      </c>
      <c r="K3575" s="26" t="s">
        <v>24</v>
      </c>
      <c r="L3575" s="32" t="s">
        <v>18</v>
      </c>
    </row>
    <row r="3576" spans="1:12">
      <c r="A3576" s="30" t="s">
        <v>5604</v>
      </c>
      <c r="B3576" s="26" t="s">
        <v>20</v>
      </c>
      <c r="C3576" s="26" t="s">
        <v>4908</v>
      </c>
      <c r="D3576" s="26" t="s">
        <v>78</v>
      </c>
      <c r="E3576" s="26" t="s">
        <v>42</v>
      </c>
      <c r="F3576" s="27">
        <v>47852.02</v>
      </c>
      <c r="G3576" s="12">
        <v>5</v>
      </c>
      <c r="H3576" s="13">
        <v>45767</v>
      </c>
      <c r="I3576" s="26" t="s">
        <v>23</v>
      </c>
      <c r="J3576" s="26" t="s">
        <v>17</v>
      </c>
      <c r="K3576" s="26" t="s">
        <v>85</v>
      </c>
      <c r="L3576" s="32" t="s">
        <v>31</v>
      </c>
    </row>
    <row r="3577" spans="1:12">
      <c r="A3577" s="30" t="s">
        <v>5605</v>
      </c>
      <c r="B3577" s="26" t="s">
        <v>653</v>
      </c>
      <c r="C3577" s="26" t="s">
        <v>5606</v>
      </c>
      <c r="D3577" s="26" t="s">
        <v>41</v>
      </c>
      <c r="E3577" s="26" t="s">
        <v>42</v>
      </c>
      <c r="F3577" s="27">
        <v>59007.55</v>
      </c>
      <c r="G3577" s="12">
        <v>3</v>
      </c>
      <c r="H3577" s="13">
        <v>45492</v>
      </c>
      <c r="I3577" s="26" t="s">
        <v>92</v>
      </c>
      <c r="J3577" s="26" t="s">
        <v>17</v>
      </c>
      <c r="K3577" s="26" t="s">
        <v>55</v>
      </c>
      <c r="L3577" s="32" t="s">
        <v>37</v>
      </c>
    </row>
    <row r="3578" spans="1:12">
      <c r="A3578" s="30" t="s">
        <v>5607</v>
      </c>
      <c r="B3578" s="26" t="s">
        <v>352</v>
      </c>
      <c r="C3578" s="26" t="s">
        <v>2652</v>
      </c>
      <c r="D3578" s="26" t="s">
        <v>117</v>
      </c>
      <c r="E3578" s="26" t="s">
        <v>42</v>
      </c>
      <c r="F3578" s="27">
        <v>37116.49</v>
      </c>
      <c r="G3578" s="12">
        <v>2</v>
      </c>
      <c r="H3578" s="13">
        <v>45218</v>
      </c>
      <c r="I3578" s="26" t="s">
        <v>49</v>
      </c>
      <c r="J3578" s="26" t="s">
        <v>17</v>
      </c>
      <c r="K3578" s="26" t="s">
        <v>6820</v>
      </c>
      <c r="L3578" s="32" t="s">
        <v>37</v>
      </c>
    </row>
    <row r="3579" spans="1:12">
      <c r="A3579" s="30" t="s">
        <v>5608</v>
      </c>
      <c r="B3579" s="26" t="s">
        <v>130</v>
      </c>
      <c r="C3579" s="26" t="s">
        <v>5609</v>
      </c>
      <c r="D3579" s="26" t="s">
        <v>29</v>
      </c>
      <c r="E3579" s="26" t="s">
        <v>16</v>
      </c>
      <c r="F3579" s="27">
        <v>10876.45</v>
      </c>
      <c r="G3579" s="12">
        <v>1</v>
      </c>
      <c r="H3579" s="13">
        <v>44950</v>
      </c>
      <c r="I3579" s="26" t="s">
        <v>30</v>
      </c>
      <c r="J3579" s="26" t="s">
        <v>17</v>
      </c>
      <c r="K3579" s="26" t="s">
        <v>24</v>
      </c>
      <c r="L3579" s="32" t="s">
        <v>31</v>
      </c>
    </row>
    <row r="3580" spans="1:12">
      <c r="A3580" s="30" t="s">
        <v>5610</v>
      </c>
      <c r="B3580" s="26" t="s">
        <v>470</v>
      </c>
      <c r="C3580" s="26" t="s">
        <v>5611</v>
      </c>
      <c r="D3580" s="26" t="s">
        <v>15</v>
      </c>
      <c r="E3580" s="26" t="s">
        <v>42</v>
      </c>
      <c r="F3580" s="27">
        <v>9867.48</v>
      </c>
      <c r="G3580" s="12">
        <v>4</v>
      </c>
      <c r="H3580" s="13">
        <v>45609</v>
      </c>
      <c r="I3580" s="26" t="s">
        <v>43</v>
      </c>
      <c r="J3580" s="26" t="s">
        <v>17</v>
      </c>
      <c r="K3580" s="26" t="s">
        <v>6820</v>
      </c>
      <c r="L3580" s="32" t="s">
        <v>37</v>
      </c>
    </row>
    <row r="3581" spans="1:12">
      <c r="A3581" s="30" t="s">
        <v>5612</v>
      </c>
      <c r="B3581" s="26" t="s">
        <v>223</v>
      </c>
      <c r="C3581" s="26" t="s">
        <v>885</v>
      </c>
      <c r="D3581" s="26" t="s">
        <v>117</v>
      </c>
      <c r="E3581" s="26" t="s">
        <v>42</v>
      </c>
      <c r="F3581" s="27">
        <v>64561.43</v>
      </c>
      <c r="G3581" s="12">
        <v>4</v>
      </c>
      <c r="H3581" s="13">
        <v>45143</v>
      </c>
      <c r="I3581" s="26" t="s">
        <v>23</v>
      </c>
      <c r="J3581" s="26" t="s">
        <v>17</v>
      </c>
      <c r="K3581" s="26" t="s">
        <v>6820</v>
      </c>
      <c r="L3581" s="32" t="s">
        <v>25</v>
      </c>
    </row>
    <row r="3582" spans="1:12">
      <c r="A3582" s="30" t="s">
        <v>5613</v>
      </c>
      <c r="B3582" s="26" t="s">
        <v>256</v>
      </c>
      <c r="C3582" s="26" t="s">
        <v>4052</v>
      </c>
      <c r="D3582" s="26" t="s">
        <v>29</v>
      </c>
      <c r="E3582" s="26" t="s">
        <v>42</v>
      </c>
      <c r="F3582" s="27">
        <v>5773.37</v>
      </c>
      <c r="G3582" s="12">
        <v>4</v>
      </c>
      <c r="H3582" s="13">
        <v>45751</v>
      </c>
      <c r="I3582" s="26" t="s">
        <v>49</v>
      </c>
      <c r="J3582" s="26" t="s">
        <v>17</v>
      </c>
      <c r="K3582" s="26" t="s">
        <v>85</v>
      </c>
      <c r="L3582" s="32" t="s">
        <v>25</v>
      </c>
    </row>
    <row r="3583" spans="1:12">
      <c r="A3583" s="30" t="s">
        <v>5614</v>
      </c>
      <c r="B3583" s="26" t="s">
        <v>307</v>
      </c>
      <c r="C3583" s="26" t="s">
        <v>1659</v>
      </c>
      <c r="D3583" s="26" t="s">
        <v>29</v>
      </c>
      <c r="E3583" s="26" t="s">
        <v>16</v>
      </c>
      <c r="F3583" s="27">
        <v>40759.97</v>
      </c>
      <c r="G3583" s="12">
        <v>1</v>
      </c>
      <c r="H3583" s="13">
        <v>45714</v>
      </c>
      <c r="I3583" s="26" t="s">
        <v>23</v>
      </c>
      <c r="J3583" s="26" t="s">
        <v>17</v>
      </c>
      <c r="K3583" s="26" t="s">
        <v>55</v>
      </c>
      <c r="L3583" s="32" t="s">
        <v>25</v>
      </c>
    </row>
    <row r="3584" spans="1:12">
      <c r="A3584" s="30" t="s">
        <v>5615</v>
      </c>
      <c r="B3584" s="26" t="s">
        <v>121</v>
      </c>
      <c r="C3584" s="26" t="s">
        <v>440</v>
      </c>
      <c r="D3584" s="26" t="s">
        <v>117</v>
      </c>
      <c r="E3584" s="26" t="s">
        <v>42</v>
      </c>
      <c r="F3584" s="27">
        <v>66213.34</v>
      </c>
      <c r="G3584" s="12">
        <v>3</v>
      </c>
      <c r="H3584" s="13">
        <v>45224</v>
      </c>
      <c r="I3584" s="26" t="s">
        <v>49</v>
      </c>
      <c r="J3584" s="26" t="s">
        <v>17</v>
      </c>
      <c r="K3584" s="26" t="s">
        <v>55</v>
      </c>
      <c r="L3584" s="32" t="s">
        <v>37</v>
      </c>
    </row>
    <row r="3585" spans="1:12">
      <c r="A3585" s="30" t="s">
        <v>5616</v>
      </c>
      <c r="B3585" s="26" t="s">
        <v>225</v>
      </c>
      <c r="C3585" s="26" t="s">
        <v>5617</v>
      </c>
      <c r="D3585" s="26" t="s">
        <v>15</v>
      </c>
      <c r="E3585" s="26" t="s">
        <v>16</v>
      </c>
      <c r="F3585" s="27">
        <v>68267.33</v>
      </c>
      <c r="G3585" s="12">
        <v>5</v>
      </c>
      <c r="H3585" s="13">
        <v>45992</v>
      </c>
      <c r="I3585" s="26" t="s">
        <v>49</v>
      </c>
      <c r="J3585" s="26" t="s">
        <v>17</v>
      </c>
      <c r="K3585" s="26" t="s">
        <v>85</v>
      </c>
      <c r="L3585" s="32" t="s">
        <v>25</v>
      </c>
    </row>
    <row r="3586" spans="1:12">
      <c r="A3586" s="30" t="s">
        <v>5618</v>
      </c>
      <c r="B3586" s="26" t="s">
        <v>415</v>
      </c>
      <c r="C3586" s="26" t="s">
        <v>413</v>
      </c>
      <c r="D3586" s="26" t="s">
        <v>78</v>
      </c>
      <c r="E3586" s="26" t="s">
        <v>42</v>
      </c>
      <c r="F3586" s="27">
        <v>42043.91</v>
      </c>
      <c r="G3586" s="12">
        <v>3</v>
      </c>
      <c r="H3586" s="13">
        <v>45752</v>
      </c>
      <c r="I3586" s="26" t="s">
        <v>35</v>
      </c>
      <c r="J3586" s="26" t="s">
        <v>17</v>
      </c>
      <c r="K3586" s="26" t="s">
        <v>6820</v>
      </c>
      <c r="L3586" s="32" t="s">
        <v>44</v>
      </c>
    </row>
    <row r="3587" spans="1:12">
      <c r="A3587" s="30" t="s">
        <v>5619</v>
      </c>
      <c r="B3587" s="26" t="s">
        <v>390</v>
      </c>
      <c r="C3587" s="26" t="s">
        <v>2300</v>
      </c>
      <c r="D3587" s="26" t="s">
        <v>41</v>
      </c>
      <c r="E3587" s="26" t="s">
        <v>16</v>
      </c>
      <c r="F3587" s="27">
        <v>70034.92</v>
      </c>
      <c r="G3587" s="12">
        <v>3</v>
      </c>
      <c r="H3587" s="13">
        <v>45432</v>
      </c>
      <c r="I3587" s="26" t="s">
        <v>92</v>
      </c>
      <c r="J3587" s="26" t="s">
        <v>17</v>
      </c>
      <c r="K3587" s="26" t="s">
        <v>6820</v>
      </c>
      <c r="L3587" s="32" t="s">
        <v>44</v>
      </c>
    </row>
    <row r="3588" spans="1:12">
      <c r="A3588" s="30" t="s">
        <v>5620</v>
      </c>
      <c r="B3588" s="26" t="s">
        <v>301</v>
      </c>
      <c r="C3588" s="26" t="s">
        <v>1873</v>
      </c>
      <c r="D3588" s="26" t="s">
        <v>22</v>
      </c>
      <c r="E3588" s="26" t="s">
        <v>16</v>
      </c>
      <c r="F3588" s="27">
        <v>19585.88</v>
      </c>
      <c r="G3588" s="12">
        <v>3</v>
      </c>
      <c r="H3588" s="13">
        <v>45617</v>
      </c>
      <c r="I3588" s="26" t="s">
        <v>49</v>
      </c>
      <c r="J3588" s="26" t="s">
        <v>17</v>
      </c>
      <c r="K3588" s="26" t="s">
        <v>6820</v>
      </c>
      <c r="L3588" s="32" t="s">
        <v>44</v>
      </c>
    </row>
    <row r="3589" spans="1:12">
      <c r="A3589" s="30" t="s">
        <v>5621</v>
      </c>
      <c r="B3589" s="26" t="s">
        <v>256</v>
      </c>
      <c r="C3589" s="26" t="s">
        <v>278</v>
      </c>
      <c r="D3589" s="26" t="s">
        <v>22</v>
      </c>
      <c r="E3589" s="26" t="s">
        <v>42</v>
      </c>
      <c r="F3589" s="27">
        <v>56764.37</v>
      </c>
      <c r="G3589" s="12">
        <v>4</v>
      </c>
      <c r="H3589" s="13">
        <v>45315</v>
      </c>
      <c r="I3589" s="26" t="s">
        <v>35</v>
      </c>
      <c r="J3589" s="26" t="s">
        <v>17</v>
      </c>
      <c r="K3589" s="26" t="s">
        <v>6820</v>
      </c>
      <c r="L3589" s="32" t="s">
        <v>18</v>
      </c>
    </row>
    <row r="3590" spans="1:12">
      <c r="A3590" s="30" t="s">
        <v>5622</v>
      </c>
      <c r="B3590" s="26" t="s">
        <v>13</v>
      </c>
      <c r="C3590" s="26" t="s">
        <v>4244</v>
      </c>
      <c r="D3590" s="26" t="s">
        <v>41</v>
      </c>
      <c r="E3590" s="26" t="s">
        <v>42</v>
      </c>
      <c r="F3590" s="27">
        <v>73300.179999999993</v>
      </c>
      <c r="G3590" s="12">
        <v>1</v>
      </c>
      <c r="H3590" s="13">
        <v>45528</v>
      </c>
      <c r="I3590" s="26" t="s">
        <v>35</v>
      </c>
      <c r="J3590" s="26" t="s">
        <v>17</v>
      </c>
      <c r="K3590" s="26" t="s">
        <v>85</v>
      </c>
      <c r="L3590" s="32" t="s">
        <v>25</v>
      </c>
    </row>
    <row r="3591" spans="1:12">
      <c r="A3591" s="30" t="s">
        <v>5623</v>
      </c>
      <c r="B3591" s="26" t="s">
        <v>636</v>
      </c>
      <c r="C3591" s="26" t="s">
        <v>2895</v>
      </c>
      <c r="D3591" s="26" t="s">
        <v>29</v>
      </c>
      <c r="E3591" s="26" t="s">
        <v>58</v>
      </c>
      <c r="F3591" s="27">
        <v>10639.53</v>
      </c>
      <c r="G3591" s="12">
        <v>4</v>
      </c>
      <c r="H3591" s="13">
        <v>45590</v>
      </c>
      <c r="I3591" s="26" t="s">
        <v>43</v>
      </c>
      <c r="J3591" s="26" t="s">
        <v>17</v>
      </c>
      <c r="K3591" s="26" t="s">
        <v>85</v>
      </c>
      <c r="L3591" s="32" t="s">
        <v>31</v>
      </c>
    </row>
    <row r="3592" spans="1:12">
      <c r="A3592" s="30" t="s">
        <v>5624</v>
      </c>
      <c r="B3592" s="26" t="s">
        <v>180</v>
      </c>
      <c r="C3592" s="26" t="s">
        <v>1948</v>
      </c>
      <c r="D3592" s="26" t="s">
        <v>119</v>
      </c>
      <c r="E3592" s="26" t="s">
        <v>42</v>
      </c>
      <c r="F3592" s="27">
        <v>65379.3</v>
      </c>
      <c r="G3592" s="12">
        <v>4</v>
      </c>
      <c r="H3592" s="13">
        <v>44933</v>
      </c>
      <c r="I3592" s="26" t="s">
        <v>49</v>
      </c>
      <c r="J3592" s="26" t="s">
        <v>17</v>
      </c>
      <c r="K3592" s="26" t="s">
        <v>6820</v>
      </c>
      <c r="L3592" s="32" t="s">
        <v>44</v>
      </c>
    </row>
    <row r="3593" spans="1:12">
      <c r="A3593" s="30" t="s">
        <v>5625</v>
      </c>
      <c r="B3593" s="26" t="s">
        <v>329</v>
      </c>
      <c r="C3593" s="26" t="s">
        <v>5626</v>
      </c>
      <c r="D3593" s="26" t="s">
        <v>22</v>
      </c>
      <c r="E3593" s="26" t="s">
        <v>58</v>
      </c>
      <c r="F3593" s="27">
        <v>42450.51</v>
      </c>
      <c r="G3593" s="12">
        <v>1</v>
      </c>
      <c r="H3593" s="13">
        <v>45315</v>
      </c>
      <c r="I3593" s="26" t="s">
        <v>54</v>
      </c>
      <c r="J3593" s="26" t="s">
        <v>17</v>
      </c>
      <c r="K3593" s="26" t="s">
        <v>55</v>
      </c>
      <c r="L3593" s="32" t="s">
        <v>31</v>
      </c>
    </row>
    <row r="3594" spans="1:12">
      <c r="A3594" s="30" t="s">
        <v>5627</v>
      </c>
      <c r="B3594" s="26" t="s">
        <v>347</v>
      </c>
      <c r="C3594" s="26" t="s">
        <v>5361</v>
      </c>
      <c r="D3594" s="26" t="s">
        <v>78</v>
      </c>
      <c r="E3594" s="26" t="s">
        <v>42</v>
      </c>
      <c r="F3594" s="27">
        <v>47383.38</v>
      </c>
      <c r="G3594" s="12">
        <v>5</v>
      </c>
      <c r="H3594" s="13">
        <v>45049</v>
      </c>
      <c r="I3594" s="26" t="s">
        <v>43</v>
      </c>
      <c r="J3594" s="26" t="s">
        <v>17</v>
      </c>
      <c r="K3594" s="26" t="s">
        <v>24</v>
      </c>
      <c r="L3594" s="32" t="s">
        <v>44</v>
      </c>
    </row>
    <row r="3595" spans="1:12">
      <c r="A3595" s="30" t="s">
        <v>5628</v>
      </c>
      <c r="B3595" s="26" t="s">
        <v>121</v>
      </c>
      <c r="C3595" s="26" t="s">
        <v>3461</v>
      </c>
      <c r="D3595" s="26" t="s">
        <v>41</v>
      </c>
      <c r="E3595" s="26" t="s">
        <v>42</v>
      </c>
      <c r="F3595" s="27">
        <v>8268.99</v>
      </c>
      <c r="G3595" s="12">
        <v>3</v>
      </c>
      <c r="H3595" s="13">
        <v>45904</v>
      </c>
      <c r="I3595" s="26" t="s">
        <v>43</v>
      </c>
      <c r="J3595" s="26" t="s">
        <v>17</v>
      </c>
      <c r="K3595" s="26" t="s">
        <v>24</v>
      </c>
      <c r="L3595" s="32" t="s">
        <v>44</v>
      </c>
    </row>
    <row r="3596" spans="1:12">
      <c r="A3596" s="30" t="s">
        <v>5629</v>
      </c>
      <c r="B3596" s="26" t="s">
        <v>390</v>
      </c>
      <c r="C3596" s="26" t="s">
        <v>1834</v>
      </c>
      <c r="D3596" s="26" t="s">
        <v>119</v>
      </c>
      <c r="E3596" s="26" t="s">
        <v>42</v>
      </c>
      <c r="F3596" s="27">
        <v>49037.45</v>
      </c>
      <c r="G3596" s="12">
        <v>5</v>
      </c>
      <c r="H3596" s="13">
        <v>45834</v>
      </c>
      <c r="I3596" s="26" t="s">
        <v>30</v>
      </c>
      <c r="J3596" s="26" t="s">
        <v>17</v>
      </c>
      <c r="K3596" s="26" t="s">
        <v>85</v>
      </c>
      <c r="L3596" s="32" t="s">
        <v>18</v>
      </c>
    </row>
    <row r="3597" spans="1:12">
      <c r="A3597" s="30" t="s">
        <v>5630</v>
      </c>
      <c r="B3597" s="26" t="s">
        <v>601</v>
      </c>
      <c r="C3597" s="26" t="s">
        <v>2483</v>
      </c>
      <c r="D3597" s="26" t="s">
        <v>117</v>
      </c>
      <c r="E3597" s="26" t="s">
        <v>16</v>
      </c>
      <c r="F3597" s="27">
        <v>79898.69</v>
      </c>
      <c r="G3597" s="12">
        <v>3</v>
      </c>
      <c r="H3597" s="13">
        <v>45241</v>
      </c>
      <c r="I3597" s="26" t="s">
        <v>43</v>
      </c>
      <c r="J3597" s="26" t="s">
        <v>17</v>
      </c>
      <c r="K3597" s="26" t="s">
        <v>55</v>
      </c>
      <c r="L3597" s="32" t="s">
        <v>18</v>
      </c>
    </row>
    <row r="3598" spans="1:12">
      <c r="A3598" s="30" t="s">
        <v>5631</v>
      </c>
      <c r="B3598" s="26" t="s">
        <v>460</v>
      </c>
      <c r="C3598" s="26" t="s">
        <v>2500</v>
      </c>
      <c r="D3598" s="26" t="s">
        <v>117</v>
      </c>
      <c r="E3598" s="26" t="s">
        <v>42</v>
      </c>
      <c r="F3598" s="27">
        <v>11311.15</v>
      </c>
      <c r="G3598" s="12">
        <v>3</v>
      </c>
      <c r="H3598" s="13">
        <v>45157</v>
      </c>
      <c r="I3598" s="26" t="s">
        <v>30</v>
      </c>
      <c r="J3598" s="26" t="s">
        <v>17</v>
      </c>
      <c r="K3598" s="26" t="s">
        <v>85</v>
      </c>
      <c r="L3598" s="32" t="s">
        <v>44</v>
      </c>
    </row>
    <row r="3599" spans="1:12">
      <c r="A3599" s="30" t="s">
        <v>5632</v>
      </c>
      <c r="B3599" s="26" t="s">
        <v>83</v>
      </c>
      <c r="C3599" s="26" t="s">
        <v>4332</v>
      </c>
      <c r="D3599" s="26" t="s">
        <v>41</v>
      </c>
      <c r="E3599" s="26" t="s">
        <v>16</v>
      </c>
      <c r="F3599" s="27">
        <v>26834.46</v>
      </c>
      <c r="G3599" s="12">
        <v>3</v>
      </c>
      <c r="H3599" s="13">
        <v>45630</v>
      </c>
      <c r="I3599" s="26" t="s">
        <v>35</v>
      </c>
      <c r="J3599" s="26" t="s">
        <v>17</v>
      </c>
      <c r="K3599" s="26" t="s">
        <v>55</v>
      </c>
      <c r="L3599" s="32" t="s">
        <v>37</v>
      </c>
    </row>
    <row r="3600" spans="1:12">
      <c r="A3600" s="30" t="s">
        <v>5633</v>
      </c>
      <c r="B3600" s="26" t="s">
        <v>59</v>
      </c>
      <c r="C3600" s="26" t="s">
        <v>3501</v>
      </c>
      <c r="D3600" s="26" t="s">
        <v>78</v>
      </c>
      <c r="E3600" s="26" t="s">
        <v>58</v>
      </c>
      <c r="F3600" s="27">
        <v>34398.49</v>
      </c>
      <c r="G3600" s="12">
        <v>5</v>
      </c>
      <c r="H3600" s="13">
        <v>45688</v>
      </c>
      <c r="I3600" s="26" t="s">
        <v>23</v>
      </c>
      <c r="J3600" s="26" t="s">
        <v>17</v>
      </c>
      <c r="K3600" s="26" t="s">
        <v>24</v>
      </c>
      <c r="L3600" s="32" t="s">
        <v>25</v>
      </c>
    </row>
    <row r="3601" spans="1:12">
      <c r="A3601" s="30" t="s">
        <v>5634</v>
      </c>
      <c r="B3601" s="26" t="s">
        <v>64</v>
      </c>
      <c r="C3601" s="26" t="s">
        <v>3036</v>
      </c>
      <c r="D3601" s="26" t="s">
        <v>119</v>
      </c>
      <c r="E3601" s="26" t="s">
        <v>42</v>
      </c>
      <c r="F3601" s="27">
        <v>57919.99</v>
      </c>
      <c r="G3601" s="12">
        <v>2</v>
      </c>
      <c r="H3601" s="13">
        <v>45937</v>
      </c>
      <c r="I3601" s="26" t="s">
        <v>30</v>
      </c>
      <c r="J3601" s="26" t="s">
        <v>17</v>
      </c>
      <c r="K3601" s="26" t="s">
        <v>6820</v>
      </c>
      <c r="L3601" s="32" t="s">
        <v>44</v>
      </c>
    </row>
    <row r="3602" spans="1:12">
      <c r="A3602" s="30" t="s">
        <v>5635</v>
      </c>
      <c r="B3602" s="26" t="s">
        <v>406</v>
      </c>
      <c r="C3602" s="26" t="s">
        <v>2439</v>
      </c>
      <c r="D3602" s="26" t="s">
        <v>117</v>
      </c>
      <c r="E3602" s="26" t="s">
        <v>42</v>
      </c>
      <c r="F3602" s="27">
        <v>63654.59</v>
      </c>
      <c r="G3602" s="12">
        <v>3</v>
      </c>
      <c r="H3602" s="13">
        <v>45653</v>
      </c>
      <c r="I3602" s="26" t="s">
        <v>35</v>
      </c>
      <c r="J3602" s="26" t="s">
        <v>17</v>
      </c>
      <c r="K3602" s="26" t="s">
        <v>6820</v>
      </c>
      <c r="L3602" s="32" t="s">
        <v>18</v>
      </c>
    </row>
    <row r="3603" spans="1:12">
      <c r="A3603" s="30" t="s">
        <v>5636</v>
      </c>
      <c r="B3603" s="26" t="s">
        <v>33</v>
      </c>
      <c r="C3603" s="26" t="s">
        <v>4638</v>
      </c>
      <c r="D3603" s="26" t="s">
        <v>29</v>
      </c>
      <c r="E3603" s="26" t="s">
        <v>58</v>
      </c>
      <c r="F3603" s="27">
        <v>12401.7</v>
      </c>
      <c r="G3603" s="12">
        <v>1</v>
      </c>
      <c r="H3603" s="13">
        <v>45489</v>
      </c>
      <c r="I3603" s="26" t="s">
        <v>92</v>
      </c>
      <c r="J3603" s="26" t="s">
        <v>17</v>
      </c>
      <c r="K3603" s="26" t="s">
        <v>36</v>
      </c>
      <c r="L3603" s="32" t="s">
        <v>31</v>
      </c>
    </row>
    <row r="3604" spans="1:12">
      <c r="A3604" s="30" t="s">
        <v>5637</v>
      </c>
      <c r="B3604" s="26" t="s">
        <v>115</v>
      </c>
      <c r="C3604" s="26" t="s">
        <v>5468</v>
      </c>
      <c r="D3604" s="26" t="s">
        <v>117</v>
      </c>
      <c r="E3604" s="26" t="s">
        <v>42</v>
      </c>
      <c r="F3604" s="27">
        <v>22808.73</v>
      </c>
      <c r="G3604" s="12">
        <v>2</v>
      </c>
      <c r="H3604" s="13">
        <v>45846</v>
      </c>
      <c r="I3604" s="26" t="s">
        <v>92</v>
      </c>
      <c r="J3604" s="26" t="s">
        <v>17</v>
      </c>
      <c r="K3604" s="26" t="s">
        <v>85</v>
      </c>
      <c r="L3604" s="32" t="s">
        <v>37</v>
      </c>
    </row>
    <row r="3605" spans="1:12">
      <c r="A3605" s="30" t="s">
        <v>5638</v>
      </c>
      <c r="B3605" s="26" t="s">
        <v>130</v>
      </c>
      <c r="C3605" s="26" t="s">
        <v>1928</v>
      </c>
      <c r="D3605" s="26" t="s">
        <v>78</v>
      </c>
      <c r="E3605" s="26" t="s">
        <v>42</v>
      </c>
      <c r="F3605" s="27">
        <v>56246.21</v>
      </c>
      <c r="G3605" s="12">
        <v>2</v>
      </c>
      <c r="H3605" s="13">
        <v>45417</v>
      </c>
      <c r="I3605" s="26" t="s">
        <v>49</v>
      </c>
      <c r="J3605" s="26" t="s">
        <v>17</v>
      </c>
      <c r="K3605" s="26" t="s">
        <v>6820</v>
      </c>
      <c r="L3605" s="32" t="s">
        <v>44</v>
      </c>
    </row>
    <row r="3606" spans="1:12">
      <c r="A3606" s="30" t="s">
        <v>5639</v>
      </c>
      <c r="B3606" s="26" t="s">
        <v>229</v>
      </c>
      <c r="C3606" s="26" t="s">
        <v>65</v>
      </c>
      <c r="D3606" s="26" t="s">
        <v>61</v>
      </c>
      <c r="E3606" s="26" t="s">
        <v>42</v>
      </c>
      <c r="F3606" s="27">
        <v>51043.360000000001</v>
      </c>
      <c r="G3606" s="12">
        <v>1</v>
      </c>
      <c r="H3606" s="13">
        <v>44965</v>
      </c>
      <c r="I3606" s="26" t="s">
        <v>92</v>
      </c>
      <c r="J3606" s="26" t="s">
        <v>17</v>
      </c>
      <c r="K3606" s="26" t="s">
        <v>55</v>
      </c>
      <c r="L3606" s="32" t="s">
        <v>37</v>
      </c>
    </row>
    <row r="3607" spans="1:12">
      <c r="A3607" s="30" t="s">
        <v>5640</v>
      </c>
      <c r="B3607" s="26" t="s">
        <v>357</v>
      </c>
      <c r="C3607" s="26" t="s">
        <v>259</v>
      </c>
      <c r="D3607" s="26" t="s">
        <v>53</v>
      </c>
      <c r="E3607" s="26" t="s">
        <v>42</v>
      </c>
      <c r="F3607" s="27">
        <v>40070.57</v>
      </c>
      <c r="G3607" s="12">
        <v>1</v>
      </c>
      <c r="H3607" s="13">
        <v>45993</v>
      </c>
      <c r="I3607" s="26" t="s">
        <v>43</v>
      </c>
      <c r="J3607" s="26" t="s">
        <v>17</v>
      </c>
      <c r="K3607" s="26" t="s">
        <v>55</v>
      </c>
      <c r="L3607" s="32" t="s">
        <v>44</v>
      </c>
    </row>
    <row r="3608" spans="1:12">
      <c r="A3608" s="30" t="s">
        <v>5641</v>
      </c>
      <c r="B3608" s="26" t="s">
        <v>174</v>
      </c>
      <c r="C3608" s="26" t="s">
        <v>2485</v>
      </c>
      <c r="D3608" s="26" t="s">
        <v>61</v>
      </c>
      <c r="E3608" s="26" t="s">
        <v>42</v>
      </c>
      <c r="F3608" s="27">
        <v>42114.92</v>
      </c>
      <c r="G3608" s="12">
        <v>5</v>
      </c>
      <c r="H3608" s="13">
        <v>45584</v>
      </c>
      <c r="I3608" s="26" t="s">
        <v>54</v>
      </c>
      <c r="J3608" s="26" t="s">
        <v>17</v>
      </c>
      <c r="K3608" s="26" t="s">
        <v>55</v>
      </c>
      <c r="L3608" s="32" t="s">
        <v>25</v>
      </c>
    </row>
    <row r="3609" spans="1:12">
      <c r="A3609" s="30" t="s">
        <v>5642</v>
      </c>
      <c r="B3609" s="26" t="s">
        <v>234</v>
      </c>
      <c r="C3609" s="26" t="s">
        <v>3689</v>
      </c>
      <c r="D3609" s="26" t="s">
        <v>53</v>
      </c>
      <c r="E3609" s="26" t="s">
        <v>42</v>
      </c>
      <c r="F3609" s="27">
        <v>65360.76</v>
      </c>
      <c r="G3609" s="12">
        <v>2</v>
      </c>
      <c r="H3609" s="13">
        <v>45786</v>
      </c>
      <c r="I3609" s="26" t="s">
        <v>35</v>
      </c>
      <c r="J3609" s="26" t="s">
        <v>17</v>
      </c>
      <c r="K3609" s="26" t="s">
        <v>6820</v>
      </c>
      <c r="L3609" s="32" t="s">
        <v>18</v>
      </c>
    </row>
    <row r="3610" spans="1:12">
      <c r="A3610" s="30" t="s">
        <v>5643</v>
      </c>
      <c r="B3610" s="26" t="s">
        <v>187</v>
      </c>
      <c r="C3610" s="26" t="s">
        <v>2307</v>
      </c>
      <c r="D3610" s="26" t="s">
        <v>15</v>
      </c>
      <c r="E3610" s="26" t="s">
        <v>42</v>
      </c>
      <c r="F3610" s="27">
        <v>7591.75</v>
      </c>
      <c r="G3610" s="12">
        <v>5</v>
      </c>
      <c r="H3610" s="13">
        <v>45724</v>
      </c>
      <c r="I3610" s="26" t="s">
        <v>30</v>
      </c>
      <c r="J3610" s="26" t="s">
        <v>17</v>
      </c>
      <c r="K3610" s="26" t="s">
        <v>36</v>
      </c>
      <c r="L3610" s="32" t="s">
        <v>18</v>
      </c>
    </row>
    <row r="3611" spans="1:12">
      <c r="A3611" s="30" t="s">
        <v>5644</v>
      </c>
      <c r="B3611" s="26" t="s">
        <v>473</v>
      </c>
      <c r="C3611" s="26" t="s">
        <v>5645</v>
      </c>
      <c r="D3611" s="26" t="s">
        <v>41</v>
      </c>
      <c r="E3611" s="26" t="s">
        <v>58</v>
      </c>
      <c r="F3611" s="27">
        <v>52730.3</v>
      </c>
      <c r="G3611" s="12">
        <v>3</v>
      </c>
      <c r="H3611" s="13">
        <v>45765</v>
      </c>
      <c r="I3611" s="26" t="s">
        <v>30</v>
      </c>
      <c r="J3611" s="26" t="s">
        <v>17</v>
      </c>
      <c r="K3611" s="26" t="s">
        <v>36</v>
      </c>
      <c r="L3611" s="32" t="s">
        <v>18</v>
      </c>
    </row>
    <row r="3612" spans="1:12">
      <c r="A3612" s="30" t="s">
        <v>5646</v>
      </c>
      <c r="B3612" s="26" t="s">
        <v>352</v>
      </c>
      <c r="C3612" s="26" t="s">
        <v>5647</v>
      </c>
      <c r="D3612" s="26" t="s">
        <v>41</v>
      </c>
      <c r="E3612" s="26" t="s">
        <v>16</v>
      </c>
      <c r="F3612" s="27">
        <v>53664.97</v>
      </c>
      <c r="G3612" s="12">
        <v>4</v>
      </c>
      <c r="H3612" s="13">
        <v>45186</v>
      </c>
      <c r="I3612" s="26" t="s">
        <v>43</v>
      </c>
      <c r="J3612" s="26" t="s">
        <v>17</v>
      </c>
      <c r="K3612" s="26" t="s">
        <v>6820</v>
      </c>
      <c r="L3612" s="32" t="s">
        <v>31</v>
      </c>
    </row>
    <row r="3613" spans="1:12">
      <c r="A3613" s="30" t="s">
        <v>5648</v>
      </c>
      <c r="B3613" s="26" t="s">
        <v>241</v>
      </c>
      <c r="C3613" s="26" t="s">
        <v>2666</v>
      </c>
      <c r="D3613" s="26" t="s">
        <v>117</v>
      </c>
      <c r="E3613" s="26" t="s">
        <v>42</v>
      </c>
      <c r="F3613" s="27">
        <v>24224.26</v>
      </c>
      <c r="G3613" s="12">
        <v>2</v>
      </c>
      <c r="H3613" s="13">
        <v>45390</v>
      </c>
      <c r="I3613" s="26" t="s">
        <v>62</v>
      </c>
      <c r="J3613" s="26" t="s">
        <v>17</v>
      </c>
      <c r="K3613" s="26" t="s">
        <v>85</v>
      </c>
      <c r="L3613" s="32" t="s">
        <v>25</v>
      </c>
    </row>
    <row r="3614" spans="1:12">
      <c r="A3614" s="30" t="s">
        <v>5649</v>
      </c>
      <c r="B3614" s="26" t="s">
        <v>13</v>
      </c>
      <c r="C3614" s="26" t="s">
        <v>5650</v>
      </c>
      <c r="D3614" s="26" t="s">
        <v>41</v>
      </c>
      <c r="E3614" s="26" t="s">
        <v>42</v>
      </c>
      <c r="F3614" s="27">
        <v>7638.13</v>
      </c>
      <c r="G3614" s="12">
        <v>3</v>
      </c>
      <c r="H3614" s="13">
        <v>45325</v>
      </c>
      <c r="I3614" s="26" t="s">
        <v>35</v>
      </c>
      <c r="J3614" s="26" t="s">
        <v>17</v>
      </c>
      <c r="K3614" s="26" t="s">
        <v>85</v>
      </c>
      <c r="L3614" s="32" t="s">
        <v>37</v>
      </c>
    </row>
    <row r="3615" spans="1:12">
      <c r="A3615" s="30" t="s">
        <v>5651</v>
      </c>
      <c r="B3615" s="26" t="s">
        <v>423</v>
      </c>
      <c r="C3615" s="26" t="s">
        <v>2916</v>
      </c>
      <c r="D3615" s="26" t="s">
        <v>78</v>
      </c>
      <c r="E3615" s="26" t="s">
        <v>42</v>
      </c>
      <c r="F3615" s="27">
        <v>3206.58</v>
      </c>
      <c r="G3615" s="12">
        <v>3</v>
      </c>
      <c r="H3615" s="13">
        <v>45348</v>
      </c>
      <c r="I3615" s="26" t="s">
        <v>23</v>
      </c>
      <c r="J3615" s="26" t="s">
        <v>17</v>
      </c>
      <c r="K3615" s="26" t="s">
        <v>85</v>
      </c>
      <c r="L3615" s="32" t="s">
        <v>18</v>
      </c>
    </row>
    <row r="3616" spans="1:12">
      <c r="A3616" s="30" t="s">
        <v>5652</v>
      </c>
      <c r="B3616" s="26" t="s">
        <v>760</v>
      </c>
      <c r="C3616" s="26" t="s">
        <v>5653</v>
      </c>
      <c r="D3616" s="26" t="s">
        <v>41</v>
      </c>
      <c r="E3616" s="26" t="s">
        <v>42</v>
      </c>
      <c r="F3616" s="27">
        <v>3165.63</v>
      </c>
      <c r="G3616" s="12">
        <v>5</v>
      </c>
      <c r="H3616" s="13">
        <v>45621</v>
      </c>
      <c r="I3616" s="26" t="s">
        <v>54</v>
      </c>
      <c r="J3616" s="26" t="s">
        <v>17</v>
      </c>
      <c r="K3616" s="26" t="s">
        <v>85</v>
      </c>
      <c r="L3616" s="32" t="s">
        <v>44</v>
      </c>
    </row>
    <row r="3617" spans="1:12">
      <c r="A3617" s="30" t="s">
        <v>5654</v>
      </c>
      <c r="B3617" s="26" t="s">
        <v>152</v>
      </c>
      <c r="C3617" s="26" t="s">
        <v>1208</v>
      </c>
      <c r="D3617" s="26" t="s">
        <v>53</v>
      </c>
      <c r="E3617" s="26" t="s">
        <v>42</v>
      </c>
      <c r="F3617" s="27">
        <v>47871.08</v>
      </c>
      <c r="G3617" s="12">
        <v>1</v>
      </c>
      <c r="H3617" s="13">
        <v>45077</v>
      </c>
      <c r="I3617" s="26" t="s">
        <v>23</v>
      </c>
      <c r="J3617" s="26" t="s">
        <v>17</v>
      </c>
      <c r="K3617" s="26" t="s">
        <v>55</v>
      </c>
      <c r="L3617" s="32" t="s">
        <v>18</v>
      </c>
    </row>
    <row r="3618" spans="1:12">
      <c r="A3618" s="30" t="s">
        <v>5655</v>
      </c>
      <c r="B3618" s="26" t="s">
        <v>304</v>
      </c>
      <c r="C3618" s="26" t="s">
        <v>3346</v>
      </c>
      <c r="D3618" s="26" t="s">
        <v>78</v>
      </c>
      <c r="E3618" s="26" t="s">
        <v>58</v>
      </c>
      <c r="F3618" s="27">
        <v>58245.49</v>
      </c>
      <c r="G3618" s="12">
        <v>3</v>
      </c>
      <c r="H3618" s="13">
        <v>45349</v>
      </c>
      <c r="I3618" s="26" t="s">
        <v>43</v>
      </c>
      <c r="J3618" s="26" t="s">
        <v>17</v>
      </c>
      <c r="K3618" s="26" t="s">
        <v>24</v>
      </c>
      <c r="L3618" s="32" t="s">
        <v>18</v>
      </c>
    </row>
    <row r="3619" spans="1:12">
      <c r="A3619" s="30" t="s">
        <v>5656</v>
      </c>
      <c r="B3619" s="26" t="s">
        <v>101</v>
      </c>
      <c r="C3619" s="26" t="s">
        <v>934</v>
      </c>
      <c r="D3619" s="26" t="s">
        <v>119</v>
      </c>
      <c r="E3619" s="26" t="s">
        <v>16</v>
      </c>
      <c r="F3619" s="27">
        <v>73883.78</v>
      </c>
      <c r="G3619" s="12">
        <v>5</v>
      </c>
      <c r="H3619" s="13">
        <v>45189</v>
      </c>
      <c r="I3619" s="26" t="s">
        <v>35</v>
      </c>
      <c r="J3619" s="26" t="s">
        <v>17</v>
      </c>
      <c r="K3619" s="26" t="s">
        <v>6820</v>
      </c>
      <c r="L3619" s="32" t="s">
        <v>25</v>
      </c>
    </row>
    <row r="3620" spans="1:12">
      <c r="A3620" s="30" t="s">
        <v>5657</v>
      </c>
      <c r="B3620" s="26" t="s">
        <v>339</v>
      </c>
      <c r="C3620" s="26" t="s">
        <v>3443</v>
      </c>
      <c r="D3620" s="26" t="s">
        <v>61</v>
      </c>
      <c r="E3620" s="26" t="s">
        <v>16</v>
      </c>
      <c r="F3620" s="27">
        <v>55822.8</v>
      </c>
      <c r="G3620" s="12">
        <v>3</v>
      </c>
      <c r="H3620" s="13">
        <v>45259</v>
      </c>
      <c r="I3620" s="26" t="s">
        <v>30</v>
      </c>
      <c r="J3620" s="26" t="s">
        <v>17</v>
      </c>
      <c r="K3620" s="26" t="s">
        <v>55</v>
      </c>
      <c r="L3620" s="32" t="s">
        <v>31</v>
      </c>
    </row>
    <row r="3621" spans="1:12">
      <c r="A3621" s="30" t="s">
        <v>5658</v>
      </c>
      <c r="B3621" s="26" t="s">
        <v>465</v>
      </c>
      <c r="C3621" s="26" t="s">
        <v>623</v>
      </c>
      <c r="D3621" s="26" t="s">
        <v>22</v>
      </c>
      <c r="E3621" s="26" t="s">
        <v>42</v>
      </c>
      <c r="F3621" s="27">
        <v>27131.67</v>
      </c>
      <c r="G3621" s="12">
        <v>2</v>
      </c>
      <c r="H3621" s="13">
        <v>45704</v>
      </c>
      <c r="I3621" s="26" t="s">
        <v>43</v>
      </c>
      <c r="J3621" s="26" t="s">
        <v>17</v>
      </c>
      <c r="K3621" s="26" t="s">
        <v>24</v>
      </c>
      <c r="L3621" s="32" t="s">
        <v>44</v>
      </c>
    </row>
    <row r="3622" spans="1:12">
      <c r="A3622" s="30" t="s">
        <v>5659</v>
      </c>
      <c r="B3622" s="26" t="s">
        <v>225</v>
      </c>
      <c r="C3622" s="26" t="s">
        <v>4511</v>
      </c>
      <c r="D3622" s="26" t="s">
        <v>53</v>
      </c>
      <c r="E3622" s="26" t="s">
        <v>16</v>
      </c>
      <c r="F3622" s="27">
        <v>52187.25</v>
      </c>
      <c r="G3622" s="12">
        <v>4</v>
      </c>
      <c r="H3622" s="13">
        <v>44931</v>
      </c>
      <c r="I3622" s="26" t="s">
        <v>23</v>
      </c>
      <c r="J3622" s="26" t="s">
        <v>17</v>
      </c>
      <c r="K3622" s="26" t="s">
        <v>6820</v>
      </c>
      <c r="L3622" s="32" t="s">
        <v>18</v>
      </c>
    </row>
    <row r="3623" spans="1:12">
      <c r="A3623" s="30" t="s">
        <v>5660</v>
      </c>
      <c r="B3623" s="26" t="s">
        <v>336</v>
      </c>
      <c r="C3623" s="26" t="s">
        <v>5661</v>
      </c>
      <c r="D3623" s="26" t="s">
        <v>29</v>
      </c>
      <c r="E3623" s="26" t="s">
        <v>42</v>
      </c>
      <c r="F3623" s="27">
        <v>44690.3</v>
      </c>
      <c r="G3623" s="12">
        <v>4</v>
      </c>
      <c r="H3623" s="13">
        <v>45345</v>
      </c>
      <c r="I3623" s="26" t="s">
        <v>62</v>
      </c>
      <c r="J3623" s="26" t="s">
        <v>17</v>
      </c>
      <c r="K3623" s="26" t="s">
        <v>24</v>
      </c>
      <c r="L3623" s="32" t="s">
        <v>25</v>
      </c>
    </row>
    <row r="3624" spans="1:12">
      <c r="A3624" s="30" t="s">
        <v>5662</v>
      </c>
      <c r="B3624" s="26" t="s">
        <v>201</v>
      </c>
      <c r="C3624" s="26" t="s">
        <v>4604</v>
      </c>
      <c r="D3624" s="26" t="s">
        <v>15</v>
      </c>
      <c r="E3624" s="26" t="s">
        <v>42</v>
      </c>
      <c r="F3624" s="27">
        <v>2217.85</v>
      </c>
      <c r="G3624" s="12">
        <v>1</v>
      </c>
      <c r="H3624" s="13">
        <v>44975</v>
      </c>
      <c r="I3624" s="26" t="s">
        <v>49</v>
      </c>
      <c r="J3624" s="26" t="s">
        <v>17</v>
      </c>
      <c r="K3624" s="26" t="s">
        <v>55</v>
      </c>
      <c r="L3624" s="32" t="s">
        <v>37</v>
      </c>
    </row>
    <row r="3625" spans="1:12">
      <c r="A3625" s="30" t="s">
        <v>5663</v>
      </c>
      <c r="B3625" s="26" t="s">
        <v>645</v>
      </c>
      <c r="C3625" s="26" t="s">
        <v>528</v>
      </c>
      <c r="D3625" s="26" t="s">
        <v>117</v>
      </c>
      <c r="E3625" s="26" t="s">
        <v>16</v>
      </c>
      <c r="F3625" s="27">
        <v>33945.449999999997</v>
      </c>
      <c r="G3625" s="12">
        <v>2</v>
      </c>
      <c r="H3625" s="13">
        <v>45075</v>
      </c>
      <c r="I3625" s="26" t="s">
        <v>49</v>
      </c>
      <c r="J3625" s="26" t="s">
        <v>17</v>
      </c>
      <c r="K3625" s="26" t="s">
        <v>55</v>
      </c>
      <c r="L3625" s="32" t="s">
        <v>44</v>
      </c>
    </row>
    <row r="3626" spans="1:12">
      <c r="A3626" s="30" t="s">
        <v>5664</v>
      </c>
      <c r="B3626" s="26" t="s">
        <v>128</v>
      </c>
      <c r="C3626" s="26" t="s">
        <v>3772</v>
      </c>
      <c r="D3626" s="26" t="s">
        <v>29</v>
      </c>
      <c r="E3626" s="26" t="s">
        <v>42</v>
      </c>
      <c r="F3626" s="27">
        <v>65916.28</v>
      </c>
      <c r="G3626" s="12">
        <v>2</v>
      </c>
      <c r="H3626" s="13">
        <v>45386</v>
      </c>
      <c r="I3626" s="26" t="s">
        <v>30</v>
      </c>
      <c r="J3626" s="26" t="s">
        <v>17</v>
      </c>
      <c r="K3626" s="26" t="s">
        <v>6820</v>
      </c>
      <c r="L3626" s="32" t="s">
        <v>44</v>
      </c>
    </row>
    <row r="3627" spans="1:12">
      <c r="A3627" s="30" t="s">
        <v>5665</v>
      </c>
      <c r="B3627" s="26" t="s">
        <v>180</v>
      </c>
      <c r="C3627" s="26" t="s">
        <v>1602</v>
      </c>
      <c r="D3627" s="26" t="s">
        <v>117</v>
      </c>
      <c r="E3627" s="26" t="s">
        <v>16</v>
      </c>
      <c r="F3627" s="27">
        <v>22391.48</v>
      </c>
      <c r="G3627" s="12">
        <v>5</v>
      </c>
      <c r="H3627" s="13">
        <v>45508</v>
      </c>
      <c r="I3627" s="26" t="s">
        <v>35</v>
      </c>
      <c r="J3627" s="26" t="s">
        <v>17</v>
      </c>
      <c r="K3627" s="26" t="s">
        <v>55</v>
      </c>
      <c r="L3627" s="32" t="s">
        <v>37</v>
      </c>
    </row>
    <row r="3628" spans="1:12">
      <c r="A3628" s="30" t="s">
        <v>5666</v>
      </c>
      <c r="B3628" s="26" t="s">
        <v>74</v>
      </c>
      <c r="C3628" s="26" t="s">
        <v>1021</v>
      </c>
      <c r="D3628" s="26" t="s">
        <v>29</v>
      </c>
      <c r="E3628" s="26" t="s">
        <v>42</v>
      </c>
      <c r="F3628" s="27">
        <v>8111.02</v>
      </c>
      <c r="G3628" s="12">
        <v>5</v>
      </c>
      <c r="H3628" s="13">
        <v>45679</v>
      </c>
      <c r="I3628" s="26" t="s">
        <v>30</v>
      </c>
      <c r="J3628" s="26" t="s">
        <v>17</v>
      </c>
      <c r="K3628" s="26" t="s">
        <v>55</v>
      </c>
      <c r="L3628" s="32" t="s">
        <v>25</v>
      </c>
    </row>
    <row r="3629" spans="1:12">
      <c r="A3629" s="30" t="s">
        <v>5667</v>
      </c>
      <c r="B3629" s="26" t="s">
        <v>234</v>
      </c>
      <c r="C3629" s="26" t="s">
        <v>5668</v>
      </c>
      <c r="D3629" s="26" t="s">
        <v>29</v>
      </c>
      <c r="E3629" s="26" t="s">
        <v>16</v>
      </c>
      <c r="F3629" s="27">
        <v>33391.47</v>
      </c>
      <c r="G3629" s="12">
        <v>3</v>
      </c>
      <c r="H3629" s="13">
        <v>44965</v>
      </c>
      <c r="I3629" s="26" t="s">
        <v>43</v>
      </c>
      <c r="J3629" s="26" t="s">
        <v>17</v>
      </c>
      <c r="K3629" s="26" t="s">
        <v>6820</v>
      </c>
      <c r="L3629" s="32" t="s">
        <v>18</v>
      </c>
    </row>
    <row r="3630" spans="1:12">
      <c r="A3630" s="30" t="s">
        <v>5669</v>
      </c>
      <c r="B3630" s="26" t="s">
        <v>653</v>
      </c>
      <c r="C3630" s="26" t="s">
        <v>3677</v>
      </c>
      <c r="D3630" s="26" t="s">
        <v>48</v>
      </c>
      <c r="E3630" s="26" t="s">
        <v>58</v>
      </c>
      <c r="F3630" s="27">
        <v>48705.09</v>
      </c>
      <c r="G3630" s="12">
        <v>3</v>
      </c>
      <c r="H3630" s="13">
        <v>45250</v>
      </c>
      <c r="I3630" s="26" t="s">
        <v>49</v>
      </c>
      <c r="J3630" s="26" t="s">
        <v>17</v>
      </c>
      <c r="K3630" s="26" t="s">
        <v>6820</v>
      </c>
      <c r="L3630" s="32" t="s">
        <v>31</v>
      </c>
    </row>
    <row r="3631" spans="1:12">
      <c r="A3631" s="30" t="s">
        <v>5670</v>
      </c>
      <c r="B3631" s="26" t="s">
        <v>67</v>
      </c>
      <c r="C3631" s="26" t="s">
        <v>5671</v>
      </c>
      <c r="D3631" s="26" t="s">
        <v>78</v>
      </c>
      <c r="E3631" s="26" t="s">
        <v>42</v>
      </c>
      <c r="F3631" s="27">
        <v>19691.830000000002</v>
      </c>
      <c r="G3631" s="12">
        <v>5</v>
      </c>
      <c r="H3631" s="13">
        <v>45461</v>
      </c>
      <c r="I3631" s="26" t="s">
        <v>54</v>
      </c>
      <c r="J3631" s="26" t="s">
        <v>17</v>
      </c>
      <c r="K3631" s="26" t="s">
        <v>6820</v>
      </c>
      <c r="L3631" s="32" t="s">
        <v>31</v>
      </c>
    </row>
    <row r="3632" spans="1:12">
      <c r="A3632" s="30" t="s">
        <v>5672</v>
      </c>
      <c r="B3632" s="26" t="s">
        <v>97</v>
      </c>
      <c r="C3632" s="26" t="s">
        <v>1388</v>
      </c>
      <c r="D3632" s="26" t="s">
        <v>22</v>
      </c>
      <c r="E3632" s="26" t="s">
        <v>16</v>
      </c>
      <c r="F3632" s="27">
        <v>67275.210000000006</v>
      </c>
      <c r="G3632" s="12">
        <v>4</v>
      </c>
      <c r="H3632" s="13">
        <v>44976</v>
      </c>
      <c r="I3632" s="26" t="s">
        <v>43</v>
      </c>
      <c r="J3632" s="26" t="s">
        <v>17</v>
      </c>
      <c r="K3632" s="26" t="s">
        <v>24</v>
      </c>
      <c r="L3632" s="32" t="s">
        <v>25</v>
      </c>
    </row>
    <row r="3633" spans="1:12">
      <c r="A3633" s="30" t="s">
        <v>5673</v>
      </c>
      <c r="B3633" s="26" t="s">
        <v>590</v>
      </c>
      <c r="C3633" s="26" t="s">
        <v>5674</v>
      </c>
      <c r="D3633" s="26" t="s">
        <v>48</v>
      </c>
      <c r="E3633" s="26" t="s">
        <v>42</v>
      </c>
      <c r="F3633" s="27">
        <v>79908.27</v>
      </c>
      <c r="G3633" s="12">
        <v>1</v>
      </c>
      <c r="H3633" s="13">
        <v>45184</v>
      </c>
      <c r="I3633" s="26" t="s">
        <v>30</v>
      </c>
      <c r="J3633" s="26" t="s">
        <v>17</v>
      </c>
      <c r="K3633" s="26" t="s">
        <v>6820</v>
      </c>
      <c r="L3633" s="32" t="s">
        <v>18</v>
      </c>
    </row>
    <row r="3634" spans="1:12">
      <c r="A3634" s="30" t="s">
        <v>5675</v>
      </c>
      <c r="B3634" s="26" t="s">
        <v>107</v>
      </c>
      <c r="C3634" s="26" t="s">
        <v>5560</v>
      </c>
      <c r="D3634" s="26" t="s">
        <v>48</v>
      </c>
      <c r="E3634" s="26" t="s">
        <v>16</v>
      </c>
      <c r="F3634" s="27">
        <v>58591.519999999997</v>
      </c>
      <c r="G3634" s="12">
        <v>5</v>
      </c>
      <c r="H3634" s="13">
        <v>45042</v>
      </c>
      <c r="I3634" s="26" t="s">
        <v>62</v>
      </c>
      <c r="J3634" s="26" t="s">
        <v>17</v>
      </c>
      <c r="K3634" s="26" t="s">
        <v>24</v>
      </c>
      <c r="L3634" s="32" t="s">
        <v>31</v>
      </c>
    </row>
    <row r="3635" spans="1:12">
      <c r="A3635" s="30" t="s">
        <v>5676</v>
      </c>
      <c r="B3635" s="26" t="s">
        <v>381</v>
      </c>
      <c r="C3635" s="26" t="s">
        <v>4563</v>
      </c>
      <c r="D3635" s="26" t="s">
        <v>119</v>
      </c>
      <c r="E3635" s="26" t="s">
        <v>42</v>
      </c>
      <c r="F3635" s="27">
        <v>37822.03</v>
      </c>
      <c r="G3635" s="12">
        <v>2</v>
      </c>
      <c r="H3635" s="13">
        <v>45748</v>
      </c>
      <c r="I3635" s="26" t="s">
        <v>92</v>
      </c>
      <c r="J3635" s="26" t="s">
        <v>17</v>
      </c>
      <c r="K3635" s="26" t="s">
        <v>36</v>
      </c>
      <c r="L3635" s="32" t="s">
        <v>25</v>
      </c>
    </row>
    <row r="3636" spans="1:12">
      <c r="A3636" s="30" t="s">
        <v>5677</v>
      </c>
      <c r="B3636" s="26" t="s">
        <v>118</v>
      </c>
      <c r="C3636" s="26" t="s">
        <v>2266</v>
      </c>
      <c r="D3636" s="26" t="s">
        <v>15</v>
      </c>
      <c r="E3636" s="26" t="s">
        <v>42</v>
      </c>
      <c r="F3636" s="27">
        <v>58599.89</v>
      </c>
      <c r="G3636" s="12">
        <v>2</v>
      </c>
      <c r="H3636" s="13">
        <v>45498</v>
      </c>
      <c r="I3636" s="26" t="s">
        <v>54</v>
      </c>
      <c r="J3636" s="26" t="s">
        <v>17</v>
      </c>
      <c r="K3636" s="26" t="s">
        <v>36</v>
      </c>
      <c r="L3636" s="32" t="s">
        <v>44</v>
      </c>
    </row>
    <row r="3637" spans="1:12">
      <c r="A3637" s="30" t="s">
        <v>5678</v>
      </c>
      <c r="B3637" s="26" t="s">
        <v>923</v>
      </c>
      <c r="C3637" s="26" t="s">
        <v>3343</v>
      </c>
      <c r="D3637" s="26" t="s">
        <v>48</v>
      </c>
      <c r="E3637" s="26" t="s">
        <v>42</v>
      </c>
      <c r="F3637" s="27">
        <v>10081.43</v>
      </c>
      <c r="G3637" s="12">
        <v>3</v>
      </c>
      <c r="H3637" s="13">
        <v>45446</v>
      </c>
      <c r="I3637" s="26" t="s">
        <v>62</v>
      </c>
      <c r="J3637" s="26" t="s">
        <v>17</v>
      </c>
      <c r="K3637" s="26" t="s">
        <v>6820</v>
      </c>
      <c r="L3637" s="32" t="s">
        <v>44</v>
      </c>
    </row>
    <row r="3638" spans="1:12">
      <c r="A3638" s="30" t="s">
        <v>5679</v>
      </c>
      <c r="B3638" s="26" t="s">
        <v>397</v>
      </c>
      <c r="C3638" s="26" t="s">
        <v>501</v>
      </c>
      <c r="D3638" s="26" t="s">
        <v>29</v>
      </c>
      <c r="E3638" s="26" t="s">
        <v>42</v>
      </c>
      <c r="F3638" s="27">
        <v>68706.240000000005</v>
      </c>
      <c r="G3638" s="12">
        <v>1</v>
      </c>
      <c r="H3638" s="13">
        <v>45783</v>
      </c>
      <c r="I3638" s="26" t="s">
        <v>35</v>
      </c>
      <c r="J3638" s="26" t="s">
        <v>17</v>
      </c>
      <c r="K3638" s="26" t="s">
        <v>36</v>
      </c>
      <c r="L3638" s="32" t="s">
        <v>31</v>
      </c>
    </row>
    <row r="3639" spans="1:12">
      <c r="A3639" s="30" t="s">
        <v>5680</v>
      </c>
      <c r="B3639" s="26" t="s">
        <v>988</v>
      </c>
      <c r="C3639" s="26" t="s">
        <v>2700</v>
      </c>
      <c r="D3639" s="26" t="s">
        <v>22</v>
      </c>
      <c r="E3639" s="26" t="s">
        <v>42</v>
      </c>
      <c r="F3639" s="27">
        <v>61490.86</v>
      </c>
      <c r="G3639" s="12">
        <v>1</v>
      </c>
      <c r="H3639" s="13">
        <v>45884</v>
      </c>
      <c r="I3639" s="26" t="s">
        <v>30</v>
      </c>
      <c r="J3639" s="26" t="s">
        <v>17</v>
      </c>
      <c r="K3639" s="26" t="s">
        <v>6820</v>
      </c>
      <c r="L3639" s="32" t="s">
        <v>37</v>
      </c>
    </row>
    <row r="3640" spans="1:12">
      <c r="A3640" s="30" t="s">
        <v>5681</v>
      </c>
      <c r="B3640" s="26" t="s">
        <v>176</v>
      </c>
      <c r="C3640" s="26" t="s">
        <v>1324</v>
      </c>
      <c r="D3640" s="26" t="s">
        <v>41</v>
      </c>
      <c r="E3640" s="26" t="s">
        <v>42</v>
      </c>
      <c r="F3640" s="27">
        <v>78285.02</v>
      </c>
      <c r="G3640" s="12">
        <v>2</v>
      </c>
      <c r="H3640" s="13">
        <v>45212</v>
      </c>
      <c r="I3640" s="26" t="s">
        <v>35</v>
      </c>
      <c r="J3640" s="26" t="s">
        <v>17</v>
      </c>
      <c r="K3640" s="26" t="s">
        <v>6820</v>
      </c>
      <c r="L3640" s="32" t="s">
        <v>31</v>
      </c>
    </row>
    <row r="3641" spans="1:12">
      <c r="A3641" s="30" t="s">
        <v>5682</v>
      </c>
      <c r="B3641" s="26" t="s">
        <v>653</v>
      </c>
      <c r="C3641" s="26" t="s">
        <v>5683</v>
      </c>
      <c r="D3641" s="26" t="s">
        <v>29</v>
      </c>
      <c r="E3641" s="26" t="s">
        <v>16</v>
      </c>
      <c r="F3641" s="27">
        <v>10478.6</v>
      </c>
      <c r="G3641" s="12">
        <v>2</v>
      </c>
      <c r="H3641" s="13">
        <v>45643</v>
      </c>
      <c r="I3641" s="26" t="s">
        <v>49</v>
      </c>
      <c r="J3641" s="26" t="s">
        <v>17</v>
      </c>
      <c r="K3641" s="26" t="s">
        <v>6820</v>
      </c>
      <c r="L3641" s="32" t="s">
        <v>31</v>
      </c>
    </row>
    <row r="3642" spans="1:12">
      <c r="A3642" s="30" t="s">
        <v>5684</v>
      </c>
      <c r="B3642" s="26" t="s">
        <v>339</v>
      </c>
      <c r="C3642" s="26" t="s">
        <v>2345</v>
      </c>
      <c r="D3642" s="26" t="s">
        <v>41</v>
      </c>
      <c r="E3642" s="26" t="s">
        <v>42</v>
      </c>
      <c r="F3642" s="27">
        <v>42209.05</v>
      </c>
      <c r="G3642" s="12">
        <v>2</v>
      </c>
      <c r="H3642" s="13">
        <v>45477</v>
      </c>
      <c r="I3642" s="26" t="s">
        <v>43</v>
      </c>
      <c r="J3642" s="26" t="s">
        <v>17</v>
      </c>
      <c r="K3642" s="26" t="s">
        <v>55</v>
      </c>
      <c r="L3642" s="32" t="s">
        <v>37</v>
      </c>
    </row>
    <row r="3643" spans="1:12">
      <c r="A3643" s="30" t="s">
        <v>5685</v>
      </c>
      <c r="B3643" s="26" t="s">
        <v>295</v>
      </c>
      <c r="C3643" s="26" t="s">
        <v>2732</v>
      </c>
      <c r="D3643" s="26" t="s">
        <v>22</v>
      </c>
      <c r="E3643" s="26" t="s">
        <v>58</v>
      </c>
      <c r="F3643" s="27">
        <v>59962.86</v>
      </c>
      <c r="G3643" s="12">
        <v>2</v>
      </c>
      <c r="H3643" s="13">
        <v>45813</v>
      </c>
      <c r="I3643" s="26" t="s">
        <v>43</v>
      </c>
      <c r="J3643" s="26" t="s">
        <v>17</v>
      </c>
      <c r="K3643" s="26" t="s">
        <v>24</v>
      </c>
      <c r="L3643" s="32" t="s">
        <v>31</v>
      </c>
    </row>
    <row r="3644" spans="1:12">
      <c r="A3644" s="30" t="s">
        <v>5686</v>
      </c>
      <c r="B3644" s="26" t="s">
        <v>101</v>
      </c>
      <c r="C3644" s="26" t="s">
        <v>147</v>
      </c>
      <c r="D3644" s="26" t="s">
        <v>41</v>
      </c>
      <c r="E3644" s="26" t="s">
        <v>42</v>
      </c>
      <c r="F3644" s="27">
        <v>1604.83</v>
      </c>
      <c r="G3644" s="12">
        <v>3</v>
      </c>
      <c r="H3644" s="13">
        <v>45130</v>
      </c>
      <c r="I3644" s="26" t="s">
        <v>49</v>
      </c>
      <c r="J3644" s="26" t="s">
        <v>17</v>
      </c>
      <c r="K3644" s="26" t="s">
        <v>36</v>
      </c>
      <c r="L3644" s="32" t="s">
        <v>31</v>
      </c>
    </row>
    <row r="3645" spans="1:12">
      <c r="A3645" s="30" t="s">
        <v>5687</v>
      </c>
      <c r="B3645" s="26" t="s">
        <v>193</v>
      </c>
      <c r="C3645" s="26" t="s">
        <v>3150</v>
      </c>
      <c r="D3645" s="26" t="s">
        <v>41</v>
      </c>
      <c r="E3645" s="26" t="s">
        <v>42</v>
      </c>
      <c r="F3645" s="27">
        <v>353.71</v>
      </c>
      <c r="G3645" s="12">
        <v>3</v>
      </c>
      <c r="H3645" s="13">
        <v>45371</v>
      </c>
      <c r="I3645" s="26" t="s">
        <v>54</v>
      </c>
      <c r="J3645" s="26" t="s">
        <v>17</v>
      </c>
      <c r="K3645" s="26" t="s">
        <v>24</v>
      </c>
      <c r="L3645" s="32" t="s">
        <v>31</v>
      </c>
    </row>
    <row r="3646" spans="1:12">
      <c r="A3646" s="30" t="s">
        <v>5688</v>
      </c>
      <c r="B3646" s="26" t="s">
        <v>146</v>
      </c>
      <c r="C3646" s="26" t="s">
        <v>2043</v>
      </c>
      <c r="D3646" s="26" t="s">
        <v>61</v>
      </c>
      <c r="E3646" s="26" t="s">
        <v>42</v>
      </c>
      <c r="F3646" s="27">
        <v>38421.629999999997</v>
      </c>
      <c r="G3646" s="12">
        <v>2</v>
      </c>
      <c r="H3646" s="13">
        <v>45349</v>
      </c>
      <c r="I3646" s="26" t="s">
        <v>49</v>
      </c>
      <c r="J3646" s="26" t="s">
        <v>17</v>
      </c>
      <c r="K3646" s="26" t="s">
        <v>24</v>
      </c>
      <c r="L3646" s="32" t="s">
        <v>37</v>
      </c>
    </row>
    <row r="3647" spans="1:12">
      <c r="A3647" s="30" t="s">
        <v>5689</v>
      </c>
      <c r="B3647" s="26" t="s">
        <v>473</v>
      </c>
      <c r="C3647" s="26" t="s">
        <v>2885</v>
      </c>
      <c r="D3647" s="26" t="s">
        <v>61</v>
      </c>
      <c r="E3647" s="26" t="s">
        <v>58</v>
      </c>
      <c r="F3647" s="27">
        <v>55427.71</v>
      </c>
      <c r="G3647" s="12">
        <v>4</v>
      </c>
      <c r="H3647" s="13">
        <v>45513</v>
      </c>
      <c r="I3647" s="26" t="s">
        <v>62</v>
      </c>
      <c r="J3647" s="26" t="s">
        <v>17</v>
      </c>
      <c r="K3647" s="26" t="s">
        <v>36</v>
      </c>
      <c r="L3647" s="32" t="s">
        <v>25</v>
      </c>
    </row>
    <row r="3648" spans="1:12">
      <c r="A3648" s="30" t="s">
        <v>5690</v>
      </c>
      <c r="B3648" s="26" t="s">
        <v>128</v>
      </c>
      <c r="C3648" s="26" t="s">
        <v>2844</v>
      </c>
      <c r="D3648" s="26" t="s">
        <v>78</v>
      </c>
      <c r="E3648" s="26" t="s">
        <v>42</v>
      </c>
      <c r="F3648" s="27">
        <v>39273</v>
      </c>
      <c r="G3648" s="12">
        <v>5</v>
      </c>
      <c r="H3648" s="13">
        <v>45701</v>
      </c>
      <c r="I3648" s="26" t="s">
        <v>92</v>
      </c>
      <c r="J3648" s="26" t="s">
        <v>17</v>
      </c>
      <c r="K3648" s="26" t="s">
        <v>6820</v>
      </c>
      <c r="L3648" s="32" t="s">
        <v>44</v>
      </c>
    </row>
    <row r="3649" spans="1:12">
      <c r="A3649" s="30" t="s">
        <v>5691</v>
      </c>
      <c r="B3649" s="26" t="s">
        <v>301</v>
      </c>
      <c r="C3649" s="26" t="s">
        <v>4587</v>
      </c>
      <c r="D3649" s="26" t="s">
        <v>61</v>
      </c>
      <c r="E3649" s="26" t="s">
        <v>58</v>
      </c>
      <c r="F3649" s="27">
        <v>31130.58</v>
      </c>
      <c r="G3649" s="12">
        <v>4</v>
      </c>
      <c r="H3649" s="13">
        <v>45368</v>
      </c>
      <c r="I3649" s="26" t="s">
        <v>62</v>
      </c>
      <c r="J3649" s="26" t="s">
        <v>17</v>
      </c>
      <c r="K3649" s="26" t="s">
        <v>55</v>
      </c>
      <c r="L3649" s="32" t="s">
        <v>37</v>
      </c>
    </row>
    <row r="3650" spans="1:12">
      <c r="A3650" s="30" t="s">
        <v>5692</v>
      </c>
      <c r="B3650" s="26" t="s">
        <v>198</v>
      </c>
      <c r="C3650" s="26" t="s">
        <v>4167</v>
      </c>
      <c r="D3650" s="26" t="s">
        <v>29</v>
      </c>
      <c r="E3650" s="26" t="s">
        <v>16</v>
      </c>
      <c r="F3650" s="27">
        <v>52025.83</v>
      </c>
      <c r="G3650" s="12">
        <v>5</v>
      </c>
      <c r="H3650" s="13">
        <v>45815</v>
      </c>
      <c r="I3650" s="26" t="s">
        <v>92</v>
      </c>
      <c r="J3650" s="26" t="s">
        <v>17</v>
      </c>
      <c r="K3650" s="26" t="s">
        <v>85</v>
      </c>
      <c r="L3650" s="32" t="s">
        <v>44</v>
      </c>
    </row>
    <row r="3651" spans="1:12">
      <c r="A3651" s="30" t="s">
        <v>5693</v>
      </c>
      <c r="B3651" s="26" t="s">
        <v>178</v>
      </c>
      <c r="C3651" s="26" t="s">
        <v>3466</v>
      </c>
      <c r="D3651" s="26" t="s">
        <v>78</v>
      </c>
      <c r="E3651" s="26" t="s">
        <v>42</v>
      </c>
      <c r="F3651" s="27">
        <v>40416.910000000003</v>
      </c>
      <c r="G3651" s="12">
        <v>4</v>
      </c>
      <c r="H3651" s="13">
        <v>45584</v>
      </c>
      <c r="I3651" s="26" t="s">
        <v>49</v>
      </c>
      <c r="J3651" s="26" t="s">
        <v>17</v>
      </c>
      <c r="K3651" s="26" t="s">
        <v>6820</v>
      </c>
      <c r="L3651" s="32" t="s">
        <v>44</v>
      </c>
    </row>
    <row r="3652" spans="1:12">
      <c r="A3652" s="30" t="s">
        <v>5694</v>
      </c>
      <c r="B3652" s="26" t="s">
        <v>244</v>
      </c>
      <c r="C3652" s="26" t="s">
        <v>4413</v>
      </c>
      <c r="D3652" s="26" t="s">
        <v>41</v>
      </c>
      <c r="E3652" s="26" t="s">
        <v>58</v>
      </c>
      <c r="F3652" s="27">
        <v>55688.09</v>
      </c>
      <c r="G3652" s="12">
        <v>4</v>
      </c>
      <c r="H3652" s="13">
        <v>45716</v>
      </c>
      <c r="I3652" s="26" t="s">
        <v>30</v>
      </c>
      <c r="J3652" s="26" t="s">
        <v>17</v>
      </c>
      <c r="K3652" s="26" t="s">
        <v>36</v>
      </c>
      <c r="L3652" s="32" t="s">
        <v>31</v>
      </c>
    </row>
    <row r="3653" spans="1:12">
      <c r="A3653" s="30" t="s">
        <v>5695</v>
      </c>
      <c r="B3653" s="26" t="s">
        <v>470</v>
      </c>
      <c r="C3653" s="26" t="s">
        <v>2372</v>
      </c>
      <c r="D3653" s="26" t="s">
        <v>119</v>
      </c>
      <c r="E3653" s="26" t="s">
        <v>42</v>
      </c>
      <c r="F3653" s="27">
        <v>22207.200000000001</v>
      </c>
      <c r="G3653" s="12">
        <v>3</v>
      </c>
      <c r="H3653" s="13">
        <v>45663</v>
      </c>
      <c r="I3653" s="26" t="s">
        <v>43</v>
      </c>
      <c r="J3653" s="26" t="s">
        <v>17</v>
      </c>
      <c r="K3653" s="26" t="s">
        <v>36</v>
      </c>
      <c r="L3653" s="32" t="s">
        <v>37</v>
      </c>
    </row>
    <row r="3654" spans="1:12">
      <c r="A3654" s="30" t="s">
        <v>5696</v>
      </c>
      <c r="B3654" s="26" t="s">
        <v>71</v>
      </c>
      <c r="C3654" s="26" t="s">
        <v>2694</v>
      </c>
      <c r="D3654" s="26" t="s">
        <v>22</v>
      </c>
      <c r="E3654" s="26" t="s">
        <v>42</v>
      </c>
      <c r="F3654" s="27">
        <v>66579.5</v>
      </c>
      <c r="G3654" s="12">
        <v>1</v>
      </c>
      <c r="H3654" s="13">
        <v>45609</v>
      </c>
      <c r="I3654" s="26" t="s">
        <v>43</v>
      </c>
      <c r="J3654" s="26" t="s">
        <v>17</v>
      </c>
      <c r="K3654" s="26" t="s">
        <v>85</v>
      </c>
      <c r="L3654" s="32" t="s">
        <v>31</v>
      </c>
    </row>
    <row r="3655" spans="1:12">
      <c r="A3655" s="30" t="s">
        <v>5697</v>
      </c>
      <c r="B3655" s="26" t="s">
        <v>20</v>
      </c>
      <c r="C3655" s="26" t="s">
        <v>5698</v>
      </c>
      <c r="D3655" s="26" t="s">
        <v>119</v>
      </c>
      <c r="E3655" s="26" t="s">
        <v>58</v>
      </c>
      <c r="F3655" s="27">
        <v>7670.51</v>
      </c>
      <c r="G3655" s="12">
        <v>1</v>
      </c>
      <c r="H3655" s="13">
        <v>44930</v>
      </c>
      <c r="I3655" s="26" t="s">
        <v>43</v>
      </c>
      <c r="J3655" s="26" t="s">
        <v>17</v>
      </c>
      <c r="K3655" s="26" t="s">
        <v>6820</v>
      </c>
      <c r="L3655" s="32" t="s">
        <v>44</v>
      </c>
    </row>
    <row r="3656" spans="1:12">
      <c r="A3656" s="30" t="s">
        <v>5699</v>
      </c>
      <c r="B3656" s="26" t="s">
        <v>460</v>
      </c>
      <c r="C3656" s="26" t="s">
        <v>4087</v>
      </c>
      <c r="D3656" s="26" t="s">
        <v>119</v>
      </c>
      <c r="E3656" s="26" t="s">
        <v>42</v>
      </c>
      <c r="F3656" s="27">
        <v>17161.57</v>
      </c>
      <c r="G3656" s="12">
        <v>5</v>
      </c>
      <c r="H3656" s="13">
        <v>45204</v>
      </c>
      <c r="I3656" s="26" t="s">
        <v>49</v>
      </c>
      <c r="J3656" s="26" t="s">
        <v>17</v>
      </c>
      <c r="K3656" s="26" t="s">
        <v>55</v>
      </c>
      <c r="L3656" s="32" t="s">
        <v>18</v>
      </c>
    </row>
    <row r="3657" spans="1:12">
      <c r="A3657" s="30" t="s">
        <v>5700</v>
      </c>
      <c r="B3657" s="26" t="s">
        <v>500</v>
      </c>
      <c r="C3657" s="26" t="s">
        <v>4114</v>
      </c>
      <c r="D3657" s="26" t="s">
        <v>61</v>
      </c>
      <c r="E3657" s="26" t="s">
        <v>42</v>
      </c>
      <c r="F3657" s="27">
        <v>71709.22</v>
      </c>
      <c r="G3657" s="12">
        <v>4</v>
      </c>
      <c r="H3657" s="13">
        <v>45813</v>
      </c>
      <c r="I3657" s="26" t="s">
        <v>43</v>
      </c>
      <c r="J3657" s="26" t="s">
        <v>17</v>
      </c>
      <c r="K3657" s="26" t="s">
        <v>55</v>
      </c>
      <c r="L3657" s="32" t="s">
        <v>18</v>
      </c>
    </row>
    <row r="3658" spans="1:12">
      <c r="A3658" s="30" t="s">
        <v>5701</v>
      </c>
      <c r="B3658" s="26" t="s">
        <v>126</v>
      </c>
      <c r="C3658" s="26" t="s">
        <v>355</v>
      </c>
      <c r="D3658" s="26" t="s">
        <v>78</v>
      </c>
      <c r="E3658" s="26" t="s">
        <v>16</v>
      </c>
      <c r="F3658" s="27">
        <v>68452.570000000007</v>
      </c>
      <c r="G3658" s="12">
        <v>1</v>
      </c>
      <c r="H3658" s="13">
        <v>45238</v>
      </c>
      <c r="I3658" s="26" t="s">
        <v>35</v>
      </c>
      <c r="J3658" s="26" t="s">
        <v>17</v>
      </c>
      <c r="K3658" s="26" t="s">
        <v>24</v>
      </c>
      <c r="L3658" s="32" t="s">
        <v>31</v>
      </c>
    </row>
    <row r="3659" spans="1:12">
      <c r="A3659" s="30" t="s">
        <v>5702</v>
      </c>
      <c r="B3659" s="26" t="s">
        <v>636</v>
      </c>
      <c r="C3659" s="26" t="s">
        <v>2479</v>
      </c>
      <c r="D3659" s="26" t="s">
        <v>119</v>
      </c>
      <c r="E3659" s="26" t="s">
        <v>42</v>
      </c>
      <c r="F3659" s="27">
        <v>30555.63</v>
      </c>
      <c r="G3659" s="12">
        <v>1</v>
      </c>
      <c r="H3659" s="13">
        <v>45552</v>
      </c>
      <c r="I3659" s="26" t="s">
        <v>35</v>
      </c>
      <c r="J3659" s="26" t="s">
        <v>17</v>
      </c>
      <c r="K3659" s="26" t="s">
        <v>36</v>
      </c>
      <c r="L3659" s="32" t="s">
        <v>37</v>
      </c>
    </row>
    <row r="3660" spans="1:12">
      <c r="A3660" s="30" t="s">
        <v>5703</v>
      </c>
      <c r="B3660" s="26" t="s">
        <v>71</v>
      </c>
      <c r="C3660" s="26" t="s">
        <v>5704</v>
      </c>
      <c r="D3660" s="26" t="s">
        <v>117</v>
      </c>
      <c r="E3660" s="26" t="s">
        <v>42</v>
      </c>
      <c r="F3660" s="27">
        <v>50261.34</v>
      </c>
      <c r="G3660" s="12">
        <v>4</v>
      </c>
      <c r="H3660" s="13">
        <v>45596</v>
      </c>
      <c r="I3660" s="26" t="s">
        <v>92</v>
      </c>
      <c r="J3660" s="26" t="s">
        <v>17</v>
      </c>
      <c r="K3660" s="26" t="s">
        <v>55</v>
      </c>
      <c r="L3660" s="32" t="s">
        <v>18</v>
      </c>
    </row>
    <row r="3661" spans="1:12">
      <c r="A3661" s="30" t="s">
        <v>5705</v>
      </c>
      <c r="B3661" s="26" t="s">
        <v>307</v>
      </c>
      <c r="C3661" s="26" t="s">
        <v>3801</v>
      </c>
      <c r="D3661" s="26" t="s">
        <v>15</v>
      </c>
      <c r="E3661" s="26" t="s">
        <v>42</v>
      </c>
      <c r="F3661" s="27">
        <v>21673.86</v>
      </c>
      <c r="G3661" s="12">
        <v>4</v>
      </c>
      <c r="H3661" s="13">
        <v>45299</v>
      </c>
      <c r="I3661" s="26" t="s">
        <v>43</v>
      </c>
      <c r="J3661" s="26" t="s">
        <v>17</v>
      </c>
      <c r="K3661" s="26" t="s">
        <v>55</v>
      </c>
      <c r="L3661" s="32" t="s">
        <v>25</v>
      </c>
    </row>
    <row r="3662" spans="1:12">
      <c r="A3662" s="30" t="s">
        <v>5706</v>
      </c>
      <c r="B3662" s="26" t="s">
        <v>187</v>
      </c>
      <c r="C3662" s="26" t="s">
        <v>5707</v>
      </c>
      <c r="D3662" s="26" t="s">
        <v>41</v>
      </c>
      <c r="E3662" s="26" t="s">
        <v>16</v>
      </c>
      <c r="F3662" s="27">
        <v>47212.99</v>
      </c>
      <c r="G3662" s="12">
        <v>5</v>
      </c>
      <c r="H3662" s="13">
        <v>45610</v>
      </c>
      <c r="I3662" s="26" t="s">
        <v>23</v>
      </c>
      <c r="J3662" s="26" t="s">
        <v>17</v>
      </c>
      <c r="K3662" s="26" t="s">
        <v>55</v>
      </c>
      <c r="L3662" s="32" t="s">
        <v>37</v>
      </c>
    </row>
    <row r="3663" spans="1:12">
      <c r="A3663" s="30" t="s">
        <v>5708</v>
      </c>
      <c r="B3663" s="26" t="s">
        <v>123</v>
      </c>
      <c r="C3663" s="26" t="s">
        <v>4277</v>
      </c>
      <c r="D3663" s="26" t="s">
        <v>15</v>
      </c>
      <c r="E3663" s="26" t="s">
        <v>42</v>
      </c>
      <c r="F3663" s="27">
        <v>44382.93</v>
      </c>
      <c r="G3663" s="12">
        <v>4</v>
      </c>
      <c r="H3663" s="13">
        <v>45645</v>
      </c>
      <c r="I3663" s="26" t="s">
        <v>54</v>
      </c>
      <c r="J3663" s="26" t="s">
        <v>17</v>
      </c>
      <c r="K3663" s="26" t="s">
        <v>85</v>
      </c>
      <c r="L3663" s="32" t="s">
        <v>25</v>
      </c>
    </row>
    <row r="3664" spans="1:12">
      <c r="A3664" s="30" t="s">
        <v>5709</v>
      </c>
      <c r="B3664" s="26" t="s">
        <v>207</v>
      </c>
      <c r="C3664" s="26" t="s">
        <v>1911</v>
      </c>
      <c r="D3664" s="26" t="s">
        <v>61</v>
      </c>
      <c r="E3664" s="26" t="s">
        <v>42</v>
      </c>
      <c r="F3664" s="27">
        <v>9632.2800000000007</v>
      </c>
      <c r="G3664" s="12">
        <v>5</v>
      </c>
      <c r="H3664" s="13">
        <v>45014</v>
      </c>
      <c r="I3664" s="26" t="s">
        <v>23</v>
      </c>
      <c r="J3664" s="26" t="s">
        <v>17</v>
      </c>
      <c r="K3664" s="26" t="s">
        <v>24</v>
      </c>
      <c r="L3664" s="32" t="s">
        <v>44</v>
      </c>
    </row>
    <row r="3665" spans="1:12">
      <c r="A3665" s="30" t="s">
        <v>5710</v>
      </c>
      <c r="B3665" s="26" t="s">
        <v>261</v>
      </c>
      <c r="C3665" s="26" t="s">
        <v>1097</v>
      </c>
      <c r="D3665" s="26" t="s">
        <v>29</v>
      </c>
      <c r="E3665" s="26" t="s">
        <v>42</v>
      </c>
      <c r="F3665" s="27">
        <v>54047.79</v>
      </c>
      <c r="G3665" s="12">
        <v>4</v>
      </c>
      <c r="H3665" s="13">
        <v>45773</v>
      </c>
      <c r="I3665" s="26" t="s">
        <v>43</v>
      </c>
      <c r="J3665" s="26" t="s">
        <v>17</v>
      </c>
      <c r="K3665" s="26" t="s">
        <v>85</v>
      </c>
      <c r="L3665" s="32" t="s">
        <v>18</v>
      </c>
    </row>
    <row r="3666" spans="1:12">
      <c r="A3666" s="30" t="s">
        <v>5711</v>
      </c>
      <c r="B3666" s="26" t="s">
        <v>554</v>
      </c>
      <c r="C3666" s="26" t="s">
        <v>5712</v>
      </c>
      <c r="D3666" s="26" t="s">
        <v>61</v>
      </c>
      <c r="E3666" s="26" t="s">
        <v>42</v>
      </c>
      <c r="F3666" s="27">
        <v>24597.43</v>
      </c>
      <c r="G3666" s="12">
        <v>3</v>
      </c>
      <c r="H3666" s="13">
        <v>45786</v>
      </c>
      <c r="I3666" s="26" t="s">
        <v>30</v>
      </c>
      <c r="J3666" s="26" t="s">
        <v>17</v>
      </c>
      <c r="K3666" s="26" t="s">
        <v>24</v>
      </c>
      <c r="L3666" s="32" t="s">
        <v>18</v>
      </c>
    </row>
    <row r="3667" spans="1:12">
      <c r="A3667" s="30" t="s">
        <v>5713</v>
      </c>
      <c r="B3667" s="26" t="s">
        <v>957</v>
      </c>
      <c r="C3667" s="26" t="s">
        <v>5714</v>
      </c>
      <c r="D3667" s="26" t="s">
        <v>22</v>
      </c>
      <c r="E3667" s="26" t="s">
        <v>42</v>
      </c>
      <c r="F3667" s="27">
        <v>34913.99</v>
      </c>
      <c r="G3667" s="12">
        <v>1</v>
      </c>
      <c r="H3667" s="13">
        <v>45231</v>
      </c>
      <c r="I3667" s="26" t="s">
        <v>92</v>
      </c>
      <c r="J3667" s="26" t="s">
        <v>17</v>
      </c>
      <c r="K3667" s="26" t="s">
        <v>55</v>
      </c>
      <c r="L3667" s="32" t="s">
        <v>18</v>
      </c>
    </row>
    <row r="3668" spans="1:12">
      <c r="A3668" s="30" t="s">
        <v>5715</v>
      </c>
      <c r="B3668" s="26" t="s">
        <v>463</v>
      </c>
      <c r="C3668" s="26" t="s">
        <v>185</v>
      </c>
      <c r="D3668" s="26" t="s">
        <v>119</v>
      </c>
      <c r="E3668" s="26" t="s">
        <v>42</v>
      </c>
      <c r="F3668" s="27">
        <v>69114.759999999995</v>
      </c>
      <c r="G3668" s="12">
        <v>2</v>
      </c>
      <c r="H3668" s="13">
        <v>45689</v>
      </c>
      <c r="I3668" s="26" t="s">
        <v>62</v>
      </c>
      <c r="J3668" s="26" t="s">
        <v>17</v>
      </c>
      <c r="K3668" s="26" t="s">
        <v>36</v>
      </c>
      <c r="L3668" s="32" t="s">
        <v>31</v>
      </c>
    </row>
    <row r="3669" spans="1:12">
      <c r="A3669" s="30" t="s">
        <v>5716</v>
      </c>
      <c r="B3669" s="26" t="s">
        <v>426</v>
      </c>
      <c r="C3669" s="26" t="s">
        <v>877</v>
      </c>
      <c r="D3669" s="26" t="s">
        <v>117</v>
      </c>
      <c r="E3669" s="26" t="s">
        <v>42</v>
      </c>
      <c r="F3669" s="27">
        <v>8302.9699999999993</v>
      </c>
      <c r="G3669" s="12">
        <v>2</v>
      </c>
      <c r="H3669" s="13">
        <v>45512</v>
      </c>
      <c r="I3669" s="26" t="s">
        <v>23</v>
      </c>
      <c r="J3669" s="26" t="s">
        <v>17</v>
      </c>
      <c r="K3669" s="26" t="s">
        <v>24</v>
      </c>
      <c r="L3669" s="32" t="s">
        <v>37</v>
      </c>
    </row>
    <row r="3670" spans="1:12">
      <c r="A3670" s="30" t="s">
        <v>5717</v>
      </c>
      <c r="B3670" s="26" t="s">
        <v>174</v>
      </c>
      <c r="C3670" s="26" t="s">
        <v>1034</v>
      </c>
      <c r="D3670" s="26" t="s">
        <v>61</v>
      </c>
      <c r="E3670" s="26" t="s">
        <v>16</v>
      </c>
      <c r="F3670" s="27">
        <v>78640.69</v>
      </c>
      <c r="G3670" s="12">
        <v>2</v>
      </c>
      <c r="H3670" s="13">
        <v>45470</v>
      </c>
      <c r="I3670" s="26" t="s">
        <v>30</v>
      </c>
      <c r="J3670" s="26" t="s">
        <v>17</v>
      </c>
      <c r="K3670" s="26" t="s">
        <v>24</v>
      </c>
      <c r="L3670" s="32" t="s">
        <v>18</v>
      </c>
    </row>
    <row r="3671" spans="1:12">
      <c r="A3671" s="30" t="s">
        <v>5718</v>
      </c>
      <c r="B3671" s="26" t="s">
        <v>357</v>
      </c>
      <c r="C3671" s="26" t="s">
        <v>5719</v>
      </c>
      <c r="D3671" s="26" t="s">
        <v>78</v>
      </c>
      <c r="E3671" s="26" t="s">
        <v>58</v>
      </c>
      <c r="F3671" s="27">
        <v>40289.129999999997</v>
      </c>
      <c r="G3671" s="12">
        <v>2</v>
      </c>
      <c r="H3671" s="13">
        <v>44948</v>
      </c>
      <c r="I3671" s="26" t="s">
        <v>92</v>
      </c>
      <c r="J3671" s="26" t="s">
        <v>17</v>
      </c>
      <c r="K3671" s="26" t="s">
        <v>85</v>
      </c>
      <c r="L3671" s="32" t="s">
        <v>37</v>
      </c>
    </row>
    <row r="3672" spans="1:12">
      <c r="A3672" s="30" t="s">
        <v>5720</v>
      </c>
      <c r="B3672" s="26" t="s">
        <v>27</v>
      </c>
      <c r="C3672" s="26" t="s">
        <v>5721</v>
      </c>
      <c r="D3672" s="26" t="s">
        <v>48</v>
      </c>
      <c r="E3672" s="26" t="s">
        <v>16</v>
      </c>
      <c r="F3672" s="27">
        <v>27927.279999999999</v>
      </c>
      <c r="G3672" s="12">
        <v>3</v>
      </c>
      <c r="H3672" s="13">
        <v>45988</v>
      </c>
      <c r="I3672" s="26" t="s">
        <v>35</v>
      </c>
      <c r="J3672" s="26" t="s">
        <v>17</v>
      </c>
      <c r="K3672" s="26" t="s">
        <v>85</v>
      </c>
      <c r="L3672" s="32" t="s">
        <v>18</v>
      </c>
    </row>
    <row r="3673" spans="1:12">
      <c r="A3673" s="30" t="s">
        <v>5722</v>
      </c>
      <c r="B3673" s="26" t="s">
        <v>67</v>
      </c>
      <c r="C3673" s="26" t="s">
        <v>3139</v>
      </c>
      <c r="D3673" s="26" t="s">
        <v>119</v>
      </c>
      <c r="E3673" s="26" t="s">
        <v>58</v>
      </c>
      <c r="F3673" s="27">
        <v>68445</v>
      </c>
      <c r="G3673" s="12">
        <v>3</v>
      </c>
      <c r="H3673" s="13">
        <v>45547</v>
      </c>
      <c r="I3673" s="26" t="s">
        <v>35</v>
      </c>
      <c r="J3673" s="26" t="s">
        <v>17</v>
      </c>
      <c r="K3673" s="26" t="s">
        <v>6820</v>
      </c>
      <c r="L3673" s="32" t="s">
        <v>18</v>
      </c>
    </row>
    <row r="3674" spans="1:12">
      <c r="A3674" s="30" t="s">
        <v>5723</v>
      </c>
      <c r="B3674" s="26" t="s">
        <v>347</v>
      </c>
      <c r="C3674" s="26" t="s">
        <v>2079</v>
      </c>
      <c r="D3674" s="26" t="s">
        <v>22</v>
      </c>
      <c r="E3674" s="26" t="s">
        <v>42</v>
      </c>
      <c r="F3674" s="27">
        <v>13225.99</v>
      </c>
      <c r="G3674" s="12">
        <v>3</v>
      </c>
      <c r="H3674" s="13">
        <v>45744</v>
      </c>
      <c r="I3674" s="26" t="s">
        <v>62</v>
      </c>
      <c r="J3674" s="26" t="s">
        <v>17</v>
      </c>
      <c r="K3674" s="26" t="s">
        <v>24</v>
      </c>
      <c r="L3674" s="32" t="s">
        <v>25</v>
      </c>
    </row>
    <row r="3675" spans="1:12">
      <c r="A3675" s="30" t="s">
        <v>5724</v>
      </c>
      <c r="B3675" s="26" t="s">
        <v>344</v>
      </c>
      <c r="C3675" s="26" t="s">
        <v>1836</v>
      </c>
      <c r="D3675" s="26" t="s">
        <v>22</v>
      </c>
      <c r="E3675" s="26" t="s">
        <v>16</v>
      </c>
      <c r="F3675" s="27">
        <v>2854.18</v>
      </c>
      <c r="G3675" s="12">
        <v>4</v>
      </c>
      <c r="H3675" s="13">
        <v>44974</v>
      </c>
      <c r="I3675" s="26" t="s">
        <v>49</v>
      </c>
      <c r="J3675" s="26" t="s">
        <v>17</v>
      </c>
      <c r="K3675" s="26" t="s">
        <v>24</v>
      </c>
      <c r="L3675" s="32" t="s">
        <v>44</v>
      </c>
    </row>
    <row r="3676" spans="1:12">
      <c r="A3676" s="30" t="s">
        <v>5725</v>
      </c>
      <c r="B3676" s="26" t="s">
        <v>187</v>
      </c>
      <c r="C3676" s="26" t="s">
        <v>4212</v>
      </c>
      <c r="D3676" s="26" t="s">
        <v>48</v>
      </c>
      <c r="E3676" s="26" t="s">
        <v>42</v>
      </c>
      <c r="F3676" s="27">
        <v>55633.19</v>
      </c>
      <c r="G3676" s="12">
        <v>4</v>
      </c>
      <c r="H3676" s="13">
        <v>45135</v>
      </c>
      <c r="I3676" s="26" t="s">
        <v>35</v>
      </c>
      <c r="J3676" s="26" t="s">
        <v>17</v>
      </c>
      <c r="K3676" s="26" t="s">
        <v>85</v>
      </c>
      <c r="L3676" s="32" t="s">
        <v>44</v>
      </c>
    </row>
    <row r="3677" spans="1:12">
      <c r="A3677" s="30" t="s">
        <v>5726</v>
      </c>
      <c r="B3677" s="26" t="s">
        <v>460</v>
      </c>
      <c r="C3677" s="26" t="s">
        <v>2567</v>
      </c>
      <c r="D3677" s="26" t="s">
        <v>78</v>
      </c>
      <c r="E3677" s="26" t="s">
        <v>42</v>
      </c>
      <c r="F3677" s="27">
        <v>1623.26</v>
      </c>
      <c r="G3677" s="12">
        <v>1</v>
      </c>
      <c r="H3677" s="13">
        <v>45998</v>
      </c>
      <c r="I3677" s="26" t="s">
        <v>43</v>
      </c>
      <c r="J3677" s="26" t="s">
        <v>17</v>
      </c>
      <c r="K3677" s="26" t="s">
        <v>6820</v>
      </c>
      <c r="L3677" s="32" t="s">
        <v>18</v>
      </c>
    </row>
    <row r="3678" spans="1:12">
      <c r="A3678" s="30" t="s">
        <v>5727</v>
      </c>
      <c r="B3678" s="26" t="s">
        <v>397</v>
      </c>
      <c r="C3678" s="26" t="s">
        <v>5728</v>
      </c>
      <c r="D3678" s="26" t="s">
        <v>78</v>
      </c>
      <c r="E3678" s="26" t="s">
        <v>42</v>
      </c>
      <c r="F3678" s="27">
        <v>58138.38</v>
      </c>
      <c r="G3678" s="12">
        <v>4</v>
      </c>
      <c r="H3678" s="13">
        <v>45242</v>
      </c>
      <c r="I3678" s="26" t="s">
        <v>92</v>
      </c>
      <c r="J3678" s="26" t="s">
        <v>17</v>
      </c>
      <c r="K3678" s="26" t="s">
        <v>55</v>
      </c>
      <c r="L3678" s="32" t="s">
        <v>18</v>
      </c>
    </row>
    <row r="3679" spans="1:12">
      <c r="A3679" s="30" t="s">
        <v>5729</v>
      </c>
      <c r="B3679" s="26" t="s">
        <v>362</v>
      </c>
      <c r="C3679" s="26" t="s">
        <v>5730</v>
      </c>
      <c r="D3679" s="26" t="s">
        <v>29</v>
      </c>
      <c r="E3679" s="26" t="s">
        <v>16</v>
      </c>
      <c r="F3679" s="27">
        <v>53193.82</v>
      </c>
      <c r="G3679" s="12">
        <v>2</v>
      </c>
      <c r="H3679" s="13">
        <v>45300</v>
      </c>
      <c r="I3679" s="26" t="s">
        <v>30</v>
      </c>
      <c r="J3679" s="26" t="s">
        <v>17</v>
      </c>
      <c r="K3679" s="26" t="s">
        <v>36</v>
      </c>
      <c r="L3679" s="32" t="s">
        <v>25</v>
      </c>
    </row>
    <row r="3680" spans="1:12">
      <c r="A3680" s="30" t="s">
        <v>5731</v>
      </c>
      <c r="B3680" s="26" t="s">
        <v>121</v>
      </c>
      <c r="C3680" s="26" t="s">
        <v>1196</v>
      </c>
      <c r="D3680" s="26" t="s">
        <v>61</v>
      </c>
      <c r="E3680" s="26" t="s">
        <v>42</v>
      </c>
      <c r="F3680" s="27">
        <v>24110.73</v>
      </c>
      <c r="G3680" s="12">
        <v>5</v>
      </c>
      <c r="H3680" s="13">
        <v>45793</v>
      </c>
      <c r="I3680" s="26" t="s">
        <v>43</v>
      </c>
      <c r="J3680" s="26" t="s">
        <v>17</v>
      </c>
      <c r="K3680" s="26" t="s">
        <v>24</v>
      </c>
      <c r="L3680" s="32" t="s">
        <v>44</v>
      </c>
    </row>
    <row r="3681" spans="1:12">
      <c r="A3681" s="30" t="s">
        <v>5732</v>
      </c>
      <c r="B3681" s="26" t="s">
        <v>67</v>
      </c>
      <c r="C3681" s="26" t="s">
        <v>576</v>
      </c>
      <c r="D3681" s="26" t="s">
        <v>53</v>
      </c>
      <c r="E3681" s="26" t="s">
        <v>58</v>
      </c>
      <c r="F3681" s="27">
        <v>64625.75</v>
      </c>
      <c r="G3681" s="12">
        <v>2</v>
      </c>
      <c r="H3681" s="13">
        <v>45895</v>
      </c>
      <c r="I3681" s="26" t="s">
        <v>23</v>
      </c>
      <c r="J3681" s="26" t="s">
        <v>17</v>
      </c>
      <c r="K3681" s="26" t="s">
        <v>6820</v>
      </c>
      <c r="L3681" s="32" t="s">
        <v>18</v>
      </c>
    </row>
    <row r="3682" spans="1:12">
      <c r="A3682" s="30" t="s">
        <v>5733</v>
      </c>
      <c r="B3682" s="26" t="s">
        <v>298</v>
      </c>
      <c r="C3682" s="26" t="s">
        <v>2850</v>
      </c>
      <c r="D3682" s="26" t="s">
        <v>48</v>
      </c>
      <c r="E3682" s="26" t="s">
        <v>42</v>
      </c>
      <c r="F3682" s="27">
        <v>56089.77</v>
      </c>
      <c r="G3682" s="12">
        <v>3</v>
      </c>
      <c r="H3682" s="13">
        <v>45760</v>
      </c>
      <c r="I3682" s="26" t="s">
        <v>30</v>
      </c>
      <c r="J3682" s="26" t="s">
        <v>17</v>
      </c>
      <c r="K3682" s="26" t="s">
        <v>36</v>
      </c>
      <c r="L3682" s="32" t="s">
        <v>44</v>
      </c>
    </row>
    <row r="3683" spans="1:12">
      <c r="A3683" s="30" t="s">
        <v>5734</v>
      </c>
      <c r="B3683" s="26" t="s">
        <v>760</v>
      </c>
      <c r="C3683" s="26" t="s">
        <v>239</v>
      </c>
      <c r="D3683" s="26" t="s">
        <v>78</v>
      </c>
      <c r="E3683" s="26" t="s">
        <v>58</v>
      </c>
      <c r="F3683" s="27">
        <v>73895.789999999994</v>
      </c>
      <c r="G3683" s="12">
        <v>3</v>
      </c>
      <c r="H3683" s="13">
        <v>45464</v>
      </c>
      <c r="I3683" s="26" t="s">
        <v>92</v>
      </c>
      <c r="J3683" s="26" t="s">
        <v>17</v>
      </c>
      <c r="K3683" s="26" t="s">
        <v>6820</v>
      </c>
      <c r="L3683" s="32" t="s">
        <v>25</v>
      </c>
    </row>
    <row r="3684" spans="1:12">
      <c r="A3684" s="30" t="s">
        <v>5735</v>
      </c>
      <c r="B3684" s="26" t="s">
        <v>390</v>
      </c>
      <c r="C3684" s="26" t="s">
        <v>5127</v>
      </c>
      <c r="D3684" s="26" t="s">
        <v>78</v>
      </c>
      <c r="E3684" s="26" t="s">
        <v>42</v>
      </c>
      <c r="F3684" s="27">
        <v>9568.5300000000007</v>
      </c>
      <c r="G3684" s="12">
        <v>4</v>
      </c>
      <c r="H3684" s="13">
        <v>45505</v>
      </c>
      <c r="I3684" s="26" t="s">
        <v>43</v>
      </c>
      <c r="J3684" s="26" t="s">
        <v>17</v>
      </c>
      <c r="K3684" s="26" t="s">
        <v>85</v>
      </c>
      <c r="L3684" s="32" t="s">
        <v>25</v>
      </c>
    </row>
    <row r="3685" spans="1:12">
      <c r="A3685" s="30" t="s">
        <v>5736</v>
      </c>
      <c r="B3685" s="26" t="s">
        <v>46</v>
      </c>
      <c r="C3685" s="26" t="s">
        <v>5001</v>
      </c>
      <c r="D3685" s="26" t="s">
        <v>48</v>
      </c>
      <c r="E3685" s="26" t="s">
        <v>42</v>
      </c>
      <c r="F3685" s="27">
        <v>55502.13</v>
      </c>
      <c r="G3685" s="12">
        <v>4</v>
      </c>
      <c r="H3685" s="13">
        <v>45880</v>
      </c>
      <c r="I3685" s="26" t="s">
        <v>54</v>
      </c>
      <c r="J3685" s="26" t="s">
        <v>17</v>
      </c>
      <c r="K3685" s="26" t="s">
        <v>24</v>
      </c>
      <c r="L3685" s="32" t="s">
        <v>18</v>
      </c>
    </row>
    <row r="3686" spans="1:12">
      <c r="A3686" s="30" t="s">
        <v>5737</v>
      </c>
      <c r="B3686" s="26" t="s">
        <v>118</v>
      </c>
      <c r="C3686" s="26" t="s">
        <v>4748</v>
      </c>
      <c r="D3686" s="26" t="s">
        <v>48</v>
      </c>
      <c r="E3686" s="26" t="s">
        <v>16</v>
      </c>
      <c r="F3686" s="27">
        <v>29068.59</v>
      </c>
      <c r="G3686" s="12">
        <v>5</v>
      </c>
      <c r="H3686" s="13">
        <v>45219</v>
      </c>
      <c r="I3686" s="26" t="s">
        <v>30</v>
      </c>
      <c r="J3686" s="26" t="s">
        <v>17</v>
      </c>
      <c r="K3686" s="26" t="s">
        <v>6820</v>
      </c>
      <c r="L3686" s="32" t="s">
        <v>44</v>
      </c>
    </row>
    <row r="3687" spans="1:12">
      <c r="A3687" s="30" t="s">
        <v>5738</v>
      </c>
      <c r="B3687" s="26" t="s">
        <v>406</v>
      </c>
      <c r="C3687" s="26" t="s">
        <v>110</v>
      </c>
      <c r="D3687" s="26" t="s">
        <v>53</v>
      </c>
      <c r="E3687" s="26" t="s">
        <v>16</v>
      </c>
      <c r="F3687" s="27">
        <v>47799.59</v>
      </c>
      <c r="G3687" s="12">
        <v>4</v>
      </c>
      <c r="H3687" s="13">
        <v>45162</v>
      </c>
      <c r="I3687" s="26" t="s">
        <v>62</v>
      </c>
      <c r="J3687" s="26" t="s">
        <v>17</v>
      </c>
      <c r="K3687" s="26" t="s">
        <v>6820</v>
      </c>
      <c r="L3687" s="32" t="s">
        <v>25</v>
      </c>
    </row>
    <row r="3688" spans="1:12">
      <c r="A3688" s="30" t="s">
        <v>5739</v>
      </c>
      <c r="B3688" s="26" t="s">
        <v>152</v>
      </c>
      <c r="C3688" s="26" t="s">
        <v>5740</v>
      </c>
      <c r="D3688" s="26" t="s">
        <v>22</v>
      </c>
      <c r="E3688" s="26" t="s">
        <v>42</v>
      </c>
      <c r="F3688" s="27">
        <v>26027.25</v>
      </c>
      <c r="G3688" s="12">
        <v>4</v>
      </c>
      <c r="H3688" s="13">
        <v>45372</v>
      </c>
      <c r="I3688" s="26" t="s">
        <v>35</v>
      </c>
      <c r="J3688" s="26" t="s">
        <v>17</v>
      </c>
      <c r="K3688" s="26" t="s">
        <v>24</v>
      </c>
      <c r="L3688" s="32" t="s">
        <v>37</v>
      </c>
    </row>
    <row r="3689" spans="1:12">
      <c r="A3689" s="30" t="s">
        <v>5741</v>
      </c>
      <c r="B3689" s="26" t="s">
        <v>957</v>
      </c>
      <c r="C3689" s="26" t="s">
        <v>5383</v>
      </c>
      <c r="D3689" s="26" t="s">
        <v>22</v>
      </c>
      <c r="E3689" s="26" t="s">
        <v>58</v>
      </c>
      <c r="F3689" s="27">
        <v>67659.850000000006</v>
      </c>
      <c r="G3689" s="12">
        <v>1</v>
      </c>
      <c r="H3689" s="13">
        <v>45801</v>
      </c>
      <c r="I3689" s="26" t="s">
        <v>54</v>
      </c>
      <c r="J3689" s="26" t="s">
        <v>17</v>
      </c>
      <c r="K3689" s="26" t="s">
        <v>55</v>
      </c>
      <c r="L3689" s="32" t="s">
        <v>18</v>
      </c>
    </row>
    <row r="3690" spans="1:12">
      <c r="A3690" s="30" t="s">
        <v>5742</v>
      </c>
      <c r="B3690" s="26" t="s">
        <v>256</v>
      </c>
      <c r="C3690" s="26" t="s">
        <v>5743</v>
      </c>
      <c r="D3690" s="26" t="s">
        <v>29</v>
      </c>
      <c r="E3690" s="26" t="s">
        <v>42</v>
      </c>
      <c r="F3690" s="27">
        <v>39589.96</v>
      </c>
      <c r="G3690" s="12">
        <v>2</v>
      </c>
      <c r="H3690" s="13">
        <v>45425</v>
      </c>
      <c r="I3690" s="26" t="s">
        <v>30</v>
      </c>
      <c r="J3690" s="26" t="s">
        <v>17</v>
      </c>
      <c r="K3690" s="26" t="s">
        <v>85</v>
      </c>
      <c r="L3690" s="32" t="s">
        <v>31</v>
      </c>
    </row>
    <row r="3691" spans="1:12">
      <c r="A3691" s="30" t="s">
        <v>5744</v>
      </c>
      <c r="B3691" s="26" t="s">
        <v>190</v>
      </c>
      <c r="C3691" s="26" t="s">
        <v>634</v>
      </c>
      <c r="D3691" s="26" t="s">
        <v>53</v>
      </c>
      <c r="E3691" s="26" t="s">
        <v>42</v>
      </c>
      <c r="F3691" s="27">
        <v>28802.33</v>
      </c>
      <c r="G3691" s="12">
        <v>5</v>
      </c>
      <c r="H3691" s="13">
        <v>45733</v>
      </c>
      <c r="I3691" s="26" t="s">
        <v>43</v>
      </c>
      <c r="J3691" s="26" t="s">
        <v>17</v>
      </c>
      <c r="K3691" s="26" t="s">
        <v>36</v>
      </c>
      <c r="L3691" s="32" t="s">
        <v>31</v>
      </c>
    </row>
    <row r="3692" spans="1:12">
      <c r="A3692" s="30" t="s">
        <v>5745</v>
      </c>
      <c r="B3692" s="26" t="s">
        <v>184</v>
      </c>
      <c r="C3692" s="26" t="s">
        <v>5746</v>
      </c>
      <c r="D3692" s="26" t="s">
        <v>117</v>
      </c>
      <c r="E3692" s="26" t="s">
        <v>42</v>
      </c>
      <c r="F3692" s="27">
        <v>35366.71</v>
      </c>
      <c r="G3692" s="12">
        <v>3</v>
      </c>
      <c r="H3692" s="13">
        <v>45443</v>
      </c>
      <c r="I3692" s="26" t="s">
        <v>23</v>
      </c>
      <c r="J3692" s="26" t="s">
        <v>17</v>
      </c>
      <c r="K3692" s="26" t="s">
        <v>36</v>
      </c>
      <c r="L3692" s="32" t="s">
        <v>25</v>
      </c>
    </row>
    <row r="3693" spans="1:12">
      <c r="A3693" s="30" t="s">
        <v>5747</v>
      </c>
      <c r="B3693" s="26" t="s">
        <v>329</v>
      </c>
      <c r="C3693" s="26" t="s">
        <v>5748</v>
      </c>
      <c r="D3693" s="26" t="s">
        <v>53</v>
      </c>
      <c r="E3693" s="26" t="s">
        <v>16</v>
      </c>
      <c r="F3693" s="27">
        <v>266.10000000000002</v>
      </c>
      <c r="G3693" s="12">
        <v>5</v>
      </c>
      <c r="H3693" s="13">
        <v>45632</v>
      </c>
      <c r="I3693" s="26" t="s">
        <v>62</v>
      </c>
      <c r="J3693" s="26" t="s">
        <v>17</v>
      </c>
      <c r="K3693" s="26" t="s">
        <v>36</v>
      </c>
      <c r="L3693" s="32" t="s">
        <v>18</v>
      </c>
    </row>
    <row r="3694" spans="1:12">
      <c r="A3694" s="30" t="s">
        <v>5749</v>
      </c>
      <c r="B3694" s="26" t="s">
        <v>234</v>
      </c>
      <c r="C3694" s="26" t="s">
        <v>695</v>
      </c>
      <c r="D3694" s="26" t="s">
        <v>61</v>
      </c>
      <c r="E3694" s="26" t="s">
        <v>16</v>
      </c>
      <c r="F3694" s="27">
        <v>36721.1</v>
      </c>
      <c r="G3694" s="12">
        <v>3</v>
      </c>
      <c r="H3694" s="13">
        <v>44933</v>
      </c>
      <c r="I3694" s="26" t="s">
        <v>43</v>
      </c>
      <c r="J3694" s="26" t="s">
        <v>17</v>
      </c>
      <c r="K3694" s="26" t="s">
        <v>36</v>
      </c>
      <c r="L3694" s="32" t="s">
        <v>37</v>
      </c>
    </row>
    <row r="3695" spans="1:12">
      <c r="A3695" s="30" t="s">
        <v>5750</v>
      </c>
      <c r="B3695" s="26" t="s">
        <v>83</v>
      </c>
      <c r="C3695" s="26" t="s">
        <v>2179</v>
      </c>
      <c r="D3695" s="26" t="s">
        <v>41</v>
      </c>
      <c r="E3695" s="26" t="s">
        <v>42</v>
      </c>
      <c r="F3695" s="27">
        <v>30560.76</v>
      </c>
      <c r="G3695" s="12">
        <v>5</v>
      </c>
      <c r="H3695" s="13">
        <v>45038</v>
      </c>
      <c r="I3695" s="26" t="s">
        <v>54</v>
      </c>
      <c r="J3695" s="26" t="s">
        <v>17</v>
      </c>
      <c r="K3695" s="26" t="s">
        <v>24</v>
      </c>
      <c r="L3695" s="32" t="s">
        <v>25</v>
      </c>
    </row>
    <row r="3696" spans="1:12">
      <c r="A3696" s="30" t="s">
        <v>5751</v>
      </c>
      <c r="B3696" s="26" t="s">
        <v>27</v>
      </c>
      <c r="C3696" s="26" t="s">
        <v>245</v>
      </c>
      <c r="D3696" s="26" t="s">
        <v>117</v>
      </c>
      <c r="E3696" s="26" t="s">
        <v>42</v>
      </c>
      <c r="F3696" s="27">
        <v>20419.82</v>
      </c>
      <c r="G3696" s="12">
        <v>1</v>
      </c>
      <c r="H3696" s="13">
        <v>45161</v>
      </c>
      <c r="I3696" s="26" t="s">
        <v>92</v>
      </c>
      <c r="J3696" s="26" t="s">
        <v>17</v>
      </c>
      <c r="K3696" s="26" t="s">
        <v>85</v>
      </c>
      <c r="L3696" s="32" t="s">
        <v>31</v>
      </c>
    </row>
    <row r="3697" spans="1:12">
      <c r="A3697" s="30" t="s">
        <v>5752</v>
      </c>
      <c r="B3697" s="26" t="s">
        <v>490</v>
      </c>
      <c r="C3697" s="26" t="s">
        <v>172</v>
      </c>
      <c r="D3697" s="26" t="s">
        <v>29</v>
      </c>
      <c r="E3697" s="26" t="s">
        <v>42</v>
      </c>
      <c r="F3697" s="27">
        <v>10917.87</v>
      </c>
      <c r="G3697" s="12">
        <v>3</v>
      </c>
      <c r="H3697" s="13">
        <v>44953</v>
      </c>
      <c r="I3697" s="26" t="s">
        <v>92</v>
      </c>
      <c r="J3697" s="26" t="s">
        <v>17</v>
      </c>
      <c r="K3697" s="26" t="s">
        <v>36</v>
      </c>
      <c r="L3697" s="32" t="s">
        <v>31</v>
      </c>
    </row>
    <row r="3698" spans="1:12">
      <c r="A3698" s="30" t="s">
        <v>5753</v>
      </c>
      <c r="B3698" s="26" t="s">
        <v>500</v>
      </c>
      <c r="C3698" s="26" t="s">
        <v>4142</v>
      </c>
      <c r="D3698" s="26" t="s">
        <v>117</v>
      </c>
      <c r="E3698" s="26" t="s">
        <v>42</v>
      </c>
      <c r="F3698" s="27">
        <v>70742.27</v>
      </c>
      <c r="G3698" s="12">
        <v>2</v>
      </c>
      <c r="H3698" s="13">
        <v>45783</v>
      </c>
      <c r="I3698" s="26" t="s">
        <v>30</v>
      </c>
      <c r="J3698" s="26" t="s">
        <v>17</v>
      </c>
      <c r="K3698" s="26" t="s">
        <v>24</v>
      </c>
      <c r="L3698" s="32" t="s">
        <v>18</v>
      </c>
    </row>
    <row r="3699" spans="1:12">
      <c r="A3699" s="30" t="s">
        <v>5754</v>
      </c>
      <c r="B3699" s="26" t="s">
        <v>201</v>
      </c>
      <c r="C3699" s="26" t="s">
        <v>1090</v>
      </c>
      <c r="D3699" s="26" t="s">
        <v>22</v>
      </c>
      <c r="E3699" s="26" t="s">
        <v>42</v>
      </c>
      <c r="F3699" s="27">
        <v>12311.18</v>
      </c>
      <c r="G3699" s="12">
        <v>4</v>
      </c>
      <c r="H3699" s="13">
        <v>45855</v>
      </c>
      <c r="I3699" s="26" t="s">
        <v>23</v>
      </c>
      <c r="J3699" s="26" t="s">
        <v>17</v>
      </c>
      <c r="K3699" s="26" t="s">
        <v>24</v>
      </c>
      <c r="L3699" s="32" t="s">
        <v>31</v>
      </c>
    </row>
    <row r="3700" spans="1:12">
      <c r="A3700" s="30" t="s">
        <v>5755</v>
      </c>
      <c r="B3700" s="26" t="s">
        <v>33</v>
      </c>
      <c r="C3700" s="26" t="s">
        <v>1647</v>
      </c>
      <c r="D3700" s="26" t="s">
        <v>15</v>
      </c>
      <c r="E3700" s="26" t="s">
        <v>16</v>
      </c>
      <c r="F3700" s="27">
        <v>78514.11</v>
      </c>
      <c r="G3700" s="12">
        <v>4</v>
      </c>
      <c r="H3700" s="13">
        <v>45322</v>
      </c>
      <c r="I3700" s="26" t="s">
        <v>54</v>
      </c>
      <c r="J3700" s="26" t="s">
        <v>17</v>
      </c>
      <c r="K3700" s="26" t="s">
        <v>85</v>
      </c>
      <c r="L3700" s="32" t="s">
        <v>25</v>
      </c>
    </row>
    <row r="3701" spans="1:12">
      <c r="A3701" s="30" t="s">
        <v>5756</v>
      </c>
      <c r="B3701" s="26" t="s">
        <v>601</v>
      </c>
      <c r="C3701" s="26" t="s">
        <v>283</v>
      </c>
      <c r="D3701" s="26" t="s">
        <v>41</v>
      </c>
      <c r="E3701" s="26" t="s">
        <v>16</v>
      </c>
      <c r="F3701" s="27">
        <v>48529.71</v>
      </c>
      <c r="G3701" s="12">
        <v>1</v>
      </c>
      <c r="H3701" s="13">
        <v>45661</v>
      </c>
      <c r="I3701" s="26" t="s">
        <v>43</v>
      </c>
      <c r="J3701" s="26" t="s">
        <v>17</v>
      </c>
      <c r="K3701" s="26" t="s">
        <v>24</v>
      </c>
      <c r="L3701" s="32" t="s">
        <v>18</v>
      </c>
    </row>
    <row r="3702" spans="1:12">
      <c r="A3702" s="30" t="s">
        <v>5757</v>
      </c>
      <c r="B3702" s="26" t="s">
        <v>339</v>
      </c>
      <c r="C3702" s="26" t="s">
        <v>5617</v>
      </c>
      <c r="D3702" s="26" t="s">
        <v>117</v>
      </c>
      <c r="E3702" s="26" t="s">
        <v>42</v>
      </c>
      <c r="F3702" s="27">
        <v>14107.09</v>
      </c>
      <c r="G3702" s="12">
        <v>2</v>
      </c>
      <c r="H3702" s="13">
        <v>45936</v>
      </c>
      <c r="I3702" s="26" t="s">
        <v>49</v>
      </c>
      <c r="J3702" s="26" t="s">
        <v>17</v>
      </c>
      <c r="K3702" s="26" t="s">
        <v>6820</v>
      </c>
      <c r="L3702" s="32" t="s">
        <v>31</v>
      </c>
    </row>
    <row r="3703" spans="1:12">
      <c r="A3703" s="30" t="s">
        <v>5758</v>
      </c>
      <c r="B3703" s="26" t="s">
        <v>71</v>
      </c>
      <c r="C3703" s="26" t="s">
        <v>1723</v>
      </c>
      <c r="D3703" s="26" t="s">
        <v>117</v>
      </c>
      <c r="E3703" s="26" t="s">
        <v>42</v>
      </c>
      <c r="F3703" s="27">
        <v>62316.07</v>
      </c>
      <c r="G3703" s="12">
        <v>4</v>
      </c>
      <c r="H3703" s="13">
        <v>44981</v>
      </c>
      <c r="I3703" s="26" t="s">
        <v>23</v>
      </c>
      <c r="J3703" s="26" t="s">
        <v>17</v>
      </c>
      <c r="K3703" s="26" t="s">
        <v>36</v>
      </c>
      <c r="L3703" s="32" t="s">
        <v>44</v>
      </c>
    </row>
    <row r="3704" spans="1:12">
      <c r="A3704" s="30" t="s">
        <v>5759</v>
      </c>
      <c r="B3704" s="26" t="s">
        <v>83</v>
      </c>
      <c r="C3704" s="26" t="s">
        <v>4225</v>
      </c>
      <c r="D3704" s="26" t="s">
        <v>53</v>
      </c>
      <c r="E3704" s="26" t="s">
        <v>42</v>
      </c>
      <c r="F3704" s="27">
        <v>33693.040000000001</v>
      </c>
      <c r="G3704" s="12">
        <v>3</v>
      </c>
      <c r="H3704" s="13">
        <v>45036</v>
      </c>
      <c r="I3704" s="26" t="s">
        <v>43</v>
      </c>
      <c r="J3704" s="26" t="s">
        <v>17</v>
      </c>
      <c r="K3704" s="26" t="s">
        <v>24</v>
      </c>
      <c r="L3704" s="32" t="s">
        <v>31</v>
      </c>
    </row>
    <row r="3705" spans="1:12">
      <c r="A3705" s="30" t="s">
        <v>5760</v>
      </c>
      <c r="B3705" s="26" t="s">
        <v>760</v>
      </c>
      <c r="C3705" s="26" t="s">
        <v>5158</v>
      </c>
      <c r="D3705" s="26" t="s">
        <v>29</v>
      </c>
      <c r="E3705" s="26" t="s">
        <v>16</v>
      </c>
      <c r="F3705" s="27">
        <v>58670.98</v>
      </c>
      <c r="G3705" s="12">
        <v>2</v>
      </c>
      <c r="H3705" s="13">
        <v>45170</v>
      </c>
      <c r="I3705" s="26" t="s">
        <v>30</v>
      </c>
      <c r="J3705" s="26" t="s">
        <v>17</v>
      </c>
      <c r="K3705" s="26" t="s">
        <v>85</v>
      </c>
      <c r="L3705" s="32" t="s">
        <v>37</v>
      </c>
    </row>
    <row r="3706" spans="1:12">
      <c r="A3706" s="30" t="s">
        <v>5761</v>
      </c>
      <c r="B3706" s="26" t="s">
        <v>645</v>
      </c>
      <c r="C3706" s="26" t="s">
        <v>337</v>
      </c>
      <c r="D3706" s="26" t="s">
        <v>22</v>
      </c>
      <c r="E3706" s="26" t="s">
        <v>42</v>
      </c>
      <c r="F3706" s="27">
        <v>8566.0300000000007</v>
      </c>
      <c r="G3706" s="12">
        <v>4</v>
      </c>
      <c r="H3706" s="13">
        <v>45584</v>
      </c>
      <c r="I3706" s="26" t="s">
        <v>62</v>
      </c>
      <c r="J3706" s="26" t="s">
        <v>17</v>
      </c>
      <c r="K3706" s="26" t="s">
        <v>6820</v>
      </c>
      <c r="L3706" s="32" t="s">
        <v>25</v>
      </c>
    </row>
    <row r="3707" spans="1:12">
      <c r="A3707" s="30" t="s">
        <v>5762</v>
      </c>
      <c r="B3707" s="26" t="s">
        <v>307</v>
      </c>
      <c r="C3707" s="26" t="s">
        <v>1613</v>
      </c>
      <c r="D3707" s="26" t="s">
        <v>78</v>
      </c>
      <c r="E3707" s="26" t="s">
        <v>42</v>
      </c>
      <c r="F3707" s="27">
        <v>10107.59</v>
      </c>
      <c r="G3707" s="12">
        <v>2</v>
      </c>
      <c r="H3707" s="13">
        <v>45004</v>
      </c>
      <c r="I3707" s="26" t="s">
        <v>62</v>
      </c>
      <c r="J3707" s="26" t="s">
        <v>17</v>
      </c>
      <c r="K3707" s="26" t="s">
        <v>85</v>
      </c>
      <c r="L3707" s="32" t="s">
        <v>18</v>
      </c>
    </row>
    <row r="3708" spans="1:12">
      <c r="A3708" s="30" t="s">
        <v>5763</v>
      </c>
      <c r="B3708" s="26" t="s">
        <v>420</v>
      </c>
      <c r="C3708" s="26" t="s">
        <v>5764</v>
      </c>
      <c r="D3708" s="26" t="s">
        <v>53</v>
      </c>
      <c r="E3708" s="26" t="s">
        <v>42</v>
      </c>
      <c r="F3708" s="27">
        <v>12792.51</v>
      </c>
      <c r="G3708" s="12">
        <v>4</v>
      </c>
      <c r="H3708" s="13">
        <v>45558</v>
      </c>
      <c r="I3708" s="26" t="s">
        <v>49</v>
      </c>
      <c r="J3708" s="26" t="s">
        <v>17</v>
      </c>
      <c r="K3708" s="26" t="s">
        <v>6820</v>
      </c>
      <c r="L3708" s="32" t="s">
        <v>31</v>
      </c>
    </row>
    <row r="3709" spans="1:12">
      <c r="A3709" s="30" t="s">
        <v>5765</v>
      </c>
      <c r="B3709" s="26" t="s">
        <v>423</v>
      </c>
      <c r="C3709" s="26" t="s">
        <v>4338</v>
      </c>
      <c r="D3709" s="26" t="s">
        <v>117</v>
      </c>
      <c r="E3709" s="26" t="s">
        <v>42</v>
      </c>
      <c r="F3709" s="27">
        <v>69597.240000000005</v>
      </c>
      <c r="G3709" s="12">
        <v>1</v>
      </c>
      <c r="H3709" s="13">
        <v>45074</v>
      </c>
      <c r="I3709" s="26" t="s">
        <v>49</v>
      </c>
      <c r="J3709" s="26" t="s">
        <v>17</v>
      </c>
      <c r="K3709" s="26" t="s">
        <v>85</v>
      </c>
      <c r="L3709" s="32" t="s">
        <v>25</v>
      </c>
    </row>
    <row r="3710" spans="1:12">
      <c r="A3710" s="30" t="s">
        <v>5767</v>
      </c>
      <c r="B3710" s="26" t="s">
        <v>476</v>
      </c>
      <c r="C3710" s="26" t="s">
        <v>4661</v>
      </c>
      <c r="D3710" s="26" t="s">
        <v>29</v>
      </c>
      <c r="E3710" s="26" t="s">
        <v>16</v>
      </c>
      <c r="F3710" s="27">
        <v>1872.26</v>
      </c>
      <c r="G3710" s="12">
        <v>2</v>
      </c>
      <c r="H3710" s="13">
        <v>44985</v>
      </c>
      <c r="I3710" s="26" t="s">
        <v>92</v>
      </c>
      <c r="J3710" s="26" t="s">
        <v>17</v>
      </c>
      <c r="K3710" s="26" t="s">
        <v>36</v>
      </c>
      <c r="L3710" s="32" t="s">
        <v>18</v>
      </c>
    </row>
    <row r="3711" spans="1:12">
      <c r="A3711" s="30" t="s">
        <v>5768</v>
      </c>
      <c r="B3711" s="26" t="s">
        <v>187</v>
      </c>
      <c r="C3711" s="26" t="s">
        <v>5548</v>
      </c>
      <c r="D3711" s="26" t="s">
        <v>29</v>
      </c>
      <c r="E3711" s="26" t="s">
        <v>58</v>
      </c>
      <c r="F3711" s="27">
        <v>42553.64</v>
      </c>
      <c r="G3711" s="12">
        <v>5</v>
      </c>
      <c r="H3711" s="13">
        <v>45353</v>
      </c>
      <c r="I3711" s="26" t="s">
        <v>54</v>
      </c>
      <c r="J3711" s="26" t="s">
        <v>17</v>
      </c>
      <c r="K3711" s="26" t="s">
        <v>36</v>
      </c>
      <c r="L3711" s="32" t="s">
        <v>37</v>
      </c>
    </row>
    <row r="3712" spans="1:12">
      <c r="A3712" s="30" t="s">
        <v>5769</v>
      </c>
      <c r="B3712" s="26" t="s">
        <v>295</v>
      </c>
      <c r="C3712" s="26" t="s">
        <v>4241</v>
      </c>
      <c r="D3712" s="26" t="s">
        <v>15</v>
      </c>
      <c r="E3712" s="26" t="s">
        <v>42</v>
      </c>
      <c r="F3712" s="27">
        <v>70978.69</v>
      </c>
      <c r="G3712" s="12">
        <v>4</v>
      </c>
      <c r="H3712" s="13">
        <v>45295</v>
      </c>
      <c r="I3712" s="26" t="s">
        <v>49</v>
      </c>
      <c r="J3712" s="26" t="s">
        <v>17</v>
      </c>
      <c r="K3712" s="26" t="s">
        <v>55</v>
      </c>
      <c r="L3712" s="32" t="s">
        <v>18</v>
      </c>
    </row>
    <row r="3713" spans="1:12">
      <c r="A3713" s="30" t="s">
        <v>5770</v>
      </c>
      <c r="B3713" s="26" t="s">
        <v>207</v>
      </c>
      <c r="C3713" s="26" t="s">
        <v>5771</v>
      </c>
      <c r="D3713" s="26" t="s">
        <v>78</v>
      </c>
      <c r="E3713" s="26" t="s">
        <v>16</v>
      </c>
      <c r="F3713" s="27">
        <v>60885.17</v>
      </c>
      <c r="G3713" s="12">
        <v>1</v>
      </c>
      <c r="H3713" s="13">
        <v>45675</v>
      </c>
      <c r="I3713" s="26" t="s">
        <v>92</v>
      </c>
      <c r="J3713" s="26" t="s">
        <v>17</v>
      </c>
      <c r="K3713" s="26" t="s">
        <v>55</v>
      </c>
      <c r="L3713" s="32" t="s">
        <v>31</v>
      </c>
    </row>
    <row r="3714" spans="1:12">
      <c r="A3714" s="30" t="s">
        <v>5772</v>
      </c>
      <c r="B3714" s="26" t="s">
        <v>261</v>
      </c>
      <c r="C3714" s="26" t="s">
        <v>4874</v>
      </c>
      <c r="D3714" s="26" t="s">
        <v>29</v>
      </c>
      <c r="E3714" s="26" t="s">
        <v>42</v>
      </c>
      <c r="F3714" s="27">
        <v>34240.160000000003</v>
      </c>
      <c r="G3714" s="12">
        <v>4</v>
      </c>
      <c r="H3714" s="13">
        <v>45644</v>
      </c>
      <c r="I3714" s="26" t="s">
        <v>23</v>
      </c>
      <c r="J3714" s="26" t="s">
        <v>17</v>
      </c>
      <c r="K3714" s="26" t="s">
        <v>24</v>
      </c>
      <c r="L3714" s="32" t="s">
        <v>31</v>
      </c>
    </row>
    <row r="3715" spans="1:12">
      <c r="A3715" s="30" t="s">
        <v>5773</v>
      </c>
      <c r="B3715" s="26" t="s">
        <v>167</v>
      </c>
      <c r="C3715" s="26" t="s">
        <v>1989</v>
      </c>
      <c r="D3715" s="26" t="s">
        <v>29</v>
      </c>
      <c r="E3715" s="26" t="s">
        <v>42</v>
      </c>
      <c r="F3715" s="27">
        <v>65295.360000000001</v>
      </c>
      <c r="G3715" s="12">
        <v>4</v>
      </c>
      <c r="H3715" s="13">
        <v>46006</v>
      </c>
      <c r="I3715" s="26" t="s">
        <v>62</v>
      </c>
      <c r="J3715" s="26" t="s">
        <v>17</v>
      </c>
      <c r="K3715" s="26" t="s">
        <v>24</v>
      </c>
      <c r="L3715" s="32" t="s">
        <v>44</v>
      </c>
    </row>
    <row r="3716" spans="1:12">
      <c r="A3716" s="30" t="s">
        <v>5774</v>
      </c>
      <c r="B3716" s="26" t="s">
        <v>352</v>
      </c>
      <c r="C3716" s="26" t="s">
        <v>5775</v>
      </c>
      <c r="D3716" s="26" t="s">
        <v>61</v>
      </c>
      <c r="E3716" s="26" t="s">
        <v>58</v>
      </c>
      <c r="F3716" s="27">
        <v>18717.740000000002</v>
      </c>
      <c r="G3716" s="12">
        <v>2</v>
      </c>
      <c r="H3716" s="13">
        <v>45808</v>
      </c>
      <c r="I3716" s="26" t="s">
        <v>54</v>
      </c>
      <c r="J3716" s="26" t="s">
        <v>17</v>
      </c>
      <c r="K3716" s="26" t="s">
        <v>36</v>
      </c>
      <c r="L3716" s="32" t="s">
        <v>18</v>
      </c>
    </row>
    <row r="3717" spans="1:12">
      <c r="A3717" s="30" t="s">
        <v>5776</v>
      </c>
      <c r="B3717" s="26" t="s">
        <v>87</v>
      </c>
      <c r="C3717" s="26" t="s">
        <v>5777</v>
      </c>
      <c r="D3717" s="26" t="s">
        <v>15</v>
      </c>
      <c r="E3717" s="26" t="s">
        <v>16</v>
      </c>
      <c r="F3717" s="27">
        <v>11915.32</v>
      </c>
      <c r="G3717" s="12">
        <v>3</v>
      </c>
      <c r="H3717" s="13">
        <v>45537</v>
      </c>
      <c r="I3717" s="26" t="s">
        <v>92</v>
      </c>
      <c r="J3717" s="26" t="s">
        <v>17</v>
      </c>
      <c r="K3717" s="26" t="s">
        <v>55</v>
      </c>
      <c r="L3717" s="32" t="s">
        <v>37</v>
      </c>
    </row>
    <row r="3718" spans="1:12">
      <c r="A3718" s="30" t="s">
        <v>5778</v>
      </c>
      <c r="B3718" s="26" t="s">
        <v>381</v>
      </c>
      <c r="C3718" s="26" t="s">
        <v>4563</v>
      </c>
      <c r="D3718" s="26" t="s">
        <v>15</v>
      </c>
      <c r="E3718" s="26" t="s">
        <v>16</v>
      </c>
      <c r="F3718" s="27">
        <v>35291.339999999997</v>
      </c>
      <c r="G3718" s="12">
        <v>5</v>
      </c>
      <c r="H3718" s="13">
        <v>45460</v>
      </c>
      <c r="I3718" s="26" t="s">
        <v>43</v>
      </c>
      <c r="J3718" s="26" t="s">
        <v>17</v>
      </c>
      <c r="K3718" s="26" t="s">
        <v>55</v>
      </c>
      <c r="L3718" s="32" t="s">
        <v>18</v>
      </c>
    </row>
    <row r="3719" spans="1:12">
      <c r="A3719" s="30" t="s">
        <v>5779</v>
      </c>
      <c r="B3719" s="26" t="s">
        <v>115</v>
      </c>
      <c r="C3719" s="26" t="s">
        <v>2204</v>
      </c>
      <c r="D3719" s="26" t="s">
        <v>78</v>
      </c>
      <c r="E3719" s="26" t="s">
        <v>42</v>
      </c>
      <c r="F3719" s="27">
        <v>64270.5</v>
      </c>
      <c r="G3719" s="12">
        <v>5</v>
      </c>
      <c r="H3719" s="13">
        <v>45040</v>
      </c>
      <c r="I3719" s="26" t="s">
        <v>23</v>
      </c>
      <c r="J3719" s="26" t="s">
        <v>17</v>
      </c>
      <c r="K3719" s="26" t="s">
        <v>85</v>
      </c>
      <c r="L3719" s="32" t="s">
        <v>31</v>
      </c>
    </row>
    <row r="3720" spans="1:12">
      <c r="A3720" s="30" t="s">
        <v>5780</v>
      </c>
      <c r="B3720" s="26" t="s">
        <v>193</v>
      </c>
      <c r="C3720" s="26" t="s">
        <v>765</v>
      </c>
      <c r="D3720" s="26" t="s">
        <v>29</v>
      </c>
      <c r="E3720" s="26" t="s">
        <v>42</v>
      </c>
      <c r="F3720" s="27">
        <v>298.35000000000002</v>
      </c>
      <c r="G3720" s="12">
        <v>3</v>
      </c>
      <c r="H3720" s="13">
        <v>45511</v>
      </c>
      <c r="I3720" s="26" t="s">
        <v>54</v>
      </c>
      <c r="J3720" s="26" t="s">
        <v>17</v>
      </c>
      <c r="K3720" s="26" t="s">
        <v>85</v>
      </c>
      <c r="L3720" s="32" t="s">
        <v>44</v>
      </c>
    </row>
    <row r="3721" spans="1:12">
      <c r="A3721" s="30" t="s">
        <v>5781</v>
      </c>
      <c r="B3721" s="26" t="s">
        <v>357</v>
      </c>
      <c r="C3721" s="26" t="s">
        <v>5211</v>
      </c>
      <c r="D3721" s="26" t="s">
        <v>41</v>
      </c>
      <c r="E3721" s="26" t="s">
        <v>58</v>
      </c>
      <c r="F3721" s="27">
        <v>5376.13</v>
      </c>
      <c r="G3721" s="12">
        <v>2</v>
      </c>
      <c r="H3721" s="13">
        <v>45553</v>
      </c>
      <c r="I3721" s="26" t="s">
        <v>92</v>
      </c>
      <c r="J3721" s="26" t="s">
        <v>17</v>
      </c>
      <c r="K3721" s="26" t="s">
        <v>24</v>
      </c>
      <c r="L3721" s="32" t="s">
        <v>18</v>
      </c>
    </row>
    <row r="3722" spans="1:12">
      <c r="A3722" s="30" t="s">
        <v>5782</v>
      </c>
      <c r="B3722" s="26" t="s">
        <v>298</v>
      </c>
      <c r="C3722" s="26" t="s">
        <v>5783</v>
      </c>
      <c r="D3722" s="26" t="s">
        <v>117</v>
      </c>
      <c r="E3722" s="26" t="s">
        <v>42</v>
      </c>
      <c r="F3722" s="27">
        <v>25145.83</v>
      </c>
      <c r="G3722" s="12">
        <v>5</v>
      </c>
      <c r="H3722" s="13">
        <v>46022</v>
      </c>
      <c r="I3722" s="26" t="s">
        <v>62</v>
      </c>
      <c r="J3722" s="26" t="s">
        <v>17</v>
      </c>
      <c r="K3722" s="26" t="s">
        <v>36</v>
      </c>
      <c r="L3722" s="32" t="s">
        <v>18</v>
      </c>
    </row>
    <row r="3723" spans="1:12">
      <c r="A3723" s="30" t="s">
        <v>5784</v>
      </c>
      <c r="B3723" s="26" t="s">
        <v>167</v>
      </c>
      <c r="C3723" s="26" t="s">
        <v>5785</v>
      </c>
      <c r="D3723" s="26" t="s">
        <v>29</v>
      </c>
      <c r="E3723" s="26" t="s">
        <v>42</v>
      </c>
      <c r="F3723" s="27">
        <v>78845.649999999994</v>
      </c>
      <c r="G3723" s="12">
        <v>3</v>
      </c>
      <c r="H3723" s="13">
        <v>45628</v>
      </c>
      <c r="I3723" s="26" t="s">
        <v>35</v>
      </c>
      <c r="J3723" s="26" t="s">
        <v>17</v>
      </c>
      <c r="K3723" s="26" t="s">
        <v>85</v>
      </c>
      <c r="L3723" s="32" t="s">
        <v>25</v>
      </c>
    </row>
    <row r="3724" spans="1:12">
      <c r="A3724" s="30" t="s">
        <v>5786</v>
      </c>
      <c r="B3724" s="26" t="s">
        <v>99</v>
      </c>
      <c r="C3724" s="26" t="s">
        <v>765</v>
      </c>
      <c r="D3724" s="26" t="s">
        <v>22</v>
      </c>
      <c r="E3724" s="26" t="s">
        <v>42</v>
      </c>
      <c r="F3724" s="27">
        <v>1342.81</v>
      </c>
      <c r="G3724" s="12">
        <v>5</v>
      </c>
      <c r="H3724" s="13">
        <v>45546</v>
      </c>
      <c r="I3724" s="26" t="s">
        <v>35</v>
      </c>
      <c r="J3724" s="26" t="s">
        <v>17</v>
      </c>
      <c r="K3724" s="26" t="s">
        <v>85</v>
      </c>
      <c r="L3724" s="32" t="s">
        <v>25</v>
      </c>
    </row>
    <row r="3725" spans="1:12">
      <c r="A3725" s="30" t="s">
        <v>5787</v>
      </c>
      <c r="B3725" s="26" t="s">
        <v>256</v>
      </c>
      <c r="C3725" s="26" t="s">
        <v>3755</v>
      </c>
      <c r="D3725" s="26" t="s">
        <v>48</v>
      </c>
      <c r="E3725" s="26" t="s">
        <v>42</v>
      </c>
      <c r="F3725" s="27">
        <v>67646.63</v>
      </c>
      <c r="G3725" s="12">
        <v>4</v>
      </c>
      <c r="H3725" s="13">
        <v>45237</v>
      </c>
      <c r="I3725" s="26" t="s">
        <v>23</v>
      </c>
      <c r="J3725" s="26" t="s">
        <v>17</v>
      </c>
      <c r="K3725" s="26" t="s">
        <v>55</v>
      </c>
      <c r="L3725" s="32" t="s">
        <v>18</v>
      </c>
    </row>
    <row r="3726" spans="1:12">
      <c r="A3726" s="30" t="s">
        <v>5788</v>
      </c>
      <c r="B3726" s="26" t="s">
        <v>426</v>
      </c>
      <c r="C3726" s="26" t="s">
        <v>781</v>
      </c>
      <c r="D3726" s="26" t="s">
        <v>53</v>
      </c>
      <c r="E3726" s="26" t="s">
        <v>42</v>
      </c>
      <c r="F3726" s="27">
        <v>72756.320000000007</v>
      </c>
      <c r="G3726" s="12">
        <v>2</v>
      </c>
      <c r="H3726" s="13">
        <v>45650</v>
      </c>
      <c r="I3726" s="26" t="s">
        <v>62</v>
      </c>
      <c r="J3726" s="26" t="s">
        <v>17</v>
      </c>
      <c r="K3726" s="26" t="s">
        <v>24</v>
      </c>
      <c r="L3726" s="32" t="s">
        <v>31</v>
      </c>
    </row>
    <row r="3727" spans="1:12">
      <c r="A3727" s="30" t="s">
        <v>5789</v>
      </c>
      <c r="B3727" s="26" t="s">
        <v>298</v>
      </c>
      <c r="C3727" s="26" t="s">
        <v>2905</v>
      </c>
      <c r="D3727" s="26" t="s">
        <v>48</v>
      </c>
      <c r="E3727" s="26" t="s">
        <v>42</v>
      </c>
      <c r="F3727" s="27">
        <v>50230.51</v>
      </c>
      <c r="G3727" s="12">
        <v>5</v>
      </c>
      <c r="H3727" s="13">
        <v>44949</v>
      </c>
      <c r="I3727" s="26" t="s">
        <v>62</v>
      </c>
      <c r="J3727" s="26" t="s">
        <v>17</v>
      </c>
      <c r="K3727" s="26" t="s">
        <v>85</v>
      </c>
      <c r="L3727" s="32" t="s">
        <v>31</v>
      </c>
    </row>
    <row r="3728" spans="1:12">
      <c r="A3728" s="30" t="s">
        <v>5790</v>
      </c>
      <c r="B3728" s="26" t="s">
        <v>500</v>
      </c>
      <c r="C3728" s="26" t="s">
        <v>641</v>
      </c>
      <c r="D3728" s="26" t="s">
        <v>41</v>
      </c>
      <c r="E3728" s="26" t="s">
        <v>42</v>
      </c>
      <c r="F3728" s="27">
        <v>21127.35</v>
      </c>
      <c r="G3728" s="12">
        <v>3</v>
      </c>
      <c r="H3728" s="13">
        <v>44934</v>
      </c>
      <c r="I3728" s="26" t="s">
        <v>43</v>
      </c>
      <c r="J3728" s="26" t="s">
        <v>17</v>
      </c>
      <c r="K3728" s="26" t="s">
        <v>55</v>
      </c>
      <c r="L3728" s="32" t="s">
        <v>37</v>
      </c>
    </row>
    <row r="3729" spans="1:12">
      <c r="A3729" s="30" t="s">
        <v>5791</v>
      </c>
      <c r="B3729" s="26" t="s">
        <v>344</v>
      </c>
      <c r="C3729" s="26" t="s">
        <v>2005</v>
      </c>
      <c r="D3729" s="26" t="s">
        <v>29</v>
      </c>
      <c r="E3729" s="26" t="s">
        <v>42</v>
      </c>
      <c r="F3729" s="27">
        <v>16121.28</v>
      </c>
      <c r="G3729" s="12">
        <v>1</v>
      </c>
      <c r="H3729" s="13">
        <v>45942</v>
      </c>
      <c r="I3729" s="26" t="s">
        <v>49</v>
      </c>
      <c r="J3729" s="26" t="s">
        <v>17</v>
      </c>
      <c r="K3729" s="26" t="s">
        <v>6820</v>
      </c>
      <c r="L3729" s="32" t="s">
        <v>37</v>
      </c>
    </row>
    <row r="3730" spans="1:12">
      <c r="A3730" s="30" t="s">
        <v>5792</v>
      </c>
      <c r="B3730" s="26" t="s">
        <v>128</v>
      </c>
      <c r="C3730" s="26" t="s">
        <v>986</v>
      </c>
      <c r="D3730" s="26" t="s">
        <v>119</v>
      </c>
      <c r="E3730" s="26" t="s">
        <v>42</v>
      </c>
      <c r="F3730" s="27">
        <v>67309.45</v>
      </c>
      <c r="G3730" s="12">
        <v>4</v>
      </c>
      <c r="H3730" s="13">
        <v>45234</v>
      </c>
      <c r="I3730" s="26" t="s">
        <v>35</v>
      </c>
      <c r="J3730" s="26" t="s">
        <v>17</v>
      </c>
      <c r="K3730" s="26" t="s">
        <v>6820</v>
      </c>
      <c r="L3730" s="32" t="s">
        <v>18</v>
      </c>
    </row>
    <row r="3731" spans="1:12">
      <c r="A3731" s="30" t="s">
        <v>5793</v>
      </c>
      <c r="B3731" s="26" t="s">
        <v>463</v>
      </c>
      <c r="C3731" s="26" t="s">
        <v>5766</v>
      </c>
      <c r="D3731" s="26" t="s">
        <v>15</v>
      </c>
      <c r="E3731" s="26" t="s">
        <v>42</v>
      </c>
      <c r="F3731" s="27">
        <v>54314.91</v>
      </c>
      <c r="G3731" s="12">
        <v>2</v>
      </c>
      <c r="H3731" s="13">
        <v>45991</v>
      </c>
      <c r="I3731" s="26" t="s">
        <v>49</v>
      </c>
      <c r="J3731" s="26" t="s">
        <v>17</v>
      </c>
      <c r="K3731" s="26" t="s">
        <v>24</v>
      </c>
      <c r="L3731" s="32" t="s">
        <v>31</v>
      </c>
    </row>
    <row r="3732" spans="1:12">
      <c r="A3732" s="30" t="s">
        <v>5794</v>
      </c>
      <c r="B3732" s="26" t="s">
        <v>601</v>
      </c>
      <c r="C3732" s="26" t="s">
        <v>2470</v>
      </c>
      <c r="D3732" s="26" t="s">
        <v>48</v>
      </c>
      <c r="E3732" s="26" t="s">
        <v>42</v>
      </c>
      <c r="F3732" s="27">
        <v>14596.42</v>
      </c>
      <c r="G3732" s="12">
        <v>1</v>
      </c>
      <c r="H3732" s="13">
        <v>45646</v>
      </c>
      <c r="I3732" s="26" t="s">
        <v>92</v>
      </c>
      <c r="J3732" s="26" t="s">
        <v>17</v>
      </c>
      <c r="K3732" s="26" t="s">
        <v>55</v>
      </c>
      <c r="L3732" s="32" t="s">
        <v>37</v>
      </c>
    </row>
    <row r="3733" spans="1:12">
      <c r="A3733" s="30" t="s">
        <v>5795</v>
      </c>
      <c r="B3733" s="26" t="s">
        <v>569</v>
      </c>
      <c r="C3733" s="26" t="s">
        <v>5796</v>
      </c>
      <c r="D3733" s="26" t="s">
        <v>15</v>
      </c>
      <c r="E3733" s="26" t="s">
        <v>16</v>
      </c>
      <c r="F3733" s="27">
        <v>29451.79</v>
      </c>
      <c r="G3733" s="12">
        <v>2</v>
      </c>
      <c r="H3733" s="13">
        <v>45687</v>
      </c>
      <c r="I3733" s="26" t="s">
        <v>43</v>
      </c>
      <c r="J3733" s="26" t="s">
        <v>17</v>
      </c>
      <c r="K3733" s="26" t="s">
        <v>6820</v>
      </c>
      <c r="L3733" s="32" t="s">
        <v>44</v>
      </c>
    </row>
    <row r="3734" spans="1:12">
      <c r="A3734" s="30" t="s">
        <v>5797</v>
      </c>
      <c r="B3734" s="26" t="s">
        <v>33</v>
      </c>
      <c r="C3734" s="26" t="s">
        <v>2758</v>
      </c>
      <c r="D3734" s="26" t="s">
        <v>29</v>
      </c>
      <c r="E3734" s="26" t="s">
        <v>58</v>
      </c>
      <c r="F3734" s="27">
        <v>36584.019999999997</v>
      </c>
      <c r="G3734" s="12">
        <v>5</v>
      </c>
      <c r="H3734" s="13">
        <v>45298</v>
      </c>
      <c r="I3734" s="26" t="s">
        <v>49</v>
      </c>
      <c r="J3734" s="26" t="s">
        <v>17</v>
      </c>
      <c r="K3734" s="26" t="s">
        <v>6820</v>
      </c>
      <c r="L3734" s="32" t="s">
        <v>31</v>
      </c>
    </row>
    <row r="3735" spans="1:12">
      <c r="A3735" s="30" t="s">
        <v>5798</v>
      </c>
      <c r="B3735" s="26" t="s">
        <v>776</v>
      </c>
      <c r="C3735" s="26" t="s">
        <v>704</v>
      </c>
      <c r="D3735" s="26" t="s">
        <v>61</v>
      </c>
      <c r="E3735" s="26" t="s">
        <v>16</v>
      </c>
      <c r="F3735" s="27">
        <v>48730.33</v>
      </c>
      <c r="G3735" s="12">
        <v>2</v>
      </c>
      <c r="H3735" s="13">
        <v>45502</v>
      </c>
      <c r="I3735" s="26" t="s">
        <v>35</v>
      </c>
      <c r="J3735" s="26" t="s">
        <v>17</v>
      </c>
      <c r="K3735" s="26" t="s">
        <v>55</v>
      </c>
      <c r="L3735" s="32" t="s">
        <v>37</v>
      </c>
    </row>
    <row r="3736" spans="1:12">
      <c r="A3736" s="30" t="s">
        <v>5799</v>
      </c>
      <c r="B3736" s="26" t="s">
        <v>238</v>
      </c>
      <c r="C3736" s="26" t="s">
        <v>5800</v>
      </c>
      <c r="D3736" s="26" t="s">
        <v>53</v>
      </c>
      <c r="E3736" s="26" t="s">
        <v>16</v>
      </c>
      <c r="F3736" s="27">
        <v>21708.65</v>
      </c>
      <c r="G3736" s="12">
        <v>3</v>
      </c>
      <c r="H3736" s="13">
        <v>45528</v>
      </c>
      <c r="I3736" s="26" t="s">
        <v>92</v>
      </c>
      <c r="J3736" s="26" t="s">
        <v>17</v>
      </c>
      <c r="K3736" s="26" t="s">
        <v>24</v>
      </c>
      <c r="L3736" s="32" t="s">
        <v>18</v>
      </c>
    </row>
    <row r="3737" spans="1:12">
      <c r="A3737" s="30" t="s">
        <v>5801</v>
      </c>
      <c r="B3737" s="26" t="s">
        <v>473</v>
      </c>
      <c r="C3737" s="26" t="s">
        <v>934</v>
      </c>
      <c r="D3737" s="26" t="s">
        <v>78</v>
      </c>
      <c r="E3737" s="26" t="s">
        <v>16</v>
      </c>
      <c r="F3737" s="27">
        <v>65388.46</v>
      </c>
      <c r="G3737" s="12">
        <v>1</v>
      </c>
      <c r="H3737" s="13">
        <v>45016</v>
      </c>
      <c r="I3737" s="26" t="s">
        <v>23</v>
      </c>
      <c r="J3737" s="26" t="s">
        <v>17</v>
      </c>
      <c r="K3737" s="26" t="s">
        <v>36</v>
      </c>
      <c r="L3737" s="32" t="s">
        <v>18</v>
      </c>
    </row>
    <row r="3738" spans="1:12">
      <c r="A3738" s="30" t="s">
        <v>5802</v>
      </c>
      <c r="B3738" s="26" t="s">
        <v>244</v>
      </c>
      <c r="C3738" s="26" t="s">
        <v>60</v>
      </c>
      <c r="D3738" s="26" t="s">
        <v>48</v>
      </c>
      <c r="E3738" s="26" t="s">
        <v>42</v>
      </c>
      <c r="F3738" s="27">
        <v>50407.53</v>
      </c>
      <c r="G3738" s="12">
        <v>1</v>
      </c>
      <c r="H3738" s="13">
        <v>45245</v>
      </c>
      <c r="I3738" s="26" t="s">
        <v>23</v>
      </c>
      <c r="J3738" s="26" t="s">
        <v>17</v>
      </c>
      <c r="K3738" s="26" t="s">
        <v>36</v>
      </c>
      <c r="L3738" s="32" t="s">
        <v>44</v>
      </c>
    </row>
    <row r="3739" spans="1:12">
      <c r="A3739" s="30" t="s">
        <v>5803</v>
      </c>
      <c r="B3739" s="26" t="s">
        <v>569</v>
      </c>
      <c r="C3739" s="26" t="s">
        <v>4501</v>
      </c>
      <c r="D3739" s="26" t="s">
        <v>22</v>
      </c>
      <c r="E3739" s="26" t="s">
        <v>16</v>
      </c>
      <c r="F3739" s="27">
        <v>25974.55</v>
      </c>
      <c r="G3739" s="12">
        <v>1</v>
      </c>
      <c r="H3739" s="13">
        <v>44982</v>
      </c>
      <c r="I3739" s="26" t="s">
        <v>54</v>
      </c>
      <c r="J3739" s="26" t="s">
        <v>17</v>
      </c>
      <c r="K3739" s="26" t="s">
        <v>36</v>
      </c>
      <c r="L3739" s="32" t="s">
        <v>25</v>
      </c>
    </row>
    <row r="3740" spans="1:12">
      <c r="A3740" s="30" t="s">
        <v>5804</v>
      </c>
      <c r="B3740" s="26" t="s">
        <v>601</v>
      </c>
      <c r="C3740" s="26" t="s">
        <v>283</v>
      </c>
      <c r="D3740" s="26" t="s">
        <v>53</v>
      </c>
      <c r="E3740" s="26" t="s">
        <v>42</v>
      </c>
      <c r="F3740" s="27">
        <v>47802.95</v>
      </c>
      <c r="G3740" s="12">
        <v>5</v>
      </c>
      <c r="H3740" s="13">
        <v>44978</v>
      </c>
      <c r="I3740" s="26" t="s">
        <v>49</v>
      </c>
      <c r="J3740" s="26" t="s">
        <v>17</v>
      </c>
      <c r="K3740" s="26" t="s">
        <v>6820</v>
      </c>
      <c r="L3740" s="32" t="s">
        <v>37</v>
      </c>
    </row>
    <row r="3741" spans="1:12">
      <c r="A3741" s="30" t="s">
        <v>5805</v>
      </c>
      <c r="B3741" s="26" t="s">
        <v>101</v>
      </c>
      <c r="C3741" s="26" t="s">
        <v>4388</v>
      </c>
      <c r="D3741" s="26" t="s">
        <v>29</v>
      </c>
      <c r="E3741" s="26" t="s">
        <v>42</v>
      </c>
      <c r="F3741" s="27">
        <v>78492.929999999993</v>
      </c>
      <c r="G3741" s="12">
        <v>1</v>
      </c>
      <c r="H3741" s="13">
        <v>45236</v>
      </c>
      <c r="I3741" s="26" t="s">
        <v>30</v>
      </c>
      <c r="J3741" s="26" t="s">
        <v>17</v>
      </c>
      <c r="K3741" s="26" t="s">
        <v>6820</v>
      </c>
      <c r="L3741" s="32" t="s">
        <v>44</v>
      </c>
    </row>
    <row r="3742" spans="1:12">
      <c r="A3742" s="30" t="s">
        <v>5806</v>
      </c>
      <c r="B3742" s="26" t="s">
        <v>776</v>
      </c>
      <c r="C3742" s="26" t="s">
        <v>1228</v>
      </c>
      <c r="D3742" s="26" t="s">
        <v>29</v>
      </c>
      <c r="E3742" s="26" t="s">
        <v>42</v>
      </c>
      <c r="F3742" s="27">
        <v>64213.51</v>
      </c>
      <c r="G3742" s="12">
        <v>4</v>
      </c>
      <c r="H3742" s="13">
        <v>45627</v>
      </c>
      <c r="I3742" s="26" t="s">
        <v>43</v>
      </c>
      <c r="J3742" s="26" t="s">
        <v>17</v>
      </c>
      <c r="K3742" s="26" t="s">
        <v>55</v>
      </c>
      <c r="L3742" s="32" t="s">
        <v>31</v>
      </c>
    </row>
    <row r="3743" spans="1:12">
      <c r="A3743" s="30" t="s">
        <v>5807</v>
      </c>
      <c r="B3743" s="26" t="s">
        <v>423</v>
      </c>
      <c r="C3743" s="26" t="s">
        <v>1352</v>
      </c>
      <c r="D3743" s="26" t="s">
        <v>22</v>
      </c>
      <c r="E3743" s="26" t="s">
        <v>42</v>
      </c>
      <c r="F3743" s="27">
        <v>64238.89</v>
      </c>
      <c r="G3743" s="12">
        <v>3</v>
      </c>
      <c r="H3743" s="13">
        <v>44983</v>
      </c>
      <c r="I3743" s="26" t="s">
        <v>23</v>
      </c>
      <c r="J3743" s="26" t="s">
        <v>17</v>
      </c>
      <c r="K3743" s="26" t="s">
        <v>6820</v>
      </c>
      <c r="L3743" s="32" t="s">
        <v>31</v>
      </c>
    </row>
    <row r="3744" spans="1:12">
      <c r="A3744" s="30" t="s">
        <v>5808</v>
      </c>
      <c r="B3744" s="26" t="s">
        <v>406</v>
      </c>
      <c r="C3744" s="26" t="s">
        <v>5311</v>
      </c>
      <c r="D3744" s="26" t="s">
        <v>61</v>
      </c>
      <c r="E3744" s="26" t="s">
        <v>42</v>
      </c>
      <c r="F3744" s="27">
        <v>1148.82</v>
      </c>
      <c r="G3744" s="12">
        <v>1</v>
      </c>
      <c r="H3744" s="13">
        <v>45805</v>
      </c>
      <c r="I3744" s="26" t="s">
        <v>43</v>
      </c>
      <c r="J3744" s="26" t="s">
        <v>17</v>
      </c>
      <c r="K3744" s="26" t="s">
        <v>36</v>
      </c>
      <c r="L3744" s="32" t="s">
        <v>44</v>
      </c>
    </row>
    <row r="3745" spans="1:12">
      <c r="A3745" s="30" t="s">
        <v>5809</v>
      </c>
      <c r="B3745" s="26" t="s">
        <v>500</v>
      </c>
      <c r="C3745" s="26" t="s">
        <v>5771</v>
      </c>
      <c r="D3745" s="26" t="s">
        <v>48</v>
      </c>
      <c r="E3745" s="26" t="s">
        <v>58</v>
      </c>
      <c r="F3745" s="27">
        <v>61182.75</v>
      </c>
      <c r="G3745" s="12">
        <v>5</v>
      </c>
      <c r="H3745" s="13">
        <v>45507</v>
      </c>
      <c r="I3745" s="26" t="s">
        <v>23</v>
      </c>
      <c r="J3745" s="26" t="s">
        <v>17</v>
      </c>
      <c r="K3745" s="26" t="s">
        <v>55</v>
      </c>
      <c r="L3745" s="32" t="s">
        <v>18</v>
      </c>
    </row>
    <row r="3746" spans="1:12">
      <c r="A3746" s="30" t="s">
        <v>5810</v>
      </c>
      <c r="B3746" s="26" t="s">
        <v>74</v>
      </c>
      <c r="C3746" s="26" t="s">
        <v>754</v>
      </c>
      <c r="D3746" s="26" t="s">
        <v>78</v>
      </c>
      <c r="E3746" s="26" t="s">
        <v>42</v>
      </c>
      <c r="F3746" s="27">
        <v>34606.300000000003</v>
      </c>
      <c r="G3746" s="12">
        <v>2</v>
      </c>
      <c r="H3746" s="13">
        <v>45547</v>
      </c>
      <c r="I3746" s="26" t="s">
        <v>30</v>
      </c>
      <c r="J3746" s="26" t="s">
        <v>17</v>
      </c>
      <c r="K3746" s="26" t="s">
        <v>6820</v>
      </c>
      <c r="L3746" s="32" t="s">
        <v>31</v>
      </c>
    </row>
    <row r="3747" spans="1:12">
      <c r="A3747" s="30" t="s">
        <v>5811</v>
      </c>
      <c r="B3747" s="26" t="s">
        <v>336</v>
      </c>
      <c r="C3747" s="26" t="s">
        <v>5812</v>
      </c>
      <c r="D3747" s="26" t="s">
        <v>78</v>
      </c>
      <c r="E3747" s="26" t="s">
        <v>42</v>
      </c>
      <c r="F3747" s="27">
        <v>47055.37</v>
      </c>
      <c r="G3747" s="12">
        <v>5</v>
      </c>
      <c r="H3747" s="13">
        <v>45259</v>
      </c>
      <c r="I3747" s="26" t="s">
        <v>30</v>
      </c>
      <c r="J3747" s="26" t="s">
        <v>17</v>
      </c>
      <c r="K3747" s="26" t="s">
        <v>6820</v>
      </c>
      <c r="L3747" s="32" t="s">
        <v>25</v>
      </c>
    </row>
    <row r="3748" spans="1:12">
      <c r="A3748" s="30" t="s">
        <v>5813</v>
      </c>
      <c r="B3748" s="26" t="s">
        <v>13</v>
      </c>
      <c r="C3748" s="26" t="s">
        <v>634</v>
      </c>
      <c r="D3748" s="26" t="s">
        <v>61</v>
      </c>
      <c r="E3748" s="26" t="s">
        <v>16</v>
      </c>
      <c r="F3748" s="27">
        <v>19409.8</v>
      </c>
      <c r="G3748" s="12">
        <v>2</v>
      </c>
      <c r="H3748" s="13">
        <v>45157</v>
      </c>
      <c r="I3748" s="26" t="s">
        <v>92</v>
      </c>
      <c r="J3748" s="26" t="s">
        <v>17</v>
      </c>
      <c r="K3748" s="26" t="s">
        <v>55</v>
      </c>
      <c r="L3748" s="32" t="s">
        <v>44</v>
      </c>
    </row>
    <row r="3749" spans="1:12">
      <c r="A3749" s="30" t="s">
        <v>5814</v>
      </c>
      <c r="B3749" s="26" t="s">
        <v>234</v>
      </c>
      <c r="C3749" s="26" t="s">
        <v>2183</v>
      </c>
      <c r="D3749" s="26" t="s">
        <v>41</v>
      </c>
      <c r="E3749" s="26" t="s">
        <v>16</v>
      </c>
      <c r="F3749" s="27">
        <v>24095.15</v>
      </c>
      <c r="G3749" s="12">
        <v>5</v>
      </c>
      <c r="H3749" s="13">
        <v>45761</v>
      </c>
      <c r="I3749" s="26" t="s">
        <v>35</v>
      </c>
      <c r="J3749" s="26" t="s">
        <v>17</v>
      </c>
      <c r="K3749" s="26" t="s">
        <v>85</v>
      </c>
      <c r="L3749" s="32" t="s">
        <v>18</v>
      </c>
    </row>
    <row r="3750" spans="1:12">
      <c r="A3750" s="30" t="s">
        <v>5815</v>
      </c>
      <c r="B3750" s="26" t="s">
        <v>406</v>
      </c>
      <c r="C3750" s="26" t="s">
        <v>1202</v>
      </c>
      <c r="D3750" s="26" t="s">
        <v>41</v>
      </c>
      <c r="E3750" s="26" t="s">
        <v>42</v>
      </c>
      <c r="F3750" s="27">
        <v>33775.17</v>
      </c>
      <c r="G3750" s="12">
        <v>5</v>
      </c>
      <c r="H3750" s="13">
        <v>45175</v>
      </c>
      <c r="I3750" s="26" t="s">
        <v>92</v>
      </c>
      <c r="J3750" s="26" t="s">
        <v>17</v>
      </c>
      <c r="K3750" s="26" t="s">
        <v>6820</v>
      </c>
      <c r="L3750" s="32" t="s">
        <v>31</v>
      </c>
    </row>
    <row r="3751" spans="1:12">
      <c r="A3751" s="30" t="s">
        <v>5816</v>
      </c>
      <c r="B3751" s="26" t="s">
        <v>74</v>
      </c>
      <c r="C3751" s="26" t="s">
        <v>5284</v>
      </c>
      <c r="D3751" s="26" t="s">
        <v>119</v>
      </c>
      <c r="E3751" s="26" t="s">
        <v>58</v>
      </c>
      <c r="F3751" s="27">
        <v>29448.74</v>
      </c>
      <c r="G3751" s="12">
        <v>1</v>
      </c>
      <c r="H3751" s="13">
        <v>45363</v>
      </c>
      <c r="I3751" s="26" t="s">
        <v>35</v>
      </c>
      <c r="J3751" s="26" t="s">
        <v>17</v>
      </c>
      <c r="K3751" s="26" t="s">
        <v>6820</v>
      </c>
      <c r="L3751" s="32" t="s">
        <v>44</v>
      </c>
    </row>
    <row r="3752" spans="1:12">
      <c r="A3752" s="30" t="s">
        <v>5817</v>
      </c>
      <c r="B3752" s="26" t="s">
        <v>118</v>
      </c>
      <c r="C3752" s="26" t="s">
        <v>3339</v>
      </c>
      <c r="D3752" s="26" t="s">
        <v>53</v>
      </c>
      <c r="E3752" s="26" t="s">
        <v>58</v>
      </c>
      <c r="F3752" s="27">
        <v>24591.02</v>
      </c>
      <c r="G3752" s="12">
        <v>5</v>
      </c>
      <c r="H3752" s="13">
        <v>45278</v>
      </c>
      <c r="I3752" s="26" t="s">
        <v>43</v>
      </c>
      <c r="J3752" s="26" t="s">
        <v>17</v>
      </c>
      <c r="K3752" s="26" t="s">
        <v>55</v>
      </c>
      <c r="L3752" s="32" t="s">
        <v>44</v>
      </c>
    </row>
    <row r="3753" spans="1:12">
      <c r="A3753" s="30" t="s">
        <v>5818</v>
      </c>
      <c r="B3753" s="26" t="s">
        <v>198</v>
      </c>
      <c r="C3753" s="26" t="s">
        <v>2645</v>
      </c>
      <c r="D3753" s="26" t="s">
        <v>78</v>
      </c>
      <c r="E3753" s="26" t="s">
        <v>42</v>
      </c>
      <c r="F3753" s="27">
        <v>55688.6</v>
      </c>
      <c r="G3753" s="12">
        <v>1</v>
      </c>
      <c r="H3753" s="13">
        <v>45090</v>
      </c>
      <c r="I3753" s="26" t="s">
        <v>43</v>
      </c>
      <c r="J3753" s="26" t="s">
        <v>17</v>
      </c>
      <c r="K3753" s="26" t="s">
        <v>6820</v>
      </c>
      <c r="L3753" s="32" t="s">
        <v>18</v>
      </c>
    </row>
    <row r="3754" spans="1:12">
      <c r="A3754" s="30" t="s">
        <v>5819</v>
      </c>
      <c r="B3754" s="26" t="s">
        <v>268</v>
      </c>
      <c r="C3754" s="26" t="s">
        <v>1697</v>
      </c>
      <c r="D3754" s="26" t="s">
        <v>61</v>
      </c>
      <c r="E3754" s="26" t="s">
        <v>42</v>
      </c>
      <c r="F3754" s="27">
        <v>34312.410000000003</v>
      </c>
      <c r="G3754" s="12">
        <v>1</v>
      </c>
      <c r="H3754" s="13">
        <v>45732</v>
      </c>
      <c r="I3754" s="26" t="s">
        <v>23</v>
      </c>
      <c r="J3754" s="26" t="s">
        <v>17</v>
      </c>
      <c r="K3754" s="26" t="s">
        <v>36</v>
      </c>
      <c r="L3754" s="32" t="s">
        <v>18</v>
      </c>
    </row>
    <row r="3755" spans="1:12">
      <c r="A3755" s="30" t="s">
        <v>5820</v>
      </c>
      <c r="B3755" s="26" t="s">
        <v>268</v>
      </c>
      <c r="C3755" s="26" t="s">
        <v>5668</v>
      </c>
      <c r="D3755" s="26" t="s">
        <v>29</v>
      </c>
      <c r="E3755" s="26" t="s">
        <v>42</v>
      </c>
      <c r="F3755" s="27">
        <v>75251.27</v>
      </c>
      <c r="G3755" s="12">
        <v>3</v>
      </c>
      <c r="H3755" s="13">
        <v>45743</v>
      </c>
      <c r="I3755" s="26" t="s">
        <v>49</v>
      </c>
      <c r="J3755" s="26" t="s">
        <v>17</v>
      </c>
      <c r="K3755" s="26" t="s">
        <v>55</v>
      </c>
      <c r="L3755" s="32" t="s">
        <v>18</v>
      </c>
    </row>
    <row r="3756" spans="1:12">
      <c r="A3756" s="30" t="s">
        <v>5821</v>
      </c>
      <c r="B3756" s="26" t="s">
        <v>190</v>
      </c>
      <c r="C3756" s="26" t="s">
        <v>1230</v>
      </c>
      <c r="D3756" s="26" t="s">
        <v>48</v>
      </c>
      <c r="E3756" s="26" t="s">
        <v>42</v>
      </c>
      <c r="F3756" s="27">
        <v>69555.81</v>
      </c>
      <c r="G3756" s="12">
        <v>3</v>
      </c>
      <c r="H3756" s="13">
        <v>45214</v>
      </c>
      <c r="I3756" s="26" t="s">
        <v>30</v>
      </c>
      <c r="J3756" s="26" t="s">
        <v>17</v>
      </c>
      <c r="K3756" s="26" t="s">
        <v>24</v>
      </c>
      <c r="L3756" s="32" t="s">
        <v>44</v>
      </c>
    </row>
    <row r="3757" spans="1:12">
      <c r="A3757" s="30" t="s">
        <v>5822</v>
      </c>
      <c r="B3757" s="26" t="s">
        <v>336</v>
      </c>
      <c r="C3757" s="26" t="s">
        <v>1141</v>
      </c>
      <c r="D3757" s="26" t="s">
        <v>29</v>
      </c>
      <c r="E3757" s="26" t="s">
        <v>42</v>
      </c>
      <c r="F3757" s="27">
        <v>8352.34</v>
      </c>
      <c r="G3757" s="12">
        <v>2</v>
      </c>
      <c r="H3757" s="13">
        <v>45781</v>
      </c>
      <c r="I3757" s="26" t="s">
        <v>92</v>
      </c>
      <c r="J3757" s="26" t="s">
        <v>17</v>
      </c>
      <c r="K3757" s="26" t="s">
        <v>36</v>
      </c>
      <c r="L3757" s="32" t="s">
        <v>37</v>
      </c>
    </row>
    <row r="3758" spans="1:12">
      <c r="A3758" s="30" t="s">
        <v>5823</v>
      </c>
      <c r="B3758" s="26" t="s">
        <v>27</v>
      </c>
      <c r="C3758" s="26" t="s">
        <v>3967</v>
      </c>
      <c r="D3758" s="26" t="s">
        <v>41</v>
      </c>
      <c r="E3758" s="26" t="s">
        <v>42</v>
      </c>
      <c r="F3758" s="27">
        <v>49434.71</v>
      </c>
      <c r="G3758" s="12">
        <v>4</v>
      </c>
      <c r="H3758" s="13">
        <v>45376</v>
      </c>
      <c r="I3758" s="26" t="s">
        <v>43</v>
      </c>
      <c r="J3758" s="26" t="s">
        <v>17</v>
      </c>
      <c r="K3758" s="26" t="s">
        <v>85</v>
      </c>
      <c r="L3758" s="32" t="s">
        <v>44</v>
      </c>
    </row>
    <row r="3759" spans="1:12">
      <c r="A3759" s="30" t="s">
        <v>5824</v>
      </c>
      <c r="B3759" s="26" t="s">
        <v>13</v>
      </c>
      <c r="C3759" s="26" t="s">
        <v>2417</v>
      </c>
      <c r="D3759" s="26" t="s">
        <v>117</v>
      </c>
      <c r="E3759" s="26" t="s">
        <v>42</v>
      </c>
      <c r="F3759" s="27">
        <v>66834.600000000006</v>
      </c>
      <c r="G3759" s="12">
        <v>4</v>
      </c>
      <c r="H3759" s="13">
        <v>45608</v>
      </c>
      <c r="I3759" s="26" t="s">
        <v>35</v>
      </c>
      <c r="J3759" s="26" t="s">
        <v>17</v>
      </c>
      <c r="K3759" s="26" t="s">
        <v>55</v>
      </c>
      <c r="L3759" s="32" t="s">
        <v>18</v>
      </c>
    </row>
    <row r="3760" spans="1:12">
      <c r="A3760" s="30" t="s">
        <v>5825</v>
      </c>
      <c r="B3760" s="26" t="s">
        <v>988</v>
      </c>
      <c r="C3760" s="26" t="s">
        <v>2415</v>
      </c>
      <c r="D3760" s="26" t="s">
        <v>22</v>
      </c>
      <c r="E3760" s="26" t="s">
        <v>42</v>
      </c>
      <c r="F3760" s="27">
        <v>29821.64</v>
      </c>
      <c r="G3760" s="12">
        <v>2</v>
      </c>
      <c r="H3760" s="13">
        <v>45464</v>
      </c>
      <c r="I3760" s="26" t="s">
        <v>23</v>
      </c>
      <c r="J3760" s="26" t="s">
        <v>17</v>
      </c>
      <c r="K3760" s="26" t="s">
        <v>24</v>
      </c>
      <c r="L3760" s="32" t="s">
        <v>37</v>
      </c>
    </row>
    <row r="3761" spans="1:12">
      <c r="A3761" s="30" t="s">
        <v>5826</v>
      </c>
      <c r="B3761" s="26" t="s">
        <v>381</v>
      </c>
      <c r="C3761" s="26" t="s">
        <v>379</v>
      </c>
      <c r="D3761" s="26" t="s">
        <v>78</v>
      </c>
      <c r="E3761" s="26" t="s">
        <v>42</v>
      </c>
      <c r="F3761" s="27">
        <v>24803.24</v>
      </c>
      <c r="G3761" s="12">
        <v>2</v>
      </c>
      <c r="H3761" s="13">
        <v>45088</v>
      </c>
      <c r="I3761" s="26" t="s">
        <v>54</v>
      </c>
      <c r="J3761" s="26" t="s">
        <v>17</v>
      </c>
      <c r="K3761" s="26" t="s">
        <v>6820</v>
      </c>
      <c r="L3761" s="32" t="s">
        <v>37</v>
      </c>
    </row>
    <row r="3762" spans="1:12">
      <c r="A3762" s="30" t="s">
        <v>5827</v>
      </c>
      <c r="B3762" s="26" t="s">
        <v>773</v>
      </c>
      <c r="C3762" s="26" t="s">
        <v>634</v>
      </c>
      <c r="D3762" s="26" t="s">
        <v>29</v>
      </c>
      <c r="E3762" s="26" t="s">
        <v>42</v>
      </c>
      <c r="F3762" s="27">
        <v>67909.75</v>
      </c>
      <c r="G3762" s="12">
        <v>1</v>
      </c>
      <c r="H3762" s="13">
        <v>45191</v>
      </c>
      <c r="I3762" s="26" t="s">
        <v>43</v>
      </c>
      <c r="J3762" s="26" t="s">
        <v>17</v>
      </c>
      <c r="K3762" s="26" t="s">
        <v>6820</v>
      </c>
      <c r="L3762" s="32" t="s">
        <v>18</v>
      </c>
    </row>
    <row r="3763" spans="1:12">
      <c r="A3763" s="30" t="s">
        <v>5828</v>
      </c>
      <c r="B3763" s="26" t="s">
        <v>198</v>
      </c>
      <c r="C3763" s="26" t="s">
        <v>4488</v>
      </c>
      <c r="D3763" s="26" t="s">
        <v>78</v>
      </c>
      <c r="E3763" s="26" t="s">
        <v>42</v>
      </c>
      <c r="F3763" s="27">
        <v>64709.31</v>
      </c>
      <c r="G3763" s="12">
        <v>3</v>
      </c>
      <c r="H3763" s="13">
        <v>45103</v>
      </c>
      <c r="I3763" s="26" t="s">
        <v>35</v>
      </c>
      <c r="J3763" s="26" t="s">
        <v>17</v>
      </c>
      <c r="K3763" s="26" t="s">
        <v>55</v>
      </c>
      <c r="L3763" s="32" t="s">
        <v>31</v>
      </c>
    </row>
    <row r="3764" spans="1:12">
      <c r="A3764" s="30" t="s">
        <v>5829</v>
      </c>
      <c r="B3764" s="26" t="s">
        <v>101</v>
      </c>
      <c r="C3764" s="26" t="s">
        <v>5830</v>
      </c>
      <c r="D3764" s="26" t="s">
        <v>29</v>
      </c>
      <c r="E3764" s="26" t="s">
        <v>42</v>
      </c>
      <c r="F3764" s="27">
        <v>7922.09</v>
      </c>
      <c r="G3764" s="12">
        <v>3</v>
      </c>
      <c r="H3764" s="13">
        <v>45820</v>
      </c>
      <c r="I3764" s="26" t="s">
        <v>23</v>
      </c>
      <c r="J3764" s="26" t="s">
        <v>17</v>
      </c>
      <c r="K3764" s="26" t="s">
        <v>36</v>
      </c>
      <c r="L3764" s="32" t="s">
        <v>18</v>
      </c>
    </row>
    <row r="3765" spans="1:12">
      <c r="A3765" s="30" t="s">
        <v>5831</v>
      </c>
      <c r="B3765" s="26" t="s">
        <v>923</v>
      </c>
      <c r="C3765" s="26" t="s">
        <v>5336</v>
      </c>
      <c r="D3765" s="26" t="s">
        <v>78</v>
      </c>
      <c r="E3765" s="26" t="s">
        <v>16</v>
      </c>
      <c r="F3765" s="27">
        <v>69826.720000000001</v>
      </c>
      <c r="G3765" s="12">
        <v>3</v>
      </c>
      <c r="H3765" s="13">
        <v>45035</v>
      </c>
      <c r="I3765" s="26" t="s">
        <v>23</v>
      </c>
      <c r="J3765" s="26" t="s">
        <v>17</v>
      </c>
      <c r="K3765" s="26" t="s">
        <v>6820</v>
      </c>
      <c r="L3765" s="32" t="s">
        <v>18</v>
      </c>
    </row>
    <row r="3766" spans="1:12">
      <c r="A3766" s="30" t="s">
        <v>5832</v>
      </c>
      <c r="B3766" s="26" t="s">
        <v>460</v>
      </c>
      <c r="C3766" s="26" t="s">
        <v>1674</v>
      </c>
      <c r="D3766" s="26" t="s">
        <v>15</v>
      </c>
      <c r="E3766" s="26" t="s">
        <v>42</v>
      </c>
      <c r="F3766" s="27">
        <v>51380.26</v>
      </c>
      <c r="G3766" s="12">
        <v>1</v>
      </c>
      <c r="H3766" s="13">
        <v>45369</v>
      </c>
      <c r="I3766" s="26" t="s">
        <v>92</v>
      </c>
      <c r="J3766" s="26" t="s">
        <v>17</v>
      </c>
      <c r="K3766" s="26" t="s">
        <v>6820</v>
      </c>
      <c r="L3766" s="32" t="s">
        <v>37</v>
      </c>
    </row>
    <row r="3767" spans="1:12">
      <c r="A3767" s="30" t="s">
        <v>5833</v>
      </c>
      <c r="B3767" s="26" t="s">
        <v>426</v>
      </c>
      <c r="C3767" s="26" t="s">
        <v>259</v>
      </c>
      <c r="D3767" s="26" t="s">
        <v>117</v>
      </c>
      <c r="E3767" s="26" t="s">
        <v>42</v>
      </c>
      <c r="F3767" s="27">
        <v>36149.54</v>
      </c>
      <c r="G3767" s="12">
        <v>1</v>
      </c>
      <c r="H3767" s="13">
        <v>45869</v>
      </c>
      <c r="I3767" s="26" t="s">
        <v>54</v>
      </c>
      <c r="J3767" s="26" t="s">
        <v>17</v>
      </c>
      <c r="K3767" s="26" t="s">
        <v>85</v>
      </c>
      <c r="L3767" s="32" t="s">
        <v>18</v>
      </c>
    </row>
    <row r="3768" spans="1:12">
      <c r="A3768" s="30" t="s">
        <v>5834</v>
      </c>
      <c r="B3768" s="26" t="s">
        <v>760</v>
      </c>
      <c r="C3768" s="26" t="s">
        <v>5835</v>
      </c>
      <c r="D3768" s="26" t="s">
        <v>117</v>
      </c>
      <c r="E3768" s="26" t="s">
        <v>42</v>
      </c>
      <c r="F3768" s="27">
        <v>74794.12</v>
      </c>
      <c r="G3768" s="12">
        <v>1</v>
      </c>
      <c r="H3768" s="13">
        <v>45981</v>
      </c>
      <c r="I3768" s="26" t="s">
        <v>30</v>
      </c>
      <c r="J3768" s="26" t="s">
        <v>17</v>
      </c>
      <c r="K3768" s="26" t="s">
        <v>85</v>
      </c>
      <c r="L3768" s="32" t="s">
        <v>18</v>
      </c>
    </row>
    <row r="3769" spans="1:12">
      <c r="A3769" s="30" t="s">
        <v>5836</v>
      </c>
      <c r="B3769" s="26" t="s">
        <v>295</v>
      </c>
      <c r="C3769" s="26" t="s">
        <v>1051</v>
      </c>
      <c r="D3769" s="26" t="s">
        <v>117</v>
      </c>
      <c r="E3769" s="26" t="s">
        <v>58</v>
      </c>
      <c r="F3769" s="27">
        <v>42173.93</v>
      </c>
      <c r="G3769" s="12">
        <v>1</v>
      </c>
      <c r="H3769" s="13">
        <v>45678</v>
      </c>
      <c r="I3769" s="26" t="s">
        <v>62</v>
      </c>
      <c r="J3769" s="26" t="s">
        <v>17</v>
      </c>
      <c r="K3769" s="26" t="s">
        <v>6820</v>
      </c>
      <c r="L3769" s="32" t="s">
        <v>18</v>
      </c>
    </row>
    <row r="3770" spans="1:12">
      <c r="A3770" s="30" t="s">
        <v>5837</v>
      </c>
      <c r="B3770" s="26" t="s">
        <v>554</v>
      </c>
      <c r="C3770" s="26" t="s">
        <v>5838</v>
      </c>
      <c r="D3770" s="26" t="s">
        <v>61</v>
      </c>
      <c r="E3770" s="26" t="s">
        <v>42</v>
      </c>
      <c r="F3770" s="27">
        <v>71900.759999999995</v>
      </c>
      <c r="G3770" s="12">
        <v>2</v>
      </c>
      <c r="H3770" s="13">
        <v>44968</v>
      </c>
      <c r="I3770" s="26" t="s">
        <v>43</v>
      </c>
      <c r="J3770" s="26" t="s">
        <v>17</v>
      </c>
      <c r="K3770" s="26" t="s">
        <v>55</v>
      </c>
      <c r="L3770" s="32" t="s">
        <v>44</v>
      </c>
    </row>
    <row r="3771" spans="1:12">
      <c r="A3771" s="30" t="s">
        <v>5839</v>
      </c>
      <c r="B3771" s="26" t="s">
        <v>347</v>
      </c>
      <c r="C3771" s="26" t="s">
        <v>5840</v>
      </c>
      <c r="D3771" s="26" t="s">
        <v>119</v>
      </c>
      <c r="E3771" s="26" t="s">
        <v>42</v>
      </c>
      <c r="F3771" s="27">
        <v>11068.66</v>
      </c>
      <c r="G3771" s="12">
        <v>2</v>
      </c>
      <c r="H3771" s="13">
        <v>44932</v>
      </c>
      <c r="I3771" s="26" t="s">
        <v>23</v>
      </c>
      <c r="J3771" s="26" t="s">
        <v>17</v>
      </c>
      <c r="K3771" s="26" t="s">
        <v>55</v>
      </c>
      <c r="L3771" s="32" t="s">
        <v>44</v>
      </c>
    </row>
    <row r="3772" spans="1:12">
      <c r="A3772" s="30" t="s">
        <v>5841</v>
      </c>
      <c r="B3772" s="26" t="s">
        <v>39</v>
      </c>
      <c r="C3772" s="26" t="s">
        <v>1371</v>
      </c>
      <c r="D3772" s="26" t="s">
        <v>117</v>
      </c>
      <c r="E3772" s="26" t="s">
        <v>42</v>
      </c>
      <c r="F3772" s="27">
        <v>62565.91</v>
      </c>
      <c r="G3772" s="12">
        <v>2</v>
      </c>
      <c r="H3772" s="13">
        <v>45612</v>
      </c>
      <c r="I3772" s="26" t="s">
        <v>62</v>
      </c>
      <c r="J3772" s="26" t="s">
        <v>17</v>
      </c>
      <c r="K3772" s="26" t="s">
        <v>6820</v>
      </c>
      <c r="L3772" s="32" t="s">
        <v>18</v>
      </c>
    </row>
    <row r="3773" spans="1:12">
      <c r="A3773" s="30" t="s">
        <v>5842</v>
      </c>
      <c r="B3773" s="26" t="s">
        <v>201</v>
      </c>
      <c r="C3773" s="26" t="s">
        <v>651</v>
      </c>
      <c r="D3773" s="26" t="s">
        <v>53</v>
      </c>
      <c r="E3773" s="26" t="s">
        <v>42</v>
      </c>
      <c r="F3773" s="27">
        <v>31030.28</v>
      </c>
      <c r="G3773" s="12">
        <v>2</v>
      </c>
      <c r="H3773" s="13">
        <v>45243</v>
      </c>
      <c r="I3773" s="26" t="s">
        <v>54</v>
      </c>
      <c r="J3773" s="26" t="s">
        <v>17</v>
      </c>
      <c r="K3773" s="26" t="s">
        <v>6820</v>
      </c>
      <c r="L3773" s="32" t="s">
        <v>18</v>
      </c>
    </row>
    <row r="3774" spans="1:12">
      <c r="A3774" s="30" t="s">
        <v>5843</v>
      </c>
      <c r="B3774" s="26" t="s">
        <v>241</v>
      </c>
      <c r="C3774" s="26" t="s">
        <v>3738</v>
      </c>
      <c r="D3774" s="26" t="s">
        <v>61</v>
      </c>
      <c r="E3774" s="26" t="s">
        <v>42</v>
      </c>
      <c r="F3774" s="27">
        <v>31126.59</v>
      </c>
      <c r="G3774" s="12">
        <v>5</v>
      </c>
      <c r="H3774" s="13">
        <v>45425</v>
      </c>
      <c r="I3774" s="26" t="s">
        <v>54</v>
      </c>
      <c r="J3774" s="26" t="s">
        <v>17</v>
      </c>
      <c r="K3774" s="26" t="s">
        <v>24</v>
      </c>
      <c r="L3774" s="32" t="s">
        <v>25</v>
      </c>
    </row>
    <row r="3775" spans="1:12">
      <c r="A3775" s="30" t="s">
        <v>5844</v>
      </c>
      <c r="B3775" s="26" t="s">
        <v>118</v>
      </c>
      <c r="C3775" s="26" t="s">
        <v>5182</v>
      </c>
      <c r="D3775" s="26" t="s">
        <v>29</v>
      </c>
      <c r="E3775" s="26" t="s">
        <v>58</v>
      </c>
      <c r="F3775" s="27">
        <v>4890.26</v>
      </c>
      <c r="G3775" s="12">
        <v>4</v>
      </c>
      <c r="H3775" s="13">
        <v>45900</v>
      </c>
      <c r="I3775" s="26" t="s">
        <v>49</v>
      </c>
      <c r="J3775" s="26" t="s">
        <v>17</v>
      </c>
      <c r="K3775" s="26" t="s">
        <v>55</v>
      </c>
      <c r="L3775" s="32" t="s">
        <v>25</v>
      </c>
    </row>
    <row r="3776" spans="1:12">
      <c r="A3776" s="30" t="s">
        <v>5845</v>
      </c>
      <c r="B3776" s="26" t="s">
        <v>760</v>
      </c>
      <c r="C3776" s="26" t="s">
        <v>3464</v>
      </c>
      <c r="D3776" s="26" t="s">
        <v>78</v>
      </c>
      <c r="E3776" s="26" t="s">
        <v>16</v>
      </c>
      <c r="F3776" s="27">
        <v>57632.49</v>
      </c>
      <c r="G3776" s="12">
        <v>2</v>
      </c>
      <c r="H3776" s="13">
        <v>45825</v>
      </c>
      <c r="I3776" s="26" t="s">
        <v>49</v>
      </c>
      <c r="J3776" s="26" t="s">
        <v>17</v>
      </c>
      <c r="K3776" s="26" t="s">
        <v>6820</v>
      </c>
      <c r="L3776" s="32" t="s">
        <v>37</v>
      </c>
    </row>
    <row r="3777" spans="1:12">
      <c r="A3777" s="30" t="s">
        <v>5846</v>
      </c>
      <c r="B3777" s="26" t="s">
        <v>113</v>
      </c>
      <c r="C3777" s="26" t="s">
        <v>208</v>
      </c>
      <c r="D3777" s="26" t="s">
        <v>53</v>
      </c>
      <c r="E3777" s="26" t="s">
        <v>42</v>
      </c>
      <c r="F3777" s="27">
        <v>32710.25</v>
      </c>
      <c r="G3777" s="12">
        <v>2</v>
      </c>
      <c r="H3777" s="13">
        <v>45883</v>
      </c>
      <c r="I3777" s="26" t="s">
        <v>49</v>
      </c>
      <c r="J3777" s="26" t="s">
        <v>17</v>
      </c>
      <c r="K3777" s="26" t="s">
        <v>85</v>
      </c>
      <c r="L3777" s="32" t="s">
        <v>25</v>
      </c>
    </row>
    <row r="3778" spans="1:12">
      <c r="A3778" s="30" t="s">
        <v>5847</v>
      </c>
      <c r="B3778" s="26" t="s">
        <v>241</v>
      </c>
      <c r="C3778" s="26" t="s">
        <v>1097</v>
      </c>
      <c r="D3778" s="26" t="s">
        <v>117</v>
      </c>
      <c r="E3778" s="26" t="s">
        <v>58</v>
      </c>
      <c r="F3778" s="27">
        <v>70852.77</v>
      </c>
      <c r="G3778" s="12">
        <v>1</v>
      </c>
      <c r="H3778" s="13">
        <v>45729</v>
      </c>
      <c r="I3778" s="26" t="s">
        <v>35</v>
      </c>
      <c r="J3778" s="26" t="s">
        <v>17</v>
      </c>
      <c r="K3778" s="26" t="s">
        <v>24</v>
      </c>
      <c r="L3778" s="32" t="s">
        <v>18</v>
      </c>
    </row>
    <row r="3779" spans="1:12">
      <c r="A3779" s="30" t="s">
        <v>5848</v>
      </c>
      <c r="B3779" s="26" t="s">
        <v>282</v>
      </c>
      <c r="C3779" s="26" t="s">
        <v>1739</v>
      </c>
      <c r="D3779" s="26" t="s">
        <v>15</v>
      </c>
      <c r="E3779" s="26" t="s">
        <v>16</v>
      </c>
      <c r="F3779" s="27">
        <v>37700.21</v>
      </c>
      <c r="G3779" s="12">
        <v>4</v>
      </c>
      <c r="H3779" s="13">
        <v>45202</v>
      </c>
      <c r="I3779" s="26" t="s">
        <v>54</v>
      </c>
      <c r="J3779" s="26" t="s">
        <v>17</v>
      </c>
      <c r="K3779" s="26" t="s">
        <v>6820</v>
      </c>
      <c r="L3779" s="32" t="s">
        <v>44</v>
      </c>
    </row>
    <row r="3780" spans="1:12">
      <c r="A3780" s="30" t="s">
        <v>5849</v>
      </c>
      <c r="B3780" s="26" t="s">
        <v>130</v>
      </c>
      <c r="C3780" s="26" t="s">
        <v>5850</v>
      </c>
      <c r="D3780" s="26" t="s">
        <v>48</v>
      </c>
      <c r="E3780" s="26" t="s">
        <v>16</v>
      </c>
      <c r="F3780" s="27">
        <v>74530.69</v>
      </c>
      <c r="G3780" s="12">
        <v>1</v>
      </c>
      <c r="H3780" s="13">
        <v>45109</v>
      </c>
      <c r="I3780" s="26" t="s">
        <v>43</v>
      </c>
      <c r="J3780" s="26" t="s">
        <v>17</v>
      </c>
      <c r="K3780" s="26" t="s">
        <v>55</v>
      </c>
      <c r="L3780" s="32" t="s">
        <v>31</v>
      </c>
    </row>
    <row r="3781" spans="1:12">
      <c r="A3781" s="30" t="s">
        <v>5851</v>
      </c>
      <c r="B3781" s="26" t="s">
        <v>465</v>
      </c>
      <c r="C3781" s="26" t="s">
        <v>1831</v>
      </c>
      <c r="D3781" s="26" t="s">
        <v>119</v>
      </c>
      <c r="E3781" s="26" t="s">
        <v>42</v>
      </c>
      <c r="F3781" s="27">
        <v>21817.19</v>
      </c>
      <c r="G3781" s="12">
        <v>3</v>
      </c>
      <c r="H3781" s="13">
        <v>45382</v>
      </c>
      <c r="I3781" s="26" t="s">
        <v>49</v>
      </c>
      <c r="J3781" s="26" t="s">
        <v>17</v>
      </c>
      <c r="K3781" s="26" t="s">
        <v>36</v>
      </c>
      <c r="L3781" s="32" t="s">
        <v>37</v>
      </c>
    </row>
    <row r="3782" spans="1:12">
      <c r="A3782" s="30" t="s">
        <v>5852</v>
      </c>
      <c r="B3782" s="26" t="s">
        <v>178</v>
      </c>
      <c r="C3782" s="26" t="s">
        <v>5853</v>
      </c>
      <c r="D3782" s="26" t="s">
        <v>61</v>
      </c>
      <c r="E3782" s="26" t="s">
        <v>42</v>
      </c>
      <c r="F3782" s="27">
        <v>8627.76</v>
      </c>
      <c r="G3782" s="12">
        <v>3</v>
      </c>
      <c r="H3782" s="13">
        <v>45717</v>
      </c>
      <c r="I3782" s="26" t="s">
        <v>35</v>
      </c>
      <c r="J3782" s="26" t="s">
        <v>17</v>
      </c>
      <c r="K3782" s="26" t="s">
        <v>85</v>
      </c>
      <c r="L3782" s="32" t="s">
        <v>18</v>
      </c>
    </row>
    <row r="3783" spans="1:12">
      <c r="A3783" s="30" t="s">
        <v>5854</v>
      </c>
      <c r="B3783" s="26" t="s">
        <v>437</v>
      </c>
      <c r="C3783" s="26" t="s">
        <v>2680</v>
      </c>
      <c r="D3783" s="26" t="s">
        <v>48</v>
      </c>
      <c r="E3783" s="26" t="s">
        <v>42</v>
      </c>
      <c r="F3783" s="27">
        <v>38237.440000000002</v>
      </c>
      <c r="G3783" s="12">
        <v>3</v>
      </c>
      <c r="H3783" s="13">
        <v>45994</v>
      </c>
      <c r="I3783" s="26" t="s">
        <v>23</v>
      </c>
      <c r="J3783" s="26" t="s">
        <v>17</v>
      </c>
      <c r="K3783" s="26" t="s">
        <v>85</v>
      </c>
      <c r="L3783" s="32" t="s">
        <v>31</v>
      </c>
    </row>
    <row r="3784" spans="1:12">
      <c r="A3784" s="30" t="s">
        <v>5855</v>
      </c>
      <c r="B3784" s="26" t="s">
        <v>121</v>
      </c>
      <c r="C3784" s="26" t="s">
        <v>205</v>
      </c>
      <c r="D3784" s="26" t="s">
        <v>53</v>
      </c>
      <c r="E3784" s="26" t="s">
        <v>58</v>
      </c>
      <c r="F3784" s="27">
        <v>27375.59</v>
      </c>
      <c r="G3784" s="12">
        <v>3</v>
      </c>
      <c r="H3784" s="13">
        <v>45412</v>
      </c>
      <c r="I3784" s="26" t="s">
        <v>49</v>
      </c>
      <c r="J3784" s="26" t="s">
        <v>17</v>
      </c>
      <c r="K3784" s="26" t="s">
        <v>55</v>
      </c>
      <c r="L3784" s="32" t="s">
        <v>18</v>
      </c>
    </row>
    <row r="3785" spans="1:12">
      <c r="A3785" s="30" t="s">
        <v>5856</v>
      </c>
      <c r="B3785" s="26" t="s">
        <v>251</v>
      </c>
      <c r="C3785" s="26" t="s">
        <v>1437</v>
      </c>
      <c r="D3785" s="26" t="s">
        <v>15</v>
      </c>
      <c r="E3785" s="26" t="s">
        <v>16</v>
      </c>
      <c r="F3785" s="27">
        <v>9136.66</v>
      </c>
      <c r="G3785" s="12">
        <v>5</v>
      </c>
      <c r="H3785" s="13">
        <v>45896</v>
      </c>
      <c r="I3785" s="26" t="s">
        <v>49</v>
      </c>
      <c r="J3785" s="26" t="s">
        <v>17</v>
      </c>
      <c r="K3785" s="26" t="s">
        <v>36</v>
      </c>
      <c r="L3785" s="32" t="s">
        <v>37</v>
      </c>
    </row>
    <row r="3786" spans="1:12">
      <c r="A3786" s="30" t="s">
        <v>5857</v>
      </c>
      <c r="B3786" s="26" t="s">
        <v>584</v>
      </c>
      <c r="C3786" s="26" t="s">
        <v>5858</v>
      </c>
      <c r="D3786" s="26" t="s">
        <v>117</v>
      </c>
      <c r="E3786" s="26" t="s">
        <v>42</v>
      </c>
      <c r="F3786" s="27">
        <v>67463.25</v>
      </c>
      <c r="G3786" s="12">
        <v>5</v>
      </c>
      <c r="H3786" s="13">
        <v>45293</v>
      </c>
      <c r="I3786" s="26" t="s">
        <v>54</v>
      </c>
      <c r="J3786" s="26" t="s">
        <v>17</v>
      </c>
      <c r="K3786" s="26" t="s">
        <v>24</v>
      </c>
      <c r="L3786" s="32" t="s">
        <v>44</v>
      </c>
    </row>
    <row r="3787" spans="1:12">
      <c r="A3787" s="30" t="s">
        <v>5859</v>
      </c>
      <c r="B3787" s="26" t="s">
        <v>20</v>
      </c>
      <c r="C3787" s="26" t="s">
        <v>1812</v>
      </c>
      <c r="D3787" s="26" t="s">
        <v>22</v>
      </c>
      <c r="E3787" s="26" t="s">
        <v>42</v>
      </c>
      <c r="F3787" s="27">
        <v>26530.62</v>
      </c>
      <c r="G3787" s="12">
        <v>5</v>
      </c>
      <c r="H3787" s="13">
        <v>45255</v>
      </c>
      <c r="I3787" s="26" t="s">
        <v>43</v>
      </c>
      <c r="J3787" s="26" t="s">
        <v>17</v>
      </c>
      <c r="K3787" s="26" t="s">
        <v>55</v>
      </c>
      <c r="L3787" s="32" t="s">
        <v>44</v>
      </c>
    </row>
    <row r="3788" spans="1:12">
      <c r="A3788" s="30" t="s">
        <v>5860</v>
      </c>
      <c r="B3788" s="26" t="s">
        <v>107</v>
      </c>
      <c r="C3788" s="26" t="s">
        <v>5861</v>
      </c>
      <c r="D3788" s="26" t="s">
        <v>41</v>
      </c>
      <c r="E3788" s="26" t="s">
        <v>58</v>
      </c>
      <c r="F3788" s="27">
        <v>30887.95</v>
      </c>
      <c r="G3788" s="12">
        <v>4</v>
      </c>
      <c r="H3788" s="13">
        <v>45139</v>
      </c>
      <c r="I3788" s="26" t="s">
        <v>43</v>
      </c>
      <c r="J3788" s="26" t="s">
        <v>17</v>
      </c>
      <c r="K3788" s="26" t="s">
        <v>85</v>
      </c>
      <c r="L3788" s="32" t="s">
        <v>18</v>
      </c>
    </row>
    <row r="3789" spans="1:12">
      <c r="A3789" s="30" t="s">
        <v>5862</v>
      </c>
      <c r="B3789" s="26" t="s">
        <v>251</v>
      </c>
      <c r="C3789" s="26" t="s">
        <v>604</v>
      </c>
      <c r="D3789" s="26" t="s">
        <v>48</v>
      </c>
      <c r="E3789" s="26" t="s">
        <v>42</v>
      </c>
      <c r="F3789" s="27">
        <v>13275.38</v>
      </c>
      <c r="G3789" s="12">
        <v>2</v>
      </c>
      <c r="H3789" s="13">
        <v>45371</v>
      </c>
      <c r="I3789" s="26" t="s">
        <v>43</v>
      </c>
      <c r="J3789" s="26" t="s">
        <v>17</v>
      </c>
      <c r="K3789" s="26" t="s">
        <v>36</v>
      </c>
      <c r="L3789" s="32" t="s">
        <v>31</v>
      </c>
    </row>
    <row r="3790" spans="1:12">
      <c r="A3790" s="30" t="s">
        <v>5863</v>
      </c>
      <c r="B3790" s="26" t="s">
        <v>554</v>
      </c>
      <c r="C3790" s="26" t="s">
        <v>550</v>
      </c>
      <c r="D3790" s="26" t="s">
        <v>48</v>
      </c>
      <c r="E3790" s="26" t="s">
        <v>16</v>
      </c>
      <c r="F3790" s="27">
        <v>76528.61</v>
      </c>
      <c r="G3790" s="12">
        <v>3</v>
      </c>
      <c r="H3790" s="13">
        <v>45615</v>
      </c>
      <c r="I3790" s="26" t="s">
        <v>30</v>
      </c>
      <c r="J3790" s="26" t="s">
        <v>17</v>
      </c>
      <c r="K3790" s="26" t="s">
        <v>24</v>
      </c>
      <c r="L3790" s="32" t="s">
        <v>44</v>
      </c>
    </row>
    <row r="3791" spans="1:12">
      <c r="A3791" s="30" t="s">
        <v>5864</v>
      </c>
      <c r="B3791" s="26" t="s">
        <v>174</v>
      </c>
      <c r="C3791" s="26" t="s">
        <v>1676</v>
      </c>
      <c r="D3791" s="26" t="s">
        <v>53</v>
      </c>
      <c r="E3791" s="26" t="s">
        <v>42</v>
      </c>
      <c r="F3791" s="27">
        <v>15153.08</v>
      </c>
      <c r="G3791" s="12">
        <v>1</v>
      </c>
      <c r="H3791" s="13">
        <v>45187</v>
      </c>
      <c r="I3791" s="26" t="s">
        <v>30</v>
      </c>
      <c r="J3791" s="26" t="s">
        <v>17</v>
      </c>
      <c r="K3791" s="26" t="s">
        <v>36</v>
      </c>
      <c r="L3791" s="32" t="s">
        <v>18</v>
      </c>
    </row>
    <row r="3792" spans="1:12">
      <c r="A3792" s="30" t="s">
        <v>5865</v>
      </c>
      <c r="B3792" s="26" t="s">
        <v>590</v>
      </c>
      <c r="C3792" s="26" t="s">
        <v>5599</v>
      </c>
      <c r="D3792" s="26" t="s">
        <v>117</v>
      </c>
      <c r="E3792" s="26" t="s">
        <v>42</v>
      </c>
      <c r="F3792" s="27">
        <v>54674.14</v>
      </c>
      <c r="G3792" s="12">
        <v>3</v>
      </c>
      <c r="H3792" s="13">
        <v>45743</v>
      </c>
      <c r="I3792" s="26" t="s">
        <v>43</v>
      </c>
      <c r="J3792" s="26" t="s">
        <v>17</v>
      </c>
      <c r="K3792" s="26" t="s">
        <v>36</v>
      </c>
      <c r="L3792" s="32" t="s">
        <v>18</v>
      </c>
    </row>
    <row r="3793" spans="1:12">
      <c r="A3793" s="30" t="s">
        <v>5866</v>
      </c>
      <c r="B3793" s="26" t="s">
        <v>69</v>
      </c>
      <c r="C3793" s="26" t="s">
        <v>4557</v>
      </c>
      <c r="D3793" s="26" t="s">
        <v>29</v>
      </c>
      <c r="E3793" s="26" t="s">
        <v>42</v>
      </c>
      <c r="F3793" s="27">
        <v>1913.29</v>
      </c>
      <c r="G3793" s="12">
        <v>4</v>
      </c>
      <c r="H3793" s="13">
        <v>45686</v>
      </c>
      <c r="I3793" s="26" t="s">
        <v>62</v>
      </c>
      <c r="J3793" s="26" t="s">
        <v>17</v>
      </c>
      <c r="K3793" s="26" t="s">
        <v>85</v>
      </c>
      <c r="L3793" s="32" t="s">
        <v>25</v>
      </c>
    </row>
    <row r="3794" spans="1:12">
      <c r="A3794" s="30" t="s">
        <v>5867</v>
      </c>
      <c r="B3794" s="26" t="s">
        <v>988</v>
      </c>
      <c r="C3794" s="26" t="s">
        <v>404</v>
      </c>
      <c r="D3794" s="26" t="s">
        <v>119</v>
      </c>
      <c r="E3794" s="26" t="s">
        <v>42</v>
      </c>
      <c r="F3794" s="27">
        <v>12068.6</v>
      </c>
      <c r="G3794" s="12">
        <v>5</v>
      </c>
      <c r="H3794" s="13">
        <v>45330</v>
      </c>
      <c r="I3794" s="26" t="s">
        <v>43</v>
      </c>
      <c r="J3794" s="26" t="s">
        <v>17</v>
      </c>
      <c r="K3794" s="26" t="s">
        <v>6820</v>
      </c>
      <c r="L3794" s="32" t="s">
        <v>44</v>
      </c>
    </row>
    <row r="3795" spans="1:12">
      <c r="A3795" s="30" t="s">
        <v>5868</v>
      </c>
      <c r="B3795" s="26" t="s">
        <v>115</v>
      </c>
      <c r="C3795" s="26" t="s">
        <v>124</v>
      </c>
      <c r="D3795" s="26" t="s">
        <v>48</v>
      </c>
      <c r="E3795" s="26" t="s">
        <v>42</v>
      </c>
      <c r="F3795" s="27">
        <v>70861.45</v>
      </c>
      <c r="G3795" s="12">
        <v>3</v>
      </c>
      <c r="H3795" s="13">
        <v>45498</v>
      </c>
      <c r="I3795" s="26" t="s">
        <v>62</v>
      </c>
      <c r="J3795" s="26" t="s">
        <v>17</v>
      </c>
      <c r="K3795" s="26" t="s">
        <v>55</v>
      </c>
      <c r="L3795" s="32" t="s">
        <v>18</v>
      </c>
    </row>
    <row r="3796" spans="1:12">
      <c r="A3796" s="30" t="s">
        <v>5869</v>
      </c>
      <c r="B3796" s="26" t="s">
        <v>313</v>
      </c>
      <c r="C3796" s="26" t="s">
        <v>4942</v>
      </c>
      <c r="D3796" s="26" t="s">
        <v>41</v>
      </c>
      <c r="E3796" s="26" t="s">
        <v>42</v>
      </c>
      <c r="F3796" s="27">
        <v>31046.720000000001</v>
      </c>
      <c r="G3796" s="12">
        <v>4</v>
      </c>
      <c r="H3796" s="13">
        <v>45376</v>
      </c>
      <c r="I3796" s="26" t="s">
        <v>62</v>
      </c>
      <c r="J3796" s="26" t="s">
        <v>17</v>
      </c>
      <c r="K3796" s="26" t="s">
        <v>85</v>
      </c>
      <c r="L3796" s="32" t="s">
        <v>25</v>
      </c>
    </row>
    <row r="3797" spans="1:12">
      <c r="A3797" s="30" t="s">
        <v>5870</v>
      </c>
      <c r="B3797" s="26" t="s">
        <v>20</v>
      </c>
      <c r="C3797" s="26" t="s">
        <v>1200</v>
      </c>
      <c r="D3797" s="26" t="s">
        <v>29</v>
      </c>
      <c r="E3797" s="26" t="s">
        <v>58</v>
      </c>
      <c r="F3797" s="27">
        <v>64857.88</v>
      </c>
      <c r="G3797" s="12">
        <v>2</v>
      </c>
      <c r="H3797" s="13">
        <v>45555</v>
      </c>
      <c r="I3797" s="26" t="s">
        <v>49</v>
      </c>
      <c r="J3797" s="26" t="s">
        <v>17</v>
      </c>
      <c r="K3797" s="26" t="s">
        <v>24</v>
      </c>
      <c r="L3797" s="32" t="s">
        <v>25</v>
      </c>
    </row>
    <row r="3798" spans="1:12">
      <c r="A3798" s="30" t="s">
        <v>5871</v>
      </c>
      <c r="B3798" s="26" t="s">
        <v>490</v>
      </c>
      <c r="C3798" s="26" t="s">
        <v>442</v>
      </c>
      <c r="D3798" s="26" t="s">
        <v>22</v>
      </c>
      <c r="E3798" s="26" t="s">
        <v>42</v>
      </c>
      <c r="F3798" s="27">
        <v>68745.36</v>
      </c>
      <c r="G3798" s="12">
        <v>4</v>
      </c>
      <c r="H3798" s="13">
        <v>45718</v>
      </c>
      <c r="I3798" s="26" t="s">
        <v>35</v>
      </c>
      <c r="J3798" s="26" t="s">
        <v>17</v>
      </c>
      <c r="K3798" s="26" t="s">
        <v>24</v>
      </c>
      <c r="L3798" s="32" t="s">
        <v>37</v>
      </c>
    </row>
    <row r="3799" spans="1:12">
      <c r="A3799" s="30" t="s">
        <v>5872</v>
      </c>
      <c r="B3799" s="26" t="s">
        <v>426</v>
      </c>
      <c r="C3799" s="26" t="s">
        <v>2210</v>
      </c>
      <c r="D3799" s="26" t="s">
        <v>119</v>
      </c>
      <c r="E3799" s="26" t="s">
        <v>42</v>
      </c>
      <c r="F3799" s="27">
        <v>62298.77</v>
      </c>
      <c r="G3799" s="12">
        <v>2</v>
      </c>
      <c r="H3799" s="13">
        <v>45382</v>
      </c>
      <c r="I3799" s="26" t="s">
        <v>43</v>
      </c>
      <c r="J3799" s="26" t="s">
        <v>17</v>
      </c>
      <c r="K3799" s="26" t="s">
        <v>55</v>
      </c>
      <c r="L3799" s="32" t="s">
        <v>31</v>
      </c>
    </row>
    <row r="3800" spans="1:12">
      <c r="A3800" s="30" t="s">
        <v>5873</v>
      </c>
      <c r="B3800" s="26" t="s">
        <v>33</v>
      </c>
      <c r="C3800" s="26" t="s">
        <v>2287</v>
      </c>
      <c r="D3800" s="26" t="s">
        <v>22</v>
      </c>
      <c r="E3800" s="26" t="s">
        <v>42</v>
      </c>
      <c r="F3800" s="27">
        <v>33220.74</v>
      </c>
      <c r="G3800" s="12">
        <v>2</v>
      </c>
      <c r="H3800" s="13">
        <v>45244</v>
      </c>
      <c r="I3800" s="26" t="s">
        <v>43</v>
      </c>
      <c r="J3800" s="26" t="s">
        <v>17</v>
      </c>
      <c r="K3800" s="26" t="s">
        <v>6820</v>
      </c>
      <c r="L3800" s="32" t="s">
        <v>44</v>
      </c>
    </row>
    <row r="3801" spans="1:12">
      <c r="A3801" s="30" t="s">
        <v>5874</v>
      </c>
      <c r="B3801" s="26" t="s">
        <v>101</v>
      </c>
      <c r="C3801" s="26" t="s">
        <v>340</v>
      </c>
      <c r="D3801" s="26" t="s">
        <v>29</v>
      </c>
      <c r="E3801" s="26" t="s">
        <v>58</v>
      </c>
      <c r="F3801" s="27">
        <v>35169.94</v>
      </c>
      <c r="G3801" s="12">
        <v>5</v>
      </c>
      <c r="H3801" s="13">
        <v>45951</v>
      </c>
      <c r="I3801" s="26" t="s">
        <v>92</v>
      </c>
      <c r="J3801" s="26" t="s">
        <v>17</v>
      </c>
      <c r="K3801" s="26" t="s">
        <v>55</v>
      </c>
      <c r="L3801" s="32" t="s">
        <v>18</v>
      </c>
    </row>
    <row r="3802" spans="1:12">
      <c r="A3802" s="30" t="s">
        <v>5875</v>
      </c>
      <c r="B3802" s="26" t="s">
        <v>123</v>
      </c>
      <c r="C3802" s="26" t="s">
        <v>706</v>
      </c>
      <c r="D3802" s="26" t="s">
        <v>117</v>
      </c>
      <c r="E3802" s="26" t="s">
        <v>42</v>
      </c>
      <c r="F3802" s="27">
        <v>78691.429999999993</v>
      </c>
      <c r="G3802" s="12">
        <v>4</v>
      </c>
      <c r="H3802" s="13">
        <v>45981</v>
      </c>
      <c r="I3802" s="26" t="s">
        <v>92</v>
      </c>
      <c r="J3802" s="26" t="s">
        <v>17</v>
      </c>
      <c r="K3802" s="26" t="s">
        <v>6820</v>
      </c>
      <c r="L3802" s="32" t="s">
        <v>31</v>
      </c>
    </row>
    <row r="3803" spans="1:12">
      <c r="A3803" s="30" t="s">
        <v>5876</v>
      </c>
      <c r="B3803" s="26" t="s">
        <v>138</v>
      </c>
      <c r="C3803" s="26" t="s">
        <v>2592</v>
      </c>
      <c r="D3803" s="26" t="s">
        <v>61</v>
      </c>
      <c r="E3803" s="26" t="s">
        <v>42</v>
      </c>
      <c r="F3803" s="27">
        <v>25229.29</v>
      </c>
      <c r="G3803" s="12">
        <v>3</v>
      </c>
      <c r="H3803" s="13">
        <v>45193</v>
      </c>
      <c r="I3803" s="26" t="s">
        <v>30</v>
      </c>
      <c r="J3803" s="26" t="s">
        <v>17</v>
      </c>
      <c r="K3803" s="26" t="s">
        <v>6820</v>
      </c>
      <c r="L3803" s="32" t="s">
        <v>44</v>
      </c>
    </row>
    <row r="3804" spans="1:12">
      <c r="A3804" s="30" t="s">
        <v>5877</v>
      </c>
      <c r="B3804" s="26" t="s">
        <v>51</v>
      </c>
      <c r="C3804" s="26" t="s">
        <v>4004</v>
      </c>
      <c r="D3804" s="26" t="s">
        <v>41</v>
      </c>
      <c r="E3804" s="26" t="s">
        <v>42</v>
      </c>
      <c r="F3804" s="27">
        <v>1752.02</v>
      </c>
      <c r="G3804" s="12">
        <v>1</v>
      </c>
      <c r="H3804" s="13">
        <v>45671</v>
      </c>
      <c r="I3804" s="26" t="s">
        <v>62</v>
      </c>
      <c r="J3804" s="26" t="s">
        <v>17</v>
      </c>
      <c r="K3804" s="26" t="s">
        <v>6820</v>
      </c>
      <c r="L3804" s="32" t="s">
        <v>44</v>
      </c>
    </row>
    <row r="3805" spans="1:12">
      <c r="A3805" s="30" t="s">
        <v>5878</v>
      </c>
      <c r="B3805" s="26" t="s">
        <v>238</v>
      </c>
      <c r="C3805" s="26" t="s">
        <v>4453</v>
      </c>
      <c r="D3805" s="26" t="s">
        <v>41</v>
      </c>
      <c r="E3805" s="26" t="s">
        <v>42</v>
      </c>
      <c r="F3805" s="27">
        <v>76078.23</v>
      </c>
      <c r="G3805" s="12">
        <v>5</v>
      </c>
      <c r="H3805" s="13">
        <v>45669</v>
      </c>
      <c r="I3805" s="26" t="s">
        <v>30</v>
      </c>
      <c r="J3805" s="26" t="s">
        <v>17</v>
      </c>
      <c r="K3805" s="26" t="s">
        <v>6820</v>
      </c>
      <c r="L3805" s="32" t="s">
        <v>31</v>
      </c>
    </row>
    <row r="3806" spans="1:12">
      <c r="A3806" s="30" t="s">
        <v>5879</v>
      </c>
      <c r="B3806" s="26" t="s">
        <v>167</v>
      </c>
      <c r="C3806" s="26" t="s">
        <v>1671</v>
      </c>
      <c r="D3806" s="26" t="s">
        <v>53</v>
      </c>
      <c r="E3806" s="26" t="s">
        <v>42</v>
      </c>
      <c r="F3806" s="27">
        <v>75094.23</v>
      </c>
      <c r="G3806" s="12">
        <v>5</v>
      </c>
      <c r="H3806" s="13">
        <v>45571</v>
      </c>
      <c r="I3806" s="26" t="s">
        <v>30</v>
      </c>
      <c r="J3806" s="26" t="s">
        <v>17</v>
      </c>
      <c r="K3806" s="26" t="s">
        <v>36</v>
      </c>
      <c r="L3806" s="32" t="s">
        <v>31</v>
      </c>
    </row>
    <row r="3807" spans="1:12">
      <c r="A3807" s="30" t="s">
        <v>5880</v>
      </c>
      <c r="B3807" s="26" t="s">
        <v>760</v>
      </c>
      <c r="C3807" s="26" t="s">
        <v>2489</v>
      </c>
      <c r="D3807" s="26" t="s">
        <v>15</v>
      </c>
      <c r="E3807" s="26" t="s">
        <v>16</v>
      </c>
      <c r="F3807" s="27">
        <v>44907.47</v>
      </c>
      <c r="G3807" s="12">
        <v>5</v>
      </c>
      <c r="H3807" s="13">
        <v>45509</v>
      </c>
      <c r="I3807" s="26" t="s">
        <v>49</v>
      </c>
      <c r="J3807" s="26" t="s">
        <v>17</v>
      </c>
      <c r="K3807" s="26" t="s">
        <v>24</v>
      </c>
      <c r="L3807" s="32" t="s">
        <v>31</v>
      </c>
    </row>
    <row r="3808" spans="1:12">
      <c r="A3808" s="30" t="s">
        <v>5881</v>
      </c>
      <c r="B3808" s="26" t="s">
        <v>653</v>
      </c>
      <c r="C3808" s="26" t="s">
        <v>461</v>
      </c>
      <c r="D3808" s="26" t="s">
        <v>22</v>
      </c>
      <c r="E3808" s="26" t="s">
        <v>42</v>
      </c>
      <c r="F3808" s="27">
        <v>37143.620000000003</v>
      </c>
      <c r="G3808" s="12">
        <v>1</v>
      </c>
      <c r="H3808" s="13">
        <v>45077</v>
      </c>
      <c r="I3808" s="26" t="s">
        <v>43</v>
      </c>
      <c r="J3808" s="26" t="s">
        <v>17</v>
      </c>
      <c r="K3808" s="26" t="s">
        <v>36</v>
      </c>
      <c r="L3808" s="32" t="s">
        <v>25</v>
      </c>
    </row>
    <row r="3809" spans="1:12">
      <c r="A3809" s="30" t="s">
        <v>5882</v>
      </c>
      <c r="B3809" s="26" t="s">
        <v>298</v>
      </c>
      <c r="C3809" s="26" t="s">
        <v>1122</v>
      </c>
      <c r="D3809" s="26" t="s">
        <v>41</v>
      </c>
      <c r="E3809" s="26" t="s">
        <v>42</v>
      </c>
      <c r="F3809" s="27">
        <v>79470.31</v>
      </c>
      <c r="G3809" s="12">
        <v>1</v>
      </c>
      <c r="H3809" s="13">
        <v>45471</v>
      </c>
      <c r="I3809" s="26" t="s">
        <v>49</v>
      </c>
      <c r="J3809" s="26" t="s">
        <v>17</v>
      </c>
      <c r="K3809" s="26" t="s">
        <v>6820</v>
      </c>
      <c r="L3809" s="32" t="s">
        <v>18</v>
      </c>
    </row>
    <row r="3810" spans="1:12">
      <c r="A3810" s="30" t="s">
        <v>5883</v>
      </c>
      <c r="B3810" s="26" t="s">
        <v>113</v>
      </c>
      <c r="C3810" s="26" t="s">
        <v>4680</v>
      </c>
      <c r="D3810" s="26" t="s">
        <v>53</v>
      </c>
      <c r="E3810" s="26" t="s">
        <v>16</v>
      </c>
      <c r="F3810" s="27">
        <v>60497.91</v>
      </c>
      <c r="G3810" s="12">
        <v>3</v>
      </c>
      <c r="H3810" s="13">
        <v>45369</v>
      </c>
      <c r="I3810" s="26" t="s">
        <v>92</v>
      </c>
      <c r="J3810" s="26" t="s">
        <v>17</v>
      </c>
      <c r="K3810" s="26" t="s">
        <v>85</v>
      </c>
      <c r="L3810" s="32" t="s">
        <v>18</v>
      </c>
    </row>
    <row r="3811" spans="1:12">
      <c r="A3811" s="30" t="s">
        <v>5884</v>
      </c>
      <c r="B3811" s="26" t="s">
        <v>121</v>
      </c>
      <c r="C3811" s="26" t="s">
        <v>1139</v>
      </c>
      <c r="D3811" s="26" t="s">
        <v>78</v>
      </c>
      <c r="E3811" s="26" t="s">
        <v>42</v>
      </c>
      <c r="F3811" s="27">
        <v>14611.75</v>
      </c>
      <c r="G3811" s="12">
        <v>3</v>
      </c>
      <c r="H3811" s="13">
        <v>45954</v>
      </c>
      <c r="I3811" s="26" t="s">
        <v>92</v>
      </c>
      <c r="J3811" s="26" t="s">
        <v>17</v>
      </c>
      <c r="K3811" s="26" t="s">
        <v>85</v>
      </c>
      <c r="L3811" s="32" t="s">
        <v>18</v>
      </c>
    </row>
    <row r="3812" spans="1:12">
      <c r="A3812" s="30" t="s">
        <v>5885</v>
      </c>
      <c r="B3812" s="26" t="s">
        <v>184</v>
      </c>
      <c r="C3812" s="26" t="s">
        <v>4661</v>
      </c>
      <c r="D3812" s="26" t="s">
        <v>78</v>
      </c>
      <c r="E3812" s="26" t="s">
        <v>42</v>
      </c>
      <c r="F3812" s="27">
        <v>283.27999999999997</v>
      </c>
      <c r="G3812" s="12">
        <v>4</v>
      </c>
      <c r="H3812" s="13">
        <v>45976</v>
      </c>
      <c r="I3812" s="26" t="s">
        <v>49</v>
      </c>
      <c r="J3812" s="26" t="s">
        <v>17</v>
      </c>
      <c r="K3812" s="26" t="s">
        <v>24</v>
      </c>
      <c r="L3812" s="32" t="s">
        <v>44</v>
      </c>
    </row>
    <row r="3813" spans="1:12">
      <c r="A3813" s="30" t="s">
        <v>5886</v>
      </c>
      <c r="B3813" s="26" t="s">
        <v>762</v>
      </c>
      <c r="C3813" s="26" t="s">
        <v>3804</v>
      </c>
      <c r="D3813" s="26" t="s">
        <v>117</v>
      </c>
      <c r="E3813" s="26" t="s">
        <v>16</v>
      </c>
      <c r="F3813" s="27">
        <v>73760.759999999995</v>
      </c>
      <c r="G3813" s="12">
        <v>4</v>
      </c>
      <c r="H3813" s="13">
        <v>45011</v>
      </c>
      <c r="I3813" s="26" t="s">
        <v>23</v>
      </c>
      <c r="J3813" s="26" t="s">
        <v>17</v>
      </c>
      <c r="K3813" s="26" t="s">
        <v>36</v>
      </c>
      <c r="L3813" s="32" t="s">
        <v>31</v>
      </c>
    </row>
    <row r="3814" spans="1:12">
      <c r="A3814" s="30" t="s">
        <v>5887</v>
      </c>
      <c r="B3814" s="26" t="s">
        <v>490</v>
      </c>
      <c r="C3814" s="26" t="s">
        <v>1541</v>
      </c>
      <c r="D3814" s="26" t="s">
        <v>117</v>
      </c>
      <c r="E3814" s="26" t="s">
        <v>42</v>
      </c>
      <c r="F3814" s="27">
        <v>44313.51</v>
      </c>
      <c r="G3814" s="12">
        <v>5</v>
      </c>
      <c r="H3814" s="13">
        <v>45786</v>
      </c>
      <c r="I3814" s="26" t="s">
        <v>30</v>
      </c>
      <c r="J3814" s="26" t="s">
        <v>17</v>
      </c>
      <c r="K3814" s="26" t="s">
        <v>36</v>
      </c>
      <c r="L3814" s="32" t="s">
        <v>18</v>
      </c>
    </row>
    <row r="3815" spans="1:12">
      <c r="A3815" s="30" t="s">
        <v>5888</v>
      </c>
      <c r="B3815" s="26" t="s">
        <v>135</v>
      </c>
      <c r="C3815" s="26" t="s">
        <v>1297</v>
      </c>
      <c r="D3815" s="26" t="s">
        <v>119</v>
      </c>
      <c r="E3815" s="26" t="s">
        <v>42</v>
      </c>
      <c r="F3815" s="27">
        <v>5244.67</v>
      </c>
      <c r="G3815" s="12">
        <v>3</v>
      </c>
      <c r="H3815" s="13">
        <v>45706</v>
      </c>
      <c r="I3815" s="26" t="s">
        <v>43</v>
      </c>
      <c r="J3815" s="26" t="s">
        <v>17</v>
      </c>
      <c r="K3815" s="26" t="s">
        <v>85</v>
      </c>
      <c r="L3815" s="32" t="s">
        <v>25</v>
      </c>
    </row>
    <row r="3816" spans="1:12">
      <c r="A3816" s="30" t="s">
        <v>5889</v>
      </c>
      <c r="B3816" s="26" t="s">
        <v>653</v>
      </c>
      <c r="C3816" s="26" t="s">
        <v>5890</v>
      </c>
      <c r="D3816" s="26" t="s">
        <v>15</v>
      </c>
      <c r="E3816" s="26" t="s">
        <v>42</v>
      </c>
      <c r="F3816" s="27">
        <v>26508.61</v>
      </c>
      <c r="G3816" s="12">
        <v>3</v>
      </c>
      <c r="H3816" s="13">
        <v>45451</v>
      </c>
      <c r="I3816" s="26" t="s">
        <v>43</v>
      </c>
      <c r="J3816" s="26" t="s">
        <v>17</v>
      </c>
      <c r="K3816" s="26" t="s">
        <v>55</v>
      </c>
      <c r="L3816" s="32" t="s">
        <v>44</v>
      </c>
    </row>
    <row r="3817" spans="1:12">
      <c r="A3817" s="30" t="s">
        <v>5891</v>
      </c>
      <c r="B3817" s="26" t="s">
        <v>590</v>
      </c>
      <c r="C3817" s="26" t="s">
        <v>5892</v>
      </c>
      <c r="D3817" s="26" t="s">
        <v>22</v>
      </c>
      <c r="E3817" s="26" t="s">
        <v>58</v>
      </c>
      <c r="F3817" s="27">
        <v>78840.92</v>
      </c>
      <c r="G3817" s="12">
        <v>5</v>
      </c>
      <c r="H3817" s="13">
        <v>45094</v>
      </c>
      <c r="I3817" s="26" t="s">
        <v>92</v>
      </c>
      <c r="J3817" s="26" t="s">
        <v>17</v>
      </c>
      <c r="K3817" s="26" t="s">
        <v>6820</v>
      </c>
      <c r="L3817" s="32" t="s">
        <v>37</v>
      </c>
    </row>
    <row r="3818" spans="1:12">
      <c r="A3818" s="30" t="s">
        <v>5893</v>
      </c>
      <c r="B3818" s="26" t="s">
        <v>101</v>
      </c>
      <c r="C3818" s="26" t="s">
        <v>3772</v>
      </c>
      <c r="D3818" s="26" t="s">
        <v>22</v>
      </c>
      <c r="E3818" s="26" t="s">
        <v>16</v>
      </c>
      <c r="F3818" s="27">
        <v>46535.64</v>
      </c>
      <c r="G3818" s="12">
        <v>1</v>
      </c>
      <c r="H3818" s="13">
        <v>45265</v>
      </c>
      <c r="I3818" s="26" t="s">
        <v>92</v>
      </c>
      <c r="J3818" s="26" t="s">
        <v>17</v>
      </c>
      <c r="K3818" s="26" t="s">
        <v>55</v>
      </c>
      <c r="L3818" s="32" t="s">
        <v>18</v>
      </c>
    </row>
    <row r="3819" spans="1:12">
      <c r="A3819" s="30" t="s">
        <v>5894</v>
      </c>
      <c r="B3819" s="26" t="s">
        <v>397</v>
      </c>
      <c r="C3819" s="26" t="s">
        <v>4687</v>
      </c>
      <c r="D3819" s="26" t="s">
        <v>29</v>
      </c>
      <c r="E3819" s="26" t="s">
        <v>42</v>
      </c>
      <c r="F3819" s="27">
        <v>28949.4</v>
      </c>
      <c r="G3819" s="12">
        <v>1</v>
      </c>
      <c r="H3819" s="13">
        <v>45317</v>
      </c>
      <c r="I3819" s="26" t="s">
        <v>62</v>
      </c>
      <c r="J3819" s="26" t="s">
        <v>17</v>
      </c>
      <c r="K3819" s="26" t="s">
        <v>55</v>
      </c>
      <c r="L3819" s="32" t="s">
        <v>44</v>
      </c>
    </row>
    <row r="3820" spans="1:12">
      <c r="A3820" s="30" t="s">
        <v>5895</v>
      </c>
      <c r="B3820" s="26" t="s">
        <v>152</v>
      </c>
      <c r="C3820" s="26" t="s">
        <v>5896</v>
      </c>
      <c r="D3820" s="26" t="s">
        <v>29</v>
      </c>
      <c r="E3820" s="26" t="s">
        <v>42</v>
      </c>
      <c r="F3820" s="27">
        <v>28743.38</v>
      </c>
      <c r="G3820" s="12">
        <v>3</v>
      </c>
      <c r="H3820" s="13">
        <v>45938</v>
      </c>
      <c r="I3820" s="26" t="s">
        <v>23</v>
      </c>
      <c r="J3820" s="26" t="s">
        <v>17</v>
      </c>
      <c r="K3820" s="26" t="s">
        <v>85</v>
      </c>
      <c r="L3820" s="32" t="s">
        <v>44</v>
      </c>
    </row>
    <row r="3821" spans="1:12">
      <c r="A3821" s="30" t="s">
        <v>5897</v>
      </c>
      <c r="B3821" s="26" t="s">
        <v>569</v>
      </c>
      <c r="C3821" s="26" t="s">
        <v>2092</v>
      </c>
      <c r="D3821" s="26" t="s">
        <v>29</v>
      </c>
      <c r="E3821" s="26" t="s">
        <v>42</v>
      </c>
      <c r="F3821" s="27">
        <v>45293.61</v>
      </c>
      <c r="G3821" s="12">
        <v>2</v>
      </c>
      <c r="H3821" s="13">
        <v>45927</v>
      </c>
      <c r="I3821" s="26" t="s">
        <v>30</v>
      </c>
      <c r="J3821" s="26" t="s">
        <v>17</v>
      </c>
      <c r="K3821" s="26" t="s">
        <v>36</v>
      </c>
      <c r="L3821" s="32" t="s">
        <v>37</v>
      </c>
    </row>
    <row r="3822" spans="1:12">
      <c r="A3822" s="30" t="s">
        <v>5898</v>
      </c>
      <c r="B3822" s="26" t="s">
        <v>362</v>
      </c>
      <c r="C3822" s="26" t="s">
        <v>5899</v>
      </c>
      <c r="D3822" s="26" t="s">
        <v>29</v>
      </c>
      <c r="E3822" s="26" t="s">
        <v>42</v>
      </c>
      <c r="F3822" s="27">
        <v>69474.98</v>
      </c>
      <c r="G3822" s="12">
        <v>2</v>
      </c>
      <c r="H3822" s="13">
        <v>45798</v>
      </c>
      <c r="I3822" s="26" t="s">
        <v>49</v>
      </c>
      <c r="J3822" s="26" t="s">
        <v>17</v>
      </c>
      <c r="K3822" s="26" t="s">
        <v>36</v>
      </c>
      <c r="L3822" s="32" t="s">
        <v>18</v>
      </c>
    </row>
    <row r="3823" spans="1:12">
      <c r="A3823" s="30" t="s">
        <v>5900</v>
      </c>
      <c r="B3823" s="26" t="s">
        <v>164</v>
      </c>
      <c r="C3823" s="26" t="s">
        <v>5671</v>
      </c>
      <c r="D3823" s="26" t="s">
        <v>119</v>
      </c>
      <c r="E3823" s="26" t="s">
        <v>16</v>
      </c>
      <c r="F3823" s="27">
        <v>43281.89</v>
      </c>
      <c r="G3823" s="12">
        <v>3</v>
      </c>
      <c r="H3823" s="13">
        <v>45972</v>
      </c>
      <c r="I3823" s="26" t="s">
        <v>92</v>
      </c>
      <c r="J3823" s="26" t="s">
        <v>17</v>
      </c>
      <c r="K3823" s="26" t="s">
        <v>24</v>
      </c>
      <c r="L3823" s="32" t="s">
        <v>37</v>
      </c>
    </row>
    <row r="3824" spans="1:12">
      <c r="A3824" s="30" t="s">
        <v>5901</v>
      </c>
      <c r="B3824" s="26" t="s">
        <v>146</v>
      </c>
      <c r="C3824" s="26" t="s">
        <v>4511</v>
      </c>
      <c r="D3824" s="26" t="s">
        <v>53</v>
      </c>
      <c r="E3824" s="26" t="s">
        <v>42</v>
      </c>
      <c r="F3824" s="27">
        <v>58772.81</v>
      </c>
      <c r="G3824" s="12">
        <v>5</v>
      </c>
      <c r="H3824" s="13">
        <v>44960</v>
      </c>
      <c r="I3824" s="26" t="s">
        <v>23</v>
      </c>
      <c r="J3824" s="26" t="s">
        <v>17</v>
      </c>
      <c r="K3824" s="26" t="s">
        <v>85</v>
      </c>
      <c r="L3824" s="32" t="s">
        <v>18</v>
      </c>
    </row>
    <row r="3825" spans="1:12">
      <c r="A3825" s="30" t="s">
        <v>5902</v>
      </c>
      <c r="B3825" s="26" t="s">
        <v>590</v>
      </c>
      <c r="C3825" s="26" t="s">
        <v>1467</v>
      </c>
      <c r="D3825" s="26" t="s">
        <v>41</v>
      </c>
      <c r="E3825" s="26" t="s">
        <v>58</v>
      </c>
      <c r="F3825" s="27">
        <v>44309.32</v>
      </c>
      <c r="G3825" s="12">
        <v>1</v>
      </c>
      <c r="H3825" s="13">
        <v>45871</v>
      </c>
      <c r="I3825" s="26" t="s">
        <v>23</v>
      </c>
      <c r="J3825" s="26" t="s">
        <v>17</v>
      </c>
      <c r="K3825" s="26" t="s">
        <v>6820</v>
      </c>
      <c r="L3825" s="32" t="s">
        <v>18</v>
      </c>
    </row>
    <row r="3826" spans="1:12">
      <c r="A3826" s="30" t="s">
        <v>5903</v>
      </c>
      <c r="B3826" s="26" t="s">
        <v>229</v>
      </c>
      <c r="C3826" s="26" t="s">
        <v>2483</v>
      </c>
      <c r="D3826" s="26" t="s">
        <v>41</v>
      </c>
      <c r="E3826" s="26" t="s">
        <v>58</v>
      </c>
      <c r="F3826" s="27">
        <v>68575.98</v>
      </c>
      <c r="G3826" s="12">
        <v>5</v>
      </c>
      <c r="H3826" s="13">
        <v>45928</v>
      </c>
      <c r="I3826" s="26" t="s">
        <v>30</v>
      </c>
      <c r="J3826" s="26" t="s">
        <v>17</v>
      </c>
      <c r="K3826" s="26" t="s">
        <v>36</v>
      </c>
      <c r="L3826" s="32" t="s">
        <v>31</v>
      </c>
    </row>
    <row r="3827" spans="1:12">
      <c r="A3827" s="30" t="s">
        <v>5904</v>
      </c>
      <c r="B3827" s="26" t="s">
        <v>39</v>
      </c>
      <c r="C3827" s="26" t="s">
        <v>4495</v>
      </c>
      <c r="D3827" s="26" t="s">
        <v>117</v>
      </c>
      <c r="E3827" s="26" t="s">
        <v>16</v>
      </c>
      <c r="F3827" s="27">
        <v>63464.87</v>
      </c>
      <c r="G3827" s="12">
        <v>5</v>
      </c>
      <c r="H3827" s="13">
        <v>45703</v>
      </c>
      <c r="I3827" s="26" t="s">
        <v>43</v>
      </c>
      <c r="J3827" s="26" t="s">
        <v>17</v>
      </c>
      <c r="K3827" s="26" t="s">
        <v>85</v>
      </c>
      <c r="L3827" s="32" t="s">
        <v>44</v>
      </c>
    </row>
    <row r="3828" spans="1:12">
      <c r="A3828" s="30" t="s">
        <v>5905</v>
      </c>
      <c r="B3828" s="26" t="s">
        <v>313</v>
      </c>
      <c r="C3828" s="26" t="s">
        <v>941</v>
      </c>
      <c r="D3828" s="26" t="s">
        <v>61</v>
      </c>
      <c r="E3828" s="26" t="s">
        <v>16</v>
      </c>
      <c r="F3828" s="27">
        <v>28344.65</v>
      </c>
      <c r="G3828" s="12">
        <v>2</v>
      </c>
      <c r="H3828" s="13">
        <v>45236</v>
      </c>
      <c r="I3828" s="26" t="s">
        <v>23</v>
      </c>
      <c r="J3828" s="26" t="s">
        <v>17</v>
      </c>
      <c r="K3828" s="26" t="s">
        <v>6820</v>
      </c>
      <c r="L3828" s="32" t="s">
        <v>25</v>
      </c>
    </row>
    <row r="3829" spans="1:12">
      <c r="A3829" s="30" t="s">
        <v>5906</v>
      </c>
      <c r="B3829" s="26" t="s">
        <v>601</v>
      </c>
      <c r="C3829" s="26" t="s">
        <v>4699</v>
      </c>
      <c r="D3829" s="26" t="s">
        <v>119</v>
      </c>
      <c r="E3829" s="26" t="s">
        <v>42</v>
      </c>
      <c r="F3829" s="27">
        <v>24050.68</v>
      </c>
      <c r="G3829" s="12">
        <v>1</v>
      </c>
      <c r="H3829" s="13">
        <v>45622</v>
      </c>
      <c r="I3829" s="26" t="s">
        <v>30</v>
      </c>
      <c r="J3829" s="26" t="s">
        <v>17</v>
      </c>
      <c r="K3829" s="26" t="s">
        <v>36</v>
      </c>
      <c r="L3829" s="32" t="s">
        <v>25</v>
      </c>
    </row>
    <row r="3830" spans="1:12">
      <c r="A3830" s="30" t="s">
        <v>5907</v>
      </c>
      <c r="B3830" s="26" t="s">
        <v>39</v>
      </c>
      <c r="C3830" s="26" t="s">
        <v>953</v>
      </c>
      <c r="D3830" s="26" t="s">
        <v>48</v>
      </c>
      <c r="E3830" s="26" t="s">
        <v>42</v>
      </c>
      <c r="F3830" s="27">
        <v>27418.37</v>
      </c>
      <c r="G3830" s="12">
        <v>1</v>
      </c>
      <c r="H3830" s="13">
        <v>45609</v>
      </c>
      <c r="I3830" s="26" t="s">
        <v>30</v>
      </c>
      <c r="J3830" s="26" t="s">
        <v>17</v>
      </c>
      <c r="K3830" s="26" t="s">
        <v>55</v>
      </c>
      <c r="L3830" s="32" t="s">
        <v>44</v>
      </c>
    </row>
    <row r="3831" spans="1:12">
      <c r="A3831" s="30" t="s">
        <v>5908</v>
      </c>
      <c r="B3831" s="26" t="s">
        <v>470</v>
      </c>
      <c r="C3831" s="26" t="s">
        <v>4077</v>
      </c>
      <c r="D3831" s="26" t="s">
        <v>41</v>
      </c>
      <c r="E3831" s="26" t="s">
        <v>42</v>
      </c>
      <c r="F3831" s="27">
        <v>47430.36</v>
      </c>
      <c r="G3831" s="12">
        <v>3</v>
      </c>
      <c r="H3831" s="13">
        <v>45529</v>
      </c>
      <c r="I3831" s="26" t="s">
        <v>92</v>
      </c>
      <c r="J3831" s="26" t="s">
        <v>17</v>
      </c>
      <c r="K3831" s="26" t="s">
        <v>6820</v>
      </c>
      <c r="L3831" s="32" t="s">
        <v>44</v>
      </c>
    </row>
    <row r="3832" spans="1:12">
      <c r="A3832" s="30" t="s">
        <v>5909</v>
      </c>
      <c r="B3832" s="26" t="s">
        <v>207</v>
      </c>
      <c r="C3832" s="26" t="s">
        <v>1661</v>
      </c>
      <c r="D3832" s="26" t="s">
        <v>41</v>
      </c>
      <c r="E3832" s="26" t="s">
        <v>16</v>
      </c>
      <c r="F3832" s="27">
        <v>64995.85</v>
      </c>
      <c r="G3832" s="12">
        <v>2</v>
      </c>
      <c r="H3832" s="13">
        <v>45985</v>
      </c>
      <c r="I3832" s="26" t="s">
        <v>92</v>
      </c>
      <c r="J3832" s="26" t="s">
        <v>17</v>
      </c>
      <c r="K3832" s="26" t="s">
        <v>55</v>
      </c>
      <c r="L3832" s="32" t="s">
        <v>18</v>
      </c>
    </row>
    <row r="3833" spans="1:12">
      <c r="A3833" s="30" t="s">
        <v>5910</v>
      </c>
      <c r="B3833" s="26" t="s">
        <v>261</v>
      </c>
      <c r="C3833" s="26" t="s">
        <v>3264</v>
      </c>
      <c r="D3833" s="26" t="s">
        <v>119</v>
      </c>
      <c r="E3833" s="26" t="s">
        <v>16</v>
      </c>
      <c r="F3833" s="27">
        <v>69910.92</v>
      </c>
      <c r="G3833" s="12">
        <v>1</v>
      </c>
      <c r="H3833" s="13">
        <v>46003</v>
      </c>
      <c r="I3833" s="26" t="s">
        <v>23</v>
      </c>
      <c r="J3833" s="26" t="s">
        <v>17</v>
      </c>
      <c r="K3833" s="26" t="s">
        <v>55</v>
      </c>
      <c r="L3833" s="32" t="s">
        <v>25</v>
      </c>
    </row>
    <row r="3834" spans="1:12">
      <c r="A3834" s="30" t="s">
        <v>5911</v>
      </c>
      <c r="B3834" s="26" t="s">
        <v>46</v>
      </c>
      <c r="C3834" s="26" t="s">
        <v>5912</v>
      </c>
      <c r="D3834" s="26" t="s">
        <v>53</v>
      </c>
      <c r="E3834" s="26" t="s">
        <v>58</v>
      </c>
      <c r="F3834" s="27">
        <v>11749.51</v>
      </c>
      <c r="G3834" s="12">
        <v>3</v>
      </c>
      <c r="H3834" s="13">
        <v>45644</v>
      </c>
      <c r="I3834" s="26" t="s">
        <v>30</v>
      </c>
      <c r="J3834" s="26" t="s">
        <v>17</v>
      </c>
      <c r="K3834" s="26" t="s">
        <v>85</v>
      </c>
      <c r="L3834" s="32" t="s">
        <v>44</v>
      </c>
    </row>
    <row r="3835" spans="1:12">
      <c r="A3835" s="30" t="s">
        <v>5913</v>
      </c>
      <c r="B3835" s="26" t="s">
        <v>601</v>
      </c>
      <c r="C3835" s="26" t="s">
        <v>1212</v>
      </c>
      <c r="D3835" s="26" t="s">
        <v>78</v>
      </c>
      <c r="E3835" s="26" t="s">
        <v>42</v>
      </c>
      <c r="F3835" s="27">
        <v>17648.71</v>
      </c>
      <c r="G3835" s="12">
        <v>4</v>
      </c>
      <c r="H3835" s="13">
        <v>45231</v>
      </c>
      <c r="I3835" s="26" t="s">
        <v>23</v>
      </c>
      <c r="J3835" s="26" t="s">
        <v>17</v>
      </c>
      <c r="K3835" s="26" t="s">
        <v>55</v>
      </c>
      <c r="L3835" s="32" t="s">
        <v>18</v>
      </c>
    </row>
    <row r="3836" spans="1:12">
      <c r="A3836" s="30" t="s">
        <v>5914</v>
      </c>
      <c r="B3836" s="26" t="s">
        <v>295</v>
      </c>
      <c r="C3836" s="26" t="s">
        <v>5915</v>
      </c>
      <c r="D3836" s="26" t="s">
        <v>117</v>
      </c>
      <c r="E3836" s="26" t="s">
        <v>42</v>
      </c>
      <c r="F3836" s="27">
        <v>49626.68</v>
      </c>
      <c r="G3836" s="12">
        <v>3</v>
      </c>
      <c r="H3836" s="13">
        <v>45817</v>
      </c>
      <c r="I3836" s="26" t="s">
        <v>23</v>
      </c>
      <c r="J3836" s="26" t="s">
        <v>17</v>
      </c>
      <c r="K3836" s="26" t="s">
        <v>36</v>
      </c>
      <c r="L3836" s="32" t="s">
        <v>18</v>
      </c>
    </row>
    <row r="3837" spans="1:12">
      <c r="A3837" s="30" t="s">
        <v>5916</v>
      </c>
      <c r="B3837" s="26" t="s">
        <v>665</v>
      </c>
      <c r="C3837" s="26" t="s">
        <v>2772</v>
      </c>
      <c r="D3837" s="26" t="s">
        <v>117</v>
      </c>
      <c r="E3837" s="26" t="s">
        <v>58</v>
      </c>
      <c r="F3837" s="27">
        <v>75360.44</v>
      </c>
      <c r="G3837" s="12">
        <v>4</v>
      </c>
      <c r="H3837" s="13">
        <v>45760</v>
      </c>
      <c r="I3837" s="26" t="s">
        <v>35</v>
      </c>
      <c r="J3837" s="26" t="s">
        <v>17</v>
      </c>
      <c r="K3837" s="26" t="s">
        <v>36</v>
      </c>
      <c r="L3837" s="32" t="s">
        <v>18</v>
      </c>
    </row>
    <row r="3838" spans="1:12">
      <c r="A3838" s="30" t="s">
        <v>5917</v>
      </c>
      <c r="B3838" s="26" t="s">
        <v>470</v>
      </c>
      <c r="C3838" s="26" t="s">
        <v>2031</v>
      </c>
      <c r="D3838" s="26" t="s">
        <v>41</v>
      </c>
      <c r="E3838" s="26" t="s">
        <v>58</v>
      </c>
      <c r="F3838" s="27">
        <v>26835.25</v>
      </c>
      <c r="G3838" s="12">
        <v>4</v>
      </c>
      <c r="H3838" s="13">
        <v>44996</v>
      </c>
      <c r="I3838" s="26" t="s">
        <v>92</v>
      </c>
      <c r="J3838" s="26" t="s">
        <v>17</v>
      </c>
      <c r="K3838" s="26" t="s">
        <v>85</v>
      </c>
      <c r="L3838" s="32" t="s">
        <v>37</v>
      </c>
    </row>
    <row r="3839" spans="1:12">
      <c r="A3839" s="30" t="s">
        <v>5918</v>
      </c>
      <c r="B3839" s="26" t="s">
        <v>167</v>
      </c>
      <c r="C3839" s="26" t="s">
        <v>4052</v>
      </c>
      <c r="D3839" s="26" t="s">
        <v>61</v>
      </c>
      <c r="E3839" s="26" t="s">
        <v>42</v>
      </c>
      <c r="F3839" s="27">
        <v>29673.79</v>
      </c>
      <c r="G3839" s="12">
        <v>5</v>
      </c>
      <c r="H3839" s="13">
        <v>45430</v>
      </c>
      <c r="I3839" s="26" t="s">
        <v>30</v>
      </c>
      <c r="J3839" s="26" t="s">
        <v>17</v>
      </c>
      <c r="K3839" s="26" t="s">
        <v>24</v>
      </c>
      <c r="L3839" s="32" t="s">
        <v>18</v>
      </c>
    </row>
    <row r="3840" spans="1:12">
      <c r="A3840" s="30" t="s">
        <v>5919</v>
      </c>
      <c r="B3840" s="26" t="s">
        <v>135</v>
      </c>
      <c r="C3840" s="26" t="s">
        <v>4255</v>
      </c>
      <c r="D3840" s="26" t="s">
        <v>117</v>
      </c>
      <c r="E3840" s="26" t="s">
        <v>16</v>
      </c>
      <c r="F3840" s="27">
        <v>16993.91</v>
      </c>
      <c r="G3840" s="12">
        <v>2</v>
      </c>
      <c r="H3840" s="13">
        <v>44985</v>
      </c>
      <c r="I3840" s="26" t="s">
        <v>92</v>
      </c>
      <c r="J3840" s="26" t="s">
        <v>17</v>
      </c>
      <c r="K3840" s="26" t="s">
        <v>36</v>
      </c>
      <c r="L3840" s="32" t="s">
        <v>25</v>
      </c>
    </row>
    <row r="3841" spans="1:12">
      <c r="A3841" s="30" t="s">
        <v>5920</v>
      </c>
      <c r="B3841" s="26" t="s">
        <v>39</v>
      </c>
      <c r="C3841" s="26" t="s">
        <v>5299</v>
      </c>
      <c r="D3841" s="26" t="s">
        <v>117</v>
      </c>
      <c r="E3841" s="26" t="s">
        <v>42</v>
      </c>
      <c r="F3841" s="27">
        <v>3011.14</v>
      </c>
      <c r="G3841" s="12">
        <v>2</v>
      </c>
      <c r="H3841" s="13">
        <v>44940</v>
      </c>
      <c r="I3841" s="26" t="s">
        <v>43</v>
      </c>
      <c r="J3841" s="26" t="s">
        <v>17</v>
      </c>
      <c r="K3841" s="26" t="s">
        <v>36</v>
      </c>
      <c r="L3841" s="32" t="s">
        <v>25</v>
      </c>
    </row>
    <row r="3842" spans="1:12">
      <c r="A3842" s="30" t="s">
        <v>5921</v>
      </c>
      <c r="B3842" s="26" t="s">
        <v>157</v>
      </c>
      <c r="C3842" s="26" t="s">
        <v>1076</v>
      </c>
      <c r="D3842" s="26" t="s">
        <v>78</v>
      </c>
      <c r="E3842" s="26" t="s">
        <v>42</v>
      </c>
      <c r="F3842" s="27">
        <v>43358</v>
      </c>
      <c r="G3842" s="12">
        <v>1</v>
      </c>
      <c r="H3842" s="13">
        <v>45115</v>
      </c>
      <c r="I3842" s="26" t="s">
        <v>54</v>
      </c>
      <c r="J3842" s="26" t="s">
        <v>17</v>
      </c>
      <c r="K3842" s="26" t="s">
        <v>6820</v>
      </c>
      <c r="L3842" s="32" t="s">
        <v>25</v>
      </c>
    </row>
    <row r="3843" spans="1:12">
      <c r="A3843" s="30" t="s">
        <v>5922</v>
      </c>
      <c r="B3843" s="26" t="s">
        <v>107</v>
      </c>
      <c r="C3843" s="26" t="s">
        <v>5923</v>
      </c>
      <c r="D3843" s="26" t="s">
        <v>15</v>
      </c>
      <c r="E3843" s="26" t="s">
        <v>42</v>
      </c>
      <c r="F3843" s="27">
        <v>8516.2999999999993</v>
      </c>
      <c r="G3843" s="12">
        <v>1</v>
      </c>
      <c r="H3843" s="13">
        <v>45654</v>
      </c>
      <c r="I3843" s="26" t="s">
        <v>43</v>
      </c>
      <c r="J3843" s="26" t="s">
        <v>17</v>
      </c>
      <c r="K3843" s="26" t="s">
        <v>85</v>
      </c>
      <c r="L3843" s="32" t="s">
        <v>44</v>
      </c>
    </row>
    <row r="3844" spans="1:12">
      <c r="A3844" s="30" t="s">
        <v>5924</v>
      </c>
      <c r="B3844" s="26" t="s">
        <v>97</v>
      </c>
      <c r="C3844" s="26" t="s">
        <v>3387</v>
      </c>
      <c r="D3844" s="26" t="s">
        <v>48</v>
      </c>
      <c r="E3844" s="26" t="s">
        <v>42</v>
      </c>
      <c r="F3844" s="27">
        <v>78286.28</v>
      </c>
      <c r="G3844" s="12">
        <v>2</v>
      </c>
      <c r="H3844" s="13">
        <v>45114</v>
      </c>
      <c r="I3844" s="26" t="s">
        <v>35</v>
      </c>
      <c r="J3844" s="26" t="s">
        <v>17</v>
      </c>
      <c r="K3844" s="26" t="s">
        <v>24</v>
      </c>
      <c r="L3844" s="32" t="s">
        <v>18</v>
      </c>
    </row>
    <row r="3845" spans="1:12">
      <c r="A3845" s="30" t="s">
        <v>5925</v>
      </c>
      <c r="B3845" s="26" t="s">
        <v>653</v>
      </c>
      <c r="C3845" s="26" t="s">
        <v>4897</v>
      </c>
      <c r="D3845" s="26" t="s">
        <v>61</v>
      </c>
      <c r="E3845" s="26" t="s">
        <v>42</v>
      </c>
      <c r="F3845" s="27">
        <v>59992.38</v>
      </c>
      <c r="G3845" s="12">
        <v>2</v>
      </c>
      <c r="H3845" s="13">
        <v>45588</v>
      </c>
      <c r="I3845" s="26" t="s">
        <v>23</v>
      </c>
      <c r="J3845" s="26" t="s">
        <v>17</v>
      </c>
      <c r="K3845" s="26" t="s">
        <v>36</v>
      </c>
      <c r="L3845" s="32" t="s">
        <v>18</v>
      </c>
    </row>
    <row r="3846" spans="1:12">
      <c r="A3846" s="30" t="s">
        <v>5926</v>
      </c>
      <c r="B3846" s="26" t="s">
        <v>336</v>
      </c>
      <c r="C3846" s="26" t="s">
        <v>4634</v>
      </c>
      <c r="D3846" s="26" t="s">
        <v>48</v>
      </c>
      <c r="E3846" s="26" t="s">
        <v>58</v>
      </c>
      <c r="F3846" s="27">
        <v>39497.85</v>
      </c>
      <c r="G3846" s="12">
        <v>5</v>
      </c>
      <c r="H3846" s="13">
        <v>45346</v>
      </c>
      <c r="I3846" s="26" t="s">
        <v>30</v>
      </c>
      <c r="J3846" s="26" t="s">
        <v>17</v>
      </c>
      <c r="K3846" s="26" t="s">
        <v>85</v>
      </c>
      <c r="L3846" s="32" t="s">
        <v>18</v>
      </c>
    </row>
    <row r="3847" spans="1:12">
      <c r="A3847" s="30" t="s">
        <v>5927</v>
      </c>
      <c r="B3847" s="26" t="s">
        <v>554</v>
      </c>
      <c r="C3847" s="26" t="s">
        <v>2193</v>
      </c>
      <c r="D3847" s="26" t="s">
        <v>61</v>
      </c>
      <c r="E3847" s="26" t="s">
        <v>42</v>
      </c>
      <c r="F3847" s="27">
        <v>43427.47</v>
      </c>
      <c r="G3847" s="12">
        <v>1</v>
      </c>
      <c r="H3847" s="13">
        <v>45455</v>
      </c>
      <c r="I3847" s="26" t="s">
        <v>23</v>
      </c>
      <c r="J3847" s="26" t="s">
        <v>17</v>
      </c>
      <c r="K3847" s="26" t="s">
        <v>24</v>
      </c>
      <c r="L3847" s="32" t="s">
        <v>37</v>
      </c>
    </row>
    <row r="3848" spans="1:12">
      <c r="A3848" s="30" t="s">
        <v>5928</v>
      </c>
      <c r="B3848" s="26" t="s">
        <v>221</v>
      </c>
      <c r="C3848" s="26" t="s">
        <v>4575</v>
      </c>
      <c r="D3848" s="26" t="s">
        <v>117</v>
      </c>
      <c r="E3848" s="26" t="s">
        <v>42</v>
      </c>
      <c r="F3848" s="27">
        <v>26239.13</v>
      </c>
      <c r="G3848" s="12">
        <v>1</v>
      </c>
      <c r="H3848" s="13">
        <v>45167</v>
      </c>
      <c r="I3848" s="26" t="s">
        <v>54</v>
      </c>
      <c r="J3848" s="26" t="s">
        <v>17</v>
      </c>
      <c r="K3848" s="26" t="s">
        <v>85</v>
      </c>
      <c r="L3848" s="32" t="s">
        <v>25</v>
      </c>
    </row>
    <row r="3849" spans="1:12">
      <c r="A3849" s="30" t="s">
        <v>5929</v>
      </c>
      <c r="B3849" s="26" t="s">
        <v>201</v>
      </c>
      <c r="C3849" s="26" t="s">
        <v>2633</v>
      </c>
      <c r="D3849" s="26" t="s">
        <v>41</v>
      </c>
      <c r="E3849" s="26" t="s">
        <v>42</v>
      </c>
      <c r="F3849" s="27">
        <v>71142.98</v>
      </c>
      <c r="G3849" s="12">
        <v>3</v>
      </c>
      <c r="H3849" s="13">
        <v>45478</v>
      </c>
      <c r="I3849" s="26" t="s">
        <v>54</v>
      </c>
      <c r="J3849" s="26" t="s">
        <v>17</v>
      </c>
      <c r="K3849" s="26" t="s">
        <v>36</v>
      </c>
      <c r="L3849" s="32" t="s">
        <v>18</v>
      </c>
    </row>
    <row r="3850" spans="1:12">
      <c r="A3850" s="30" t="s">
        <v>5930</v>
      </c>
      <c r="B3850" s="26" t="s">
        <v>490</v>
      </c>
      <c r="C3850" s="26" t="s">
        <v>1312</v>
      </c>
      <c r="D3850" s="26" t="s">
        <v>29</v>
      </c>
      <c r="E3850" s="26" t="s">
        <v>16</v>
      </c>
      <c r="F3850" s="27">
        <v>31118.36</v>
      </c>
      <c r="G3850" s="12">
        <v>4</v>
      </c>
      <c r="H3850" s="13">
        <v>45250</v>
      </c>
      <c r="I3850" s="26" t="s">
        <v>54</v>
      </c>
      <c r="J3850" s="26" t="s">
        <v>17</v>
      </c>
      <c r="K3850" s="26" t="s">
        <v>36</v>
      </c>
      <c r="L3850" s="32" t="s">
        <v>31</v>
      </c>
    </row>
    <row r="3851" spans="1:12">
      <c r="A3851" s="30" t="s">
        <v>5931</v>
      </c>
      <c r="B3851" s="26" t="s">
        <v>773</v>
      </c>
      <c r="C3851" s="26" t="s">
        <v>5650</v>
      </c>
      <c r="D3851" s="26" t="s">
        <v>22</v>
      </c>
      <c r="E3851" s="26" t="s">
        <v>42</v>
      </c>
      <c r="F3851" s="27">
        <v>66476.75</v>
      </c>
      <c r="G3851" s="12">
        <v>2</v>
      </c>
      <c r="H3851" s="13">
        <v>45723</v>
      </c>
      <c r="I3851" s="26" t="s">
        <v>43</v>
      </c>
      <c r="J3851" s="26" t="s">
        <v>17</v>
      </c>
      <c r="K3851" s="26" t="s">
        <v>36</v>
      </c>
      <c r="L3851" s="32" t="s">
        <v>44</v>
      </c>
    </row>
    <row r="3852" spans="1:12">
      <c r="A3852" s="30" t="s">
        <v>5932</v>
      </c>
      <c r="B3852" s="26" t="s">
        <v>157</v>
      </c>
      <c r="C3852" s="26" t="s">
        <v>1256</v>
      </c>
      <c r="D3852" s="26" t="s">
        <v>119</v>
      </c>
      <c r="E3852" s="26" t="s">
        <v>58</v>
      </c>
      <c r="F3852" s="27">
        <v>21272.19</v>
      </c>
      <c r="G3852" s="12">
        <v>3</v>
      </c>
      <c r="H3852" s="13">
        <v>45248</v>
      </c>
      <c r="I3852" s="26" t="s">
        <v>92</v>
      </c>
      <c r="J3852" s="26" t="s">
        <v>17</v>
      </c>
      <c r="K3852" s="26" t="s">
        <v>85</v>
      </c>
      <c r="L3852" s="32" t="s">
        <v>37</v>
      </c>
    </row>
    <row r="3853" spans="1:12">
      <c r="A3853" s="30" t="s">
        <v>5933</v>
      </c>
      <c r="B3853" s="26" t="s">
        <v>301</v>
      </c>
      <c r="C3853" s="26" t="s">
        <v>5934</v>
      </c>
      <c r="D3853" s="26" t="s">
        <v>15</v>
      </c>
      <c r="E3853" s="26" t="s">
        <v>42</v>
      </c>
      <c r="F3853" s="27">
        <v>53113.85</v>
      </c>
      <c r="G3853" s="12">
        <v>1</v>
      </c>
      <c r="H3853" s="13">
        <v>45286</v>
      </c>
      <c r="I3853" s="26" t="s">
        <v>23</v>
      </c>
      <c r="J3853" s="26" t="s">
        <v>17</v>
      </c>
      <c r="K3853" s="26" t="s">
        <v>55</v>
      </c>
      <c r="L3853" s="32" t="s">
        <v>44</v>
      </c>
    </row>
    <row r="3854" spans="1:12">
      <c r="A3854" s="30" t="s">
        <v>5935</v>
      </c>
      <c r="B3854" s="26" t="s">
        <v>77</v>
      </c>
      <c r="C3854" s="26" t="s">
        <v>695</v>
      </c>
      <c r="D3854" s="26" t="s">
        <v>29</v>
      </c>
      <c r="E3854" s="26" t="s">
        <v>42</v>
      </c>
      <c r="F3854" s="27">
        <v>79317.39</v>
      </c>
      <c r="G3854" s="12">
        <v>4</v>
      </c>
      <c r="H3854" s="13">
        <v>45969</v>
      </c>
      <c r="I3854" s="26" t="s">
        <v>49</v>
      </c>
      <c r="J3854" s="26" t="s">
        <v>17</v>
      </c>
      <c r="K3854" s="26" t="s">
        <v>85</v>
      </c>
      <c r="L3854" s="32" t="s">
        <v>31</v>
      </c>
    </row>
    <row r="3855" spans="1:12">
      <c r="A3855" s="30" t="s">
        <v>5936</v>
      </c>
      <c r="B3855" s="26" t="s">
        <v>282</v>
      </c>
      <c r="C3855" s="26" t="s">
        <v>5554</v>
      </c>
      <c r="D3855" s="26" t="s">
        <v>41</v>
      </c>
      <c r="E3855" s="26" t="s">
        <v>42</v>
      </c>
      <c r="F3855" s="27">
        <v>33583.129999999997</v>
      </c>
      <c r="G3855" s="12">
        <v>3</v>
      </c>
      <c r="H3855" s="13">
        <v>45317</v>
      </c>
      <c r="I3855" s="26" t="s">
        <v>43</v>
      </c>
      <c r="J3855" s="26" t="s">
        <v>17</v>
      </c>
      <c r="K3855" s="26" t="s">
        <v>55</v>
      </c>
      <c r="L3855" s="32" t="s">
        <v>18</v>
      </c>
    </row>
    <row r="3856" spans="1:12">
      <c r="A3856" s="30" t="s">
        <v>5937</v>
      </c>
      <c r="B3856" s="26" t="s">
        <v>406</v>
      </c>
      <c r="C3856" s="26" t="s">
        <v>3005</v>
      </c>
      <c r="D3856" s="26" t="s">
        <v>22</v>
      </c>
      <c r="E3856" s="26" t="s">
        <v>42</v>
      </c>
      <c r="F3856" s="27">
        <v>46389.84</v>
      </c>
      <c r="G3856" s="12">
        <v>2</v>
      </c>
      <c r="H3856" s="13">
        <v>45438</v>
      </c>
      <c r="I3856" s="26" t="s">
        <v>92</v>
      </c>
      <c r="J3856" s="26" t="s">
        <v>17</v>
      </c>
      <c r="K3856" s="26" t="s">
        <v>24</v>
      </c>
      <c r="L3856" s="32" t="s">
        <v>25</v>
      </c>
    </row>
    <row r="3857" spans="1:12">
      <c r="A3857" s="30" t="s">
        <v>5938</v>
      </c>
      <c r="B3857" s="26" t="s">
        <v>645</v>
      </c>
      <c r="C3857" s="26" t="s">
        <v>5939</v>
      </c>
      <c r="D3857" s="26" t="s">
        <v>61</v>
      </c>
      <c r="E3857" s="26" t="s">
        <v>58</v>
      </c>
      <c r="F3857" s="27">
        <v>51770.9</v>
      </c>
      <c r="G3857" s="12">
        <v>3</v>
      </c>
      <c r="H3857" s="13">
        <v>45238</v>
      </c>
      <c r="I3857" s="26" t="s">
        <v>35</v>
      </c>
      <c r="J3857" s="26" t="s">
        <v>17</v>
      </c>
      <c r="K3857" s="26" t="s">
        <v>55</v>
      </c>
      <c r="L3857" s="32" t="s">
        <v>31</v>
      </c>
    </row>
    <row r="3858" spans="1:12">
      <c r="A3858" s="30" t="s">
        <v>5940</v>
      </c>
      <c r="B3858" s="26" t="s">
        <v>381</v>
      </c>
      <c r="C3858" s="26" t="s">
        <v>5070</v>
      </c>
      <c r="D3858" s="26" t="s">
        <v>41</v>
      </c>
      <c r="E3858" s="26" t="s">
        <v>42</v>
      </c>
      <c r="F3858" s="27">
        <v>58773.67</v>
      </c>
      <c r="G3858" s="12">
        <v>4</v>
      </c>
      <c r="H3858" s="13">
        <v>45759</v>
      </c>
      <c r="I3858" s="26" t="s">
        <v>43</v>
      </c>
      <c r="J3858" s="26" t="s">
        <v>17</v>
      </c>
      <c r="K3858" s="26" t="s">
        <v>36</v>
      </c>
      <c r="L3858" s="32" t="s">
        <v>37</v>
      </c>
    </row>
    <row r="3859" spans="1:12">
      <c r="A3859" s="30" t="s">
        <v>5941</v>
      </c>
      <c r="B3859" s="26" t="s">
        <v>554</v>
      </c>
      <c r="C3859" s="26" t="s">
        <v>5942</v>
      </c>
      <c r="D3859" s="26" t="s">
        <v>117</v>
      </c>
      <c r="E3859" s="26" t="s">
        <v>58</v>
      </c>
      <c r="F3859" s="27">
        <v>58449.83</v>
      </c>
      <c r="G3859" s="12">
        <v>2</v>
      </c>
      <c r="H3859" s="13">
        <v>45576</v>
      </c>
      <c r="I3859" s="26" t="s">
        <v>30</v>
      </c>
      <c r="J3859" s="26" t="s">
        <v>17</v>
      </c>
      <c r="K3859" s="26" t="s">
        <v>36</v>
      </c>
      <c r="L3859" s="32" t="s">
        <v>18</v>
      </c>
    </row>
    <row r="3860" spans="1:12">
      <c r="A3860" s="30" t="s">
        <v>5943</v>
      </c>
      <c r="B3860" s="26" t="s">
        <v>423</v>
      </c>
      <c r="C3860" s="26" t="s">
        <v>224</v>
      </c>
      <c r="D3860" s="26" t="s">
        <v>119</v>
      </c>
      <c r="E3860" s="26" t="s">
        <v>42</v>
      </c>
      <c r="F3860" s="27">
        <v>31349.69</v>
      </c>
      <c r="G3860" s="12">
        <v>4</v>
      </c>
      <c r="H3860" s="13">
        <v>45007</v>
      </c>
      <c r="I3860" s="26" t="s">
        <v>49</v>
      </c>
      <c r="J3860" s="26" t="s">
        <v>17</v>
      </c>
      <c r="K3860" s="26" t="s">
        <v>6820</v>
      </c>
      <c r="L3860" s="32" t="s">
        <v>25</v>
      </c>
    </row>
    <row r="3861" spans="1:12">
      <c r="A3861" s="30" t="s">
        <v>5944</v>
      </c>
      <c r="B3861" s="26" t="s">
        <v>316</v>
      </c>
      <c r="C3861" s="26" t="s">
        <v>1373</v>
      </c>
      <c r="D3861" s="26" t="s">
        <v>53</v>
      </c>
      <c r="E3861" s="26" t="s">
        <v>16</v>
      </c>
      <c r="F3861" s="27">
        <v>13100.33</v>
      </c>
      <c r="G3861" s="12">
        <v>4</v>
      </c>
      <c r="H3861" s="13">
        <v>45802</v>
      </c>
      <c r="I3861" s="26" t="s">
        <v>35</v>
      </c>
      <c r="J3861" s="26" t="s">
        <v>17</v>
      </c>
      <c r="K3861" s="26" t="s">
        <v>24</v>
      </c>
      <c r="L3861" s="32" t="s">
        <v>31</v>
      </c>
    </row>
    <row r="3862" spans="1:12">
      <c r="A3862" s="30" t="s">
        <v>5945</v>
      </c>
      <c r="B3862" s="26" t="s">
        <v>64</v>
      </c>
      <c r="C3862" s="26" t="s">
        <v>522</v>
      </c>
      <c r="D3862" s="26" t="s">
        <v>29</v>
      </c>
      <c r="E3862" s="26" t="s">
        <v>42</v>
      </c>
      <c r="F3862" s="27">
        <v>36371.93</v>
      </c>
      <c r="G3862" s="12">
        <v>3</v>
      </c>
      <c r="H3862" s="13">
        <v>45430</v>
      </c>
      <c r="I3862" s="26" t="s">
        <v>23</v>
      </c>
      <c r="J3862" s="26" t="s">
        <v>17</v>
      </c>
      <c r="K3862" s="26" t="s">
        <v>85</v>
      </c>
      <c r="L3862" s="32" t="s">
        <v>31</v>
      </c>
    </row>
    <row r="3863" spans="1:12">
      <c r="A3863" s="30" t="s">
        <v>5946</v>
      </c>
      <c r="B3863" s="26" t="s">
        <v>313</v>
      </c>
      <c r="C3863" s="26" t="s">
        <v>2594</v>
      </c>
      <c r="D3863" s="26" t="s">
        <v>22</v>
      </c>
      <c r="E3863" s="26" t="s">
        <v>42</v>
      </c>
      <c r="F3863" s="27">
        <v>32855.440000000002</v>
      </c>
      <c r="G3863" s="12">
        <v>3</v>
      </c>
      <c r="H3863" s="13">
        <v>45028</v>
      </c>
      <c r="I3863" s="26" t="s">
        <v>30</v>
      </c>
      <c r="J3863" s="26" t="s">
        <v>17</v>
      </c>
      <c r="K3863" s="26" t="s">
        <v>85</v>
      </c>
      <c r="L3863" s="32" t="s">
        <v>25</v>
      </c>
    </row>
    <row r="3864" spans="1:12">
      <c r="A3864" s="30" t="s">
        <v>5947</v>
      </c>
      <c r="B3864" s="26" t="s">
        <v>46</v>
      </c>
      <c r="C3864" s="26" t="s">
        <v>2294</v>
      </c>
      <c r="D3864" s="26" t="s">
        <v>22</v>
      </c>
      <c r="E3864" s="26" t="s">
        <v>42</v>
      </c>
      <c r="F3864" s="27">
        <v>3143.06</v>
      </c>
      <c r="G3864" s="12">
        <v>3</v>
      </c>
      <c r="H3864" s="13">
        <v>45354</v>
      </c>
      <c r="I3864" s="26" t="s">
        <v>54</v>
      </c>
      <c r="J3864" s="26" t="s">
        <v>17</v>
      </c>
      <c r="K3864" s="26" t="s">
        <v>6820</v>
      </c>
      <c r="L3864" s="32" t="s">
        <v>18</v>
      </c>
    </row>
    <row r="3865" spans="1:12">
      <c r="A3865" s="30" t="s">
        <v>5948</v>
      </c>
      <c r="B3865" s="26" t="s">
        <v>221</v>
      </c>
      <c r="C3865" s="26" t="s">
        <v>5949</v>
      </c>
      <c r="D3865" s="26" t="s">
        <v>61</v>
      </c>
      <c r="E3865" s="26" t="s">
        <v>16</v>
      </c>
      <c r="F3865" s="27">
        <v>20590.7</v>
      </c>
      <c r="G3865" s="12">
        <v>5</v>
      </c>
      <c r="H3865" s="13">
        <v>45701</v>
      </c>
      <c r="I3865" s="26" t="s">
        <v>43</v>
      </c>
      <c r="J3865" s="26" t="s">
        <v>17</v>
      </c>
      <c r="K3865" s="26" t="s">
        <v>36</v>
      </c>
      <c r="L3865" s="32" t="s">
        <v>18</v>
      </c>
    </row>
    <row r="3866" spans="1:12">
      <c r="A3866" s="30" t="s">
        <v>5950</v>
      </c>
      <c r="B3866" s="26" t="s">
        <v>988</v>
      </c>
      <c r="C3866" s="26" t="s">
        <v>2998</v>
      </c>
      <c r="D3866" s="26" t="s">
        <v>15</v>
      </c>
      <c r="E3866" s="26" t="s">
        <v>42</v>
      </c>
      <c r="F3866" s="27">
        <v>9995.2999999999993</v>
      </c>
      <c r="G3866" s="12">
        <v>2</v>
      </c>
      <c r="H3866" s="13">
        <v>44988</v>
      </c>
      <c r="I3866" s="26" t="s">
        <v>54</v>
      </c>
      <c r="J3866" s="26" t="s">
        <v>17</v>
      </c>
      <c r="K3866" s="26" t="s">
        <v>24</v>
      </c>
      <c r="L3866" s="32" t="s">
        <v>25</v>
      </c>
    </row>
    <row r="3867" spans="1:12">
      <c r="A3867" s="30" t="s">
        <v>5951</v>
      </c>
      <c r="B3867" s="26" t="s">
        <v>90</v>
      </c>
      <c r="C3867" s="26" t="s">
        <v>5952</v>
      </c>
      <c r="D3867" s="26" t="s">
        <v>22</v>
      </c>
      <c r="E3867" s="26" t="s">
        <v>42</v>
      </c>
      <c r="F3867" s="27">
        <v>19910.05</v>
      </c>
      <c r="G3867" s="12">
        <v>4</v>
      </c>
      <c r="H3867" s="13">
        <v>45251</v>
      </c>
      <c r="I3867" s="26" t="s">
        <v>43</v>
      </c>
      <c r="J3867" s="26" t="s">
        <v>17</v>
      </c>
      <c r="K3867" s="26" t="s">
        <v>85</v>
      </c>
      <c r="L3867" s="32" t="s">
        <v>44</v>
      </c>
    </row>
    <row r="3868" spans="1:12">
      <c r="A3868" s="30" t="s">
        <v>5953</v>
      </c>
      <c r="B3868" s="26" t="s">
        <v>126</v>
      </c>
      <c r="C3868" s="26" t="s">
        <v>5165</v>
      </c>
      <c r="D3868" s="26" t="s">
        <v>119</v>
      </c>
      <c r="E3868" s="26" t="s">
        <v>58</v>
      </c>
      <c r="F3868" s="27">
        <v>8305.0300000000007</v>
      </c>
      <c r="G3868" s="12">
        <v>4</v>
      </c>
      <c r="H3868" s="13">
        <v>45511</v>
      </c>
      <c r="I3868" s="26" t="s">
        <v>43</v>
      </c>
      <c r="J3868" s="26" t="s">
        <v>17</v>
      </c>
      <c r="K3868" s="26" t="s">
        <v>24</v>
      </c>
      <c r="L3868" s="32" t="s">
        <v>25</v>
      </c>
    </row>
    <row r="3869" spans="1:12">
      <c r="A3869" s="30" t="s">
        <v>5954</v>
      </c>
      <c r="B3869" s="26" t="s">
        <v>251</v>
      </c>
      <c r="C3869" s="26" t="s">
        <v>729</v>
      </c>
      <c r="D3869" s="26" t="s">
        <v>22</v>
      </c>
      <c r="E3869" s="26" t="s">
        <v>42</v>
      </c>
      <c r="F3869" s="27">
        <v>36540.39</v>
      </c>
      <c r="G3869" s="12">
        <v>3</v>
      </c>
      <c r="H3869" s="13">
        <v>45055</v>
      </c>
      <c r="I3869" s="26" t="s">
        <v>49</v>
      </c>
      <c r="J3869" s="26" t="s">
        <v>17</v>
      </c>
      <c r="K3869" s="26" t="s">
        <v>85</v>
      </c>
      <c r="L3869" s="32" t="s">
        <v>37</v>
      </c>
    </row>
    <row r="3870" spans="1:12">
      <c r="A3870" s="30" t="s">
        <v>5955</v>
      </c>
      <c r="B3870" s="26" t="s">
        <v>307</v>
      </c>
      <c r="C3870" s="26" t="s">
        <v>5956</v>
      </c>
      <c r="D3870" s="26" t="s">
        <v>41</v>
      </c>
      <c r="E3870" s="26" t="s">
        <v>58</v>
      </c>
      <c r="F3870" s="27">
        <v>72036.149999999994</v>
      </c>
      <c r="G3870" s="12">
        <v>5</v>
      </c>
      <c r="H3870" s="13">
        <v>45066</v>
      </c>
      <c r="I3870" s="26" t="s">
        <v>49</v>
      </c>
      <c r="J3870" s="26" t="s">
        <v>17</v>
      </c>
      <c r="K3870" s="26" t="s">
        <v>36</v>
      </c>
      <c r="L3870" s="32" t="s">
        <v>18</v>
      </c>
    </row>
    <row r="3871" spans="1:12">
      <c r="A3871" s="30" t="s">
        <v>5957</v>
      </c>
      <c r="B3871" s="26" t="s">
        <v>301</v>
      </c>
      <c r="C3871" s="26" t="s">
        <v>5958</v>
      </c>
      <c r="D3871" s="26" t="s">
        <v>15</v>
      </c>
      <c r="E3871" s="26" t="s">
        <v>58</v>
      </c>
      <c r="F3871" s="27">
        <v>14943.16</v>
      </c>
      <c r="G3871" s="12">
        <v>4</v>
      </c>
      <c r="H3871" s="13">
        <v>45233</v>
      </c>
      <c r="I3871" s="26" t="s">
        <v>92</v>
      </c>
      <c r="J3871" s="26" t="s">
        <v>17</v>
      </c>
      <c r="K3871" s="26" t="s">
        <v>24</v>
      </c>
      <c r="L3871" s="32" t="s">
        <v>25</v>
      </c>
    </row>
    <row r="3872" spans="1:12">
      <c r="A3872" s="30" t="s">
        <v>5959</v>
      </c>
      <c r="B3872" s="26" t="s">
        <v>27</v>
      </c>
      <c r="C3872" s="26" t="s">
        <v>2580</v>
      </c>
      <c r="D3872" s="26" t="s">
        <v>22</v>
      </c>
      <c r="E3872" s="26" t="s">
        <v>58</v>
      </c>
      <c r="F3872" s="27">
        <v>55695.94</v>
      </c>
      <c r="G3872" s="12">
        <v>2</v>
      </c>
      <c r="H3872" s="13">
        <v>45014</v>
      </c>
      <c r="I3872" s="26" t="s">
        <v>62</v>
      </c>
      <c r="J3872" s="26" t="s">
        <v>17</v>
      </c>
      <c r="K3872" s="26" t="s">
        <v>55</v>
      </c>
      <c r="L3872" s="32" t="s">
        <v>44</v>
      </c>
    </row>
    <row r="3873" spans="1:12">
      <c r="A3873" s="30" t="s">
        <v>5960</v>
      </c>
      <c r="B3873" s="26" t="s">
        <v>275</v>
      </c>
      <c r="C3873" s="26" t="s">
        <v>3845</v>
      </c>
      <c r="D3873" s="26" t="s">
        <v>15</v>
      </c>
      <c r="E3873" s="26" t="s">
        <v>58</v>
      </c>
      <c r="F3873" s="27">
        <v>67995.48</v>
      </c>
      <c r="G3873" s="12">
        <v>4</v>
      </c>
      <c r="H3873" s="13">
        <v>45693</v>
      </c>
      <c r="I3873" s="26" t="s">
        <v>62</v>
      </c>
      <c r="J3873" s="26" t="s">
        <v>17</v>
      </c>
      <c r="K3873" s="26" t="s">
        <v>6820</v>
      </c>
      <c r="L3873" s="32" t="s">
        <v>37</v>
      </c>
    </row>
    <row r="3874" spans="1:12">
      <c r="A3874" s="30" t="s">
        <v>5961</v>
      </c>
      <c r="B3874" s="26" t="s">
        <v>773</v>
      </c>
      <c r="C3874" s="26" t="s">
        <v>1787</v>
      </c>
      <c r="D3874" s="26" t="s">
        <v>15</v>
      </c>
      <c r="E3874" s="26" t="s">
        <v>42</v>
      </c>
      <c r="F3874" s="27">
        <v>77545.429999999993</v>
      </c>
      <c r="G3874" s="12">
        <v>3</v>
      </c>
      <c r="H3874" s="13">
        <v>45414</v>
      </c>
      <c r="I3874" s="26" t="s">
        <v>30</v>
      </c>
      <c r="J3874" s="26" t="s">
        <v>17</v>
      </c>
      <c r="K3874" s="26" t="s">
        <v>55</v>
      </c>
      <c r="L3874" s="32" t="s">
        <v>25</v>
      </c>
    </row>
    <row r="3875" spans="1:12">
      <c r="A3875" s="30" t="s">
        <v>5962</v>
      </c>
      <c r="B3875" s="26" t="s">
        <v>51</v>
      </c>
      <c r="C3875" s="26" t="s">
        <v>1135</v>
      </c>
      <c r="D3875" s="26" t="s">
        <v>48</v>
      </c>
      <c r="E3875" s="26" t="s">
        <v>58</v>
      </c>
      <c r="F3875" s="27">
        <v>8369.49</v>
      </c>
      <c r="G3875" s="12">
        <v>5</v>
      </c>
      <c r="H3875" s="13">
        <v>45411</v>
      </c>
      <c r="I3875" s="26" t="s">
        <v>43</v>
      </c>
      <c r="J3875" s="26" t="s">
        <v>17</v>
      </c>
      <c r="K3875" s="26" t="s">
        <v>85</v>
      </c>
      <c r="L3875" s="32" t="s">
        <v>37</v>
      </c>
    </row>
    <row r="3876" spans="1:12">
      <c r="A3876" s="30" t="s">
        <v>5963</v>
      </c>
      <c r="B3876" s="26" t="s">
        <v>190</v>
      </c>
      <c r="C3876" s="26" t="s">
        <v>2452</v>
      </c>
      <c r="D3876" s="26" t="s">
        <v>117</v>
      </c>
      <c r="E3876" s="26" t="s">
        <v>42</v>
      </c>
      <c r="F3876" s="27">
        <v>69341.73</v>
      </c>
      <c r="G3876" s="12">
        <v>4</v>
      </c>
      <c r="H3876" s="13">
        <v>44980</v>
      </c>
      <c r="I3876" s="26" t="s">
        <v>35</v>
      </c>
      <c r="J3876" s="26" t="s">
        <v>17</v>
      </c>
      <c r="K3876" s="26" t="s">
        <v>6820</v>
      </c>
      <c r="L3876" s="32" t="s">
        <v>37</v>
      </c>
    </row>
    <row r="3877" spans="1:12">
      <c r="A3877" s="30" t="s">
        <v>5964</v>
      </c>
      <c r="B3877" s="26" t="s">
        <v>988</v>
      </c>
      <c r="C3877" s="26" t="s">
        <v>869</v>
      </c>
      <c r="D3877" s="26" t="s">
        <v>15</v>
      </c>
      <c r="E3877" s="26" t="s">
        <v>42</v>
      </c>
      <c r="F3877" s="27">
        <v>4541.7</v>
      </c>
      <c r="G3877" s="12">
        <v>4</v>
      </c>
      <c r="H3877" s="13">
        <v>45263</v>
      </c>
      <c r="I3877" s="26" t="s">
        <v>62</v>
      </c>
      <c r="J3877" s="26" t="s">
        <v>17</v>
      </c>
      <c r="K3877" s="26" t="s">
        <v>6820</v>
      </c>
      <c r="L3877" s="32" t="s">
        <v>18</v>
      </c>
    </row>
    <row r="3878" spans="1:12">
      <c r="A3878" s="30" t="s">
        <v>5965</v>
      </c>
      <c r="B3878" s="26" t="s">
        <v>184</v>
      </c>
      <c r="C3878" s="26" t="s">
        <v>4508</v>
      </c>
      <c r="D3878" s="26" t="s">
        <v>117</v>
      </c>
      <c r="E3878" s="26" t="s">
        <v>16</v>
      </c>
      <c r="F3878" s="27">
        <v>5422.98</v>
      </c>
      <c r="G3878" s="12">
        <v>3</v>
      </c>
      <c r="H3878" s="13">
        <v>45689</v>
      </c>
      <c r="I3878" s="26" t="s">
        <v>23</v>
      </c>
      <c r="J3878" s="26" t="s">
        <v>17</v>
      </c>
      <c r="K3878" s="26" t="s">
        <v>36</v>
      </c>
      <c r="L3878" s="32" t="s">
        <v>18</v>
      </c>
    </row>
    <row r="3879" spans="1:12">
      <c r="A3879" s="30" t="s">
        <v>5966</v>
      </c>
      <c r="B3879" s="26" t="s">
        <v>261</v>
      </c>
      <c r="C3879" s="26" t="s">
        <v>2500</v>
      </c>
      <c r="D3879" s="26" t="s">
        <v>119</v>
      </c>
      <c r="E3879" s="26" t="s">
        <v>16</v>
      </c>
      <c r="F3879" s="27">
        <v>50299.45</v>
      </c>
      <c r="G3879" s="12">
        <v>3</v>
      </c>
      <c r="H3879" s="13">
        <v>45051</v>
      </c>
      <c r="I3879" s="26" t="s">
        <v>30</v>
      </c>
      <c r="J3879" s="26" t="s">
        <v>17</v>
      </c>
      <c r="K3879" s="26" t="s">
        <v>6820</v>
      </c>
      <c r="L3879" s="32" t="s">
        <v>18</v>
      </c>
    </row>
    <row r="3880" spans="1:12">
      <c r="A3880" s="30" t="s">
        <v>5967</v>
      </c>
      <c r="B3880" s="26" t="s">
        <v>87</v>
      </c>
      <c r="C3880" s="26" t="s">
        <v>127</v>
      </c>
      <c r="D3880" s="26" t="s">
        <v>78</v>
      </c>
      <c r="E3880" s="26" t="s">
        <v>42</v>
      </c>
      <c r="F3880" s="27">
        <v>7138.65</v>
      </c>
      <c r="G3880" s="12">
        <v>5</v>
      </c>
      <c r="H3880" s="13">
        <v>45150</v>
      </c>
      <c r="I3880" s="26" t="s">
        <v>23</v>
      </c>
      <c r="J3880" s="26" t="s">
        <v>17</v>
      </c>
      <c r="K3880" s="26" t="s">
        <v>36</v>
      </c>
      <c r="L3880" s="32" t="s">
        <v>18</v>
      </c>
    </row>
    <row r="3881" spans="1:12">
      <c r="A3881" s="30" t="s">
        <v>5968</v>
      </c>
      <c r="B3881" s="26" t="s">
        <v>121</v>
      </c>
      <c r="C3881" s="26" t="s">
        <v>5969</v>
      </c>
      <c r="D3881" s="26" t="s">
        <v>53</v>
      </c>
      <c r="E3881" s="26" t="s">
        <v>16</v>
      </c>
      <c r="F3881" s="27">
        <v>19479.919999999998</v>
      </c>
      <c r="G3881" s="12">
        <v>3</v>
      </c>
      <c r="H3881" s="13">
        <v>45108</v>
      </c>
      <c r="I3881" s="26" t="s">
        <v>35</v>
      </c>
      <c r="J3881" s="26" t="s">
        <v>17</v>
      </c>
      <c r="K3881" s="26" t="s">
        <v>36</v>
      </c>
      <c r="L3881" s="32" t="s">
        <v>37</v>
      </c>
    </row>
    <row r="3882" spans="1:12">
      <c r="A3882" s="30" t="s">
        <v>5970</v>
      </c>
      <c r="B3882" s="26" t="s">
        <v>415</v>
      </c>
      <c r="C3882" s="26" t="s">
        <v>1593</v>
      </c>
      <c r="D3882" s="26" t="s">
        <v>29</v>
      </c>
      <c r="E3882" s="26" t="s">
        <v>42</v>
      </c>
      <c r="F3882" s="27">
        <v>17466.060000000001</v>
      </c>
      <c r="G3882" s="12">
        <v>4</v>
      </c>
      <c r="H3882" s="13">
        <v>45866</v>
      </c>
      <c r="I3882" s="26" t="s">
        <v>54</v>
      </c>
      <c r="J3882" s="26" t="s">
        <v>17</v>
      </c>
      <c r="K3882" s="26" t="s">
        <v>36</v>
      </c>
      <c r="L3882" s="32" t="s">
        <v>25</v>
      </c>
    </row>
    <row r="3883" spans="1:12">
      <c r="A3883" s="30" t="s">
        <v>5971</v>
      </c>
      <c r="B3883" s="26" t="s">
        <v>184</v>
      </c>
      <c r="C3883" s="26" t="s">
        <v>5972</v>
      </c>
      <c r="D3883" s="26" t="s">
        <v>119</v>
      </c>
      <c r="E3883" s="26" t="s">
        <v>42</v>
      </c>
      <c r="F3883" s="27">
        <v>13348.51</v>
      </c>
      <c r="G3883" s="12">
        <v>2</v>
      </c>
      <c r="H3883" s="13">
        <v>46006</v>
      </c>
      <c r="I3883" s="26" t="s">
        <v>62</v>
      </c>
      <c r="J3883" s="26" t="s">
        <v>17</v>
      </c>
      <c r="K3883" s="26" t="s">
        <v>85</v>
      </c>
      <c r="L3883" s="32" t="s">
        <v>18</v>
      </c>
    </row>
    <row r="3884" spans="1:12">
      <c r="A3884" s="30" t="s">
        <v>5973</v>
      </c>
      <c r="B3884" s="26" t="s">
        <v>80</v>
      </c>
      <c r="C3884" s="26" t="s">
        <v>4316</v>
      </c>
      <c r="D3884" s="26" t="s">
        <v>15</v>
      </c>
      <c r="E3884" s="26" t="s">
        <v>16</v>
      </c>
      <c r="F3884" s="27">
        <v>61559.07</v>
      </c>
      <c r="G3884" s="12">
        <v>4</v>
      </c>
      <c r="H3884" s="13">
        <v>45984</v>
      </c>
      <c r="I3884" s="26" t="s">
        <v>62</v>
      </c>
      <c r="J3884" s="26" t="s">
        <v>17</v>
      </c>
      <c r="K3884" s="26" t="s">
        <v>36</v>
      </c>
      <c r="L3884" s="32" t="s">
        <v>18</v>
      </c>
    </row>
    <row r="3885" spans="1:12">
      <c r="A3885" s="30" t="s">
        <v>5974</v>
      </c>
      <c r="B3885" s="26" t="s">
        <v>473</v>
      </c>
      <c r="C3885" s="26" t="s">
        <v>3212</v>
      </c>
      <c r="D3885" s="26" t="s">
        <v>53</v>
      </c>
      <c r="E3885" s="26" t="s">
        <v>16</v>
      </c>
      <c r="F3885" s="27">
        <v>10876.5</v>
      </c>
      <c r="G3885" s="12">
        <v>4</v>
      </c>
      <c r="H3885" s="13">
        <v>46009</v>
      </c>
      <c r="I3885" s="26" t="s">
        <v>23</v>
      </c>
      <c r="J3885" s="26" t="s">
        <v>17</v>
      </c>
      <c r="K3885" s="26" t="s">
        <v>85</v>
      </c>
      <c r="L3885" s="32" t="s">
        <v>37</v>
      </c>
    </row>
    <row r="3886" spans="1:12">
      <c r="A3886" s="30" t="s">
        <v>5975</v>
      </c>
      <c r="B3886" s="26" t="s">
        <v>157</v>
      </c>
      <c r="C3886" s="26" t="s">
        <v>5976</v>
      </c>
      <c r="D3886" s="26" t="s">
        <v>41</v>
      </c>
      <c r="E3886" s="26" t="s">
        <v>16</v>
      </c>
      <c r="F3886" s="27">
        <v>13446.62</v>
      </c>
      <c r="G3886" s="12">
        <v>2</v>
      </c>
      <c r="H3886" s="13">
        <v>45971</v>
      </c>
      <c r="I3886" s="26" t="s">
        <v>30</v>
      </c>
      <c r="J3886" s="26" t="s">
        <v>17</v>
      </c>
      <c r="K3886" s="26" t="s">
        <v>36</v>
      </c>
      <c r="L3886" s="32" t="s">
        <v>18</v>
      </c>
    </row>
    <row r="3887" spans="1:12">
      <c r="A3887" s="30" t="s">
        <v>5977</v>
      </c>
      <c r="B3887" s="26" t="s">
        <v>569</v>
      </c>
      <c r="C3887" s="26" t="s">
        <v>1447</v>
      </c>
      <c r="D3887" s="26" t="s">
        <v>48</v>
      </c>
      <c r="E3887" s="26" t="s">
        <v>42</v>
      </c>
      <c r="F3887" s="27">
        <v>2376.36</v>
      </c>
      <c r="G3887" s="12">
        <v>2</v>
      </c>
      <c r="H3887" s="13">
        <v>45546</v>
      </c>
      <c r="I3887" s="26" t="s">
        <v>92</v>
      </c>
      <c r="J3887" s="26" t="s">
        <v>17</v>
      </c>
      <c r="K3887" s="26" t="s">
        <v>55</v>
      </c>
      <c r="L3887" s="32" t="s">
        <v>31</v>
      </c>
    </row>
    <row r="3888" spans="1:12">
      <c r="A3888" s="30" t="s">
        <v>5978</v>
      </c>
      <c r="B3888" s="26" t="s">
        <v>33</v>
      </c>
      <c r="C3888" s="26" t="s">
        <v>3141</v>
      </c>
      <c r="D3888" s="26" t="s">
        <v>61</v>
      </c>
      <c r="E3888" s="26" t="s">
        <v>58</v>
      </c>
      <c r="F3888" s="27">
        <v>48094.53</v>
      </c>
      <c r="G3888" s="12">
        <v>4</v>
      </c>
      <c r="H3888" s="13">
        <v>45458</v>
      </c>
      <c r="I3888" s="26" t="s">
        <v>35</v>
      </c>
      <c r="J3888" s="26" t="s">
        <v>17</v>
      </c>
      <c r="K3888" s="26" t="s">
        <v>85</v>
      </c>
      <c r="L3888" s="32" t="s">
        <v>37</v>
      </c>
    </row>
    <row r="3889" spans="1:12">
      <c r="A3889" s="30" t="s">
        <v>5979</v>
      </c>
      <c r="B3889" s="26" t="s">
        <v>241</v>
      </c>
      <c r="C3889" s="26" t="s">
        <v>2300</v>
      </c>
      <c r="D3889" s="26" t="s">
        <v>22</v>
      </c>
      <c r="E3889" s="26" t="s">
        <v>16</v>
      </c>
      <c r="F3889" s="27">
        <v>2064.0700000000002</v>
      </c>
      <c r="G3889" s="12">
        <v>5</v>
      </c>
      <c r="H3889" s="13">
        <v>45004</v>
      </c>
      <c r="I3889" s="26" t="s">
        <v>62</v>
      </c>
      <c r="J3889" s="26" t="s">
        <v>17</v>
      </c>
      <c r="K3889" s="26" t="s">
        <v>6820</v>
      </c>
      <c r="L3889" s="32" t="s">
        <v>31</v>
      </c>
    </row>
    <row r="3890" spans="1:12">
      <c r="A3890" s="30" t="s">
        <v>5980</v>
      </c>
      <c r="B3890" s="26" t="s">
        <v>336</v>
      </c>
      <c r="C3890" s="26" t="s">
        <v>3277</v>
      </c>
      <c r="D3890" s="26" t="s">
        <v>61</v>
      </c>
      <c r="E3890" s="26" t="s">
        <v>58</v>
      </c>
      <c r="F3890" s="27">
        <v>71267.03</v>
      </c>
      <c r="G3890" s="12">
        <v>1</v>
      </c>
      <c r="H3890" s="13">
        <v>45314</v>
      </c>
      <c r="I3890" s="26" t="s">
        <v>43</v>
      </c>
      <c r="J3890" s="26" t="s">
        <v>17</v>
      </c>
      <c r="K3890" s="26" t="s">
        <v>36</v>
      </c>
      <c r="L3890" s="32" t="s">
        <v>37</v>
      </c>
    </row>
    <row r="3891" spans="1:12">
      <c r="A3891" s="30" t="s">
        <v>5981</v>
      </c>
      <c r="B3891" s="26" t="s">
        <v>104</v>
      </c>
      <c r="C3891" s="26" t="s">
        <v>2485</v>
      </c>
      <c r="D3891" s="26" t="s">
        <v>48</v>
      </c>
      <c r="E3891" s="26" t="s">
        <v>58</v>
      </c>
      <c r="F3891" s="27">
        <v>19794.38</v>
      </c>
      <c r="G3891" s="12">
        <v>5</v>
      </c>
      <c r="H3891" s="13">
        <v>45600</v>
      </c>
      <c r="I3891" s="26" t="s">
        <v>62</v>
      </c>
      <c r="J3891" s="26" t="s">
        <v>17</v>
      </c>
      <c r="K3891" s="26" t="s">
        <v>85</v>
      </c>
      <c r="L3891" s="32" t="s">
        <v>18</v>
      </c>
    </row>
    <row r="3892" spans="1:12">
      <c r="A3892" s="30" t="s">
        <v>5982</v>
      </c>
      <c r="B3892" s="26" t="s">
        <v>601</v>
      </c>
      <c r="C3892" s="26" t="s">
        <v>1613</v>
      </c>
      <c r="D3892" s="26" t="s">
        <v>53</v>
      </c>
      <c r="E3892" s="26" t="s">
        <v>42</v>
      </c>
      <c r="F3892" s="27">
        <v>61727.519999999997</v>
      </c>
      <c r="G3892" s="12">
        <v>4</v>
      </c>
      <c r="H3892" s="13">
        <v>44948</v>
      </c>
      <c r="I3892" s="26" t="s">
        <v>49</v>
      </c>
      <c r="J3892" s="26" t="s">
        <v>17</v>
      </c>
      <c r="K3892" s="26" t="s">
        <v>55</v>
      </c>
      <c r="L3892" s="32" t="s">
        <v>25</v>
      </c>
    </row>
    <row r="3893" spans="1:12">
      <c r="A3893" s="30" t="s">
        <v>5983</v>
      </c>
      <c r="B3893" s="26" t="s">
        <v>923</v>
      </c>
      <c r="C3893" s="26" t="s">
        <v>5984</v>
      </c>
      <c r="D3893" s="26" t="s">
        <v>48</v>
      </c>
      <c r="E3893" s="26" t="s">
        <v>58</v>
      </c>
      <c r="F3893" s="27">
        <v>44356.34</v>
      </c>
      <c r="G3893" s="12">
        <v>4</v>
      </c>
      <c r="H3893" s="13">
        <v>45264</v>
      </c>
      <c r="I3893" s="26" t="s">
        <v>92</v>
      </c>
      <c r="J3893" s="26" t="s">
        <v>17</v>
      </c>
      <c r="K3893" s="26" t="s">
        <v>55</v>
      </c>
      <c r="L3893" s="32" t="s">
        <v>18</v>
      </c>
    </row>
    <row r="3894" spans="1:12">
      <c r="A3894" s="30" t="s">
        <v>5985</v>
      </c>
      <c r="B3894" s="26" t="s">
        <v>51</v>
      </c>
      <c r="C3894" s="26" t="s">
        <v>3932</v>
      </c>
      <c r="D3894" s="26" t="s">
        <v>119</v>
      </c>
      <c r="E3894" s="26" t="s">
        <v>42</v>
      </c>
      <c r="F3894" s="27">
        <v>76027.11</v>
      </c>
      <c r="G3894" s="12">
        <v>3</v>
      </c>
      <c r="H3894" s="13">
        <v>44994</v>
      </c>
      <c r="I3894" s="26" t="s">
        <v>62</v>
      </c>
      <c r="J3894" s="26" t="s">
        <v>17</v>
      </c>
      <c r="K3894" s="26" t="s">
        <v>6820</v>
      </c>
      <c r="L3894" s="32" t="s">
        <v>31</v>
      </c>
    </row>
    <row r="3895" spans="1:12">
      <c r="A3895" s="30" t="s">
        <v>5986</v>
      </c>
      <c r="B3895" s="26" t="s">
        <v>190</v>
      </c>
      <c r="C3895" s="26" t="s">
        <v>5626</v>
      </c>
      <c r="D3895" s="26" t="s">
        <v>41</v>
      </c>
      <c r="E3895" s="26" t="s">
        <v>42</v>
      </c>
      <c r="F3895" s="27">
        <v>70189.53</v>
      </c>
      <c r="G3895" s="12">
        <v>4</v>
      </c>
      <c r="H3895" s="13">
        <v>45542</v>
      </c>
      <c r="I3895" s="26" t="s">
        <v>43</v>
      </c>
      <c r="J3895" s="26" t="s">
        <v>17</v>
      </c>
      <c r="K3895" s="26" t="s">
        <v>85</v>
      </c>
      <c r="L3895" s="32" t="s">
        <v>25</v>
      </c>
    </row>
    <row r="3896" spans="1:12">
      <c r="A3896" s="30" t="s">
        <v>5987</v>
      </c>
      <c r="B3896" s="26" t="s">
        <v>64</v>
      </c>
      <c r="C3896" s="26" t="s">
        <v>1348</v>
      </c>
      <c r="D3896" s="26" t="s">
        <v>22</v>
      </c>
      <c r="E3896" s="26" t="s">
        <v>42</v>
      </c>
      <c r="F3896" s="27">
        <v>70621.8</v>
      </c>
      <c r="G3896" s="12">
        <v>3</v>
      </c>
      <c r="H3896" s="13">
        <v>45557</v>
      </c>
      <c r="I3896" s="26" t="s">
        <v>49</v>
      </c>
      <c r="J3896" s="26" t="s">
        <v>17</v>
      </c>
      <c r="K3896" s="26" t="s">
        <v>55</v>
      </c>
      <c r="L3896" s="32" t="s">
        <v>18</v>
      </c>
    </row>
    <row r="3897" spans="1:12">
      <c r="A3897" s="30" t="s">
        <v>5988</v>
      </c>
      <c r="B3897" s="26" t="s">
        <v>13</v>
      </c>
      <c r="C3897" s="26" t="s">
        <v>3306</v>
      </c>
      <c r="D3897" s="26" t="s">
        <v>22</v>
      </c>
      <c r="E3897" s="26" t="s">
        <v>58</v>
      </c>
      <c r="F3897" s="27">
        <v>11915.49</v>
      </c>
      <c r="G3897" s="12">
        <v>5</v>
      </c>
      <c r="H3897" s="13">
        <v>45594</v>
      </c>
      <c r="I3897" s="26" t="s">
        <v>49</v>
      </c>
      <c r="J3897" s="26" t="s">
        <v>17</v>
      </c>
      <c r="K3897" s="26" t="s">
        <v>6820</v>
      </c>
      <c r="L3897" s="32" t="s">
        <v>25</v>
      </c>
    </row>
    <row r="3898" spans="1:12">
      <c r="A3898" s="30" t="s">
        <v>5989</v>
      </c>
      <c r="B3898" s="26" t="s">
        <v>80</v>
      </c>
      <c r="C3898" s="26" t="s">
        <v>1479</v>
      </c>
      <c r="D3898" s="26" t="s">
        <v>15</v>
      </c>
      <c r="E3898" s="26" t="s">
        <v>58</v>
      </c>
      <c r="F3898" s="27">
        <v>77762.48</v>
      </c>
      <c r="G3898" s="12">
        <v>4</v>
      </c>
      <c r="H3898" s="13">
        <v>45214</v>
      </c>
      <c r="I3898" s="26" t="s">
        <v>43</v>
      </c>
      <c r="J3898" s="26" t="s">
        <v>17</v>
      </c>
      <c r="K3898" s="26" t="s">
        <v>55</v>
      </c>
      <c r="L3898" s="32" t="s">
        <v>44</v>
      </c>
    </row>
    <row r="3899" spans="1:12">
      <c r="A3899" s="30" t="s">
        <v>5990</v>
      </c>
      <c r="B3899" s="26" t="s">
        <v>146</v>
      </c>
      <c r="C3899" s="26" t="s">
        <v>1558</v>
      </c>
      <c r="D3899" s="26" t="s">
        <v>53</v>
      </c>
      <c r="E3899" s="26" t="s">
        <v>58</v>
      </c>
      <c r="F3899" s="27">
        <v>75006.179999999993</v>
      </c>
      <c r="G3899" s="12">
        <v>4</v>
      </c>
      <c r="H3899" s="13">
        <v>45474</v>
      </c>
      <c r="I3899" s="26" t="s">
        <v>23</v>
      </c>
      <c r="J3899" s="26" t="s">
        <v>17</v>
      </c>
      <c r="K3899" s="26" t="s">
        <v>85</v>
      </c>
      <c r="L3899" s="32" t="s">
        <v>25</v>
      </c>
    </row>
    <row r="3900" spans="1:12">
      <c r="A3900" s="30" t="s">
        <v>5991</v>
      </c>
      <c r="B3900" s="26" t="s">
        <v>27</v>
      </c>
      <c r="C3900" s="26" t="s">
        <v>820</v>
      </c>
      <c r="D3900" s="26" t="s">
        <v>48</v>
      </c>
      <c r="E3900" s="26" t="s">
        <v>58</v>
      </c>
      <c r="F3900" s="27">
        <v>60400.91</v>
      </c>
      <c r="G3900" s="12">
        <v>2</v>
      </c>
      <c r="H3900" s="13">
        <v>45413</v>
      </c>
      <c r="I3900" s="26" t="s">
        <v>23</v>
      </c>
      <c r="J3900" s="26" t="s">
        <v>17</v>
      </c>
      <c r="K3900" s="26" t="s">
        <v>36</v>
      </c>
      <c r="L3900" s="32" t="s">
        <v>18</v>
      </c>
    </row>
    <row r="3901" spans="1:12">
      <c r="A3901" s="30" t="s">
        <v>5992</v>
      </c>
      <c r="B3901" s="26" t="s">
        <v>20</v>
      </c>
      <c r="C3901" s="26" t="s">
        <v>4473</v>
      </c>
      <c r="D3901" s="26" t="s">
        <v>78</v>
      </c>
      <c r="E3901" s="26" t="s">
        <v>42</v>
      </c>
      <c r="F3901" s="27">
        <v>32937.49</v>
      </c>
      <c r="G3901" s="12">
        <v>3</v>
      </c>
      <c r="H3901" s="13">
        <v>45782</v>
      </c>
      <c r="I3901" s="26" t="s">
        <v>62</v>
      </c>
      <c r="J3901" s="26" t="s">
        <v>17</v>
      </c>
      <c r="K3901" s="26" t="s">
        <v>24</v>
      </c>
      <c r="L3901" s="32" t="s">
        <v>31</v>
      </c>
    </row>
    <row r="3902" spans="1:12">
      <c r="A3902" s="30" t="s">
        <v>5993</v>
      </c>
      <c r="B3902" s="26" t="s">
        <v>304</v>
      </c>
      <c r="C3902" s="26" t="s">
        <v>5994</v>
      </c>
      <c r="D3902" s="26" t="s">
        <v>119</v>
      </c>
      <c r="E3902" s="26" t="s">
        <v>42</v>
      </c>
      <c r="F3902" s="27">
        <v>50523.45</v>
      </c>
      <c r="G3902" s="12">
        <v>5</v>
      </c>
      <c r="H3902" s="13">
        <v>45377</v>
      </c>
      <c r="I3902" s="26" t="s">
        <v>49</v>
      </c>
      <c r="J3902" s="26" t="s">
        <v>17</v>
      </c>
      <c r="K3902" s="26" t="s">
        <v>85</v>
      </c>
      <c r="L3902" s="32" t="s">
        <v>25</v>
      </c>
    </row>
    <row r="3903" spans="1:12">
      <c r="A3903" s="30" t="s">
        <v>5995</v>
      </c>
      <c r="B3903" s="26" t="s">
        <v>180</v>
      </c>
      <c r="C3903" s="26" t="s">
        <v>5996</v>
      </c>
      <c r="D3903" s="26" t="s">
        <v>117</v>
      </c>
      <c r="E3903" s="26" t="s">
        <v>16</v>
      </c>
      <c r="F3903" s="27">
        <v>79988.479999999996</v>
      </c>
      <c r="G3903" s="12">
        <v>2</v>
      </c>
      <c r="H3903" s="13">
        <v>45133</v>
      </c>
      <c r="I3903" s="26" t="s">
        <v>43</v>
      </c>
      <c r="J3903" s="26" t="s">
        <v>17</v>
      </c>
      <c r="K3903" s="26" t="s">
        <v>55</v>
      </c>
      <c r="L3903" s="32" t="s">
        <v>18</v>
      </c>
    </row>
    <row r="3904" spans="1:12">
      <c r="A3904" s="30" t="s">
        <v>5997</v>
      </c>
      <c r="B3904" s="26" t="s">
        <v>319</v>
      </c>
      <c r="C3904" s="26" t="s">
        <v>5998</v>
      </c>
      <c r="D3904" s="26" t="s">
        <v>22</v>
      </c>
      <c r="E3904" s="26" t="s">
        <v>42</v>
      </c>
      <c r="F3904" s="27">
        <v>65505.58</v>
      </c>
      <c r="G3904" s="12">
        <v>2</v>
      </c>
      <c r="H3904" s="13">
        <v>44958</v>
      </c>
      <c r="I3904" s="26" t="s">
        <v>30</v>
      </c>
      <c r="J3904" s="26" t="s">
        <v>17</v>
      </c>
      <c r="K3904" s="26" t="s">
        <v>24</v>
      </c>
      <c r="L3904" s="32" t="s">
        <v>31</v>
      </c>
    </row>
    <row r="3905" spans="1:12">
      <c r="A3905" s="30" t="s">
        <v>5999</v>
      </c>
      <c r="B3905" s="26" t="s">
        <v>313</v>
      </c>
      <c r="C3905" s="26" t="s">
        <v>4316</v>
      </c>
      <c r="D3905" s="26" t="s">
        <v>48</v>
      </c>
      <c r="E3905" s="26" t="s">
        <v>42</v>
      </c>
      <c r="F3905" s="27">
        <v>28844.44</v>
      </c>
      <c r="G3905" s="12">
        <v>5</v>
      </c>
      <c r="H3905" s="13">
        <v>45466</v>
      </c>
      <c r="I3905" s="26" t="s">
        <v>62</v>
      </c>
      <c r="J3905" s="26" t="s">
        <v>17</v>
      </c>
      <c r="K3905" s="26" t="s">
        <v>6820</v>
      </c>
      <c r="L3905" s="32" t="s">
        <v>37</v>
      </c>
    </row>
    <row r="3906" spans="1:12">
      <c r="A3906" s="30" t="s">
        <v>6000</v>
      </c>
      <c r="B3906" s="26" t="s">
        <v>665</v>
      </c>
      <c r="C3906" s="26" t="s">
        <v>3876</v>
      </c>
      <c r="D3906" s="26" t="s">
        <v>53</v>
      </c>
      <c r="E3906" s="26" t="s">
        <v>16</v>
      </c>
      <c r="F3906" s="27">
        <v>4896.9799999999996</v>
      </c>
      <c r="G3906" s="12">
        <v>5</v>
      </c>
      <c r="H3906" s="13">
        <v>45267</v>
      </c>
      <c r="I3906" s="26" t="s">
        <v>43</v>
      </c>
      <c r="J3906" s="26" t="s">
        <v>17</v>
      </c>
      <c r="K3906" s="26" t="s">
        <v>24</v>
      </c>
      <c r="L3906" s="32" t="s">
        <v>31</v>
      </c>
    </row>
    <row r="3907" spans="1:12">
      <c r="A3907" s="30" t="s">
        <v>6001</v>
      </c>
      <c r="B3907" s="26" t="s">
        <v>193</v>
      </c>
      <c r="C3907" s="26" t="s">
        <v>5952</v>
      </c>
      <c r="D3907" s="26" t="s">
        <v>53</v>
      </c>
      <c r="E3907" s="26" t="s">
        <v>58</v>
      </c>
      <c r="F3907" s="27">
        <v>29337.31</v>
      </c>
      <c r="G3907" s="12">
        <v>5</v>
      </c>
      <c r="H3907" s="13">
        <v>45842</v>
      </c>
      <c r="I3907" s="26" t="s">
        <v>54</v>
      </c>
      <c r="J3907" s="26" t="s">
        <v>17</v>
      </c>
      <c r="K3907" s="26" t="s">
        <v>24</v>
      </c>
      <c r="L3907" s="32" t="s">
        <v>25</v>
      </c>
    </row>
    <row r="3908" spans="1:12">
      <c r="A3908" s="30" t="s">
        <v>6002</v>
      </c>
      <c r="B3908" s="26" t="s">
        <v>13</v>
      </c>
      <c r="C3908" s="26" t="s">
        <v>1095</v>
      </c>
      <c r="D3908" s="26" t="s">
        <v>61</v>
      </c>
      <c r="E3908" s="26" t="s">
        <v>58</v>
      </c>
      <c r="F3908" s="27">
        <v>64638.69</v>
      </c>
      <c r="G3908" s="12">
        <v>1</v>
      </c>
      <c r="H3908" s="13">
        <v>45299</v>
      </c>
      <c r="I3908" s="26" t="s">
        <v>43</v>
      </c>
      <c r="J3908" s="26" t="s">
        <v>17</v>
      </c>
      <c r="K3908" s="26" t="s">
        <v>24</v>
      </c>
      <c r="L3908" s="32" t="s">
        <v>25</v>
      </c>
    </row>
    <row r="3909" spans="1:12">
      <c r="A3909" s="30" t="s">
        <v>6003</v>
      </c>
      <c r="B3909" s="26" t="s">
        <v>465</v>
      </c>
      <c r="C3909" s="26" t="s">
        <v>3182</v>
      </c>
      <c r="D3909" s="26" t="s">
        <v>53</v>
      </c>
      <c r="E3909" s="26" t="s">
        <v>58</v>
      </c>
      <c r="F3909" s="27">
        <v>68450.25</v>
      </c>
      <c r="G3909" s="12">
        <v>3</v>
      </c>
      <c r="H3909" s="13">
        <v>45549</v>
      </c>
      <c r="I3909" s="26" t="s">
        <v>54</v>
      </c>
      <c r="J3909" s="26" t="s">
        <v>17</v>
      </c>
      <c r="K3909" s="26" t="s">
        <v>55</v>
      </c>
      <c r="L3909" s="32" t="s">
        <v>37</v>
      </c>
    </row>
    <row r="3910" spans="1:12">
      <c r="A3910" s="30" t="s">
        <v>6004</v>
      </c>
      <c r="B3910" s="26" t="s">
        <v>39</v>
      </c>
      <c r="C3910" s="26" t="s">
        <v>2372</v>
      </c>
      <c r="D3910" s="26" t="s">
        <v>53</v>
      </c>
      <c r="E3910" s="26" t="s">
        <v>58</v>
      </c>
      <c r="F3910" s="27">
        <v>72055.789999999994</v>
      </c>
      <c r="G3910" s="12">
        <v>1</v>
      </c>
      <c r="H3910" s="13">
        <v>45647</v>
      </c>
      <c r="I3910" s="26" t="s">
        <v>54</v>
      </c>
      <c r="J3910" s="26" t="s">
        <v>17</v>
      </c>
      <c r="K3910" s="26" t="s">
        <v>85</v>
      </c>
      <c r="L3910" s="32" t="s">
        <v>37</v>
      </c>
    </row>
    <row r="3911" spans="1:12">
      <c r="A3911" s="30" t="s">
        <v>6005</v>
      </c>
      <c r="B3911" s="26" t="s">
        <v>289</v>
      </c>
      <c r="C3911" s="26" t="s">
        <v>6006</v>
      </c>
      <c r="D3911" s="26" t="s">
        <v>41</v>
      </c>
      <c r="E3911" s="26" t="s">
        <v>16</v>
      </c>
      <c r="F3911" s="27">
        <v>74688.149999999994</v>
      </c>
      <c r="G3911" s="12">
        <v>3</v>
      </c>
      <c r="H3911" s="13">
        <v>45482</v>
      </c>
      <c r="I3911" s="26" t="s">
        <v>92</v>
      </c>
      <c r="J3911" s="26" t="s">
        <v>17</v>
      </c>
      <c r="K3911" s="26" t="s">
        <v>36</v>
      </c>
      <c r="L3911" s="32" t="s">
        <v>18</v>
      </c>
    </row>
    <row r="3912" spans="1:12">
      <c r="A3912" s="30" t="s">
        <v>6007</v>
      </c>
      <c r="B3912" s="26" t="s">
        <v>665</v>
      </c>
      <c r="C3912" s="26" t="s">
        <v>3876</v>
      </c>
      <c r="D3912" s="26" t="s">
        <v>61</v>
      </c>
      <c r="E3912" s="26" t="s">
        <v>58</v>
      </c>
      <c r="F3912" s="27">
        <v>27151.200000000001</v>
      </c>
      <c r="G3912" s="12">
        <v>5</v>
      </c>
      <c r="H3912" s="13">
        <v>45123</v>
      </c>
      <c r="I3912" s="26" t="s">
        <v>43</v>
      </c>
      <c r="J3912" s="26" t="s">
        <v>17</v>
      </c>
      <c r="K3912" s="26" t="s">
        <v>36</v>
      </c>
      <c r="L3912" s="32" t="s">
        <v>25</v>
      </c>
    </row>
    <row r="3913" spans="1:12">
      <c r="A3913" s="30" t="s">
        <v>6008</v>
      </c>
      <c r="B3913" s="26" t="s">
        <v>298</v>
      </c>
      <c r="C3913" s="26" t="s">
        <v>105</v>
      </c>
      <c r="D3913" s="26" t="s">
        <v>53</v>
      </c>
      <c r="E3913" s="26" t="s">
        <v>58</v>
      </c>
      <c r="F3913" s="27">
        <v>40332.01</v>
      </c>
      <c r="G3913" s="12">
        <v>4</v>
      </c>
      <c r="H3913" s="13">
        <v>45363</v>
      </c>
      <c r="I3913" s="26" t="s">
        <v>35</v>
      </c>
      <c r="J3913" s="26" t="s">
        <v>17</v>
      </c>
      <c r="K3913" s="26" t="s">
        <v>36</v>
      </c>
      <c r="L3913" s="32" t="s">
        <v>18</v>
      </c>
    </row>
    <row r="3914" spans="1:12">
      <c r="A3914" s="30" t="s">
        <v>6009</v>
      </c>
      <c r="B3914" s="26" t="s">
        <v>724</v>
      </c>
      <c r="C3914" s="26" t="s">
        <v>1013</v>
      </c>
      <c r="D3914" s="26" t="s">
        <v>61</v>
      </c>
      <c r="E3914" s="26" t="s">
        <v>42</v>
      </c>
      <c r="F3914" s="27">
        <v>59832.3</v>
      </c>
      <c r="G3914" s="12">
        <v>1</v>
      </c>
      <c r="H3914" s="13">
        <v>45751</v>
      </c>
      <c r="I3914" s="26" t="s">
        <v>43</v>
      </c>
      <c r="J3914" s="26" t="s">
        <v>17</v>
      </c>
      <c r="K3914" s="26" t="s">
        <v>24</v>
      </c>
      <c r="L3914" s="32" t="s">
        <v>18</v>
      </c>
    </row>
    <row r="3915" spans="1:12">
      <c r="A3915" s="30" t="s">
        <v>6010</v>
      </c>
      <c r="B3915" s="26" t="s">
        <v>149</v>
      </c>
      <c r="C3915" s="26" t="s">
        <v>6011</v>
      </c>
      <c r="D3915" s="26" t="s">
        <v>53</v>
      </c>
      <c r="E3915" s="26" t="s">
        <v>16</v>
      </c>
      <c r="F3915" s="27">
        <v>634.05999999999995</v>
      </c>
      <c r="G3915" s="12">
        <v>5</v>
      </c>
      <c r="H3915" s="13">
        <v>45116</v>
      </c>
      <c r="I3915" s="26" t="s">
        <v>92</v>
      </c>
      <c r="J3915" s="26" t="s">
        <v>17</v>
      </c>
      <c r="K3915" s="26" t="s">
        <v>36</v>
      </c>
      <c r="L3915" s="32" t="s">
        <v>18</v>
      </c>
    </row>
    <row r="3916" spans="1:12">
      <c r="A3916" s="30" t="s">
        <v>6012</v>
      </c>
      <c r="B3916" s="26" t="s">
        <v>234</v>
      </c>
      <c r="C3916" s="26" t="s">
        <v>6013</v>
      </c>
      <c r="D3916" s="26" t="s">
        <v>61</v>
      </c>
      <c r="E3916" s="26" t="s">
        <v>16</v>
      </c>
      <c r="F3916" s="27">
        <v>76471.83</v>
      </c>
      <c r="G3916" s="12">
        <v>1</v>
      </c>
      <c r="H3916" s="13">
        <v>44930</v>
      </c>
      <c r="I3916" s="26" t="s">
        <v>23</v>
      </c>
      <c r="J3916" s="26" t="s">
        <v>17</v>
      </c>
      <c r="K3916" s="26" t="s">
        <v>36</v>
      </c>
      <c r="L3916" s="32" t="s">
        <v>37</v>
      </c>
    </row>
    <row r="3917" spans="1:12">
      <c r="A3917" s="30" t="s">
        <v>6014</v>
      </c>
      <c r="B3917" s="26" t="s">
        <v>275</v>
      </c>
      <c r="C3917" s="26" t="s">
        <v>1450</v>
      </c>
      <c r="D3917" s="26" t="s">
        <v>78</v>
      </c>
      <c r="E3917" s="26" t="s">
        <v>42</v>
      </c>
      <c r="F3917" s="27">
        <v>68342.55</v>
      </c>
      <c r="G3917" s="12">
        <v>2</v>
      </c>
      <c r="H3917" s="13">
        <v>44990</v>
      </c>
      <c r="I3917" s="26" t="s">
        <v>62</v>
      </c>
      <c r="J3917" s="26" t="s">
        <v>17</v>
      </c>
      <c r="K3917" s="26" t="s">
        <v>36</v>
      </c>
      <c r="L3917" s="32" t="s">
        <v>37</v>
      </c>
    </row>
    <row r="3918" spans="1:12">
      <c r="A3918" s="30" t="s">
        <v>6015</v>
      </c>
      <c r="B3918" s="26" t="s">
        <v>319</v>
      </c>
      <c r="C3918" s="26" t="s">
        <v>363</v>
      </c>
      <c r="D3918" s="26" t="s">
        <v>78</v>
      </c>
      <c r="E3918" s="26" t="s">
        <v>42</v>
      </c>
      <c r="F3918" s="27">
        <v>19316.82</v>
      </c>
      <c r="G3918" s="12">
        <v>4</v>
      </c>
      <c r="H3918" s="13">
        <v>45126</v>
      </c>
      <c r="I3918" s="26" t="s">
        <v>62</v>
      </c>
      <c r="J3918" s="26" t="s">
        <v>17</v>
      </c>
      <c r="K3918" s="26" t="s">
        <v>85</v>
      </c>
      <c r="L3918" s="32" t="s">
        <v>18</v>
      </c>
    </row>
    <row r="3919" spans="1:12">
      <c r="A3919" s="30" t="s">
        <v>6016</v>
      </c>
      <c r="B3919" s="26" t="s">
        <v>201</v>
      </c>
      <c r="C3919" s="26" t="s">
        <v>6017</v>
      </c>
      <c r="D3919" s="26" t="s">
        <v>22</v>
      </c>
      <c r="E3919" s="26" t="s">
        <v>42</v>
      </c>
      <c r="F3919" s="27">
        <v>49277.63</v>
      </c>
      <c r="G3919" s="12">
        <v>1</v>
      </c>
      <c r="H3919" s="13">
        <v>44985</v>
      </c>
      <c r="I3919" s="26" t="s">
        <v>43</v>
      </c>
      <c r="J3919" s="26" t="s">
        <v>17</v>
      </c>
      <c r="K3919" s="26" t="s">
        <v>24</v>
      </c>
      <c r="L3919" s="32" t="s">
        <v>18</v>
      </c>
    </row>
    <row r="3920" spans="1:12">
      <c r="A3920" s="30" t="s">
        <v>6018</v>
      </c>
      <c r="B3920" s="26" t="s">
        <v>957</v>
      </c>
      <c r="C3920" s="26" t="s">
        <v>5785</v>
      </c>
      <c r="D3920" s="26" t="s">
        <v>48</v>
      </c>
      <c r="E3920" s="26" t="s">
        <v>16</v>
      </c>
      <c r="F3920" s="27">
        <v>31182.720000000001</v>
      </c>
      <c r="G3920" s="12">
        <v>2</v>
      </c>
      <c r="H3920" s="13">
        <v>45819</v>
      </c>
      <c r="I3920" s="26" t="s">
        <v>92</v>
      </c>
      <c r="J3920" s="26" t="s">
        <v>17</v>
      </c>
      <c r="K3920" s="26" t="s">
        <v>6820</v>
      </c>
      <c r="L3920" s="32" t="s">
        <v>44</v>
      </c>
    </row>
    <row r="3921" spans="1:12">
      <c r="A3921" s="30" t="s">
        <v>6019</v>
      </c>
      <c r="B3921" s="26" t="s">
        <v>67</v>
      </c>
      <c r="C3921" s="26" t="s">
        <v>68</v>
      </c>
      <c r="D3921" s="26" t="s">
        <v>22</v>
      </c>
      <c r="E3921" s="26" t="s">
        <v>42</v>
      </c>
      <c r="F3921" s="27">
        <v>55894.94</v>
      </c>
      <c r="G3921" s="12">
        <v>3</v>
      </c>
      <c r="H3921" s="13">
        <v>44930</v>
      </c>
      <c r="I3921" s="26" t="s">
        <v>35</v>
      </c>
      <c r="J3921" s="26" t="s">
        <v>17</v>
      </c>
      <c r="K3921" s="26" t="s">
        <v>36</v>
      </c>
      <c r="L3921" s="32" t="s">
        <v>31</v>
      </c>
    </row>
    <row r="3922" spans="1:12">
      <c r="A3922" s="30" t="s">
        <v>6020</v>
      </c>
      <c r="B3922" s="26" t="s">
        <v>465</v>
      </c>
      <c r="C3922" s="26" t="s">
        <v>1473</v>
      </c>
      <c r="D3922" s="26" t="s">
        <v>78</v>
      </c>
      <c r="E3922" s="26" t="s">
        <v>58</v>
      </c>
      <c r="F3922" s="27">
        <v>29366.35</v>
      </c>
      <c r="G3922" s="12">
        <v>4</v>
      </c>
      <c r="H3922" s="13">
        <v>45738</v>
      </c>
      <c r="I3922" s="26" t="s">
        <v>43</v>
      </c>
      <c r="J3922" s="26" t="s">
        <v>17</v>
      </c>
      <c r="K3922" s="26" t="s">
        <v>24</v>
      </c>
      <c r="L3922" s="32" t="s">
        <v>31</v>
      </c>
    </row>
    <row r="3923" spans="1:12">
      <c r="A3923" s="30" t="s">
        <v>6021</v>
      </c>
      <c r="B3923" s="26" t="s">
        <v>256</v>
      </c>
      <c r="C3923" s="26" t="s">
        <v>6022</v>
      </c>
      <c r="D3923" s="26" t="s">
        <v>22</v>
      </c>
      <c r="E3923" s="26" t="s">
        <v>42</v>
      </c>
      <c r="F3923" s="27">
        <v>68350.62</v>
      </c>
      <c r="G3923" s="12">
        <v>4</v>
      </c>
      <c r="H3923" s="13">
        <v>45635</v>
      </c>
      <c r="I3923" s="26" t="s">
        <v>43</v>
      </c>
      <c r="J3923" s="26" t="s">
        <v>17</v>
      </c>
      <c r="K3923" s="26" t="s">
        <v>24</v>
      </c>
      <c r="L3923" s="32" t="s">
        <v>18</v>
      </c>
    </row>
    <row r="3924" spans="1:12">
      <c r="A3924" s="30" t="s">
        <v>6023</v>
      </c>
      <c r="B3924" s="26" t="s">
        <v>988</v>
      </c>
      <c r="C3924" s="26" t="s">
        <v>1407</v>
      </c>
      <c r="D3924" s="26" t="s">
        <v>53</v>
      </c>
      <c r="E3924" s="26" t="s">
        <v>58</v>
      </c>
      <c r="F3924" s="27">
        <v>66898.039999999994</v>
      </c>
      <c r="G3924" s="12">
        <v>2</v>
      </c>
      <c r="H3924" s="13">
        <v>45408</v>
      </c>
      <c r="I3924" s="26" t="s">
        <v>54</v>
      </c>
      <c r="J3924" s="26" t="s">
        <v>17</v>
      </c>
      <c r="K3924" s="26" t="s">
        <v>6820</v>
      </c>
      <c r="L3924" s="32" t="s">
        <v>44</v>
      </c>
    </row>
    <row r="3925" spans="1:12">
      <c r="A3925" s="30" t="s">
        <v>6024</v>
      </c>
      <c r="B3925" s="26" t="s">
        <v>381</v>
      </c>
      <c r="C3925" s="26" t="s">
        <v>3522</v>
      </c>
      <c r="D3925" s="26" t="s">
        <v>61</v>
      </c>
      <c r="E3925" s="26" t="s">
        <v>42</v>
      </c>
      <c r="F3925" s="27">
        <v>51138.73</v>
      </c>
      <c r="G3925" s="12">
        <v>5</v>
      </c>
      <c r="H3925" s="13">
        <v>44927</v>
      </c>
      <c r="I3925" s="26" t="s">
        <v>92</v>
      </c>
      <c r="J3925" s="26" t="s">
        <v>17</v>
      </c>
      <c r="K3925" s="26" t="s">
        <v>24</v>
      </c>
      <c r="L3925" s="32" t="s">
        <v>44</v>
      </c>
    </row>
    <row r="3926" spans="1:12">
      <c r="A3926" s="30" t="s">
        <v>6025</v>
      </c>
      <c r="B3926" s="26" t="s">
        <v>225</v>
      </c>
      <c r="C3926" s="26" t="s">
        <v>2669</v>
      </c>
      <c r="D3926" s="26" t="s">
        <v>78</v>
      </c>
      <c r="E3926" s="26" t="s">
        <v>58</v>
      </c>
      <c r="F3926" s="27">
        <v>74142.399999999994</v>
      </c>
      <c r="G3926" s="12">
        <v>4</v>
      </c>
      <c r="H3926" s="13">
        <v>45425</v>
      </c>
      <c r="I3926" s="26" t="s">
        <v>35</v>
      </c>
      <c r="J3926" s="26" t="s">
        <v>17</v>
      </c>
      <c r="K3926" s="26" t="s">
        <v>36</v>
      </c>
      <c r="L3926" s="32" t="s">
        <v>37</v>
      </c>
    </row>
    <row r="3927" spans="1:12">
      <c r="A3927" s="30" t="s">
        <v>6026</v>
      </c>
      <c r="B3927" s="26" t="s">
        <v>1020</v>
      </c>
      <c r="C3927" s="26" t="s">
        <v>754</v>
      </c>
      <c r="D3927" s="26" t="s">
        <v>61</v>
      </c>
      <c r="E3927" s="26" t="s">
        <v>42</v>
      </c>
      <c r="F3927" s="27">
        <v>9918.1</v>
      </c>
      <c r="G3927" s="12">
        <v>5</v>
      </c>
      <c r="H3927" s="13">
        <v>45608</v>
      </c>
      <c r="I3927" s="26" t="s">
        <v>43</v>
      </c>
      <c r="J3927" s="26" t="s">
        <v>17</v>
      </c>
      <c r="K3927" s="26" t="s">
        <v>55</v>
      </c>
      <c r="L3927" s="32" t="s">
        <v>44</v>
      </c>
    </row>
    <row r="3928" spans="1:12">
      <c r="A3928" s="30" t="s">
        <v>6027</v>
      </c>
      <c r="B3928" s="26" t="s">
        <v>94</v>
      </c>
      <c r="C3928" s="26" t="s">
        <v>921</v>
      </c>
      <c r="D3928" s="26" t="s">
        <v>48</v>
      </c>
      <c r="E3928" s="26" t="s">
        <v>16</v>
      </c>
      <c r="F3928" s="27">
        <v>33722.239999999998</v>
      </c>
      <c r="G3928" s="12">
        <v>2</v>
      </c>
      <c r="H3928" s="13">
        <v>45943</v>
      </c>
      <c r="I3928" s="26" t="s">
        <v>43</v>
      </c>
      <c r="J3928" s="26" t="s">
        <v>17</v>
      </c>
      <c r="K3928" s="26" t="s">
        <v>6820</v>
      </c>
      <c r="L3928" s="32" t="s">
        <v>18</v>
      </c>
    </row>
    <row r="3929" spans="1:12">
      <c r="A3929" s="30" t="s">
        <v>6028</v>
      </c>
      <c r="B3929" s="26" t="s">
        <v>381</v>
      </c>
      <c r="C3929" s="26" t="s">
        <v>4794</v>
      </c>
      <c r="D3929" s="26" t="s">
        <v>48</v>
      </c>
      <c r="E3929" s="26" t="s">
        <v>42</v>
      </c>
      <c r="F3929" s="27">
        <v>5002.67</v>
      </c>
      <c r="G3929" s="12">
        <v>5</v>
      </c>
      <c r="H3929" s="13">
        <v>45560</v>
      </c>
      <c r="I3929" s="26" t="s">
        <v>54</v>
      </c>
      <c r="J3929" s="26" t="s">
        <v>17</v>
      </c>
      <c r="K3929" s="26" t="s">
        <v>55</v>
      </c>
      <c r="L3929" s="32" t="s">
        <v>18</v>
      </c>
    </row>
    <row r="3930" spans="1:12">
      <c r="A3930" s="30" t="s">
        <v>6029</v>
      </c>
      <c r="B3930" s="26" t="s">
        <v>923</v>
      </c>
      <c r="C3930" s="26" t="s">
        <v>2059</v>
      </c>
      <c r="D3930" s="26" t="s">
        <v>22</v>
      </c>
      <c r="E3930" s="26" t="s">
        <v>42</v>
      </c>
      <c r="F3930" s="27">
        <v>9620.06</v>
      </c>
      <c r="G3930" s="12">
        <v>2</v>
      </c>
      <c r="H3930" s="13">
        <v>45942</v>
      </c>
      <c r="I3930" s="26" t="s">
        <v>43</v>
      </c>
      <c r="J3930" s="26" t="s">
        <v>17</v>
      </c>
      <c r="K3930" s="26" t="s">
        <v>36</v>
      </c>
      <c r="L3930" s="32" t="s">
        <v>44</v>
      </c>
    </row>
    <row r="3931" spans="1:12">
      <c r="A3931" s="30" t="s">
        <v>6030</v>
      </c>
      <c r="B3931" s="26" t="s">
        <v>193</v>
      </c>
      <c r="C3931" s="26" t="s">
        <v>5257</v>
      </c>
      <c r="D3931" s="26" t="s">
        <v>117</v>
      </c>
      <c r="E3931" s="26" t="s">
        <v>42</v>
      </c>
      <c r="F3931" s="27">
        <v>31897.19</v>
      </c>
      <c r="G3931" s="12">
        <v>1</v>
      </c>
      <c r="H3931" s="13">
        <v>45377</v>
      </c>
      <c r="I3931" s="26" t="s">
        <v>30</v>
      </c>
      <c r="J3931" s="26" t="s">
        <v>17</v>
      </c>
      <c r="K3931" s="26" t="s">
        <v>24</v>
      </c>
      <c r="L3931" s="32" t="s">
        <v>18</v>
      </c>
    </row>
    <row r="3932" spans="1:12">
      <c r="A3932" s="30" t="s">
        <v>6031</v>
      </c>
      <c r="B3932" s="26" t="s">
        <v>101</v>
      </c>
      <c r="C3932" s="26" t="s">
        <v>2419</v>
      </c>
      <c r="D3932" s="26" t="s">
        <v>117</v>
      </c>
      <c r="E3932" s="26" t="s">
        <v>58</v>
      </c>
      <c r="F3932" s="27">
        <v>10103.64</v>
      </c>
      <c r="G3932" s="12">
        <v>1</v>
      </c>
      <c r="H3932" s="13">
        <v>45998</v>
      </c>
      <c r="I3932" s="26" t="s">
        <v>23</v>
      </c>
      <c r="J3932" s="26" t="s">
        <v>17</v>
      </c>
      <c r="K3932" s="26" t="s">
        <v>85</v>
      </c>
      <c r="L3932" s="32" t="s">
        <v>18</v>
      </c>
    </row>
    <row r="3933" spans="1:12">
      <c r="A3933" s="30" t="s">
        <v>6032</v>
      </c>
      <c r="B3933" s="26" t="s">
        <v>174</v>
      </c>
      <c r="C3933" s="26" t="s">
        <v>1972</v>
      </c>
      <c r="D3933" s="26" t="s">
        <v>48</v>
      </c>
      <c r="E3933" s="26" t="s">
        <v>58</v>
      </c>
      <c r="F3933" s="27">
        <v>26838.63</v>
      </c>
      <c r="G3933" s="12">
        <v>1</v>
      </c>
      <c r="H3933" s="13">
        <v>45979</v>
      </c>
      <c r="I3933" s="26" t="s">
        <v>43</v>
      </c>
      <c r="J3933" s="26" t="s">
        <v>17</v>
      </c>
      <c r="K3933" s="26" t="s">
        <v>6820</v>
      </c>
      <c r="L3933" s="32" t="s">
        <v>37</v>
      </c>
    </row>
    <row r="3934" spans="1:12">
      <c r="A3934" s="30" t="s">
        <v>6033</v>
      </c>
      <c r="B3934" s="26" t="s">
        <v>762</v>
      </c>
      <c r="C3934" s="26" t="s">
        <v>1002</v>
      </c>
      <c r="D3934" s="26" t="s">
        <v>78</v>
      </c>
      <c r="E3934" s="26" t="s">
        <v>42</v>
      </c>
      <c r="F3934" s="27">
        <v>25467.46</v>
      </c>
      <c r="G3934" s="12">
        <v>3</v>
      </c>
      <c r="H3934" s="13">
        <v>45029</v>
      </c>
      <c r="I3934" s="26" t="s">
        <v>23</v>
      </c>
      <c r="J3934" s="26" t="s">
        <v>17</v>
      </c>
      <c r="K3934" s="26" t="s">
        <v>55</v>
      </c>
      <c r="L3934" s="32" t="s">
        <v>44</v>
      </c>
    </row>
    <row r="3935" spans="1:12">
      <c r="A3935" s="30" t="s">
        <v>6034</v>
      </c>
      <c r="B3935" s="26" t="s">
        <v>126</v>
      </c>
      <c r="C3935" s="26" t="s">
        <v>6035</v>
      </c>
      <c r="D3935" s="26" t="s">
        <v>78</v>
      </c>
      <c r="E3935" s="26" t="s">
        <v>58</v>
      </c>
      <c r="F3935" s="27">
        <v>10056.6</v>
      </c>
      <c r="G3935" s="12">
        <v>3</v>
      </c>
      <c r="H3935" s="13">
        <v>45802</v>
      </c>
      <c r="I3935" s="26" t="s">
        <v>35</v>
      </c>
      <c r="J3935" s="26" t="s">
        <v>17</v>
      </c>
      <c r="K3935" s="26" t="s">
        <v>6820</v>
      </c>
      <c r="L3935" s="32" t="s">
        <v>18</v>
      </c>
    </row>
    <row r="3936" spans="1:12">
      <c r="A3936" s="30" t="s">
        <v>6036</v>
      </c>
      <c r="B3936" s="26" t="s">
        <v>187</v>
      </c>
      <c r="C3936" s="26" t="s">
        <v>2329</v>
      </c>
      <c r="D3936" s="26" t="s">
        <v>22</v>
      </c>
      <c r="E3936" s="26" t="s">
        <v>42</v>
      </c>
      <c r="F3936" s="27">
        <v>62725.760000000002</v>
      </c>
      <c r="G3936" s="12">
        <v>3</v>
      </c>
      <c r="H3936" s="13">
        <v>45293</v>
      </c>
      <c r="I3936" s="26" t="s">
        <v>43</v>
      </c>
      <c r="J3936" s="26" t="s">
        <v>17</v>
      </c>
      <c r="K3936" s="26" t="s">
        <v>85</v>
      </c>
      <c r="L3936" s="32" t="s">
        <v>18</v>
      </c>
    </row>
    <row r="3937" spans="1:12">
      <c r="A3937" s="30" t="s">
        <v>6037</v>
      </c>
      <c r="B3937" s="26" t="s">
        <v>204</v>
      </c>
      <c r="C3937" s="26" t="s">
        <v>5055</v>
      </c>
      <c r="D3937" s="26" t="s">
        <v>41</v>
      </c>
      <c r="E3937" s="26" t="s">
        <v>42</v>
      </c>
      <c r="F3937" s="27">
        <v>6187.96</v>
      </c>
      <c r="G3937" s="12">
        <v>2</v>
      </c>
      <c r="H3937" s="13">
        <v>45493</v>
      </c>
      <c r="I3937" s="26" t="s">
        <v>30</v>
      </c>
      <c r="J3937" s="26" t="s">
        <v>17</v>
      </c>
      <c r="K3937" s="26" t="s">
        <v>55</v>
      </c>
      <c r="L3937" s="32" t="s">
        <v>25</v>
      </c>
    </row>
    <row r="3938" spans="1:12">
      <c r="A3938" s="30" t="s">
        <v>6038</v>
      </c>
      <c r="B3938" s="26" t="s">
        <v>123</v>
      </c>
      <c r="C3938" s="26" t="s">
        <v>214</v>
      </c>
      <c r="D3938" s="26" t="s">
        <v>119</v>
      </c>
      <c r="E3938" s="26" t="s">
        <v>42</v>
      </c>
      <c r="F3938" s="27">
        <v>48585.84</v>
      </c>
      <c r="G3938" s="12">
        <v>5</v>
      </c>
      <c r="H3938" s="13">
        <v>45554</v>
      </c>
      <c r="I3938" s="26" t="s">
        <v>49</v>
      </c>
      <c r="J3938" s="26" t="s">
        <v>17</v>
      </c>
      <c r="K3938" s="26" t="s">
        <v>36</v>
      </c>
      <c r="L3938" s="32" t="s">
        <v>18</v>
      </c>
    </row>
    <row r="3939" spans="1:12">
      <c r="A3939" s="30" t="s">
        <v>6039</v>
      </c>
      <c r="B3939" s="26" t="s">
        <v>113</v>
      </c>
      <c r="C3939" s="26" t="s">
        <v>641</v>
      </c>
      <c r="D3939" s="26" t="s">
        <v>61</v>
      </c>
      <c r="E3939" s="26" t="s">
        <v>42</v>
      </c>
      <c r="F3939" s="27">
        <v>17920.57</v>
      </c>
      <c r="G3939" s="12">
        <v>1</v>
      </c>
      <c r="H3939" s="13">
        <v>45863</v>
      </c>
      <c r="I3939" s="26" t="s">
        <v>62</v>
      </c>
      <c r="J3939" s="26" t="s">
        <v>17</v>
      </c>
      <c r="K3939" s="26" t="s">
        <v>55</v>
      </c>
      <c r="L3939" s="32" t="s">
        <v>44</v>
      </c>
    </row>
    <row r="3940" spans="1:12">
      <c r="A3940" s="30" t="s">
        <v>6040</v>
      </c>
      <c r="B3940" s="26" t="s">
        <v>339</v>
      </c>
      <c r="C3940" s="26" t="s">
        <v>1803</v>
      </c>
      <c r="D3940" s="26" t="s">
        <v>53</v>
      </c>
      <c r="E3940" s="26" t="s">
        <v>42</v>
      </c>
      <c r="F3940" s="27">
        <v>42283.4</v>
      </c>
      <c r="G3940" s="12">
        <v>2</v>
      </c>
      <c r="H3940" s="13">
        <v>45550</v>
      </c>
      <c r="I3940" s="26" t="s">
        <v>49</v>
      </c>
      <c r="J3940" s="26" t="s">
        <v>17</v>
      </c>
      <c r="K3940" s="26" t="s">
        <v>85</v>
      </c>
      <c r="L3940" s="32" t="s">
        <v>25</v>
      </c>
    </row>
    <row r="3941" spans="1:12">
      <c r="A3941" s="30" t="s">
        <v>6041</v>
      </c>
      <c r="B3941" s="26" t="s">
        <v>167</v>
      </c>
      <c r="C3941" s="26" t="s">
        <v>2360</v>
      </c>
      <c r="D3941" s="26" t="s">
        <v>119</v>
      </c>
      <c r="E3941" s="26" t="s">
        <v>42</v>
      </c>
      <c r="F3941" s="27">
        <v>41496.78</v>
      </c>
      <c r="G3941" s="12">
        <v>3</v>
      </c>
      <c r="H3941" s="13">
        <v>45641</v>
      </c>
      <c r="I3941" s="26" t="s">
        <v>62</v>
      </c>
      <c r="J3941" s="26" t="s">
        <v>17</v>
      </c>
      <c r="K3941" s="26" t="s">
        <v>36</v>
      </c>
      <c r="L3941" s="32" t="s">
        <v>18</v>
      </c>
    </row>
    <row r="3942" spans="1:12">
      <c r="A3942" s="30" t="s">
        <v>6042</v>
      </c>
      <c r="B3942" s="26" t="s">
        <v>27</v>
      </c>
      <c r="C3942" s="26" t="s">
        <v>5158</v>
      </c>
      <c r="D3942" s="26" t="s">
        <v>119</v>
      </c>
      <c r="E3942" s="26" t="s">
        <v>58</v>
      </c>
      <c r="F3942" s="27">
        <v>34348.71</v>
      </c>
      <c r="G3942" s="12">
        <v>1</v>
      </c>
      <c r="H3942" s="13">
        <v>46021</v>
      </c>
      <c r="I3942" s="26" t="s">
        <v>92</v>
      </c>
      <c r="J3942" s="26" t="s">
        <v>17</v>
      </c>
      <c r="K3942" s="26" t="s">
        <v>6820</v>
      </c>
      <c r="L3942" s="32" t="s">
        <v>18</v>
      </c>
    </row>
    <row r="3943" spans="1:12">
      <c r="A3943" s="30" t="s">
        <v>6043</v>
      </c>
      <c r="B3943" s="26" t="s">
        <v>460</v>
      </c>
      <c r="C3943" s="26" t="s">
        <v>4501</v>
      </c>
      <c r="D3943" s="26" t="s">
        <v>22</v>
      </c>
      <c r="E3943" s="26" t="s">
        <v>16</v>
      </c>
      <c r="F3943" s="27">
        <v>39183.17</v>
      </c>
      <c r="G3943" s="12">
        <v>4</v>
      </c>
      <c r="H3943" s="13">
        <v>45031</v>
      </c>
      <c r="I3943" s="26" t="s">
        <v>54</v>
      </c>
      <c r="J3943" s="26" t="s">
        <v>17</v>
      </c>
      <c r="K3943" s="26" t="s">
        <v>24</v>
      </c>
      <c r="L3943" s="32" t="s">
        <v>25</v>
      </c>
    </row>
    <row r="3944" spans="1:12">
      <c r="A3944" s="30" t="s">
        <v>6044</v>
      </c>
      <c r="B3944" s="26" t="s">
        <v>275</v>
      </c>
      <c r="C3944" s="26" t="s">
        <v>582</v>
      </c>
      <c r="D3944" s="26" t="s">
        <v>29</v>
      </c>
      <c r="E3944" s="26" t="s">
        <v>16</v>
      </c>
      <c r="F3944" s="27">
        <v>22492.55</v>
      </c>
      <c r="G3944" s="12">
        <v>2</v>
      </c>
      <c r="H3944" s="13">
        <v>45461</v>
      </c>
      <c r="I3944" s="26" t="s">
        <v>92</v>
      </c>
      <c r="J3944" s="26" t="s">
        <v>17</v>
      </c>
      <c r="K3944" s="26" t="s">
        <v>36</v>
      </c>
      <c r="L3944" s="32" t="s">
        <v>44</v>
      </c>
    </row>
    <row r="3945" spans="1:12">
      <c r="A3945" s="30" t="s">
        <v>6045</v>
      </c>
      <c r="B3945" s="26" t="s">
        <v>344</v>
      </c>
      <c r="C3945" s="26" t="s">
        <v>6046</v>
      </c>
      <c r="D3945" s="26" t="s">
        <v>41</v>
      </c>
      <c r="E3945" s="26" t="s">
        <v>42</v>
      </c>
      <c r="F3945" s="27">
        <v>51324.7</v>
      </c>
      <c r="G3945" s="12">
        <v>5</v>
      </c>
      <c r="H3945" s="13">
        <v>45972</v>
      </c>
      <c r="I3945" s="26" t="s">
        <v>54</v>
      </c>
      <c r="J3945" s="26" t="s">
        <v>17</v>
      </c>
      <c r="K3945" s="26" t="s">
        <v>55</v>
      </c>
      <c r="L3945" s="32" t="s">
        <v>31</v>
      </c>
    </row>
    <row r="3946" spans="1:12">
      <c r="A3946" s="30" t="s">
        <v>6047</v>
      </c>
      <c r="B3946" s="26" t="s">
        <v>415</v>
      </c>
      <c r="C3946" s="26" t="s">
        <v>2666</v>
      </c>
      <c r="D3946" s="26" t="s">
        <v>53</v>
      </c>
      <c r="E3946" s="26" t="s">
        <v>42</v>
      </c>
      <c r="F3946" s="27">
        <v>63667.68</v>
      </c>
      <c r="G3946" s="12">
        <v>2</v>
      </c>
      <c r="H3946" s="13">
        <v>45460</v>
      </c>
      <c r="I3946" s="26" t="s">
        <v>49</v>
      </c>
      <c r="J3946" s="26" t="s">
        <v>17</v>
      </c>
      <c r="K3946" s="26" t="s">
        <v>36</v>
      </c>
      <c r="L3946" s="32" t="s">
        <v>18</v>
      </c>
    </row>
    <row r="3947" spans="1:12">
      <c r="A3947" s="30" t="s">
        <v>6048</v>
      </c>
      <c r="B3947" s="26" t="s">
        <v>490</v>
      </c>
      <c r="C3947" s="26" t="s">
        <v>6049</v>
      </c>
      <c r="D3947" s="26" t="s">
        <v>15</v>
      </c>
      <c r="E3947" s="26" t="s">
        <v>42</v>
      </c>
      <c r="F3947" s="27">
        <v>54592.06</v>
      </c>
      <c r="G3947" s="12">
        <v>3</v>
      </c>
      <c r="H3947" s="13">
        <v>45852</v>
      </c>
      <c r="I3947" s="26" t="s">
        <v>30</v>
      </c>
      <c r="J3947" s="26" t="s">
        <v>17</v>
      </c>
      <c r="K3947" s="26" t="s">
        <v>55</v>
      </c>
      <c r="L3947" s="32" t="s">
        <v>25</v>
      </c>
    </row>
    <row r="3948" spans="1:12">
      <c r="A3948" s="30" t="s">
        <v>6050</v>
      </c>
      <c r="B3948" s="26" t="s">
        <v>304</v>
      </c>
      <c r="C3948" s="26" t="s">
        <v>6051</v>
      </c>
      <c r="D3948" s="26" t="s">
        <v>53</v>
      </c>
      <c r="E3948" s="26" t="s">
        <v>58</v>
      </c>
      <c r="F3948" s="27">
        <v>38793.96</v>
      </c>
      <c r="G3948" s="12">
        <v>5</v>
      </c>
      <c r="H3948" s="13">
        <v>45816</v>
      </c>
      <c r="I3948" s="26" t="s">
        <v>49</v>
      </c>
      <c r="J3948" s="26" t="s">
        <v>17</v>
      </c>
      <c r="K3948" s="26" t="s">
        <v>36</v>
      </c>
      <c r="L3948" s="32" t="s">
        <v>31</v>
      </c>
    </row>
    <row r="3949" spans="1:12">
      <c r="A3949" s="30" t="s">
        <v>6052</v>
      </c>
      <c r="B3949" s="26" t="s">
        <v>397</v>
      </c>
      <c r="C3949" s="26" t="s">
        <v>779</v>
      </c>
      <c r="D3949" s="26" t="s">
        <v>61</v>
      </c>
      <c r="E3949" s="26" t="s">
        <v>42</v>
      </c>
      <c r="F3949" s="27">
        <v>15744.15</v>
      </c>
      <c r="G3949" s="12">
        <v>2</v>
      </c>
      <c r="H3949" s="13">
        <v>44997</v>
      </c>
      <c r="I3949" s="26" t="s">
        <v>43</v>
      </c>
      <c r="J3949" s="26" t="s">
        <v>17</v>
      </c>
      <c r="K3949" s="26" t="s">
        <v>6820</v>
      </c>
      <c r="L3949" s="32" t="s">
        <v>25</v>
      </c>
    </row>
    <row r="3950" spans="1:12">
      <c r="A3950" s="30" t="s">
        <v>6053</v>
      </c>
      <c r="B3950" s="26" t="s">
        <v>275</v>
      </c>
      <c r="C3950" s="26" t="s">
        <v>1311</v>
      </c>
      <c r="D3950" s="26" t="s">
        <v>53</v>
      </c>
      <c r="E3950" s="26" t="s">
        <v>42</v>
      </c>
      <c r="F3950" s="27">
        <v>71854.63</v>
      </c>
      <c r="G3950" s="12">
        <v>3</v>
      </c>
      <c r="H3950" s="13">
        <v>45731</v>
      </c>
      <c r="I3950" s="26" t="s">
        <v>23</v>
      </c>
      <c r="J3950" s="26" t="s">
        <v>17</v>
      </c>
      <c r="K3950" s="26" t="s">
        <v>55</v>
      </c>
      <c r="L3950" s="32" t="s">
        <v>44</v>
      </c>
    </row>
    <row r="3951" spans="1:12">
      <c r="A3951" s="30" t="s">
        <v>6054</v>
      </c>
      <c r="B3951" s="26" t="s">
        <v>601</v>
      </c>
      <c r="C3951" s="26" t="s">
        <v>1076</v>
      </c>
      <c r="D3951" s="26" t="s">
        <v>15</v>
      </c>
      <c r="E3951" s="26" t="s">
        <v>58</v>
      </c>
      <c r="F3951" s="27">
        <v>61892.24</v>
      </c>
      <c r="G3951" s="12">
        <v>1</v>
      </c>
      <c r="H3951" s="13">
        <v>45575</v>
      </c>
      <c r="I3951" s="26" t="s">
        <v>43</v>
      </c>
      <c r="J3951" s="26" t="s">
        <v>17</v>
      </c>
      <c r="K3951" s="26" t="s">
        <v>85</v>
      </c>
      <c r="L3951" s="32" t="s">
        <v>44</v>
      </c>
    </row>
    <row r="3952" spans="1:12">
      <c r="A3952" s="30" t="s">
        <v>6055</v>
      </c>
      <c r="B3952" s="26" t="s">
        <v>760</v>
      </c>
      <c r="C3952" s="26" t="s">
        <v>6056</v>
      </c>
      <c r="D3952" s="26" t="s">
        <v>48</v>
      </c>
      <c r="E3952" s="26" t="s">
        <v>42</v>
      </c>
      <c r="F3952" s="27">
        <v>31144.92</v>
      </c>
      <c r="G3952" s="12">
        <v>2</v>
      </c>
      <c r="H3952" s="13">
        <v>45857</v>
      </c>
      <c r="I3952" s="26" t="s">
        <v>62</v>
      </c>
      <c r="J3952" s="26" t="s">
        <v>17</v>
      </c>
      <c r="K3952" s="26" t="s">
        <v>24</v>
      </c>
      <c r="L3952" s="32" t="s">
        <v>44</v>
      </c>
    </row>
    <row r="3953" spans="1:12">
      <c r="A3953" s="30" t="s">
        <v>6057</v>
      </c>
      <c r="B3953" s="26" t="s">
        <v>636</v>
      </c>
      <c r="C3953" s="26" t="s">
        <v>2542</v>
      </c>
      <c r="D3953" s="26" t="s">
        <v>41</v>
      </c>
      <c r="E3953" s="26" t="s">
        <v>42</v>
      </c>
      <c r="F3953" s="27">
        <v>27424.71</v>
      </c>
      <c r="G3953" s="12">
        <v>3</v>
      </c>
      <c r="H3953" s="13">
        <v>45266</v>
      </c>
      <c r="I3953" s="26" t="s">
        <v>92</v>
      </c>
      <c r="J3953" s="26" t="s">
        <v>17</v>
      </c>
      <c r="K3953" s="26" t="s">
        <v>85</v>
      </c>
      <c r="L3953" s="32" t="s">
        <v>31</v>
      </c>
    </row>
    <row r="3954" spans="1:12">
      <c r="A3954" s="30" t="s">
        <v>6058</v>
      </c>
      <c r="B3954" s="26" t="s">
        <v>225</v>
      </c>
      <c r="C3954" s="26" t="s">
        <v>3379</v>
      </c>
      <c r="D3954" s="26" t="s">
        <v>41</v>
      </c>
      <c r="E3954" s="26" t="s">
        <v>16</v>
      </c>
      <c r="F3954" s="27">
        <v>51028</v>
      </c>
      <c r="G3954" s="12">
        <v>3</v>
      </c>
      <c r="H3954" s="13">
        <v>45512</v>
      </c>
      <c r="I3954" s="26" t="s">
        <v>30</v>
      </c>
      <c r="J3954" s="26" t="s">
        <v>17</v>
      </c>
      <c r="K3954" s="26" t="s">
        <v>36</v>
      </c>
      <c r="L3954" s="32" t="s">
        <v>18</v>
      </c>
    </row>
    <row r="3955" spans="1:12">
      <c r="A3955" s="30" t="s">
        <v>6059</v>
      </c>
      <c r="B3955" s="26" t="s">
        <v>347</v>
      </c>
      <c r="C3955" s="26" t="s">
        <v>6060</v>
      </c>
      <c r="D3955" s="26" t="s">
        <v>61</v>
      </c>
      <c r="E3955" s="26" t="s">
        <v>58</v>
      </c>
      <c r="F3955" s="27">
        <v>65046.27</v>
      </c>
      <c r="G3955" s="12">
        <v>5</v>
      </c>
      <c r="H3955" s="13">
        <v>45542</v>
      </c>
      <c r="I3955" s="26" t="s">
        <v>43</v>
      </c>
      <c r="J3955" s="26" t="s">
        <v>17</v>
      </c>
      <c r="K3955" s="26" t="s">
        <v>6820</v>
      </c>
      <c r="L3955" s="32" t="s">
        <v>37</v>
      </c>
    </row>
    <row r="3956" spans="1:12">
      <c r="A3956" s="30" t="s">
        <v>6061</v>
      </c>
      <c r="B3956" s="26" t="s">
        <v>104</v>
      </c>
      <c r="C3956" s="26" t="s">
        <v>4170</v>
      </c>
      <c r="D3956" s="26" t="s">
        <v>119</v>
      </c>
      <c r="E3956" s="26" t="s">
        <v>42</v>
      </c>
      <c r="F3956" s="27">
        <v>8708.3700000000008</v>
      </c>
      <c r="G3956" s="12">
        <v>5</v>
      </c>
      <c r="H3956" s="13">
        <v>45554</v>
      </c>
      <c r="I3956" s="26" t="s">
        <v>35</v>
      </c>
      <c r="J3956" s="26" t="s">
        <v>17</v>
      </c>
      <c r="K3956" s="26" t="s">
        <v>85</v>
      </c>
      <c r="L3956" s="32" t="s">
        <v>31</v>
      </c>
    </row>
    <row r="3957" spans="1:12">
      <c r="A3957" s="30" t="s">
        <v>6062</v>
      </c>
      <c r="B3957" s="26" t="s">
        <v>251</v>
      </c>
      <c r="C3957" s="26" t="s">
        <v>2241</v>
      </c>
      <c r="D3957" s="26" t="s">
        <v>48</v>
      </c>
      <c r="E3957" s="26" t="s">
        <v>42</v>
      </c>
      <c r="F3957" s="27">
        <v>78415.460000000006</v>
      </c>
      <c r="G3957" s="12">
        <v>4</v>
      </c>
      <c r="H3957" s="13">
        <v>45120</v>
      </c>
      <c r="I3957" s="26" t="s">
        <v>43</v>
      </c>
      <c r="J3957" s="26" t="s">
        <v>17</v>
      </c>
      <c r="K3957" s="26" t="s">
        <v>24</v>
      </c>
      <c r="L3957" s="32" t="s">
        <v>31</v>
      </c>
    </row>
    <row r="3958" spans="1:12">
      <c r="A3958" s="30" t="s">
        <v>6063</v>
      </c>
      <c r="B3958" s="26" t="s">
        <v>275</v>
      </c>
      <c r="C3958" s="26" t="s">
        <v>6064</v>
      </c>
      <c r="D3958" s="26" t="s">
        <v>117</v>
      </c>
      <c r="E3958" s="26" t="s">
        <v>42</v>
      </c>
      <c r="F3958" s="27">
        <v>77054.929999999993</v>
      </c>
      <c r="G3958" s="12">
        <v>2</v>
      </c>
      <c r="H3958" s="13">
        <v>45862</v>
      </c>
      <c r="I3958" s="26" t="s">
        <v>92</v>
      </c>
      <c r="J3958" s="26" t="s">
        <v>17</v>
      </c>
      <c r="K3958" s="26" t="s">
        <v>36</v>
      </c>
      <c r="L3958" s="32" t="s">
        <v>18</v>
      </c>
    </row>
    <row r="3959" spans="1:12">
      <c r="A3959" s="30" t="s">
        <v>6065</v>
      </c>
      <c r="B3959" s="26" t="s">
        <v>234</v>
      </c>
      <c r="C3959" s="26" t="s">
        <v>561</v>
      </c>
      <c r="D3959" s="26" t="s">
        <v>119</v>
      </c>
      <c r="E3959" s="26" t="s">
        <v>42</v>
      </c>
      <c r="F3959" s="27">
        <v>56076.15</v>
      </c>
      <c r="G3959" s="12">
        <v>1</v>
      </c>
      <c r="H3959" s="13">
        <v>45538</v>
      </c>
      <c r="I3959" s="26" t="s">
        <v>43</v>
      </c>
      <c r="J3959" s="26" t="s">
        <v>17</v>
      </c>
      <c r="K3959" s="26" t="s">
        <v>36</v>
      </c>
      <c r="L3959" s="32" t="s">
        <v>18</v>
      </c>
    </row>
    <row r="3960" spans="1:12">
      <c r="A3960" s="30" t="s">
        <v>6066</v>
      </c>
      <c r="B3960" s="26" t="s">
        <v>636</v>
      </c>
      <c r="C3960" s="26" t="s">
        <v>4587</v>
      </c>
      <c r="D3960" s="26" t="s">
        <v>61</v>
      </c>
      <c r="E3960" s="26" t="s">
        <v>42</v>
      </c>
      <c r="F3960" s="27">
        <v>22738.01</v>
      </c>
      <c r="G3960" s="12">
        <v>4</v>
      </c>
      <c r="H3960" s="13">
        <v>45359</v>
      </c>
      <c r="I3960" s="26" t="s">
        <v>43</v>
      </c>
      <c r="J3960" s="26" t="s">
        <v>17</v>
      </c>
      <c r="K3960" s="26" t="s">
        <v>55</v>
      </c>
      <c r="L3960" s="32" t="s">
        <v>44</v>
      </c>
    </row>
    <row r="3961" spans="1:12">
      <c r="A3961" s="30" t="s">
        <v>6067</v>
      </c>
      <c r="B3961" s="26" t="s">
        <v>13</v>
      </c>
      <c r="C3961" s="26" t="s">
        <v>1105</v>
      </c>
      <c r="D3961" s="26" t="s">
        <v>78</v>
      </c>
      <c r="E3961" s="26" t="s">
        <v>42</v>
      </c>
      <c r="F3961" s="27">
        <v>24561.279999999999</v>
      </c>
      <c r="G3961" s="12">
        <v>4</v>
      </c>
      <c r="H3961" s="13">
        <v>44980</v>
      </c>
      <c r="I3961" s="26" t="s">
        <v>30</v>
      </c>
      <c r="J3961" s="26" t="s">
        <v>17</v>
      </c>
      <c r="K3961" s="26" t="s">
        <v>36</v>
      </c>
      <c r="L3961" s="32" t="s">
        <v>18</v>
      </c>
    </row>
    <row r="3962" spans="1:12">
      <c r="A3962" s="30" t="s">
        <v>6068</v>
      </c>
      <c r="B3962" s="26" t="s">
        <v>33</v>
      </c>
      <c r="C3962" s="26" t="s">
        <v>1300</v>
      </c>
      <c r="D3962" s="26" t="s">
        <v>61</v>
      </c>
      <c r="E3962" s="26" t="s">
        <v>42</v>
      </c>
      <c r="F3962" s="27">
        <v>73229.460000000006</v>
      </c>
      <c r="G3962" s="12">
        <v>2</v>
      </c>
      <c r="H3962" s="13">
        <v>44975</v>
      </c>
      <c r="I3962" s="26" t="s">
        <v>23</v>
      </c>
      <c r="J3962" s="26" t="s">
        <v>17</v>
      </c>
      <c r="K3962" s="26" t="s">
        <v>55</v>
      </c>
      <c r="L3962" s="32" t="s">
        <v>37</v>
      </c>
    </row>
    <row r="3963" spans="1:12">
      <c r="A3963" s="30" t="s">
        <v>6069</v>
      </c>
      <c r="B3963" s="26" t="s">
        <v>39</v>
      </c>
      <c r="C3963" s="26" t="s">
        <v>6070</v>
      </c>
      <c r="D3963" s="26" t="s">
        <v>48</v>
      </c>
      <c r="E3963" s="26" t="s">
        <v>16</v>
      </c>
      <c r="F3963" s="27">
        <v>57557.26</v>
      </c>
      <c r="G3963" s="12">
        <v>3</v>
      </c>
      <c r="H3963" s="13">
        <v>45981</v>
      </c>
      <c r="I3963" s="26" t="s">
        <v>49</v>
      </c>
      <c r="J3963" s="26" t="s">
        <v>17</v>
      </c>
      <c r="K3963" s="26" t="s">
        <v>6820</v>
      </c>
      <c r="L3963" s="32" t="s">
        <v>18</v>
      </c>
    </row>
    <row r="3964" spans="1:12">
      <c r="A3964" s="30" t="s">
        <v>6071</v>
      </c>
      <c r="B3964" s="26" t="s">
        <v>336</v>
      </c>
      <c r="C3964" s="26" t="s">
        <v>1962</v>
      </c>
      <c r="D3964" s="26" t="s">
        <v>61</v>
      </c>
      <c r="E3964" s="26" t="s">
        <v>42</v>
      </c>
      <c r="F3964" s="27">
        <v>76105.990000000005</v>
      </c>
      <c r="G3964" s="12">
        <v>3</v>
      </c>
      <c r="H3964" s="13">
        <v>45976</v>
      </c>
      <c r="I3964" s="26" t="s">
        <v>92</v>
      </c>
      <c r="J3964" s="26" t="s">
        <v>17</v>
      </c>
      <c r="K3964" s="26" t="s">
        <v>36</v>
      </c>
      <c r="L3964" s="32" t="s">
        <v>18</v>
      </c>
    </row>
    <row r="3965" spans="1:12">
      <c r="A3965" s="30" t="s">
        <v>6072</v>
      </c>
      <c r="B3965" s="26" t="s">
        <v>500</v>
      </c>
      <c r="C3965" s="26" t="s">
        <v>1779</v>
      </c>
      <c r="D3965" s="26" t="s">
        <v>61</v>
      </c>
      <c r="E3965" s="26" t="s">
        <v>16</v>
      </c>
      <c r="F3965" s="27">
        <v>11927.27</v>
      </c>
      <c r="G3965" s="12">
        <v>5</v>
      </c>
      <c r="H3965" s="13">
        <v>45017</v>
      </c>
      <c r="I3965" s="26" t="s">
        <v>23</v>
      </c>
      <c r="J3965" s="26" t="s">
        <v>17</v>
      </c>
      <c r="K3965" s="26" t="s">
        <v>85</v>
      </c>
      <c r="L3965" s="32" t="s">
        <v>25</v>
      </c>
    </row>
    <row r="3966" spans="1:12">
      <c r="A3966" s="30" t="s">
        <v>6073</v>
      </c>
      <c r="B3966" s="26" t="s">
        <v>184</v>
      </c>
      <c r="C3966" s="26" t="s">
        <v>3935</v>
      </c>
      <c r="D3966" s="26" t="s">
        <v>29</v>
      </c>
      <c r="E3966" s="26" t="s">
        <v>42</v>
      </c>
      <c r="F3966" s="27">
        <v>63025.88</v>
      </c>
      <c r="G3966" s="12">
        <v>1</v>
      </c>
      <c r="H3966" s="13">
        <v>45861</v>
      </c>
      <c r="I3966" s="26" t="s">
        <v>43</v>
      </c>
      <c r="J3966" s="26" t="s">
        <v>17</v>
      </c>
      <c r="K3966" s="26" t="s">
        <v>55</v>
      </c>
      <c r="L3966" s="32" t="s">
        <v>37</v>
      </c>
    </row>
    <row r="3967" spans="1:12">
      <c r="A3967" s="30" t="s">
        <v>6074</v>
      </c>
      <c r="B3967" s="26" t="s">
        <v>13</v>
      </c>
      <c r="C3967" s="26" t="s">
        <v>1853</v>
      </c>
      <c r="D3967" s="26" t="s">
        <v>119</v>
      </c>
      <c r="E3967" s="26" t="s">
        <v>42</v>
      </c>
      <c r="F3967" s="27">
        <v>65940.14</v>
      </c>
      <c r="G3967" s="12">
        <v>2</v>
      </c>
      <c r="H3967" s="13">
        <v>45195</v>
      </c>
      <c r="I3967" s="26" t="s">
        <v>49</v>
      </c>
      <c r="J3967" s="26" t="s">
        <v>17</v>
      </c>
      <c r="K3967" s="26" t="s">
        <v>24</v>
      </c>
      <c r="L3967" s="32" t="s">
        <v>25</v>
      </c>
    </row>
    <row r="3968" spans="1:12">
      <c r="A3968" s="30" t="s">
        <v>6075</v>
      </c>
      <c r="B3968" s="26" t="s">
        <v>143</v>
      </c>
      <c r="C3968" s="26" t="s">
        <v>2555</v>
      </c>
      <c r="D3968" s="26" t="s">
        <v>61</v>
      </c>
      <c r="E3968" s="26" t="s">
        <v>16</v>
      </c>
      <c r="F3968" s="27">
        <v>29373.96</v>
      </c>
      <c r="G3968" s="12">
        <v>5</v>
      </c>
      <c r="H3968" s="13">
        <v>45936</v>
      </c>
      <c r="I3968" s="26" t="s">
        <v>43</v>
      </c>
      <c r="J3968" s="26" t="s">
        <v>17</v>
      </c>
      <c r="K3968" s="26" t="s">
        <v>55</v>
      </c>
      <c r="L3968" s="32" t="s">
        <v>44</v>
      </c>
    </row>
    <row r="3969" spans="1:12">
      <c r="A3969" s="30" t="s">
        <v>6076</v>
      </c>
      <c r="B3969" s="26" t="s">
        <v>33</v>
      </c>
      <c r="C3969" s="26" t="s">
        <v>1511</v>
      </c>
      <c r="D3969" s="26" t="s">
        <v>117</v>
      </c>
      <c r="E3969" s="26" t="s">
        <v>42</v>
      </c>
      <c r="F3969" s="27">
        <v>34847.22</v>
      </c>
      <c r="G3969" s="12">
        <v>4</v>
      </c>
      <c r="H3969" s="13">
        <v>45001</v>
      </c>
      <c r="I3969" s="26" t="s">
        <v>23</v>
      </c>
      <c r="J3969" s="26" t="s">
        <v>17</v>
      </c>
      <c r="K3969" s="26" t="s">
        <v>6820</v>
      </c>
      <c r="L3969" s="32" t="s">
        <v>18</v>
      </c>
    </row>
    <row r="3970" spans="1:12">
      <c r="A3970" s="30" t="s">
        <v>6077</v>
      </c>
      <c r="B3970" s="26" t="s">
        <v>268</v>
      </c>
      <c r="C3970" s="26" t="s">
        <v>1640</v>
      </c>
      <c r="D3970" s="26" t="s">
        <v>48</v>
      </c>
      <c r="E3970" s="26" t="s">
        <v>58</v>
      </c>
      <c r="F3970" s="27">
        <v>36689.99</v>
      </c>
      <c r="G3970" s="12">
        <v>1</v>
      </c>
      <c r="H3970" s="13">
        <v>45571</v>
      </c>
      <c r="I3970" s="26" t="s">
        <v>62</v>
      </c>
      <c r="J3970" s="26" t="s">
        <v>17</v>
      </c>
      <c r="K3970" s="26" t="s">
        <v>36</v>
      </c>
      <c r="L3970" s="32" t="s">
        <v>25</v>
      </c>
    </row>
    <row r="3971" spans="1:12">
      <c r="A3971" s="30" t="s">
        <v>6078</v>
      </c>
      <c r="B3971" s="26" t="s">
        <v>80</v>
      </c>
      <c r="C3971" s="26" t="s">
        <v>1469</v>
      </c>
      <c r="D3971" s="26" t="s">
        <v>117</v>
      </c>
      <c r="E3971" s="26" t="s">
        <v>58</v>
      </c>
      <c r="F3971" s="27">
        <v>18351.05</v>
      </c>
      <c r="G3971" s="12">
        <v>2</v>
      </c>
      <c r="H3971" s="13">
        <v>45828</v>
      </c>
      <c r="I3971" s="26" t="s">
        <v>54</v>
      </c>
      <c r="J3971" s="26" t="s">
        <v>17</v>
      </c>
      <c r="K3971" s="26" t="s">
        <v>55</v>
      </c>
      <c r="L3971" s="32" t="s">
        <v>37</v>
      </c>
    </row>
    <row r="3972" spans="1:12">
      <c r="A3972" s="30" t="s">
        <v>6079</v>
      </c>
      <c r="B3972" s="26" t="s">
        <v>118</v>
      </c>
      <c r="C3972" s="26" t="s">
        <v>6080</v>
      </c>
      <c r="D3972" s="26" t="s">
        <v>53</v>
      </c>
      <c r="E3972" s="26" t="s">
        <v>42</v>
      </c>
      <c r="F3972" s="27">
        <v>19026.07</v>
      </c>
      <c r="G3972" s="12">
        <v>4</v>
      </c>
      <c r="H3972" s="13">
        <v>45318</v>
      </c>
      <c r="I3972" s="26" t="s">
        <v>54</v>
      </c>
      <c r="J3972" s="26" t="s">
        <v>17</v>
      </c>
      <c r="K3972" s="26" t="s">
        <v>36</v>
      </c>
      <c r="L3972" s="32" t="s">
        <v>18</v>
      </c>
    </row>
    <row r="3973" spans="1:12">
      <c r="A3973" s="30" t="s">
        <v>6081</v>
      </c>
      <c r="B3973" s="26" t="s">
        <v>490</v>
      </c>
      <c r="C3973" s="26" t="s">
        <v>2041</v>
      </c>
      <c r="D3973" s="26" t="s">
        <v>41</v>
      </c>
      <c r="E3973" s="26" t="s">
        <v>16</v>
      </c>
      <c r="F3973" s="27">
        <v>33058.519999999997</v>
      </c>
      <c r="G3973" s="12">
        <v>3</v>
      </c>
      <c r="H3973" s="13">
        <v>45444</v>
      </c>
      <c r="I3973" s="26" t="s">
        <v>49</v>
      </c>
      <c r="J3973" s="26" t="s">
        <v>17</v>
      </c>
      <c r="K3973" s="26" t="s">
        <v>55</v>
      </c>
      <c r="L3973" s="32" t="s">
        <v>18</v>
      </c>
    </row>
    <row r="3974" spans="1:12">
      <c r="A3974" s="30" t="s">
        <v>6082</v>
      </c>
      <c r="B3974" s="26" t="s">
        <v>316</v>
      </c>
      <c r="C3974" s="26" t="s">
        <v>1785</v>
      </c>
      <c r="D3974" s="26" t="s">
        <v>22</v>
      </c>
      <c r="E3974" s="26" t="s">
        <v>58</v>
      </c>
      <c r="F3974" s="27">
        <v>19731.41</v>
      </c>
      <c r="G3974" s="12">
        <v>4</v>
      </c>
      <c r="H3974" s="13">
        <v>44929</v>
      </c>
      <c r="I3974" s="26" t="s">
        <v>35</v>
      </c>
      <c r="J3974" s="26" t="s">
        <v>17</v>
      </c>
      <c r="K3974" s="26" t="s">
        <v>36</v>
      </c>
      <c r="L3974" s="32" t="s">
        <v>18</v>
      </c>
    </row>
    <row r="3975" spans="1:12">
      <c r="A3975" s="30" t="s">
        <v>6083</v>
      </c>
      <c r="B3975" s="26" t="s">
        <v>352</v>
      </c>
      <c r="C3975" s="26" t="s">
        <v>2664</v>
      </c>
      <c r="D3975" s="26" t="s">
        <v>22</v>
      </c>
      <c r="E3975" s="26" t="s">
        <v>16</v>
      </c>
      <c r="F3975" s="27">
        <v>17981.849999999999</v>
      </c>
      <c r="G3975" s="12">
        <v>3</v>
      </c>
      <c r="H3975" s="13">
        <v>45992</v>
      </c>
      <c r="I3975" s="26" t="s">
        <v>35</v>
      </c>
      <c r="J3975" s="26" t="s">
        <v>17</v>
      </c>
      <c r="K3975" s="26" t="s">
        <v>85</v>
      </c>
      <c r="L3975" s="32" t="s">
        <v>31</v>
      </c>
    </row>
    <row r="3976" spans="1:12">
      <c r="A3976" s="30" t="s">
        <v>6084</v>
      </c>
      <c r="B3976" s="26" t="s">
        <v>773</v>
      </c>
      <c r="C3976" s="26" t="s">
        <v>2854</v>
      </c>
      <c r="D3976" s="26" t="s">
        <v>41</v>
      </c>
      <c r="E3976" s="26" t="s">
        <v>16</v>
      </c>
      <c r="F3976" s="27">
        <v>71915.61</v>
      </c>
      <c r="G3976" s="12">
        <v>3</v>
      </c>
      <c r="H3976" s="13">
        <v>45324</v>
      </c>
      <c r="I3976" s="26" t="s">
        <v>62</v>
      </c>
      <c r="J3976" s="26" t="s">
        <v>17</v>
      </c>
      <c r="K3976" s="26" t="s">
        <v>55</v>
      </c>
      <c r="L3976" s="32" t="s">
        <v>31</v>
      </c>
    </row>
    <row r="3977" spans="1:12">
      <c r="A3977" s="30" t="s">
        <v>6085</v>
      </c>
      <c r="B3977" s="26" t="s">
        <v>51</v>
      </c>
      <c r="C3977" s="26" t="s">
        <v>6086</v>
      </c>
      <c r="D3977" s="26" t="s">
        <v>53</v>
      </c>
      <c r="E3977" s="26" t="s">
        <v>42</v>
      </c>
      <c r="F3977" s="27">
        <v>8239.56</v>
      </c>
      <c r="G3977" s="12">
        <v>3</v>
      </c>
      <c r="H3977" s="13">
        <v>45164</v>
      </c>
      <c r="I3977" s="26" t="s">
        <v>49</v>
      </c>
      <c r="J3977" s="26" t="s">
        <v>17</v>
      </c>
      <c r="K3977" s="26" t="s">
        <v>36</v>
      </c>
      <c r="L3977" s="32" t="s">
        <v>25</v>
      </c>
    </row>
    <row r="3978" spans="1:12">
      <c r="A3978" s="30" t="s">
        <v>6087</v>
      </c>
      <c r="B3978" s="26" t="s">
        <v>207</v>
      </c>
      <c r="C3978" s="26" t="s">
        <v>5771</v>
      </c>
      <c r="D3978" s="26" t="s">
        <v>41</v>
      </c>
      <c r="E3978" s="26" t="s">
        <v>16</v>
      </c>
      <c r="F3978" s="27">
        <v>74131.83</v>
      </c>
      <c r="G3978" s="12">
        <v>2</v>
      </c>
      <c r="H3978" s="13">
        <v>44939</v>
      </c>
      <c r="I3978" s="26" t="s">
        <v>62</v>
      </c>
      <c r="J3978" s="26" t="s">
        <v>17</v>
      </c>
      <c r="K3978" s="26" t="s">
        <v>85</v>
      </c>
      <c r="L3978" s="32" t="s">
        <v>37</v>
      </c>
    </row>
    <row r="3979" spans="1:12">
      <c r="A3979" s="30" t="s">
        <v>6088</v>
      </c>
      <c r="B3979" s="26" t="s">
        <v>653</v>
      </c>
      <c r="C3979" s="26" t="s">
        <v>416</v>
      </c>
      <c r="D3979" s="26" t="s">
        <v>117</v>
      </c>
      <c r="E3979" s="26" t="s">
        <v>42</v>
      </c>
      <c r="F3979" s="27">
        <v>57460.1</v>
      </c>
      <c r="G3979" s="12">
        <v>3</v>
      </c>
      <c r="H3979" s="13">
        <v>45597</v>
      </c>
      <c r="I3979" s="26" t="s">
        <v>30</v>
      </c>
      <c r="J3979" s="26" t="s">
        <v>17</v>
      </c>
      <c r="K3979" s="26" t="s">
        <v>6820</v>
      </c>
      <c r="L3979" s="32" t="s">
        <v>25</v>
      </c>
    </row>
    <row r="3980" spans="1:12">
      <c r="A3980" s="30" t="s">
        <v>6089</v>
      </c>
      <c r="B3980" s="26" t="s">
        <v>762</v>
      </c>
      <c r="C3980" s="26" t="s">
        <v>6090</v>
      </c>
      <c r="D3980" s="26" t="s">
        <v>41</v>
      </c>
      <c r="E3980" s="26" t="s">
        <v>16</v>
      </c>
      <c r="F3980" s="27">
        <v>48421.3</v>
      </c>
      <c r="G3980" s="12">
        <v>4</v>
      </c>
      <c r="H3980" s="13">
        <v>45630</v>
      </c>
      <c r="I3980" s="26" t="s">
        <v>54</v>
      </c>
      <c r="J3980" s="26" t="s">
        <v>17</v>
      </c>
      <c r="K3980" s="26" t="s">
        <v>36</v>
      </c>
      <c r="L3980" s="32" t="s">
        <v>18</v>
      </c>
    </row>
    <row r="3981" spans="1:12">
      <c r="A3981" s="30" t="s">
        <v>6091</v>
      </c>
      <c r="B3981" s="26" t="s">
        <v>135</v>
      </c>
      <c r="C3981" s="26" t="s">
        <v>3876</v>
      </c>
      <c r="D3981" s="26" t="s">
        <v>41</v>
      </c>
      <c r="E3981" s="26" t="s">
        <v>16</v>
      </c>
      <c r="F3981" s="27">
        <v>28312.47</v>
      </c>
      <c r="G3981" s="12">
        <v>5</v>
      </c>
      <c r="H3981" s="13">
        <v>45887</v>
      </c>
      <c r="I3981" s="26" t="s">
        <v>92</v>
      </c>
      <c r="J3981" s="26" t="s">
        <v>17</v>
      </c>
      <c r="K3981" s="26" t="s">
        <v>24</v>
      </c>
      <c r="L3981" s="32" t="s">
        <v>37</v>
      </c>
    </row>
    <row r="3982" spans="1:12">
      <c r="A3982" s="30" t="s">
        <v>6092</v>
      </c>
      <c r="B3982" s="26" t="s">
        <v>760</v>
      </c>
      <c r="C3982" s="26" t="s">
        <v>2132</v>
      </c>
      <c r="D3982" s="26" t="s">
        <v>119</v>
      </c>
      <c r="E3982" s="26" t="s">
        <v>42</v>
      </c>
      <c r="F3982" s="27">
        <v>48983.85</v>
      </c>
      <c r="G3982" s="12">
        <v>3</v>
      </c>
      <c r="H3982" s="13">
        <v>44928</v>
      </c>
      <c r="I3982" s="26" t="s">
        <v>62</v>
      </c>
      <c r="J3982" s="26" t="s">
        <v>17</v>
      </c>
      <c r="K3982" s="26" t="s">
        <v>55</v>
      </c>
      <c r="L3982" s="32" t="s">
        <v>31</v>
      </c>
    </row>
    <row r="3983" spans="1:12">
      <c r="A3983" s="30" t="s">
        <v>6093</v>
      </c>
      <c r="B3983" s="26" t="s">
        <v>289</v>
      </c>
      <c r="C3983" s="26" t="s">
        <v>360</v>
      </c>
      <c r="D3983" s="26" t="s">
        <v>41</v>
      </c>
      <c r="E3983" s="26" t="s">
        <v>16</v>
      </c>
      <c r="F3983" s="27">
        <v>77637.23</v>
      </c>
      <c r="G3983" s="12">
        <v>3</v>
      </c>
      <c r="H3983" s="13">
        <v>45087</v>
      </c>
      <c r="I3983" s="26" t="s">
        <v>43</v>
      </c>
      <c r="J3983" s="26" t="s">
        <v>17</v>
      </c>
      <c r="K3983" s="26" t="s">
        <v>55</v>
      </c>
      <c r="L3983" s="32" t="s">
        <v>25</v>
      </c>
    </row>
    <row r="3984" spans="1:12">
      <c r="A3984" s="30" t="s">
        <v>6094</v>
      </c>
      <c r="B3984" s="26" t="s">
        <v>77</v>
      </c>
      <c r="C3984" s="26" t="s">
        <v>1377</v>
      </c>
      <c r="D3984" s="26" t="s">
        <v>61</v>
      </c>
      <c r="E3984" s="26" t="s">
        <v>16</v>
      </c>
      <c r="F3984" s="27">
        <v>37237.629999999997</v>
      </c>
      <c r="G3984" s="12">
        <v>5</v>
      </c>
      <c r="H3984" s="13">
        <v>45490</v>
      </c>
      <c r="I3984" s="26" t="s">
        <v>49</v>
      </c>
      <c r="J3984" s="26" t="s">
        <v>17</v>
      </c>
      <c r="K3984" s="26" t="s">
        <v>24</v>
      </c>
      <c r="L3984" s="32" t="s">
        <v>31</v>
      </c>
    </row>
    <row r="3985" spans="1:12">
      <c r="A3985" s="30" t="s">
        <v>6095</v>
      </c>
      <c r="B3985" s="26" t="s">
        <v>87</v>
      </c>
      <c r="C3985" s="26" t="s">
        <v>1450</v>
      </c>
      <c r="D3985" s="26" t="s">
        <v>53</v>
      </c>
      <c r="E3985" s="26" t="s">
        <v>42</v>
      </c>
      <c r="F3985" s="27">
        <v>62927.51</v>
      </c>
      <c r="G3985" s="12">
        <v>3</v>
      </c>
      <c r="H3985" s="13">
        <v>45953</v>
      </c>
      <c r="I3985" s="26" t="s">
        <v>92</v>
      </c>
      <c r="J3985" s="26" t="s">
        <v>17</v>
      </c>
      <c r="K3985" s="26" t="s">
        <v>6820</v>
      </c>
      <c r="L3985" s="32" t="s">
        <v>31</v>
      </c>
    </row>
    <row r="3986" spans="1:12">
      <c r="A3986" s="30" t="s">
        <v>6096</v>
      </c>
      <c r="B3986" s="26" t="s">
        <v>193</v>
      </c>
      <c r="C3986" s="26" t="s">
        <v>4636</v>
      </c>
      <c r="D3986" s="26" t="s">
        <v>78</v>
      </c>
      <c r="E3986" s="26" t="s">
        <v>16</v>
      </c>
      <c r="F3986" s="27">
        <v>13773.92</v>
      </c>
      <c r="G3986" s="12">
        <v>5</v>
      </c>
      <c r="H3986" s="13">
        <v>45698</v>
      </c>
      <c r="I3986" s="26" t="s">
        <v>43</v>
      </c>
      <c r="J3986" s="26" t="s">
        <v>17</v>
      </c>
      <c r="K3986" s="26" t="s">
        <v>85</v>
      </c>
      <c r="L3986" s="32" t="s">
        <v>44</v>
      </c>
    </row>
    <row r="3987" spans="1:12">
      <c r="A3987" s="30" t="s">
        <v>6097</v>
      </c>
      <c r="B3987" s="26" t="s">
        <v>645</v>
      </c>
      <c r="C3987" s="26" t="s">
        <v>5209</v>
      </c>
      <c r="D3987" s="26" t="s">
        <v>15</v>
      </c>
      <c r="E3987" s="26" t="s">
        <v>42</v>
      </c>
      <c r="F3987" s="27">
        <v>68057.59</v>
      </c>
      <c r="G3987" s="12">
        <v>1</v>
      </c>
      <c r="H3987" s="13">
        <v>45850</v>
      </c>
      <c r="I3987" s="26" t="s">
        <v>43</v>
      </c>
      <c r="J3987" s="26" t="s">
        <v>17</v>
      </c>
      <c r="K3987" s="26" t="s">
        <v>6820</v>
      </c>
      <c r="L3987" s="32" t="s">
        <v>25</v>
      </c>
    </row>
    <row r="3988" spans="1:12">
      <c r="A3988" s="30" t="s">
        <v>6098</v>
      </c>
      <c r="B3988" s="26" t="s">
        <v>13</v>
      </c>
      <c r="C3988" s="26" t="s">
        <v>1851</v>
      </c>
      <c r="D3988" s="26" t="s">
        <v>61</v>
      </c>
      <c r="E3988" s="26" t="s">
        <v>42</v>
      </c>
      <c r="F3988" s="27">
        <v>548.16</v>
      </c>
      <c r="G3988" s="12">
        <v>3</v>
      </c>
      <c r="H3988" s="13">
        <v>45150</v>
      </c>
      <c r="I3988" s="26" t="s">
        <v>62</v>
      </c>
      <c r="J3988" s="26" t="s">
        <v>17</v>
      </c>
      <c r="K3988" s="26" t="s">
        <v>24</v>
      </c>
      <c r="L3988" s="32" t="s">
        <v>18</v>
      </c>
    </row>
    <row r="3989" spans="1:12">
      <c r="A3989" s="30" t="s">
        <v>6099</v>
      </c>
      <c r="B3989" s="26" t="s">
        <v>473</v>
      </c>
      <c r="C3989" s="26" t="s">
        <v>4149</v>
      </c>
      <c r="D3989" s="26" t="s">
        <v>15</v>
      </c>
      <c r="E3989" s="26" t="s">
        <v>58</v>
      </c>
      <c r="F3989" s="27">
        <v>35647.01</v>
      </c>
      <c r="G3989" s="12">
        <v>2</v>
      </c>
      <c r="H3989" s="13">
        <v>45727</v>
      </c>
      <c r="I3989" s="26" t="s">
        <v>92</v>
      </c>
      <c r="J3989" s="26" t="s">
        <v>17</v>
      </c>
      <c r="K3989" s="26" t="s">
        <v>36</v>
      </c>
      <c r="L3989" s="32" t="s">
        <v>31</v>
      </c>
    </row>
    <row r="3990" spans="1:12">
      <c r="A3990" s="30" t="s">
        <v>6100</v>
      </c>
      <c r="B3990" s="26" t="s">
        <v>90</v>
      </c>
      <c r="C3990" s="26" t="s">
        <v>393</v>
      </c>
      <c r="D3990" s="26" t="s">
        <v>41</v>
      </c>
      <c r="E3990" s="26" t="s">
        <v>42</v>
      </c>
      <c r="F3990" s="27">
        <v>48551.360000000001</v>
      </c>
      <c r="G3990" s="12">
        <v>3</v>
      </c>
      <c r="H3990" s="13">
        <v>45644</v>
      </c>
      <c r="I3990" s="26" t="s">
        <v>43</v>
      </c>
      <c r="J3990" s="26" t="s">
        <v>17</v>
      </c>
      <c r="K3990" s="26" t="s">
        <v>55</v>
      </c>
      <c r="L3990" s="32" t="s">
        <v>25</v>
      </c>
    </row>
    <row r="3991" spans="1:12">
      <c r="A3991" s="30" t="s">
        <v>6101</v>
      </c>
      <c r="B3991" s="26" t="s">
        <v>13</v>
      </c>
      <c r="C3991" s="26" t="s">
        <v>4848</v>
      </c>
      <c r="D3991" s="26" t="s">
        <v>78</v>
      </c>
      <c r="E3991" s="26" t="s">
        <v>42</v>
      </c>
      <c r="F3991" s="27">
        <v>32336.31</v>
      </c>
      <c r="G3991" s="12">
        <v>1</v>
      </c>
      <c r="H3991" s="13">
        <v>45363</v>
      </c>
      <c r="I3991" s="26" t="s">
        <v>49</v>
      </c>
      <c r="J3991" s="26" t="s">
        <v>17</v>
      </c>
      <c r="K3991" s="26" t="s">
        <v>55</v>
      </c>
      <c r="L3991" s="32" t="s">
        <v>18</v>
      </c>
    </row>
    <row r="3992" spans="1:12">
      <c r="A3992" s="30" t="s">
        <v>6102</v>
      </c>
      <c r="B3992" s="26" t="s">
        <v>406</v>
      </c>
      <c r="C3992" s="26" t="s">
        <v>2578</v>
      </c>
      <c r="D3992" s="26" t="s">
        <v>78</v>
      </c>
      <c r="E3992" s="26" t="s">
        <v>42</v>
      </c>
      <c r="F3992" s="27">
        <v>76654.33</v>
      </c>
      <c r="G3992" s="12">
        <v>3</v>
      </c>
      <c r="H3992" s="13">
        <v>45787</v>
      </c>
      <c r="I3992" s="26" t="s">
        <v>92</v>
      </c>
      <c r="J3992" s="26" t="s">
        <v>17</v>
      </c>
      <c r="K3992" s="26" t="s">
        <v>6820</v>
      </c>
      <c r="L3992" s="32" t="s">
        <v>18</v>
      </c>
    </row>
    <row r="3993" spans="1:12">
      <c r="A3993" s="30" t="s">
        <v>6103</v>
      </c>
      <c r="B3993" s="26" t="s">
        <v>357</v>
      </c>
      <c r="C3993" s="26" t="s">
        <v>4248</v>
      </c>
      <c r="D3993" s="26" t="s">
        <v>22</v>
      </c>
      <c r="E3993" s="26" t="s">
        <v>42</v>
      </c>
      <c r="F3993" s="27">
        <v>33400.28</v>
      </c>
      <c r="G3993" s="12">
        <v>5</v>
      </c>
      <c r="H3993" s="13">
        <v>45053</v>
      </c>
      <c r="I3993" s="26" t="s">
        <v>54</v>
      </c>
      <c r="J3993" s="26" t="s">
        <v>17</v>
      </c>
      <c r="K3993" s="26" t="s">
        <v>85</v>
      </c>
      <c r="L3993" s="32" t="s">
        <v>31</v>
      </c>
    </row>
    <row r="3994" spans="1:12">
      <c r="A3994" s="30" t="s">
        <v>6104</v>
      </c>
      <c r="B3994" s="26" t="s">
        <v>473</v>
      </c>
      <c r="C3994" s="26" t="s">
        <v>639</v>
      </c>
      <c r="D3994" s="26" t="s">
        <v>53</v>
      </c>
      <c r="E3994" s="26" t="s">
        <v>42</v>
      </c>
      <c r="F3994" s="27">
        <v>8394.82</v>
      </c>
      <c r="G3994" s="12">
        <v>2</v>
      </c>
      <c r="H3994" s="13">
        <v>45094</v>
      </c>
      <c r="I3994" s="26" t="s">
        <v>92</v>
      </c>
      <c r="J3994" s="26" t="s">
        <v>17</v>
      </c>
      <c r="K3994" s="26" t="s">
        <v>6820</v>
      </c>
      <c r="L3994" s="32" t="s">
        <v>31</v>
      </c>
    </row>
    <row r="3995" spans="1:12">
      <c r="A3995" s="30" t="s">
        <v>6105</v>
      </c>
      <c r="B3995" s="26" t="s">
        <v>152</v>
      </c>
      <c r="C3995" s="26" t="s">
        <v>627</v>
      </c>
      <c r="D3995" s="26" t="s">
        <v>15</v>
      </c>
      <c r="E3995" s="26" t="s">
        <v>42</v>
      </c>
      <c r="F3995" s="27">
        <v>39639.519999999997</v>
      </c>
      <c r="G3995" s="12">
        <v>2</v>
      </c>
      <c r="H3995" s="13">
        <v>45350</v>
      </c>
      <c r="I3995" s="26" t="s">
        <v>62</v>
      </c>
      <c r="J3995" s="26" t="s">
        <v>17</v>
      </c>
      <c r="K3995" s="26" t="s">
        <v>85</v>
      </c>
      <c r="L3995" s="32" t="s">
        <v>37</v>
      </c>
    </row>
    <row r="3996" spans="1:12">
      <c r="A3996" s="30" t="s">
        <v>6106</v>
      </c>
      <c r="B3996" s="26" t="s">
        <v>776</v>
      </c>
      <c r="C3996" s="26" t="s">
        <v>3304</v>
      </c>
      <c r="D3996" s="26" t="s">
        <v>119</v>
      </c>
      <c r="E3996" s="26" t="s">
        <v>42</v>
      </c>
      <c r="F3996" s="27">
        <v>58554.71</v>
      </c>
      <c r="G3996" s="12">
        <v>5</v>
      </c>
      <c r="H3996" s="13">
        <v>45091</v>
      </c>
      <c r="I3996" s="26" t="s">
        <v>54</v>
      </c>
      <c r="J3996" s="26" t="s">
        <v>17</v>
      </c>
      <c r="K3996" s="26" t="s">
        <v>6820</v>
      </c>
      <c r="L3996" s="32" t="s">
        <v>25</v>
      </c>
    </row>
    <row r="3997" spans="1:12">
      <c r="A3997" s="30" t="s">
        <v>6107</v>
      </c>
      <c r="B3997" s="26" t="s">
        <v>465</v>
      </c>
      <c r="C3997" s="26" t="s">
        <v>1164</v>
      </c>
      <c r="D3997" s="26" t="s">
        <v>15</v>
      </c>
      <c r="E3997" s="26" t="s">
        <v>42</v>
      </c>
      <c r="F3997" s="27">
        <v>36802.22</v>
      </c>
      <c r="G3997" s="12">
        <v>2</v>
      </c>
      <c r="H3997" s="13">
        <v>45920</v>
      </c>
      <c r="I3997" s="26" t="s">
        <v>92</v>
      </c>
      <c r="J3997" s="26" t="s">
        <v>17</v>
      </c>
      <c r="K3997" s="26" t="s">
        <v>24</v>
      </c>
      <c r="L3997" s="32" t="s">
        <v>37</v>
      </c>
    </row>
    <row r="3998" spans="1:12">
      <c r="A3998" s="30" t="s">
        <v>6108</v>
      </c>
      <c r="B3998" s="26" t="s">
        <v>282</v>
      </c>
      <c r="C3998" s="26" t="s">
        <v>3385</v>
      </c>
      <c r="D3998" s="26" t="s">
        <v>61</v>
      </c>
      <c r="E3998" s="26" t="s">
        <v>16</v>
      </c>
      <c r="F3998" s="27">
        <v>3262.58</v>
      </c>
      <c r="G3998" s="12">
        <v>3</v>
      </c>
      <c r="H3998" s="13">
        <v>45826</v>
      </c>
      <c r="I3998" s="26" t="s">
        <v>43</v>
      </c>
      <c r="J3998" s="26" t="s">
        <v>17</v>
      </c>
      <c r="K3998" s="26" t="s">
        <v>6820</v>
      </c>
      <c r="L3998" s="32" t="s">
        <v>37</v>
      </c>
    </row>
    <row r="3999" spans="1:12">
      <c r="A3999" s="30" t="s">
        <v>6109</v>
      </c>
      <c r="B3999" s="26" t="s">
        <v>590</v>
      </c>
      <c r="C3999" s="26" t="s">
        <v>1086</v>
      </c>
      <c r="D3999" s="26" t="s">
        <v>41</v>
      </c>
      <c r="E3999" s="26" t="s">
        <v>42</v>
      </c>
      <c r="F3999" s="27">
        <v>21529.72</v>
      </c>
      <c r="G3999" s="12">
        <v>1</v>
      </c>
      <c r="H3999" s="13">
        <v>45088</v>
      </c>
      <c r="I3999" s="26" t="s">
        <v>23</v>
      </c>
      <c r="J3999" s="26" t="s">
        <v>17</v>
      </c>
      <c r="K3999" s="26" t="s">
        <v>85</v>
      </c>
      <c r="L3999" s="32" t="s">
        <v>31</v>
      </c>
    </row>
    <row r="4000" spans="1:12">
      <c r="A4000" s="30" t="s">
        <v>6110</v>
      </c>
      <c r="B4000" s="26" t="s">
        <v>64</v>
      </c>
      <c r="C4000" s="26" t="s">
        <v>6111</v>
      </c>
      <c r="D4000" s="26" t="s">
        <v>78</v>
      </c>
      <c r="E4000" s="26" t="s">
        <v>42</v>
      </c>
      <c r="F4000" s="27">
        <v>61249.98</v>
      </c>
      <c r="G4000" s="12">
        <v>4</v>
      </c>
      <c r="H4000" s="13">
        <v>45619</v>
      </c>
      <c r="I4000" s="26" t="s">
        <v>43</v>
      </c>
      <c r="J4000" s="26" t="s">
        <v>17</v>
      </c>
      <c r="K4000" s="26" t="s">
        <v>36</v>
      </c>
      <c r="L4000" s="32" t="s">
        <v>37</v>
      </c>
    </row>
    <row r="4001" spans="1:12">
      <c r="A4001" s="30" t="s">
        <v>6112</v>
      </c>
      <c r="B4001" s="26" t="s">
        <v>126</v>
      </c>
      <c r="C4001" s="26" t="s">
        <v>5777</v>
      </c>
      <c r="D4001" s="26" t="s">
        <v>41</v>
      </c>
      <c r="E4001" s="26" t="s">
        <v>42</v>
      </c>
      <c r="F4001" s="27">
        <v>57470.98</v>
      </c>
      <c r="G4001" s="12">
        <v>2</v>
      </c>
      <c r="H4001" s="13">
        <v>45846</v>
      </c>
      <c r="I4001" s="26" t="s">
        <v>54</v>
      </c>
      <c r="J4001" s="26" t="s">
        <v>17</v>
      </c>
      <c r="K4001" s="26" t="s">
        <v>6820</v>
      </c>
      <c r="L4001" s="32" t="s">
        <v>18</v>
      </c>
    </row>
    <row r="4002" spans="1:12">
      <c r="A4002" s="30" t="s">
        <v>6113</v>
      </c>
      <c r="B4002" s="26" t="s">
        <v>138</v>
      </c>
      <c r="C4002" s="26" t="s">
        <v>997</v>
      </c>
      <c r="D4002" s="26" t="s">
        <v>119</v>
      </c>
      <c r="E4002" s="26" t="s">
        <v>42</v>
      </c>
      <c r="F4002" s="27">
        <v>79188.44</v>
      </c>
      <c r="G4002" s="12">
        <v>3</v>
      </c>
      <c r="H4002" s="13">
        <v>45790</v>
      </c>
      <c r="I4002" s="26" t="s">
        <v>35</v>
      </c>
      <c r="J4002" s="26" t="s">
        <v>17</v>
      </c>
      <c r="K4002" s="26" t="s">
        <v>24</v>
      </c>
      <c r="L4002" s="32" t="s">
        <v>25</v>
      </c>
    </row>
    <row r="4003" spans="1:12">
      <c r="A4003" s="30" t="s">
        <v>6114</v>
      </c>
      <c r="B4003" s="26" t="s">
        <v>329</v>
      </c>
      <c r="C4003" s="26" t="s">
        <v>2307</v>
      </c>
      <c r="D4003" s="26" t="s">
        <v>53</v>
      </c>
      <c r="E4003" s="26" t="s">
        <v>58</v>
      </c>
      <c r="F4003" s="27">
        <v>49769.24</v>
      </c>
      <c r="G4003" s="12">
        <v>5</v>
      </c>
      <c r="H4003" s="13">
        <v>46000</v>
      </c>
      <c r="I4003" s="26" t="s">
        <v>23</v>
      </c>
      <c r="J4003" s="26" t="s">
        <v>17</v>
      </c>
      <c r="K4003" s="26" t="s">
        <v>24</v>
      </c>
      <c r="L4003" s="32" t="s">
        <v>44</v>
      </c>
    </row>
    <row r="4004" spans="1:12">
      <c r="A4004" s="30" t="s">
        <v>6115</v>
      </c>
      <c r="B4004" s="26" t="s">
        <v>115</v>
      </c>
      <c r="C4004" s="26" t="s">
        <v>6116</v>
      </c>
      <c r="D4004" s="26" t="s">
        <v>48</v>
      </c>
      <c r="E4004" s="26" t="s">
        <v>42</v>
      </c>
      <c r="F4004" s="27">
        <v>56858.39</v>
      </c>
      <c r="G4004" s="12">
        <v>3</v>
      </c>
      <c r="H4004" s="13">
        <v>45204</v>
      </c>
      <c r="I4004" s="26" t="s">
        <v>35</v>
      </c>
      <c r="J4004" s="26" t="s">
        <v>17</v>
      </c>
      <c r="K4004" s="26" t="s">
        <v>24</v>
      </c>
      <c r="L4004" s="32" t="s">
        <v>37</v>
      </c>
    </row>
    <row r="4005" spans="1:12">
      <c r="A4005" s="30" t="s">
        <v>6117</v>
      </c>
      <c r="B4005" s="26" t="s">
        <v>307</v>
      </c>
      <c r="C4005" s="26" t="s">
        <v>6118</v>
      </c>
      <c r="D4005" s="26" t="s">
        <v>78</v>
      </c>
      <c r="E4005" s="26" t="s">
        <v>58</v>
      </c>
      <c r="F4005" s="27">
        <v>73440.78</v>
      </c>
      <c r="G4005" s="12">
        <v>2</v>
      </c>
      <c r="H4005" s="13">
        <v>45935</v>
      </c>
      <c r="I4005" s="26" t="s">
        <v>23</v>
      </c>
      <c r="J4005" s="26" t="s">
        <v>17</v>
      </c>
      <c r="K4005" s="26" t="s">
        <v>85</v>
      </c>
      <c r="L4005" s="32" t="s">
        <v>25</v>
      </c>
    </row>
    <row r="4006" spans="1:12">
      <c r="A4006" s="30" t="s">
        <v>6119</v>
      </c>
      <c r="B4006" s="26" t="s">
        <v>476</v>
      </c>
      <c r="C4006" s="26" t="s">
        <v>2134</v>
      </c>
      <c r="D4006" s="26" t="s">
        <v>41</v>
      </c>
      <c r="E4006" s="26" t="s">
        <v>42</v>
      </c>
      <c r="F4006" s="27">
        <v>24036.7</v>
      </c>
      <c r="G4006" s="12">
        <v>3</v>
      </c>
      <c r="H4006" s="13">
        <v>45438</v>
      </c>
      <c r="I4006" s="26" t="s">
        <v>62</v>
      </c>
      <c r="J4006" s="26" t="s">
        <v>17</v>
      </c>
      <c r="K4006" s="26" t="s">
        <v>55</v>
      </c>
      <c r="L4006" s="32" t="s">
        <v>18</v>
      </c>
    </row>
    <row r="4007" spans="1:12">
      <c r="A4007" s="30" t="s">
        <v>6120</v>
      </c>
      <c r="B4007" s="26" t="s">
        <v>776</v>
      </c>
      <c r="C4007" s="26" t="s">
        <v>704</v>
      </c>
      <c r="D4007" s="26" t="s">
        <v>22</v>
      </c>
      <c r="E4007" s="26" t="s">
        <v>58</v>
      </c>
      <c r="F4007" s="27">
        <v>62978.48</v>
      </c>
      <c r="G4007" s="12">
        <v>4</v>
      </c>
      <c r="H4007" s="13">
        <v>45809</v>
      </c>
      <c r="I4007" s="26" t="s">
        <v>54</v>
      </c>
      <c r="J4007" s="26" t="s">
        <v>17</v>
      </c>
      <c r="K4007" s="26" t="s">
        <v>24</v>
      </c>
      <c r="L4007" s="32" t="s">
        <v>44</v>
      </c>
    </row>
    <row r="4008" spans="1:12">
      <c r="A4008" s="30" t="s">
        <v>6121</v>
      </c>
      <c r="B4008" s="26" t="s">
        <v>234</v>
      </c>
      <c r="C4008" s="26" t="s">
        <v>606</v>
      </c>
      <c r="D4008" s="26" t="s">
        <v>78</v>
      </c>
      <c r="E4008" s="26" t="s">
        <v>42</v>
      </c>
      <c r="F4008" s="27">
        <v>1904.11</v>
      </c>
      <c r="G4008" s="12">
        <v>2</v>
      </c>
      <c r="H4008" s="13">
        <v>45192</v>
      </c>
      <c r="I4008" s="26" t="s">
        <v>30</v>
      </c>
      <c r="J4008" s="26" t="s">
        <v>17</v>
      </c>
      <c r="K4008" s="26" t="s">
        <v>36</v>
      </c>
      <c r="L4008" s="32" t="s">
        <v>44</v>
      </c>
    </row>
    <row r="4009" spans="1:12">
      <c r="A4009" s="30" t="s">
        <v>6122</v>
      </c>
      <c r="B4009" s="26" t="s">
        <v>115</v>
      </c>
      <c r="C4009" s="26" t="s">
        <v>2073</v>
      </c>
      <c r="D4009" s="26" t="s">
        <v>117</v>
      </c>
      <c r="E4009" s="26" t="s">
        <v>42</v>
      </c>
      <c r="F4009" s="27">
        <v>16986.61</v>
      </c>
      <c r="G4009" s="12">
        <v>3</v>
      </c>
      <c r="H4009" s="13">
        <v>45609</v>
      </c>
      <c r="I4009" s="26" t="s">
        <v>49</v>
      </c>
      <c r="J4009" s="26" t="s">
        <v>17</v>
      </c>
      <c r="K4009" s="26" t="s">
        <v>6820</v>
      </c>
      <c r="L4009" s="32" t="s">
        <v>37</v>
      </c>
    </row>
    <row r="4010" spans="1:12">
      <c r="A4010" s="30" t="s">
        <v>6123</v>
      </c>
      <c r="B4010" s="26" t="s">
        <v>74</v>
      </c>
      <c r="C4010" s="26" t="s">
        <v>52</v>
      </c>
      <c r="D4010" s="26" t="s">
        <v>78</v>
      </c>
      <c r="E4010" s="26" t="s">
        <v>58</v>
      </c>
      <c r="F4010" s="27">
        <v>51240.86</v>
      </c>
      <c r="G4010" s="12">
        <v>4</v>
      </c>
      <c r="H4010" s="13">
        <v>44991</v>
      </c>
      <c r="I4010" s="26" t="s">
        <v>49</v>
      </c>
      <c r="J4010" s="26" t="s">
        <v>17</v>
      </c>
      <c r="K4010" s="26" t="s">
        <v>36</v>
      </c>
      <c r="L4010" s="32" t="s">
        <v>44</v>
      </c>
    </row>
    <row r="4011" spans="1:12">
      <c r="A4011" s="30" t="s">
        <v>6124</v>
      </c>
      <c r="B4011" s="26" t="s">
        <v>988</v>
      </c>
      <c r="C4011" s="26" t="s">
        <v>1775</v>
      </c>
      <c r="D4011" s="26" t="s">
        <v>29</v>
      </c>
      <c r="E4011" s="26" t="s">
        <v>16</v>
      </c>
      <c r="F4011" s="27">
        <v>44890.59</v>
      </c>
      <c r="G4011" s="12">
        <v>1</v>
      </c>
      <c r="H4011" s="13">
        <v>45759</v>
      </c>
      <c r="I4011" s="26" t="s">
        <v>62</v>
      </c>
      <c r="J4011" s="26" t="s">
        <v>17</v>
      </c>
      <c r="K4011" s="26" t="s">
        <v>36</v>
      </c>
      <c r="L4011" s="32" t="s">
        <v>31</v>
      </c>
    </row>
    <row r="4012" spans="1:12">
      <c r="A4012" s="30" t="s">
        <v>6125</v>
      </c>
      <c r="B4012" s="26" t="s">
        <v>39</v>
      </c>
      <c r="C4012" s="26" t="s">
        <v>6126</v>
      </c>
      <c r="D4012" s="26" t="s">
        <v>78</v>
      </c>
      <c r="E4012" s="26" t="s">
        <v>16</v>
      </c>
      <c r="F4012" s="27">
        <v>30349.79</v>
      </c>
      <c r="G4012" s="12">
        <v>3</v>
      </c>
      <c r="H4012" s="13">
        <v>45911</v>
      </c>
      <c r="I4012" s="26" t="s">
        <v>92</v>
      </c>
      <c r="J4012" s="26" t="s">
        <v>17</v>
      </c>
      <c r="K4012" s="26" t="s">
        <v>24</v>
      </c>
      <c r="L4012" s="32" t="s">
        <v>44</v>
      </c>
    </row>
    <row r="4013" spans="1:12">
      <c r="A4013" s="30" t="s">
        <v>6127</v>
      </c>
      <c r="B4013" s="26" t="s">
        <v>636</v>
      </c>
      <c r="C4013" s="26" t="s">
        <v>5262</v>
      </c>
      <c r="D4013" s="26" t="s">
        <v>15</v>
      </c>
      <c r="E4013" s="26" t="s">
        <v>58</v>
      </c>
      <c r="F4013" s="27">
        <v>69195.399999999994</v>
      </c>
      <c r="G4013" s="12">
        <v>3</v>
      </c>
      <c r="H4013" s="13">
        <v>45278</v>
      </c>
      <c r="I4013" s="26" t="s">
        <v>43</v>
      </c>
      <c r="J4013" s="26" t="s">
        <v>17</v>
      </c>
      <c r="K4013" s="26" t="s">
        <v>55</v>
      </c>
      <c r="L4013" s="32" t="s">
        <v>44</v>
      </c>
    </row>
    <row r="4014" spans="1:12">
      <c r="A4014" s="30" t="s">
        <v>6128</v>
      </c>
      <c r="B4014" s="26" t="s">
        <v>115</v>
      </c>
      <c r="C4014" s="26" t="s">
        <v>6129</v>
      </c>
      <c r="D4014" s="26" t="s">
        <v>48</v>
      </c>
      <c r="E4014" s="26" t="s">
        <v>42</v>
      </c>
      <c r="F4014" s="27">
        <v>25988.49</v>
      </c>
      <c r="G4014" s="12">
        <v>2</v>
      </c>
      <c r="H4014" s="13">
        <v>45373</v>
      </c>
      <c r="I4014" s="26" t="s">
        <v>23</v>
      </c>
      <c r="J4014" s="26" t="s">
        <v>17</v>
      </c>
      <c r="K4014" s="26" t="s">
        <v>55</v>
      </c>
      <c r="L4014" s="32" t="s">
        <v>37</v>
      </c>
    </row>
    <row r="4015" spans="1:12">
      <c r="A4015" s="30" t="s">
        <v>6130</v>
      </c>
      <c r="B4015" s="26" t="s">
        <v>653</v>
      </c>
      <c r="C4015" s="26" t="s">
        <v>1366</v>
      </c>
      <c r="D4015" s="26" t="s">
        <v>22</v>
      </c>
      <c r="E4015" s="26" t="s">
        <v>42</v>
      </c>
      <c r="F4015" s="27">
        <v>27127.02</v>
      </c>
      <c r="G4015" s="12">
        <v>4</v>
      </c>
      <c r="H4015" s="13">
        <v>46015</v>
      </c>
      <c r="I4015" s="26" t="s">
        <v>49</v>
      </c>
      <c r="J4015" s="26" t="s">
        <v>17</v>
      </c>
      <c r="K4015" s="26" t="s">
        <v>24</v>
      </c>
      <c r="L4015" s="32" t="s">
        <v>31</v>
      </c>
    </row>
    <row r="4016" spans="1:12">
      <c r="A4016" s="30" t="s">
        <v>6131</v>
      </c>
      <c r="B4016" s="26" t="s">
        <v>760</v>
      </c>
      <c r="C4016" s="26" t="s">
        <v>6132</v>
      </c>
      <c r="D4016" s="26" t="s">
        <v>78</v>
      </c>
      <c r="E4016" s="26" t="s">
        <v>42</v>
      </c>
      <c r="F4016" s="27">
        <v>37021.53</v>
      </c>
      <c r="G4016" s="12">
        <v>2</v>
      </c>
      <c r="H4016" s="13">
        <v>45643</v>
      </c>
      <c r="I4016" s="26" t="s">
        <v>23</v>
      </c>
      <c r="J4016" s="26" t="s">
        <v>17</v>
      </c>
      <c r="K4016" s="26" t="s">
        <v>6820</v>
      </c>
      <c r="L4016" s="32" t="s">
        <v>18</v>
      </c>
    </row>
    <row r="4017" spans="1:12">
      <c r="A4017" s="30" t="s">
        <v>6133</v>
      </c>
      <c r="B4017" s="26" t="s">
        <v>465</v>
      </c>
      <c r="C4017" s="26" t="s">
        <v>2517</v>
      </c>
      <c r="D4017" s="26" t="s">
        <v>61</v>
      </c>
      <c r="E4017" s="26" t="s">
        <v>42</v>
      </c>
      <c r="F4017" s="27">
        <v>31029.84</v>
      </c>
      <c r="G4017" s="12">
        <v>1</v>
      </c>
      <c r="H4017" s="13">
        <v>45833</v>
      </c>
      <c r="I4017" s="26" t="s">
        <v>30</v>
      </c>
      <c r="J4017" s="26" t="s">
        <v>17</v>
      </c>
      <c r="K4017" s="26" t="s">
        <v>85</v>
      </c>
      <c r="L4017" s="32" t="s">
        <v>18</v>
      </c>
    </row>
    <row r="4018" spans="1:12">
      <c r="A4018" s="30" t="s">
        <v>6134</v>
      </c>
      <c r="B4018" s="26" t="s">
        <v>357</v>
      </c>
      <c r="C4018" s="26" t="s">
        <v>4248</v>
      </c>
      <c r="D4018" s="26" t="s">
        <v>41</v>
      </c>
      <c r="E4018" s="26" t="s">
        <v>58</v>
      </c>
      <c r="F4018" s="27">
        <v>21825.81</v>
      </c>
      <c r="G4018" s="12">
        <v>5</v>
      </c>
      <c r="H4018" s="13">
        <v>45967</v>
      </c>
      <c r="I4018" s="26" t="s">
        <v>23</v>
      </c>
      <c r="J4018" s="26" t="s">
        <v>17</v>
      </c>
      <c r="K4018" s="26" t="s">
        <v>85</v>
      </c>
      <c r="L4018" s="32" t="s">
        <v>37</v>
      </c>
    </row>
    <row r="4019" spans="1:12">
      <c r="A4019" s="30" t="s">
        <v>6135</v>
      </c>
      <c r="B4019" s="26" t="s">
        <v>762</v>
      </c>
      <c r="C4019" s="26" t="s">
        <v>6136</v>
      </c>
      <c r="D4019" s="26" t="s">
        <v>15</v>
      </c>
      <c r="E4019" s="26" t="s">
        <v>42</v>
      </c>
      <c r="F4019" s="27">
        <v>52779.6</v>
      </c>
      <c r="G4019" s="12">
        <v>2</v>
      </c>
      <c r="H4019" s="13">
        <v>45250</v>
      </c>
      <c r="I4019" s="26" t="s">
        <v>43</v>
      </c>
      <c r="J4019" s="26" t="s">
        <v>17</v>
      </c>
      <c r="K4019" s="26" t="s">
        <v>36</v>
      </c>
      <c r="L4019" s="32" t="s">
        <v>18</v>
      </c>
    </row>
    <row r="4020" spans="1:12">
      <c r="A4020" s="30" t="s">
        <v>6137</v>
      </c>
      <c r="B4020" s="26" t="s">
        <v>473</v>
      </c>
      <c r="C4020" s="26" t="s">
        <v>2623</v>
      </c>
      <c r="D4020" s="26" t="s">
        <v>29</v>
      </c>
      <c r="E4020" s="26" t="s">
        <v>42</v>
      </c>
      <c r="F4020" s="27">
        <v>74411.14</v>
      </c>
      <c r="G4020" s="12">
        <v>5</v>
      </c>
      <c r="H4020" s="13">
        <v>45413</v>
      </c>
      <c r="I4020" s="26" t="s">
        <v>92</v>
      </c>
      <c r="J4020" s="26" t="s">
        <v>17</v>
      </c>
      <c r="K4020" s="26" t="s">
        <v>55</v>
      </c>
      <c r="L4020" s="32" t="s">
        <v>37</v>
      </c>
    </row>
    <row r="4021" spans="1:12">
      <c r="A4021" s="30" t="s">
        <v>6138</v>
      </c>
      <c r="B4021" s="26" t="s">
        <v>13</v>
      </c>
      <c r="C4021" s="26" t="s">
        <v>421</v>
      </c>
      <c r="D4021" s="26" t="s">
        <v>22</v>
      </c>
      <c r="E4021" s="26" t="s">
        <v>42</v>
      </c>
      <c r="F4021" s="27">
        <v>60454.53</v>
      </c>
      <c r="G4021" s="12">
        <v>3</v>
      </c>
      <c r="H4021" s="13">
        <v>45569</v>
      </c>
      <c r="I4021" s="26" t="s">
        <v>49</v>
      </c>
      <c r="J4021" s="26" t="s">
        <v>17</v>
      </c>
      <c r="K4021" s="26" t="s">
        <v>36</v>
      </c>
      <c r="L4021" s="32" t="s">
        <v>37</v>
      </c>
    </row>
    <row r="4022" spans="1:12">
      <c r="A4022" s="30" t="s">
        <v>6139</v>
      </c>
      <c r="B4022" s="26" t="s">
        <v>80</v>
      </c>
      <c r="C4022" s="26" t="s">
        <v>2708</v>
      </c>
      <c r="D4022" s="26" t="s">
        <v>61</v>
      </c>
      <c r="E4022" s="26" t="s">
        <v>16</v>
      </c>
      <c r="F4022" s="27">
        <v>79377.119999999995</v>
      </c>
      <c r="G4022" s="12">
        <v>1</v>
      </c>
      <c r="H4022" s="13">
        <v>45892</v>
      </c>
      <c r="I4022" s="26" t="s">
        <v>35</v>
      </c>
      <c r="J4022" s="26" t="s">
        <v>17</v>
      </c>
      <c r="K4022" s="26" t="s">
        <v>24</v>
      </c>
      <c r="L4022" s="32" t="s">
        <v>37</v>
      </c>
    </row>
    <row r="4023" spans="1:12">
      <c r="A4023" s="30" t="s">
        <v>6140</v>
      </c>
      <c r="B4023" s="26" t="s">
        <v>113</v>
      </c>
      <c r="C4023" s="26" t="s">
        <v>4739</v>
      </c>
      <c r="D4023" s="26" t="s">
        <v>22</v>
      </c>
      <c r="E4023" s="26" t="s">
        <v>42</v>
      </c>
      <c r="F4023" s="27">
        <v>59732.2</v>
      </c>
      <c r="G4023" s="12">
        <v>4</v>
      </c>
      <c r="H4023" s="13">
        <v>45441</v>
      </c>
      <c r="I4023" s="26" t="s">
        <v>62</v>
      </c>
      <c r="J4023" s="26" t="s">
        <v>17</v>
      </c>
      <c r="K4023" s="26" t="s">
        <v>6820</v>
      </c>
      <c r="L4023" s="32" t="s">
        <v>37</v>
      </c>
    </row>
    <row r="4024" spans="1:12">
      <c r="A4024" s="30" t="s">
        <v>6141</v>
      </c>
      <c r="B4024" s="26" t="s">
        <v>174</v>
      </c>
      <c r="C4024" s="26" t="s">
        <v>1413</v>
      </c>
      <c r="D4024" s="26" t="s">
        <v>117</v>
      </c>
      <c r="E4024" s="26" t="s">
        <v>42</v>
      </c>
      <c r="F4024" s="27">
        <v>65615.22</v>
      </c>
      <c r="G4024" s="12">
        <v>3</v>
      </c>
      <c r="H4024" s="13">
        <v>45952</v>
      </c>
      <c r="I4024" s="26" t="s">
        <v>49</v>
      </c>
      <c r="J4024" s="26" t="s">
        <v>17</v>
      </c>
      <c r="K4024" s="26" t="s">
        <v>36</v>
      </c>
      <c r="L4024" s="32" t="s">
        <v>18</v>
      </c>
    </row>
    <row r="4025" spans="1:12">
      <c r="A4025" s="30" t="s">
        <v>6142</v>
      </c>
      <c r="B4025" s="26" t="s">
        <v>184</v>
      </c>
      <c r="C4025" s="26" t="s">
        <v>1469</v>
      </c>
      <c r="D4025" s="26" t="s">
        <v>22</v>
      </c>
      <c r="E4025" s="26" t="s">
        <v>42</v>
      </c>
      <c r="F4025" s="27">
        <v>58326.6</v>
      </c>
      <c r="G4025" s="12">
        <v>3</v>
      </c>
      <c r="H4025" s="13">
        <v>45052</v>
      </c>
      <c r="I4025" s="26" t="s">
        <v>23</v>
      </c>
      <c r="J4025" s="26" t="s">
        <v>17</v>
      </c>
      <c r="K4025" s="26" t="s">
        <v>36</v>
      </c>
      <c r="L4025" s="32" t="s">
        <v>18</v>
      </c>
    </row>
    <row r="4026" spans="1:12">
      <c r="A4026" s="30" t="s">
        <v>6143</v>
      </c>
      <c r="B4026" s="26" t="s">
        <v>390</v>
      </c>
      <c r="C4026" s="26" t="s">
        <v>993</v>
      </c>
      <c r="D4026" s="26" t="s">
        <v>29</v>
      </c>
      <c r="E4026" s="26" t="s">
        <v>42</v>
      </c>
      <c r="F4026" s="27">
        <v>51307.14</v>
      </c>
      <c r="G4026" s="12">
        <v>2</v>
      </c>
      <c r="H4026" s="13">
        <v>45998</v>
      </c>
      <c r="I4026" s="26" t="s">
        <v>49</v>
      </c>
      <c r="J4026" s="26" t="s">
        <v>17</v>
      </c>
      <c r="K4026" s="26" t="s">
        <v>55</v>
      </c>
      <c r="L4026" s="32" t="s">
        <v>18</v>
      </c>
    </row>
    <row r="4027" spans="1:12">
      <c r="A4027" s="30" t="s">
        <v>6144</v>
      </c>
      <c r="B4027" s="26" t="s">
        <v>27</v>
      </c>
      <c r="C4027" s="26" t="s">
        <v>2633</v>
      </c>
      <c r="D4027" s="26" t="s">
        <v>41</v>
      </c>
      <c r="E4027" s="26" t="s">
        <v>42</v>
      </c>
      <c r="F4027" s="27">
        <v>41681.57</v>
      </c>
      <c r="G4027" s="12">
        <v>4</v>
      </c>
      <c r="H4027" s="13">
        <v>45621</v>
      </c>
      <c r="I4027" s="26" t="s">
        <v>62</v>
      </c>
      <c r="J4027" s="26" t="s">
        <v>17</v>
      </c>
      <c r="K4027" s="26" t="s">
        <v>55</v>
      </c>
      <c r="L4027" s="32" t="s">
        <v>18</v>
      </c>
    </row>
    <row r="4028" spans="1:12">
      <c r="A4028" s="30" t="s">
        <v>6145</v>
      </c>
      <c r="B4028" s="26" t="s">
        <v>190</v>
      </c>
      <c r="C4028" s="26" t="s">
        <v>3192</v>
      </c>
      <c r="D4028" s="26" t="s">
        <v>78</v>
      </c>
      <c r="E4028" s="26" t="s">
        <v>58</v>
      </c>
      <c r="F4028" s="27">
        <v>24447.82</v>
      </c>
      <c r="G4028" s="12">
        <v>5</v>
      </c>
      <c r="H4028" s="13">
        <v>45813</v>
      </c>
      <c r="I4028" s="26" t="s">
        <v>35</v>
      </c>
      <c r="J4028" s="26" t="s">
        <v>17</v>
      </c>
      <c r="K4028" s="26" t="s">
        <v>36</v>
      </c>
      <c r="L4028" s="32" t="s">
        <v>37</v>
      </c>
    </row>
    <row r="4029" spans="1:12">
      <c r="A4029" s="30" t="s">
        <v>6146</v>
      </c>
      <c r="B4029" s="26" t="s">
        <v>118</v>
      </c>
      <c r="C4029" s="26" t="s">
        <v>2764</v>
      </c>
      <c r="D4029" s="26" t="s">
        <v>119</v>
      </c>
      <c r="E4029" s="26" t="s">
        <v>42</v>
      </c>
      <c r="F4029" s="27">
        <v>22541.88</v>
      </c>
      <c r="G4029" s="12">
        <v>5</v>
      </c>
      <c r="H4029" s="13">
        <v>45260</v>
      </c>
      <c r="I4029" s="26" t="s">
        <v>92</v>
      </c>
      <c r="J4029" s="26" t="s">
        <v>17</v>
      </c>
      <c r="K4029" s="26" t="s">
        <v>85</v>
      </c>
      <c r="L4029" s="32" t="s">
        <v>44</v>
      </c>
    </row>
    <row r="4030" spans="1:12">
      <c r="A4030" s="30" t="s">
        <v>6147</v>
      </c>
      <c r="B4030" s="26" t="s">
        <v>71</v>
      </c>
      <c r="C4030" s="26" t="s">
        <v>4018</v>
      </c>
      <c r="D4030" s="26" t="s">
        <v>22</v>
      </c>
      <c r="E4030" s="26" t="s">
        <v>58</v>
      </c>
      <c r="F4030" s="27">
        <v>18322.88</v>
      </c>
      <c r="G4030" s="12">
        <v>3</v>
      </c>
      <c r="H4030" s="13">
        <v>45322</v>
      </c>
      <c r="I4030" s="26" t="s">
        <v>43</v>
      </c>
      <c r="J4030" s="26" t="s">
        <v>17</v>
      </c>
      <c r="K4030" s="26" t="s">
        <v>85</v>
      </c>
      <c r="L4030" s="32" t="s">
        <v>25</v>
      </c>
    </row>
    <row r="4031" spans="1:12">
      <c r="A4031" s="30" t="s">
        <v>6148</v>
      </c>
      <c r="B4031" s="26" t="s">
        <v>27</v>
      </c>
      <c r="C4031" s="26" t="s">
        <v>2768</v>
      </c>
      <c r="D4031" s="26" t="s">
        <v>41</v>
      </c>
      <c r="E4031" s="26" t="s">
        <v>42</v>
      </c>
      <c r="F4031" s="27">
        <v>25193.42</v>
      </c>
      <c r="G4031" s="12">
        <v>3</v>
      </c>
      <c r="H4031" s="13">
        <v>45793</v>
      </c>
      <c r="I4031" s="26" t="s">
        <v>49</v>
      </c>
      <c r="J4031" s="26" t="s">
        <v>17</v>
      </c>
      <c r="K4031" s="26" t="s">
        <v>85</v>
      </c>
      <c r="L4031" s="32" t="s">
        <v>18</v>
      </c>
    </row>
    <row r="4032" spans="1:12">
      <c r="A4032" s="30" t="s">
        <v>6149</v>
      </c>
      <c r="B4032" s="26" t="s">
        <v>118</v>
      </c>
      <c r="C4032" s="26" t="s">
        <v>831</v>
      </c>
      <c r="D4032" s="26" t="s">
        <v>15</v>
      </c>
      <c r="E4032" s="26" t="s">
        <v>58</v>
      </c>
      <c r="F4032" s="27">
        <v>6954.66</v>
      </c>
      <c r="G4032" s="12">
        <v>5</v>
      </c>
      <c r="H4032" s="13">
        <v>45565</v>
      </c>
      <c r="I4032" s="26" t="s">
        <v>62</v>
      </c>
      <c r="J4032" s="26" t="s">
        <v>17</v>
      </c>
      <c r="K4032" s="26" t="s">
        <v>36</v>
      </c>
      <c r="L4032" s="32" t="s">
        <v>31</v>
      </c>
    </row>
    <row r="4033" spans="1:12">
      <c r="A4033" s="30" t="s">
        <v>6150</v>
      </c>
      <c r="B4033" s="26" t="s">
        <v>282</v>
      </c>
      <c r="C4033" s="26" t="s">
        <v>2049</v>
      </c>
      <c r="D4033" s="26" t="s">
        <v>61</v>
      </c>
      <c r="E4033" s="26" t="s">
        <v>16</v>
      </c>
      <c r="F4033" s="27">
        <v>44884.06</v>
      </c>
      <c r="G4033" s="12">
        <v>1</v>
      </c>
      <c r="H4033" s="13">
        <v>45261</v>
      </c>
      <c r="I4033" s="26" t="s">
        <v>54</v>
      </c>
      <c r="J4033" s="26" t="s">
        <v>17</v>
      </c>
      <c r="K4033" s="26" t="s">
        <v>24</v>
      </c>
      <c r="L4033" s="32" t="s">
        <v>25</v>
      </c>
    </row>
    <row r="4034" spans="1:12">
      <c r="A4034" s="30" t="s">
        <v>6151</v>
      </c>
      <c r="B4034" s="26" t="s">
        <v>463</v>
      </c>
      <c r="C4034" s="26" t="s">
        <v>2588</v>
      </c>
      <c r="D4034" s="26" t="s">
        <v>117</v>
      </c>
      <c r="E4034" s="26" t="s">
        <v>42</v>
      </c>
      <c r="F4034" s="27">
        <v>30263.119999999999</v>
      </c>
      <c r="G4034" s="12">
        <v>3</v>
      </c>
      <c r="H4034" s="13">
        <v>45696</v>
      </c>
      <c r="I4034" s="26" t="s">
        <v>30</v>
      </c>
      <c r="J4034" s="26" t="s">
        <v>17</v>
      </c>
      <c r="K4034" s="26" t="s">
        <v>6820</v>
      </c>
      <c r="L4034" s="32" t="s">
        <v>18</v>
      </c>
    </row>
    <row r="4035" spans="1:12">
      <c r="A4035" s="30" t="s">
        <v>6152</v>
      </c>
      <c r="B4035" s="26" t="s">
        <v>126</v>
      </c>
      <c r="C4035" s="26" t="s">
        <v>6153</v>
      </c>
      <c r="D4035" s="26" t="s">
        <v>48</v>
      </c>
      <c r="E4035" s="26" t="s">
        <v>58</v>
      </c>
      <c r="F4035" s="27">
        <v>42995.65</v>
      </c>
      <c r="G4035" s="12">
        <v>3</v>
      </c>
      <c r="H4035" s="13">
        <v>45775</v>
      </c>
      <c r="I4035" s="26" t="s">
        <v>35</v>
      </c>
      <c r="J4035" s="26" t="s">
        <v>17</v>
      </c>
      <c r="K4035" s="26" t="s">
        <v>36</v>
      </c>
      <c r="L4035" s="32" t="s">
        <v>44</v>
      </c>
    </row>
    <row r="4036" spans="1:12">
      <c r="A4036" s="30" t="s">
        <v>6154</v>
      </c>
      <c r="B4036" s="26" t="s">
        <v>268</v>
      </c>
      <c r="C4036" s="26" t="s">
        <v>4292</v>
      </c>
      <c r="D4036" s="26" t="s">
        <v>48</v>
      </c>
      <c r="E4036" s="26" t="s">
        <v>58</v>
      </c>
      <c r="F4036" s="27">
        <v>36987.64</v>
      </c>
      <c r="G4036" s="12">
        <v>5</v>
      </c>
      <c r="H4036" s="13">
        <v>45061</v>
      </c>
      <c r="I4036" s="26" t="s">
        <v>49</v>
      </c>
      <c r="J4036" s="26" t="s">
        <v>17</v>
      </c>
      <c r="K4036" s="26" t="s">
        <v>36</v>
      </c>
      <c r="L4036" s="32" t="s">
        <v>18</v>
      </c>
    </row>
    <row r="4037" spans="1:12">
      <c r="A4037" s="30" t="s">
        <v>6155</v>
      </c>
      <c r="B4037" s="26" t="s">
        <v>138</v>
      </c>
      <c r="C4037" s="26" t="s">
        <v>6156</v>
      </c>
      <c r="D4037" s="26" t="s">
        <v>22</v>
      </c>
      <c r="E4037" s="26" t="s">
        <v>42</v>
      </c>
      <c r="F4037" s="27">
        <v>32152.98</v>
      </c>
      <c r="G4037" s="12">
        <v>2</v>
      </c>
      <c r="H4037" s="13">
        <v>45793</v>
      </c>
      <c r="I4037" s="26" t="s">
        <v>23</v>
      </c>
      <c r="J4037" s="26" t="s">
        <v>17</v>
      </c>
      <c r="K4037" s="26" t="s">
        <v>55</v>
      </c>
      <c r="L4037" s="32" t="s">
        <v>44</v>
      </c>
    </row>
    <row r="4038" spans="1:12">
      <c r="A4038" s="30" t="s">
        <v>6157</v>
      </c>
      <c r="B4038" s="26" t="s">
        <v>190</v>
      </c>
      <c r="C4038" s="26" t="s">
        <v>5131</v>
      </c>
      <c r="D4038" s="26" t="s">
        <v>41</v>
      </c>
      <c r="E4038" s="26" t="s">
        <v>42</v>
      </c>
      <c r="F4038" s="27">
        <v>32099.86</v>
      </c>
      <c r="G4038" s="12">
        <v>5</v>
      </c>
      <c r="H4038" s="13">
        <v>45223</v>
      </c>
      <c r="I4038" s="26" t="s">
        <v>30</v>
      </c>
      <c r="J4038" s="26" t="s">
        <v>17</v>
      </c>
      <c r="K4038" s="26" t="s">
        <v>24</v>
      </c>
      <c r="L4038" s="32" t="s">
        <v>25</v>
      </c>
    </row>
    <row r="4039" spans="1:12">
      <c r="A4039" s="30" t="s">
        <v>6158</v>
      </c>
      <c r="B4039" s="26" t="s">
        <v>164</v>
      </c>
      <c r="C4039" s="26" t="s">
        <v>1403</v>
      </c>
      <c r="D4039" s="26" t="s">
        <v>15</v>
      </c>
      <c r="E4039" s="26" t="s">
        <v>42</v>
      </c>
      <c r="F4039" s="27">
        <v>13502.08</v>
      </c>
      <c r="G4039" s="12">
        <v>5</v>
      </c>
      <c r="H4039" s="13">
        <v>45515</v>
      </c>
      <c r="I4039" s="26" t="s">
        <v>30</v>
      </c>
      <c r="J4039" s="26" t="s">
        <v>17</v>
      </c>
      <c r="K4039" s="26" t="s">
        <v>24</v>
      </c>
      <c r="L4039" s="32" t="s">
        <v>18</v>
      </c>
    </row>
    <row r="4040" spans="1:12">
      <c r="A4040" s="30" t="s">
        <v>6159</v>
      </c>
      <c r="B4040" s="26" t="s">
        <v>229</v>
      </c>
      <c r="C4040" s="26" t="s">
        <v>4269</v>
      </c>
      <c r="D4040" s="26" t="s">
        <v>29</v>
      </c>
      <c r="E4040" s="26" t="s">
        <v>42</v>
      </c>
      <c r="F4040" s="27">
        <v>22960.45</v>
      </c>
      <c r="G4040" s="12">
        <v>4</v>
      </c>
      <c r="H4040" s="13">
        <v>45722</v>
      </c>
      <c r="I4040" s="26" t="s">
        <v>49</v>
      </c>
      <c r="J4040" s="26" t="s">
        <v>17</v>
      </c>
      <c r="K4040" s="26" t="s">
        <v>24</v>
      </c>
      <c r="L4040" s="32" t="s">
        <v>25</v>
      </c>
    </row>
    <row r="4041" spans="1:12">
      <c r="A4041" s="30" t="s">
        <v>6160</v>
      </c>
      <c r="B4041" s="26" t="s">
        <v>473</v>
      </c>
      <c r="C4041" s="26" t="s">
        <v>2966</v>
      </c>
      <c r="D4041" s="26" t="s">
        <v>41</v>
      </c>
      <c r="E4041" s="26" t="s">
        <v>42</v>
      </c>
      <c r="F4041" s="27">
        <v>23637.89</v>
      </c>
      <c r="G4041" s="12">
        <v>5</v>
      </c>
      <c r="H4041" s="13">
        <v>45915</v>
      </c>
      <c r="I4041" s="26" t="s">
        <v>49</v>
      </c>
      <c r="J4041" s="26" t="s">
        <v>17</v>
      </c>
      <c r="K4041" s="26" t="s">
        <v>24</v>
      </c>
      <c r="L4041" s="32" t="s">
        <v>37</v>
      </c>
    </row>
    <row r="4042" spans="1:12">
      <c r="A4042" s="30" t="s">
        <v>6161</v>
      </c>
      <c r="B4042" s="26" t="s">
        <v>275</v>
      </c>
      <c r="C4042" s="26" t="s">
        <v>6162</v>
      </c>
      <c r="D4042" s="26" t="s">
        <v>78</v>
      </c>
      <c r="E4042" s="26" t="s">
        <v>42</v>
      </c>
      <c r="F4042" s="27">
        <v>50900.56</v>
      </c>
      <c r="G4042" s="12">
        <v>4</v>
      </c>
      <c r="H4042" s="13">
        <v>44943</v>
      </c>
      <c r="I4042" s="26" t="s">
        <v>54</v>
      </c>
      <c r="J4042" s="26" t="s">
        <v>17</v>
      </c>
      <c r="K4042" s="26" t="s">
        <v>6820</v>
      </c>
      <c r="L4042" s="32" t="s">
        <v>18</v>
      </c>
    </row>
    <row r="4043" spans="1:12">
      <c r="A4043" s="30" t="s">
        <v>6163</v>
      </c>
      <c r="B4043" s="26" t="s">
        <v>426</v>
      </c>
      <c r="C4043" s="26" t="s">
        <v>424</v>
      </c>
      <c r="D4043" s="26" t="s">
        <v>29</v>
      </c>
      <c r="E4043" s="26" t="s">
        <v>42</v>
      </c>
      <c r="F4043" s="27">
        <v>39888.14</v>
      </c>
      <c r="G4043" s="12">
        <v>1</v>
      </c>
      <c r="H4043" s="13">
        <v>45400</v>
      </c>
      <c r="I4043" s="26" t="s">
        <v>54</v>
      </c>
      <c r="J4043" s="26" t="s">
        <v>17</v>
      </c>
      <c r="K4043" s="26" t="s">
        <v>36</v>
      </c>
      <c r="L4043" s="32" t="s">
        <v>44</v>
      </c>
    </row>
    <row r="4044" spans="1:12">
      <c r="A4044" s="30" t="s">
        <v>6164</v>
      </c>
      <c r="B4044" s="26" t="s">
        <v>463</v>
      </c>
      <c r="C4044" s="26" t="s">
        <v>1617</v>
      </c>
      <c r="D4044" s="26" t="s">
        <v>29</v>
      </c>
      <c r="E4044" s="26" t="s">
        <v>16</v>
      </c>
      <c r="F4044" s="27">
        <v>57653.02</v>
      </c>
      <c r="G4044" s="12">
        <v>5</v>
      </c>
      <c r="H4044" s="13">
        <v>45194</v>
      </c>
      <c r="I4044" s="26" t="s">
        <v>92</v>
      </c>
      <c r="J4044" s="26" t="s">
        <v>17</v>
      </c>
      <c r="K4044" s="26" t="s">
        <v>6820</v>
      </c>
      <c r="L4044" s="32" t="s">
        <v>25</v>
      </c>
    </row>
    <row r="4045" spans="1:12">
      <c r="A4045" s="30" t="s">
        <v>6165</v>
      </c>
      <c r="B4045" s="26" t="s">
        <v>362</v>
      </c>
      <c r="C4045" s="26" t="s">
        <v>327</v>
      </c>
      <c r="D4045" s="26" t="s">
        <v>119</v>
      </c>
      <c r="E4045" s="26" t="s">
        <v>42</v>
      </c>
      <c r="F4045" s="27">
        <v>77837.23</v>
      </c>
      <c r="G4045" s="12">
        <v>1</v>
      </c>
      <c r="H4045" s="13">
        <v>45858</v>
      </c>
      <c r="I4045" s="26" t="s">
        <v>43</v>
      </c>
      <c r="J4045" s="26" t="s">
        <v>17</v>
      </c>
      <c r="K4045" s="26" t="s">
        <v>24</v>
      </c>
      <c r="L4045" s="32" t="s">
        <v>18</v>
      </c>
    </row>
    <row r="4046" spans="1:12">
      <c r="A4046" s="30" t="s">
        <v>6166</v>
      </c>
      <c r="B4046" s="26" t="s">
        <v>94</v>
      </c>
      <c r="C4046" s="26" t="s">
        <v>3262</v>
      </c>
      <c r="D4046" s="26" t="s">
        <v>53</v>
      </c>
      <c r="E4046" s="26" t="s">
        <v>16</v>
      </c>
      <c r="F4046" s="27">
        <v>61296.94</v>
      </c>
      <c r="G4046" s="12">
        <v>4</v>
      </c>
      <c r="H4046" s="13">
        <v>45708</v>
      </c>
      <c r="I4046" s="26" t="s">
        <v>62</v>
      </c>
      <c r="J4046" s="26" t="s">
        <v>17</v>
      </c>
      <c r="K4046" s="26" t="s">
        <v>6820</v>
      </c>
      <c r="L4046" s="32" t="s">
        <v>44</v>
      </c>
    </row>
    <row r="4047" spans="1:12">
      <c r="A4047" s="30" t="s">
        <v>6167</v>
      </c>
      <c r="B4047" s="26" t="s">
        <v>118</v>
      </c>
      <c r="C4047" s="26" t="s">
        <v>1524</v>
      </c>
      <c r="D4047" s="26" t="s">
        <v>29</v>
      </c>
      <c r="E4047" s="26" t="s">
        <v>42</v>
      </c>
      <c r="F4047" s="27">
        <v>51315.82</v>
      </c>
      <c r="G4047" s="12">
        <v>4</v>
      </c>
      <c r="H4047" s="13">
        <v>45733</v>
      </c>
      <c r="I4047" s="26" t="s">
        <v>62</v>
      </c>
      <c r="J4047" s="26" t="s">
        <v>17</v>
      </c>
      <c r="K4047" s="26" t="s">
        <v>85</v>
      </c>
      <c r="L4047" s="32" t="s">
        <v>31</v>
      </c>
    </row>
    <row r="4048" spans="1:12">
      <c r="A4048" s="30" t="s">
        <v>6168</v>
      </c>
      <c r="B4048" s="26" t="s">
        <v>584</v>
      </c>
      <c r="C4048" s="26" t="s">
        <v>4239</v>
      </c>
      <c r="D4048" s="26" t="s">
        <v>61</v>
      </c>
      <c r="E4048" s="26" t="s">
        <v>16</v>
      </c>
      <c r="F4048" s="27">
        <v>63967.82</v>
      </c>
      <c r="G4048" s="12">
        <v>3</v>
      </c>
      <c r="H4048" s="13">
        <v>45031</v>
      </c>
      <c r="I4048" s="26" t="s">
        <v>62</v>
      </c>
      <c r="J4048" s="26" t="s">
        <v>17</v>
      </c>
      <c r="K4048" s="26" t="s">
        <v>85</v>
      </c>
      <c r="L4048" s="32" t="s">
        <v>25</v>
      </c>
    </row>
    <row r="4049" spans="1:12">
      <c r="A4049" s="30" t="s">
        <v>6169</v>
      </c>
      <c r="B4049" s="26" t="s">
        <v>307</v>
      </c>
      <c r="C4049" s="26" t="s">
        <v>2168</v>
      </c>
      <c r="D4049" s="26" t="s">
        <v>41</v>
      </c>
      <c r="E4049" s="26" t="s">
        <v>16</v>
      </c>
      <c r="F4049" s="27">
        <v>8376.64</v>
      </c>
      <c r="G4049" s="12">
        <v>1</v>
      </c>
      <c r="H4049" s="13">
        <v>45138</v>
      </c>
      <c r="I4049" s="26" t="s">
        <v>43</v>
      </c>
      <c r="J4049" s="26" t="s">
        <v>17</v>
      </c>
      <c r="K4049" s="26" t="s">
        <v>85</v>
      </c>
      <c r="L4049" s="32" t="s">
        <v>18</v>
      </c>
    </row>
    <row r="4050" spans="1:12">
      <c r="A4050" s="30" t="s">
        <v>6170</v>
      </c>
      <c r="B4050" s="26" t="s">
        <v>724</v>
      </c>
      <c r="C4050" s="26" t="s">
        <v>5972</v>
      </c>
      <c r="D4050" s="26" t="s">
        <v>29</v>
      </c>
      <c r="E4050" s="26" t="s">
        <v>42</v>
      </c>
      <c r="F4050" s="27">
        <v>9225.7900000000009</v>
      </c>
      <c r="G4050" s="12">
        <v>2</v>
      </c>
      <c r="H4050" s="13">
        <v>45224</v>
      </c>
      <c r="I4050" s="26" t="s">
        <v>35</v>
      </c>
      <c r="J4050" s="26" t="s">
        <v>17</v>
      </c>
      <c r="K4050" s="26" t="s">
        <v>36</v>
      </c>
      <c r="L4050" s="32" t="s">
        <v>37</v>
      </c>
    </row>
    <row r="4051" spans="1:12">
      <c r="A4051" s="30" t="s">
        <v>6171</v>
      </c>
      <c r="B4051" s="26" t="s">
        <v>423</v>
      </c>
      <c r="C4051" s="26" t="s">
        <v>889</v>
      </c>
      <c r="D4051" s="26" t="s">
        <v>48</v>
      </c>
      <c r="E4051" s="26" t="s">
        <v>16</v>
      </c>
      <c r="F4051" s="27">
        <v>18472.97</v>
      </c>
      <c r="G4051" s="12">
        <v>3</v>
      </c>
      <c r="H4051" s="13">
        <v>45508</v>
      </c>
      <c r="I4051" s="26" t="s">
        <v>54</v>
      </c>
      <c r="J4051" s="26" t="s">
        <v>17</v>
      </c>
      <c r="K4051" s="26" t="s">
        <v>85</v>
      </c>
      <c r="L4051" s="32" t="s">
        <v>31</v>
      </c>
    </row>
    <row r="4052" spans="1:12">
      <c r="A4052" s="30" t="s">
        <v>6172</v>
      </c>
      <c r="B4052" s="26" t="s">
        <v>665</v>
      </c>
      <c r="C4052" s="26" t="s">
        <v>1295</v>
      </c>
      <c r="D4052" s="26" t="s">
        <v>61</v>
      </c>
      <c r="E4052" s="26" t="s">
        <v>58</v>
      </c>
      <c r="F4052" s="27">
        <v>19160.82</v>
      </c>
      <c r="G4052" s="12">
        <v>2</v>
      </c>
      <c r="H4052" s="13">
        <v>45516</v>
      </c>
      <c r="I4052" s="26" t="s">
        <v>62</v>
      </c>
      <c r="J4052" s="26" t="s">
        <v>17</v>
      </c>
      <c r="K4052" s="26" t="s">
        <v>36</v>
      </c>
      <c r="L4052" s="32" t="s">
        <v>18</v>
      </c>
    </row>
    <row r="4053" spans="1:12">
      <c r="A4053" s="30" t="s">
        <v>6173</v>
      </c>
      <c r="B4053" s="26" t="s">
        <v>69</v>
      </c>
      <c r="C4053" s="26" t="s">
        <v>2124</v>
      </c>
      <c r="D4053" s="26" t="s">
        <v>41</v>
      </c>
      <c r="E4053" s="26" t="s">
        <v>42</v>
      </c>
      <c r="F4053" s="27">
        <v>47791.41</v>
      </c>
      <c r="G4053" s="12">
        <v>3</v>
      </c>
      <c r="H4053" s="13">
        <v>45444</v>
      </c>
      <c r="I4053" s="26" t="s">
        <v>92</v>
      </c>
      <c r="J4053" s="26" t="s">
        <v>17</v>
      </c>
      <c r="K4053" s="26" t="s">
        <v>24</v>
      </c>
      <c r="L4053" s="32" t="s">
        <v>18</v>
      </c>
    </row>
    <row r="4054" spans="1:12">
      <c r="A4054" s="30" t="s">
        <v>6174</v>
      </c>
      <c r="B4054" s="26" t="s">
        <v>470</v>
      </c>
      <c r="C4054" s="26" t="s">
        <v>6175</v>
      </c>
      <c r="D4054" s="26" t="s">
        <v>48</v>
      </c>
      <c r="E4054" s="26" t="s">
        <v>58</v>
      </c>
      <c r="F4054" s="27">
        <v>54904.33</v>
      </c>
      <c r="G4054" s="12">
        <v>5</v>
      </c>
      <c r="H4054" s="13">
        <v>45887</v>
      </c>
      <c r="I4054" s="26" t="s">
        <v>35</v>
      </c>
      <c r="J4054" s="26" t="s">
        <v>17</v>
      </c>
      <c r="K4054" s="26" t="s">
        <v>85</v>
      </c>
      <c r="L4054" s="32" t="s">
        <v>18</v>
      </c>
    </row>
    <row r="4055" spans="1:12">
      <c r="A4055" s="30" t="s">
        <v>6176</v>
      </c>
      <c r="B4055" s="26" t="s">
        <v>406</v>
      </c>
      <c r="C4055" s="26" t="s">
        <v>6177</v>
      </c>
      <c r="D4055" s="26" t="s">
        <v>22</v>
      </c>
      <c r="E4055" s="26" t="s">
        <v>16</v>
      </c>
      <c r="F4055" s="27">
        <v>39563.129999999997</v>
      </c>
      <c r="G4055" s="12">
        <v>2</v>
      </c>
      <c r="H4055" s="13">
        <v>45105</v>
      </c>
      <c r="I4055" s="26" t="s">
        <v>54</v>
      </c>
      <c r="J4055" s="26" t="s">
        <v>17</v>
      </c>
      <c r="K4055" s="26" t="s">
        <v>55</v>
      </c>
      <c r="L4055" s="32" t="s">
        <v>37</v>
      </c>
    </row>
    <row r="4056" spans="1:12">
      <c r="A4056" s="30" t="s">
        <v>6178</v>
      </c>
      <c r="B4056" s="26" t="s">
        <v>201</v>
      </c>
      <c r="C4056" s="26" t="s">
        <v>5238</v>
      </c>
      <c r="D4056" s="26" t="s">
        <v>53</v>
      </c>
      <c r="E4056" s="26" t="s">
        <v>58</v>
      </c>
      <c r="F4056" s="27">
        <v>70283.91</v>
      </c>
      <c r="G4056" s="12">
        <v>4</v>
      </c>
      <c r="H4056" s="13">
        <v>45217</v>
      </c>
      <c r="I4056" s="26" t="s">
        <v>62</v>
      </c>
      <c r="J4056" s="26" t="s">
        <v>17</v>
      </c>
      <c r="K4056" s="26" t="s">
        <v>55</v>
      </c>
      <c r="L4056" s="32" t="s">
        <v>44</v>
      </c>
    </row>
    <row r="4057" spans="1:12">
      <c r="A4057" s="30" t="s">
        <v>6179</v>
      </c>
      <c r="B4057" s="26" t="s">
        <v>760</v>
      </c>
      <c r="C4057" s="26" t="s">
        <v>72</v>
      </c>
      <c r="D4057" s="26" t="s">
        <v>41</v>
      </c>
      <c r="E4057" s="26" t="s">
        <v>42</v>
      </c>
      <c r="F4057" s="27">
        <v>78718.460000000006</v>
      </c>
      <c r="G4057" s="12">
        <v>1</v>
      </c>
      <c r="H4057" s="13">
        <v>45620</v>
      </c>
      <c r="I4057" s="26" t="s">
        <v>43</v>
      </c>
      <c r="J4057" s="26" t="s">
        <v>17</v>
      </c>
      <c r="K4057" s="26" t="s">
        <v>55</v>
      </c>
      <c r="L4057" s="32" t="s">
        <v>25</v>
      </c>
    </row>
    <row r="4058" spans="1:12">
      <c r="A4058" s="30" t="s">
        <v>6180</v>
      </c>
      <c r="B4058" s="26" t="s">
        <v>64</v>
      </c>
      <c r="C4058" s="26" t="s">
        <v>3036</v>
      </c>
      <c r="D4058" s="26" t="s">
        <v>22</v>
      </c>
      <c r="E4058" s="26" t="s">
        <v>16</v>
      </c>
      <c r="F4058" s="27">
        <v>24576.7</v>
      </c>
      <c r="G4058" s="12">
        <v>4</v>
      </c>
      <c r="H4058" s="13">
        <v>45491</v>
      </c>
      <c r="I4058" s="26" t="s">
        <v>23</v>
      </c>
      <c r="J4058" s="26" t="s">
        <v>17</v>
      </c>
      <c r="K4058" s="26" t="s">
        <v>85</v>
      </c>
      <c r="L4058" s="32" t="s">
        <v>25</v>
      </c>
    </row>
    <row r="4059" spans="1:12">
      <c r="A4059" s="30" t="s">
        <v>6181</v>
      </c>
      <c r="B4059" s="26" t="s">
        <v>234</v>
      </c>
      <c r="C4059" s="26" t="s">
        <v>3689</v>
      </c>
      <c r="D4059" s="26" t="s">
        <v>119</v>
      </c>
      <c r="E4059" s="26" t="s">
        <v>58</v>
      </c>
      <c r="F4059" s="27">
        <v>46040.61</v>
      </c>
      <c r="G4059" s="12">
        <v>4</v>
      </c>
      <c r="H4059" s="13">
        <v>45092</v>
      </c>
      <c r="I4059" s="26" t="s">
        <v>30</v>
      </c>
      <c r="J4059" s="26" t="s">
        <v>17</v>
      </c>
      <c r="K4059" s="26" t="s">
        <v>24</v>
      </c>
      <c r="L4059" s="32" t="s">
        <v>37</v>
      </c>
    </row>
    <row r="4060" spans="1:12">
      <c r="A4060" s="30" t="s">
        <v>6182</v>
      </c>
      <c r="B4060" s="26" t="s">
        <v>362</v>
      </c>
      <c r="C4060" s="26" t="s">
        <v>2251</v>
      </c>
      <c r="D4060" s="26" t="s">
        <v>41</v>
      </c>
      <c r="E4060" s="26" t="s">
        <v>16</v>
      </c>
      <c r="F4060" s="27">
        <v>50744.54</v>
      </c>
      <c r="G4060" s="12">
        <v>5</v>
      </c>
      <c r="H4060" s="13">
        <v>45414</v>
      </c>
      <c r="I4060" s="26" t="s">
        <v>43</v>
      </c>
      <c r="J4060" s="26" t="s">
        <v>17</v>
      </c>
      <c r="K4060" s="26" t="s">
        <v>55</v>
      </c>
      <c r="L4060" s="32" t="s">
        <v>31</v>
      </c>
    </row>
    <row r="4061" spans="1:12">
      <c r="A4061" s="30" t="s">
        <v>6183</v>
      </c>
      <c r="B4061" s="26" t="s">
        <v>225</v>
      </c>
      <c r="C4061" s="26" t="s">
        <v>5282</v>
      </c>
      <c r="D4061" s="26" t="s">
        <v>48</v>
      </c>
      <c r="E4061" s="26" t="s">
        <v>16</v>
      </c>
      <c r="F4061" s="27">
        <v>51988.72</v>
      </c>
      <c r="G4061" s="12">
        <v>1</v>
      </c>
      <c r="H4061" s="13">
        <v>45004</v>
      </c>
      <c r="I4061" s="26" t="s">
        <v>54</v>
      </c>
      <c r="J4061" s="26" t="s">
        <v>17</v>
      </c>
      <c r="K4061" s="26" t="s">
        <v>55</v>
      </c>
      <c r="L4061" s="32" t="s">
        <v>37</v>
      </c>
    </row>
    <row r="4062" spans="1:12">
      <c r="A4062" s="30" t="s">
        <v>6184</v>
      </c>
      <c r="B4062" s="26" t="s">
        <v>143</v>
      </c>
      <c r="C4062" s="26" t="s">
        <v>797</v>
      </c>
      <c r="D4062" s="26" t="s">
        <v>117</v>
      </c>
      <c r="E4062" s="26" t="s">
        <v>42</v>
      </c>
      <c r="F4062" s="27">
        <v>8167.95</v>
      </c>
      <c r="G4062" s="12">
        <v>4</v>
      </c>
      <c r="H4062" s="13">
        <v>45704</v>
      </c>
      <c r="I4062" s="26" t="s">
        <v>92</v>
      </c>
      <c r="J4062" s="26" t="s">
        <v>17</v>
      </c>
      <c r="K4062" s="26" t="s">
        <v>85</v>
      </c>
      <c r="L4062" s="32" t="s">
        <v>18</v>
      </c>
    </row>
    <row r="4063" spans="1:12">
      <c r="A4063" s="30" t="s">
        <v>6185</v>
      </c>
      <c r="B4063" s="26" t="s">
        <v>121</v>
      </c>
      <c r="C4063" s="26" t="s">
        <v>2555</v>
      </c>
      <c r="D4063" s="26" t="s">
        <v>15</v>
      </c>
      <c r="E4063" s="26" t="s">
        <v>42</v>
      </c>
      <c r="F4063" s="27">
        <v>63584.52</v>
      </c>
      <c r="G4063" s="12">
        <v>4</v>
      </c>
      <c r="H4063" s="13">
        <v>44975</v>
      </c>
      <c r="I4063" s="26" t="s">
        <v>62</v>
      </c>
      <c r="J4063" s="26" t="s">
        <v>17</v>
      </c>
      <c r="K4063" s="26" t="s">
        <v>6820</v>
      </c>
      <c r="L4063" s="32" t="s">
        <v>18</v>
      </c>
    </row>
    <row r="4064" spans="1:12">
      <c r="A4064" s="30" t="s">
        <v>6186</v>
      </c>
      <c r="B4064" s="26" t="s">
        <v>569</v>
      </c>
      <c r="C4064" s="26" t="s">
        <v>433</v>
      </c>
      <c r="D4064" s="26" t="s">
        <v>78</v>
      </c>
      <c r="E4064" s="26" t="s">
        <v>42</v>
      </c>
      <c r="F4064" s="27">
        <v>35678</v>
      </c>
      <c r="G4064" s="12">
        <v>2</v>
      </c>
      <c r="H4064" s="13">
        <v>45495</v>
      </c>
      <c r="I4064" s="26" t="s">
        <v>49</v>
      </c>
      <c r="J4064" s="26" t="s">
        <v>17</v>
      </c>
      <c r="K4064" s="26" t="s">
        <v>55</v>
      </c>
      <c r="L4064" s="32" t="s">
        <v>31</v>
      </c>
    </row>
    <row r="4065" spans="1:12">
      <c r="A4065" s="30" t="s">
        <v>6187</v>
      </c>
      <c r="B4065" s="26" t="s">
        <v>319</v>
      </c>
      <c r="C4065" s="26" t="s">
        <v>6188</v>
      </c>
      <c r="D4065" s="26" t="s">
        <v>48</v>
      </c>
      <c r="E4065" s="26" t="s">
        <v>42</v>
      </c>
      <c r="F4065" s="27">
        <v>10686.77</v>
      </c>
      <c r="G4065" s="12">
        <v>2</v>
      </c>
      <c r="H4065" s="13">
        <v>45394</v>
      </c>
      <c r="I4065" s="26" t="s">
        <v>54</v>
      </c>
      <c r="J4065" s="26" t="s">
        <v>17</v>
      </c>
      <c r="K4065" s="26" t="s">
        <v>6820</v>
      </c>
      <c r="L4065" s="32" t="s">
        <v>18</v>
      </c>
    </row>
    <row r="4066" spans="1:12">
      <c r="A4066" s="30" t="s">
        <v>6189</v>
      </c>
      <c r="B4066" s="26" t="s">
        <v>490</v>
      </c>
      <c r="C4066" s="26" t="s">
        <v>2694</v>
      </c>
      <c r="D4066" s="26" t="s">
        <v>41</v>
      </c>
      <c r="E4066" s="26" t="s">
        <v>16</v>
      </c>
      <c r="F4066" s="27">
        <v>27864.25</v>
      </c>
      <c r="G4066" s="12">
        <v>5</v>
      </c>
      <c r="H4066" s="13">
        <v>45775</v>
      </c>
      <c r="I4066" s="26" t="s">
        <v>23</v>
      </c>
      <c r="J4066" s="26" t="s">
        <v>17</v>
      </c>
      <c r="K4066" s="26" t="s">
        <v>55</v>
      </c>
      <c r="L4066" s="32" t="s">
        <v>44</v>
      </c>
    </row>
    <row r="4067" spans="1:12">
      <c r="A4067" s="30" t="s">
        <v>6190</v>
      </c>
      <c r="B4067" s="26" t="s">
        <v>362</v>
      </c>
      <c r="C4067" s="26" t="s">
        <v>752</v>
      </c>
      <c r="D4067" s="26" t="s">
        <v>22</v>
      </c>
      <c r="E4067" s="26" t="s">
        <v>42</v>
      </c>
      <c r="F4067" s="27">
        <v>60002.55</v>
      </c>
      <c r="G4067" s="12">
        <v>3</v>
      </c>
      <c r="H4067" s="13">
        <v>45420</v>
      </c>
      <c r="I4067" s="26" t="s">
        <v>54</v>
      </c>
      <c r="J4067" s="26" t="s">
        <v>17</v>
      </c>
      <c r="K4067" s="26" t="s">
        <v>6820</v>
      </c>
      <c r="L4067" s="32" t="s">
        <v>25</v>
      </c>
    </row>
    <row r="4068" spans="1:12">
      <c r="A4068" s="30" t="s">
        <v>6191</v>
      </c>
      <c r="B4068" s="26" t="s">
        <v>39</v>
      </c>
      <c r="C4068" s="26" t="s">
        <v>1051</v>
      </c>
      <c r="D4068" s="26" t="s">
        <v>61</v>
      </c>
      <c r="E4068" s="26" t="s">
        <v>16</v>
      </c>
      <c r="F4068" s="27">
        <v>34305.33</v>
      </c>
      <c r="G4068" s="12">
        <v>4</v>
      </c>
      <c r="H4068" s="13">
        <v>45605</v>
      </c>
      <c r="I4068" s="26" t="s">
        <v>43</v>
      </c>
      <c r="J4068" s="26" t="s">
        <v>17</v>
      </c>
      <c r="K4068" s="26" t="s">
        <v>36</v>
      </c>
      <c r="L4068" s="32" t="s">
        <v>31</v>
      </c>
    </row>
    <row r="4069" spans="1:12">
      <c r="A4069" s="30" t="s">
        <v>6192</v>
      </c>
      <c r="B4069" s="26" t="s">
        <v>33</v>
      </c>
      <c r="C4069" s="26" t="s">
        <v>1879</v>
      </c>
      <c r="D4069" s="26" t="s">
        <v>61</v>
      </c>
      <c r="E4069" s="26" t="s">
        <v>42</v>
      </c>
      <c r="F4069" s="27">
        <v>63140.4</v>
      </c>
      <c r="G4069" s="12">
        <v>2</v>
      </c>
      <c r="H4069" s="13">
        <v>45604</v>
      </c>
      <c r="I4069" s="26" t="s">
        <v>62</v>
      </c>
      <c r="J4069" s="26" t="s">
        <v>17</v>
      </c>
      <c r="K4069" s="26" t="s">
        <v>36</v>
      </c>
      <c r="L4069" s="32" t="s">
        <v>25</v>
      </c>
    </row>
    <row r="4070" spans="1:12">
      <c r="A4070" s="30" t="s">
        <v>6193</v>
      </c>
      <c r="B4070" s="26" t="s">
        <v>352</v>
      </c>
      <c r="C4070" s="26" t="s">
        <v>735</v>
      </c>
      <c r="D4070" s="26" t="s">
        <v>41</v>
      </c>
      <c r="E4070" s="26" t="s">
        <v>42</v>
      </c>
      <c r="F4070" s="27">
        <v>20842.41</v>
      </c>
      <c r="G4070" s="12">
        <v>4</v>
      </c>
      <c r="H4070" s="13">
        <v>45573</v>
      </c>
      <c r="I4070" s="26" t="s">
        <v>62</v>
      </c>
      <c r="J4070" s="26" t="s">
        <v>17</v>
      </c>
      <c r="K4070" s="26" t="s">
        <v>24</v>
      </c>
      <c r="L4070" s="32" t="s">
        <v>18</v>
      </c>
    </row>
    <row r="4071" spans="1:12">
      <c r="A4071" s="30" t="s">
        <v>6194</v>
      </c>
      <c r="B4071" s="26" t="s">
        <v>225</v>
      </c>
      <c r="C4071" s="26" t="s">
        <v>5426</v>
      </c>
      <c r="D4071" s="26" t="s">
        <v>41</v>
      </c>
      <c r="E4071" s="26" t="s">
        <v>58</v>
      </c>
      <c r="F4071" s="27">
        <v>39039.17</v>
      </c>
      <c r="G4071" s="12">
        <v>3</v>
      </c>
      <c r="H4071" s="13">
        <v>45842</v>
      </c>
      <c r="I4071" s="26" t="s">
        <v>43</v>
      </c>
      <c r="J4071" s="26" t="s">
        <v>17</v>
      </c>
      <c r="K4071" s="26" t="s">
        <v>36</v>
      </c>
      <c r="L4071" s="32" t="s">
        <v>18</v>
      </c>
    </row>
    <row r="4072" spans="1:12">
      <c r="A4072" s="30" t="s">
        <v>6195</v>
      </c>
      <c r="B4072" s="26" t="s">
        <v>1020</v>
      </c>
      <c r="C4072" s="26" t="s">
        <v>625</v>
      </c>
      <c r="D4072" s="26" t="s">
        <v>117</v>
      </c>
      <c r="E4072" s="26" t="s">
        <v>42</v>
      </c>
      <c r="F4072" s="27">
        <v>22042.74</v>
      </c>
      <c r="G4072" s="12">
        <v>4</v>
      </c>
      <c r="H4072" s="13">
        <v>45583</v>
      </c>
      <c r="I4072" s="26" t="s">
        <v>30</v>
      </c>
      <c r="J4072" s="26" t="s">
        <v>17</v>
      </c>
      <c r="K4072" s="26" t="s">
        <v>36</v>
      </c>
      <c r="L4072" s="32" t="s">
        <v>44</v>
      </c>
    </row>
    <row r="4073" spans="1:12">
      <c r="A4073" s="30" t="s">
        <v>6196</v>
      </c>
      <c r="B4073" s="26" t="s">
        <v>460</v>
      </c>
      <c r="C4073" s="26" t="s">
        <v>3535</v>
      </c>
      <c r="D4073" s="26" t="s">
        <v>119</v>
      </c>
      <c r="E4073" s="26" t="s">
        <v>42</v>
      </c>
      <c r="F4073" s="27">
        <v>10384.049999999999</v>
      </c>
      <c r="G4073" s="12">
        <v>4</v>
      </c>
      <c r="H4073" s="13">
        <v>45668</v>
      </c>
      <c r="I4073" s="26" t="s">
        <v>30</v>
      </c>
      <c r="J4073" s="26" t="s">
        <v>17</v>
      </c>
      <c r="K4073" s="26" t="s">
        <v>24</v>
      </c>
      <c r="L4073" s="32" t="s">
        <v>31</v>
      </c>
    </row>
    <row r="4074" spans="1:12">
      <c r="A4074" s="30" t="s">
        <v>6197</v>
      </c>
      <c r="B4074" s="26" t="s">
        <v>241</v>
      </c>
      <c r="C4074" s="26" t="s">
        <v>6198</v>
      </c>
      <c r="D4074" s="26" t="s">
        <v>117</v>
      </c>
      <c r="E4074" s="26" t="s">
        <v>42</v>
      </c>
      <c r="F4074" s="27">
        <v>38422.67</v>
      </c>
      <c r="G4074" s="12">
        <v>2</v>
      </c>
      <c r="H4074" s="13">
        <v>45394</v>
      </c>
      <c r="I4074" s="26" t="s">
        <v>35</v>
      </c>
      <c r="J4074" s="26" t="s">
        <v>17</v>
      </c>
      <c r="K4074" s="26" t="s">
        <v>55</v>
      </c>
      <c r="L4074" s="32" t="s">
        <v>44</v>
      </c>
    </row>
    <row r="4075" spans="1:12">
      <c r="A4075" s="30" t="s">
        <v>6199</v>
      </c>
      <c r="B4075" s="26" t="s">
        <v>500</v>
      </c>
      <c r="C4075" s="26" t="s">
        <v>4758</v>
      </c>
      <c r="D4075" s="26" t="s">
        <v>119</v>
      </c>
      <c r="E4075" s="26" t="s">
        <v>42</v>
      </c>
      <c r="F4075" s="27">
        <v>55023.34</v>
      </c>
      <c r="G4075" s="12">
        <v>1</v>
      </c>
      <c r="H4075" s="13">
        <v>45617</v>
      </c>
      <c r="I4075" s="26" t="s">
        <v>62</v>
      </c>
      <c r="J4075" s="26" t="s">
        <v>17</v>
      </c>
      <c r="K4075" s="26" t="s">
        <v>36</v>
      </c>
      <c r="L4075" s="32" t="s">
        <v>25</v>
      </c>
    </row>
    <row r="4076" spans="1:12">
      <c r="A4076" s="30" t="s">
        <v>6200</v>
      </c>
      <c r="B4076" s="26" t="s">
        <v>67</v>
      </c>
      <c r="C4076" s="26" t="s">
        <v>982</v>
      </c>
      <c r="D4076" s="26" t="s">
        <v>119</v>
      </c>
      <c r="E4076" s="26" t="s">
        <v>16</v>
      </c>
      <c r="F4076" s="27">
        <v>31255.69</v>
      </c>
      <c r="G4076" s="12">
        <v>3</v>
      </c>
      <c r="H4076" s="13">
        <v>44975</v>
      </c>
      <c r="I4076" s="26" t="s">
        <v>43</v>
      </c>
      <c r="J4076" s="26" t="s">
        <v>17</v>
      </c>
      <c r="K4076" s="26" t="s">
        <v>85</v>
      </c>
      <c r="L4076" s="32" t="s">
        <v>18</v>
      </c>
    </row>
    <row r="4077" spans="1:12">
      <c r="A4077" s="30" t="s">
        <v>6201</v>
      </c>
      <c r="B4077" s="26" t="s">
        <v>59</v>
      </c>
      <c r="C4077" s="26" t="s">
        <v>839</v>
      </c>
      <c r="D4077" s="26" t="s">
        <v>15</v>
      </c>
      <c r="E4077" s="26" t="s">
        <v>42</v>
      </c>
      <c r="F4077" s="27">
        <v>3664.93</v>
      </c>
      <c r="G4077" s="12">
        <v>2</v>
      </c>
      <c r="H4077" s="13">
        <v>45219</v>
      </c>
      <c r="I4077" s="26" t="s">
        <v>62</v>
      </c>
      <c r="J4077" s="26" t="s">
        <v>17</v>
      </c>
      <c r="K4077" s="26" t="s">
        <v>24</v>
      </c>
      <c r="L4077" s="32" t="s">
        <v>44</v>
      </c>
    </row>
    <row r="4078" spans="1:12">
      <c r="A4078" s="30" t="s">
        <v>6202</v>
      </c>
      <c r="B4078" s="26" t="s">
        <v>251</v>
      </c>
      <c r="C4078" s="26" t="s">
        <v>2016</v>
      </c>
      <c r="D4078" s="26" t="s">
        <v>41</v>
      </c>
      <c r="E4078" s="26" t="s">
        <v>42</v>
      </c>
      <c r="F4078" s="27">
        <v>53876.13</v>
      </c>
      <c r="G4078" s="12">
        <v>4</v>
      </c>
      <c r="H4078" s="13">
        <v>45522</v>
      </c>
      <c r="I4078" s="26" t="s">
        <v>23</v>
      </c>
      <c r="J4078" s="26" t="s">
        <v>17</v>
      </c>
      <c r="K4078" s="26" t="s">
        <v>36</v>
      </c>
      <c r="L4078" s="32" t="s">
        <v>18</v>
      </c>
    </row>
    <row r="4079" spans="1:12">
      <c r="A4079" s="30" t="s">
        <v>6203</v>
      </c>
      <c r="B4079" s="26" t="s">
        <v>204</v>
      </c>
      <c r="C4079" s="26" t="s">
        <v>363</v>
      </c>
      <c r="D4079" s="26" t="s">
        <v>78</v>
      </c>
      <c r="E4079" s="26" t="s">
        <v>42</v>
      </c>
      <c r="F4079" s="27">
        <v>25210.76</v>
      </c>
      <c r="G4079" s="12">
        <v>5</v>
      </c>
      <c r="H4079" s="13">
        <v>45665</v>
      </c>
      <c r="I4079" s="26" t="s">
        <v>43</v>
      </c>
      <c r="J4079" s="26" t="s">
        <v>17</v>
      </c>
      <c r="K4079" s="26" t="s">
        <v>85</v>
      </c>
      <c r="L4079" s="32" t="s">
        <v>44</v>
      </c>
    </row>
    <row r="4080" spans="1:12">
      <c r="A4080" s="30" t="s">
        <v>6204</v>
      </c>
      <c r="B4080" s="26" t="s">
        <v>463</v>
      </c>
      <c r="C4080" s="26" t="s">
        <v>3823</v>
      </c>
      <c r="D4080" s="26" t="s">
        <v>119</v>
      </c>
      <c r="E4080" s="26" t="s">
        <v>16</v>
      </c>
      <c r="F4080" s="27">
        <v>40650.370000000003</v>
      </c>
      <c r="G4080" s="12">
        <v>1</v>
      </c>
      <c r="H4080" s="13">
        <v>45114</v>
      </c>
      <c r="I4080" s="26" t="s">
        <v>43</v>
      </c>
      <c r="J4080" s="26" t="s">
        <v>17</v>
      </c>
      <c r="K4080" s="26" t="s">
        <v>36</v>
      </c>
      <c r="L4080" s="32" t="s">
        <v>44</v>
      </c>
    </row>
    <row r="4081" spans="1:12">
      <c r="A4081" s="30" t="s">
        <v>6205</v>
      </c>
      <c r="B4081" s="26" t="s">
        <v>773</v>
      </c>
      <c r="C4081" s="26" t="s">
        <v>5131</v>
      </c>
      <c r="D4081" s="26" t="s">
        <v>78</v>
      </c>
      <c r="E4081" s="26" t="s">
        <v>42</v>
      </c>
      <c r="F4081" s="27">
        <v>5491.33</v>
      </c>
      <c r="G4081" s="12">
        <v>2</v>
      </c>
      <c r="H4081" s="13">
        <v>45902</v>
      </c>
      <c r="I4081" s="26" t="s">
        <v>92</v>
      </c>
      <c r="J4081" s="26" t="s">
        <v>17</v>
      </c>
      <c r="K4081" s="26" t="s">
        <v>6820</v>
      </c>
      <c r="L4081" s="32" t="s">
        <v>31</v>
      </c>
    </row>
    <row r="4082" spans="1:12">
      <c r="A4082" s="30" t="s">
        <v>6206</v>
      </c>
      <c r="B4082" s="26" t="s">
        <v>164</v>
      </c>
      <c r="C4082" s="26" t="s">
        <v>3958</v>
      </c>
      <c r="D4082" s="26" t="s">
        <v>53</v>
      </c>
      <c r="E4082" s="26" t="s">
        <v>42</v>
      </c>
      <c r="F4082" s="27">
        <v>19039.080000000002</v>
      </c>
      <c r="G4082" s="12">
        <v>3</v>
      </c>
      <c r="H4082" s="13">
        <v>45717</v>
      </c>
      <c r="I4082" s="26" t="s">
        <v>92</v>
      </c>
      <c r="J4082" s="26" t="s">
        <v>17</v>
      </c>
      <c r="K4082" s="26" t="s">
        <v>85</v>
      </c>
      <c r="L4082" s="32" t="s">
        <v>18</v>
      </c>
    </row>
    <row r="4083" spans="1:12">
      <c r="A4083" s="30" t="s">
        <v>6207</v>
      </c>
      <c r="B4083" s="26" t="s">
        <v>336</v>
      </c>
      <c r="C4083" s="26" t="s">
        <v>6208</v>
      </c>
      <c r="D4083" s="26" t="s">
        <v>119</v>
      </c>
      <c r="E4083" s="26" t="s">
        <v>16</v>
      </c>
      <c r="F4083" s="27">
        <v>24695.9</v>
      </c>
      <c r="G4083" s="12">
        <v>5</v>
      </c>
      <c r="H4083" s="13">
        <v>45729</v>
      </c>
      <c r="I4083" s="26" t="s">
        <v>54</v>
      </c>
      <c r="J4083" s="26" t="s">
        <v>17</v>
      </c>
      <c r="K4083" s="26" t="s">
        <v>6820</v>
      </c>
      <c r="L4083" s="32" t="s">
        <v>37</v>
      </c>
    </row>
    <row r="4084" spans="1:12">
      <c r="A4084" s="30" t="s">
        <v>6209</v>
      </c>
      <c r="B4084" s="26" t="s">
        <v>223</v>
      </c>
      <c r="C4084" s="26" t="s">
        <v>1789</v>
      </c>
      <c r="D4084" s="26" t="s">
        <v>48</v>
      </c>
      <c r="E4084" s="26" t="s">
        <v>42</v>
      </c>
      <c r="F4084" s="27">
        <v>29533.200000000001</v>
      </c>
      <c r="G4084" s="12">
        <v>3</v>
      </c>
      <c r="H4084" s="13">
        <v>45309</v>
      </c>
      <c r="I4084" s="26" t="s">
        <v>62</v>
      </c>
      <c r="J4084" s="26" t="s">
        <v>17</v>
      </c>
      <c r="K4084" s="26" t="s">
        <v>24</v>
      </c>
      <c r="L4084" s="32" t="s">
        <v>44</v>
      </c>
    </row>
    <row r="4085" spans="1:12">
      <c r="A4085" s="30" t="s">
        <v>6210</v>
      </c>
      <c r="B4085" s="26" t="s">
        <v>101</v>
      </c>
      <c r="C4085" s="26" t="s">
        <v>1741</v>
      </c>
      <c r="D4085" s="26" t="s">
        <v>41</v>
      </c>
      <c r="E4085" s="26" t="s">
        <v>58</v>
      </c>
      <c r="F4085" s="27">
        <v>63244.36</v>
      </c>
      <c r="G4085" s="12">
        <v>5</v>
      </c>
      <c r="H4085" s="13">
        <v>45289</v>
      </c>
      <c r="I4085" s="26" t="s">
        <v>43</v>
      </c>
      <c r="J4085" s="26" t="s">
        <v>17</v>
      </c>
      <c r="K4085" s="26" t="s">
        <v>36</v>
      </c>
      <c r="L4085" s="32" t="s">
        <v>25</v>
      </c>
    </row>
    <row r="4086" spans="1:12">
      <c r="A4086" s="30" t="s">
        <v>6211</v>
      </c>
      <c r="B4086" s="26" t="s">
        <v>59</v>
      </c>
      <c r="C4086" s="26" t="s">
        <v>28</v>
      </c>
      <c r="D4086" s="26" t="s">
        <v>61</v>
      </c>
      <c r="E4086" s="26" t="s">
        <v>42</v>
      </c>
      <c r="F4086" s="27">
        <v>69484.63</v>
      </c>
      <c r="G4086" s="12">
        <v>5</v>
      </c>
      <c r="H4086" s="13">
        <v>45503</v>
      </c>
      <c r="I4086" s="26" t="s">
        <v>23</v>
      </c>
      <c r="J4086" s="26" t="s">
        <v>17</v>
      </c>
      <c r="K4086" s="26" t="s">
        <v>55</v>
      </c>
      <c r="L4086" s="32" t="s">
        <v>18</v>
      </c>
    </row>
    <row r="4087" spans="1:12">
      <c r="A4087" s="30" t="s">
        <v>6212</v>
      </c>
      <c r="B4087" s="26" t="s">
        <v>180</v>
      </c>
      <c r="C4087" s="26" t="s">
        <v>2441</v>
      </c>
      <c r="D4087" s="26" t="s">
        <v>119</v>
      </c>
      <c r="E4087" s="26" t="s">
        <v>42</v>
      </c>
      <c r="F4087" s="27">
        <v>17124.060000000001</v>
      </c>
      <c r="G4087" s="12">
        <v>4</v>
      </c>
      <c r="H4087" s="13">
        <v>45447</v>
      </c>
      <c r="I4087" s="26" t="s">
        <v>35</v>
      </c>
      <c r="J4087" s="26" t="s">
        <v>17</v>
      </c>
      <c r="K4087" s="26" t="s">
        <v>36</v>
      </c>
      <c r="L4087" s="32" t="s">
        <v>37</v>
      </c>
    </row>
    <row r="4088" spans="1:12">
      <c r="A4088" s="30" t="s">
        <v>6213</v>
      </c>
      <c r="B4088" s="26" t="s">
        <v>362</v>
      </c>
      <c r="C4088" s="26" t="s">
        <v>787</v>
      </c>
      <c r="D4088" s="26" t="s">
        <v>48</v>
      </c>
      <c r="E4088" s="26" t="s">
        <v>58</v>
      </c>
      <c r="F4088" s="27">
        <v>37424.29</v>
      </c>
      <c r="G4088" s="12">
        <v>3</v>
      </c>
      <c r="H4088" s="13">
        <v>45361</v>
      </c>
      <c r="I4088" s="26" t="s">
        <v>43</v>
      </c>
      <c r="J4088" s="26" t="s">
        <v>17</v>
      </c>
      <c r="K4088" s="26" t="s">
        <v>55</v>
      </c>
      <c r="L4088" s="32" t="s">
        <v>18</v>
      </c>
    </row>
    <row r="4089" spans="1:12">
      <c r="A4089" s="30" t="s">
        <v>6214</v>
      </c>
      <c r="B4089" s="26" t="s">
        <v>39</v>
      </c>
      <c r="C4089" s="26" t="s">
        <v>2051</v>
      </c>
      <c r="D4089" s="26" t="s">
        <v>29</v>
      </c>
      <c r="E4089" s="26" t="s">
        <v>42</v>
      </c>
      <c r="F4089" s="27">
        <v>29565.53</v>
      </c>
      <c r="G4089" s="12">
        <v>1</v>
      </c>
      <c r="H4089" s="13">
        <v>45364</v>
      </c>
      <c r="I4089" s="26" t="s">
        <v>92</v>
      </c>
      <c r="J4089" s="26" t="s">
        <v>17</v>
      </c>
      <c r="K4089" s="26" t="s">
        <v>85</v>
      </c>
      <c r="L4089" s="32" t="s">
        <v>44</v>
      </c>
    </row>
    <row r="4090" spans="1:12">
      <c r="A4090" s="30" t="s">
        <v>6215</v>
      </c>
      <c r="B4090" s="26" t="s">
        <v>178</v>
      </c>
      <c r="C4090" s="26" t="s">
        <v>2047</v>
      </c>
      <c r="D4090" s="26" t="s">
        <v>48</v>
      </c>
      <c r="E4090" s="26" t="s">
        <v>42</v>
      </c>
      <c r="F4090" s="27">
        <v>56984.63</v>
      </c>
      <c r="G4090" s="12">
        <v>3</v>
      </c>
      <c r="H4090" s="13">
        <v>45667</v>
      </c>
      <c r="I4090" s="26" t="s">
        <v>62</v>
      </c>
      <c r="J4090" s="26" t="s">
        <v>17</v>
      </c>
      <c r="K4090" s="26" t="s">
        <v>6820</v>
      </c>
      <c r="L4090" s="32" t="s">
        <v>31</v>
      </c>
    </row>
    <row r="4091" spans="1:12">
      <c r="A4091" s="30" t="s">
        <v>6216</v>
      </c>
      <c r="B4091" s="26" t="s">
        <v>437</v>
      </c>
      <c r="C4091" s="26" t="s">
        <v>980</v>
      </c>
      <c r="D4091" s="26" t="s">
        <v>15</v>
      </c>
      <c r="E4091" s="26" t="s">
        <v>42</v>
      </c>
      <c r="F4091" s="27">
        <v>47872.21</v>
      </c>
      <c r="G4091" s="12">
        <v>3</v>
      </c>
      <c r="H4091" s="13">
        <v>45651</v>
      </c>
      <c r="I4091" s="26" t="s">
        <v>43</v>
      </c>
      <c r="J4091" s="26" t="s">
        <v>17</v>
      </c>
      <c r="K4091" s="26" t="s">
        <v>55</v>
      </c>
      <c r="L4091" s="32" t="s">
        <v>25</v>
      </c>
    </row>
    <row r="4092" spans="1:12">
      <c r="A4092" s="30" t="s">
        <v>6217</v>
      </c>
      <c r="B4092" s="26" t="s">
        <v>653</v>
      </c>
      <c r="C4092" s="26" t="s">
        <v>6218</v>
      </c>
      <c r="D4092" s="26" t="s">
        <v>53</v>
      </c>
      <c r="E4092" s="26" t="s">
        <v>58</v>
      </c>
      <c r="F4092" s="27">
        <v>36340.019999999997</v>
      </c>
      <c r="G4092" s="12">
        <v>3</v>
      </c>
      <c r="H4092" s="13">
        <v>45801</v>
      </c>
      <c r="I4092" s="26" t="s">
        <v>62</v>
      </c>
      <c r="J4092" s="26" t="s">
        <v>17</v>
      </c>
      <c r="K4092" s="26" t="s">
        <v>24</v>
      </c>
      <c r="L4092" s="32" t="s">
        <v>25</v>
      </c>
    </row>
    <row r="4093" spans="1:12">
      <c r="A4093" s="30" t="s">
        <v>6219</v>
      </c>
      <c r="B4093" s="26" t="s">
        <v>149</v>
      </c>
      <c r="C4093" s="26" t="s">
        <v>1148</v>
      </c>
      <c r="D4093" s="26" t="s">
        <v>15</v>
      </c>
      <c r="E4093" s="26" t="s">
        <v>58</v>
      </c>
      <c r="F4093" s="27">
        <v>37831.629999999997</v>
      </c>
      <c r="G4093" s="12">
        <v>3</v>
      </c>
      <c r="H4093" s="13">
        <v>45973</v>
      </c>
      <c r="I4093" s="26" t="s">
        <v>23</v>
      </c>
      <c r="J4093" s="26" t="s">
        <v>17</v>
      </c>
      <c r="K4093" s="26" t="s">
        <v>6820</v>
      </c>
      <c r="L4093" s="32" t="s">
        <v>37</v>
      </c>
    </row>
    <row r="4094" spans="1:12">
      <c r="A4094" s="30" t="s">
        <v>6220</v>
      </c>
      <c r="B4094" s="26" t="s">
        <v>397</v>
      </c>
      <c r="C4094" s="26" t="s">
        <v>150</v>
      </c>
      <c r="D4094" s="26" t="s">
        <v>15</v>
      </c>
      <c r="E4094" s="26" t="s">
        <v>58</v>
      </c>
      <c r="F4094" s="27">
        <v>36345.9</v>
      </c>
      <c r="G4094" s="12">
        <v>1</v>
      </c>
      <c r="H4094" s="13">
        <v>45089</v>
      </c>
      <c r="I4094" s="26" t="s">
        <v>30</v>
      </c>
      <c r="J4094" s="26" t="s">
        <v>17</v>
      </c>
      <c r="K4094" s="26" t="s">
        <v>24</v>
      </c>
      <c r="L4094" s="32" t="s">
        <v>25</v>
      </c>
    </row>
    <row r="4095" spans="1:12">
      <c r="A4095" s="30" t="s">
        <v>6221</v>
      </c>
      <c r="B4095" s="26" t="s">
        <v>193</v>
      </c>
      <c r="C4095" s="26" t="s">
        <v>5462</v>
      </c>
      <c r="D4095" s="26" t="s">
        <v>48</v>
      </c>
      <c r="E4095" s="26" t="s">
        <v>42</v>
      </c>
      <c r="F4095" s="27">
        <v>55954.87</v>
      </c>
      <c r="G4095" s="12">
        <v>5</v>
      </c>
      <c r="H4095" s="13">
        <v>45983</v>
      </c>
      <c r="I4095" s="26" t="s">
        <v>49</v>
      </c>
      <c r="J4095" s="26" t="s">
        <v>17</v>
      </c>
      <c r="K4095" s="26" t="s">
        <v>36</v>
      </c>
      <c r="L4095" s="32" t="s">
        <v>25</v>
      </c>
    </row>
    <row r="4096" spans="1:12">
      <c r="A4096" s="30" t="s">
        <v>6222</v>
      </c>
      <c r="B4096" s="26" t="s">
        <v>174</v>
      </c>
      <c r="C4096" s="26" t="s">
        <v>1881</v>
      </c>
      <c r="D4096" s="26" t="s">
        <v>61</v>
      </c>
      <c r="E4096" s="26" t="s">
        <v>16</v>
      </c>
      <c r="F4096" s="27">
        <v>7463.21</v>
      </c>
      <c r="G4096" s="12">
        <v>4</v>
      </c>
      <c r="H4096" s="13">
        <v>45586</v>
      </c>
      <c r="I4096" s="26" t="s">
        <v>43</v>
      </c>
      <c r="J4096" s="26" t="s">
        <v>17</v>
      </c>
      <c r="K4096" s="26" t="s">
        <v>55</v>
      </c>
      <c r="L4096" s="32" t="s">
        <v>44</v>
      </c>
    </row>
    <row r="4097" spans="1:12">
      <c r="A4097" s="30" t="s">
        <v>6224</v>
      </c>
      <c r="B4097" s="26" t="s">
        <v>101</v>
      </c>
      <c r="C4097" s="26" t="s">
        <v>563</v>
      </c>
      <c r="D4097" s="26" t="s">
        <v>15</v>
      </c>
      <c r="E4097" s="26" t="s">
        <v>58</v>
      </c>
      <c r="F4097" s="27">
        <v>18840.62</v>
      </c>
      <c r="G4097" s="12">
        <v>3</v>
      </c>
      <c r="H4097" s="13">
        <v>45789</v>
      </c>
      <c r="I4097" s="26" t="s">
        <v>35</v>
      </c>
      <c r="J4097" s="26" t="s">
        <v>17</v>
      </c>
      <c r="K4097" s="26" t="s">
        <v>6820</v>
      </c>
      <c r="L4097" s="32" t="s">
        <v>44</v>
      </c>
    </row>
    <row r="4098" spans="1:12">
      <c r="A4098" s="30" t="s">
        <v>6225</v>
      </c>
      <c r="B4098" s="26" t="s">
        <v>207</v>
      </c>
      <c r="C4098" s="26" t="s">
        <v>6226</v>
      </c>
      <c r="D4098" s="26" t="s">
        <v>61</v>
      </c>
      <c r="E4098" s="26" t="s">
        <v>58</v>
      </c>
      <c r="F4098" s="27">
        <v>64085.91</v>
      </c>
      <c r="G4098" s="12">
        <v>1</v>
      </c>
      <c r="H4098" s="13">
        <v>45766</v>
      </c>
      <c r="I4098" s="26" t="s">
        <v>23</v>
      </c>
      <c r="J4098" s="26" t="s">
        <v>17</v>
      </c>
      <c r="K4098" s="26" t="s">
        <v>55</v>
      </c>
      <c r="L4098" s="32" t="s">
        <v>37</v>
      </c>
    </row>
    <row r="4099" spans="1:12">
      <c r="A4099" s="30" t="s">
        <v>6227</v>
      </c>
      <c r="B4099" s="26" t="s">
        <v>636</v>
      </c>
      <c r="C4099" s="26" t="s">
        <v>3610</v>
      </c>
      <c r="D4099" s="26" t="s">
        <v>78</v>
      </c>
      <c r="E4099" s="26" t="s">
        <v>16</v>
      </c>
      <c r="F4099" s="27">
        <v>3229.48</v>
      </c>
      <c r="G4099" s="12">
        <v>5</v>
      </c>
      <c r="H4099" s="13">
        <v>45399</v>
      </c>
      <c r="I4099" s="26" t="s">
        <v>23</v>
      </c>
      <c r="J4099" s="26" t="s">
        <v>17</v>
      </c>
      <c r="K4099" s="26" t="s">
        <v>36</v>
      </c>
      <c r="L4099" s="32" t="s">
        <v>44</v>
      </c>
    </row>
    <row r="4100" spans="1:12">
      <c r="A4100" s="30" t="s">
        <v>6228</v>
      </c>
      <c r="B4100" s="26" t="s">
        <v>184</v>
      </c>
      <c r="C4100" s="26" t="s">
        <v>6229</v>
      </c>
      <c r="D4100" s="26" t="s">
        <v>119</v>
      </c>
      <c r="E4100" s="26" t="s">
        <v>58</v>
      </c>
      <c r="F4100" s="27">
        <v>12176.73</v>
      </c>
      <c r="G4100" s="12">
        <v>3</v>
      </c>
      <c r="H4100" s="13">
        <v>45395</v>
      </c>
      <c r="I4100" s="26" t="s">
        <v>49</v>
      </c>
      <c r="J4100" s="26" t="s">
        <v>17</v>
      </c>
      <c r="K4100" s="26" t="s">
        <v>85</v>
      </c>
      <c r="L4100" s="32" t="s">
        <v>37</v>
      </c>
    </row>
    <row r="4101" spans="1:12">
      <c r="A4101" s="30" t="s">
        <v>6230</v>
      </c>
      <c r="B4101" s="26" t="s">
        <v>1020</v>
      </c>
      <c r="C4101" s="26" t="s">
        <v>5361</v>
      </c>
      <c r="D4101" s="26" t="s">
        <v>119</v>
      </c>
      <c r="E4101" s="26" t="s">
        <v>42</v>
      </c>
      <c r="F4101" s="27">
        <v>45859.46</v>
      </c>
      <c r="G4101" s="12">
        <v>4</v>
      </c>
      <c r="H4101" s="13">
        <v>45449</v>
      </c>
      <c r="I4101" s="26" t="s">
        <v>62</v>
      </c>
      <c r="J4101" s="26" t="s">
        <v>17</v>
      </c>
      <c r="K4101" s="26" t="s">
        <v>24</v>
      </c>
      <c r="L4101" s="32" t="s">
        <v>25</v>
      </c>
    </row>
    <row r="4102" spans="1:12">
      <c r="A4102" s="30" t="s">
        <v>6231</v>
      </c>
      <c r="B4102" s="26" t="s">
        <v>298</v>
      </c>
      <c r="C4102" s="26" t="s">
        <v>4996</v>
      </c>
      <c r="D4102" s="26" t="s">
        <v>53</v>
      </c>
      <c r="E4102" s="26" t="s">
        <v>42</v>
      </c>
      <c r="F4102" s="27">
        <v>4769.55</v>
      </c>
      <c r="G4102" s="12">
        <v>1</v>
      </c>
      <c r="H4102" s="13">
        <v>45248</v>
      </c>
      <c r="I4102" s="26" t="s">
        <v>62</v>
      </c>
      <c r="J4102" s="26" t="s">
        <v>17</v>
      </c>
      <c r="K4102" s="26" t="s">
        <v>85</v>
      </c>
      <c r="L4102" s="32" t="s">
        <v>44</v>
      </c>
    </row>
    <row r="4103" spans="1:12">
      <c r="A4103" s="30" t="s">
        <v>6232</v>
      </c>
      <c r="B4103" s="26" t="s">
        <v>282</v>
      </c>
      <c r="C4103" s="26" t="s">
        <v>105</v>
      </c>
      <c r="D4103" s="26" t="s">
        <v>15</v>
      </c>
      <c r="E4103" s="26" t="s">
        <v>42</v>
      </c>
      <c r="F4103" s="27">
        <v>41858.89</v>
      </c>
      <c r="G4103" s="12">
        <v>3</v>
      </c>
      <c r="H4103" s="13">
        <v>44996</v>
      </c>
      <c r="I4103" s="26" t="s">
        <v>92</v>
      </c>
      <c r="J4103" s="26" t="s">
        <v>17</v>
      </c>
      <c r="K4103" s="26" t="s">
        <v>36</v>
      </c>
      <c r="L4103" s="32" t="s">
        <v>18</v>
      </c>
    </row>
    <row r="4104" spans="1:12">
      <c r="A4104" s="30" t="s">
        <v>6233</v>
      </c>
      <c r="B4104" s="26" t="s">
        <v>71</v>
      </c>
      <c r="C4104" s="26" t="s">
        <v>5653</v>
      </c>
      <c r="D4104" s="26" t="s">
        <v>15</v>
      </c>
      <c r="E4104" s="26" t="s">
        <v>58</v>
      </c>
      <c r="F4104" s="27">
        <v>9510.34</v>
      </c>
      <c r="G4104" s="12">
        <v>4</v>
      </c>
      <c r="H4104" s="13">
        <v>45973</v>
      </c>
      <c r="I4104" s="26" t="s">
        <v>49</v>
      </c>
      <c r="J4104" s="26" t="s">
        <v>17</v>
      </c>
      <c r="K4104" s="26" t="s">
        <v>24</v>
      </c>
      <c r="L4104" s="32" t="s">
        <v>18</v>
      </c>
    </row>
    <row r="4105" spans="1:12">
      <c r="A4105" s="30" t="s">
        <v>6234</v>
      </c>
      <c r="B4105" s="26" t="s">
        <v>204</v>
      </c>
      <c r="C4105" s="26" t="s">
        <v>1154</v>
      </c>
      <c r="D4105" s="26" t="s">
        <v>22</v>
      </c>
      <c r="E4105" s="26" t="s">
        <v>42</v>
      </c>
      <c r="F4105" s="27">
        <v>19934.509999999998</v>
      </c>
      <c r="G4105" s="12">
        <v>1</v>
      </c>
      <c r="H4105" s="13">
        <v>45058</v>
      </c>
      <c r="I4105" s="26" t="s">
        <v>30</v>
      </c>
      <c r="J4105" s="26" t="s">
        <v>17</v>
      </c>
      <c r="K4105" s="26" t="s">
        <v>36</v>
      </c>
      <c r="L4105" s="32" t="s">
        <v>18</v>
      </c>
    </row>
    <row r="4106" spans="1:12">
      <c r="A4106" s="30" t="s">
        <v>6235</v>
      </c>
      <c r="B4106" s="26" t="s">
        <v>762</v>
      </c>
      <c r="C4106" s="26" t="s">
        <v>6035</v>
      </c>
      <c r="D4106" s="26" t="s">
        <v>119</v>
      </c>
      <c r="E4106" s="26" t="s">
        <v>16</v>
      </c>
      <c r="F4106" s="27">
        <v>12195.92</v>
      </c>
      <c r="G4106" s="12">
        <v>1</v>
      </c>
      <c r="H4106" s="13">
        <v>45918</v>
      </c>
      <c r="I4106" s="26" t="s">
        <v>62</v>
      </c>
      <c r="J4106" s="26" t="s">
        <v>17</v>
      </c>
      <c r="K4106" s="26" t="s">
        <v>6820</v>
      </c>
      <c r="L4106" s="32" t="s">
        <v>37</v>
      </c>
    </row>
    <row r="4107" spans="1:12">
      <c r="A4107" s="30" t="s">
        <v>6236</v>
      </c>
      <c r="B4107" s="26" t="s">
        <v>1020</v>
      </c>
      <c r="C4107" s="26" t="s">
        <v>6237</v>
      </c>
      <c r="D4107" s="26" t="s">
        <v>48</v>
      </c>
      <c r="E4107" s="26" t="s">
        <v>16</v>
      </c>
      <c r="F4107" s="27">
        <v>75308</v>
      </c>
      <c r="G4107" s="12">
        <v>3</v>
      </c>
      <c r="H4107" s="13">
        <v>45613</v>
      </c>
      <c r="I4107" s="26" t="s">
        <v>62</v>
      </c>
      <c r="J4107" s="26" t="s">
        <v>17</v>
      </c>
      <c r="K4107" s="26" t="s">
        <v>6820</v>
      </c>
      <c r="L4107" s="32" t="s">
        <v>31</v>
      </c>
    </row>
    <row r="4108" spans="1:12">
      <c r="A4108" s="30" t="s">
        <v>6238</v>
      </c>
      <c r="B4108" s="26" t="s">
        <v>74</v>
      </c>
      <c r="C4108" s="26" t="s">
        <v>6239</v>
      </c>
      <c r="D4108" s="26" t="s">
        <v>117</v>
      </c>
      <c r="E4108" s="26" t="s">
        <v>42</v>
      </c>
      <c r="F4108" s="27">
        <v>71018.59</v>
      </c>
      <c r="G4108" s="12">
        <v>5</v>
      </c>
      <c r="H4108" s="13">
        <v>45673</v>
      </c>
      <c r="I4108" s="26" t="s">
        <v>30</v>
      </c>
      <c r="J4108" s="26" t="s">
        <v>17</v>
      </c>
      <c r="K4108" s="26" t="s">
        <v>36</v>
      </c>
      <c r="L4108" s="32" t="s">
        <v>18</v>
      </c>
    </row>
    <row r="4109" spans="1:12">
      <c r="A4109" s="30" t="s">
        <v>6240</v>
      </c>
      <c r="B4109" s="26" t="s">
        <v>282</v>
      </c>
      <c r="C4109" s="26" t="s">
        <v>1516</v>
      </c>
      <c r="D4109" s="26" t="s">
        <v>53</v>
      </c>
      <c r="E4109" s="26" t="s">
        <v>42</v>
      </c>
      <c r="F4109" s="27">
        <v>34852.769999999997</v>
      </c>
      <c r="G4109" s="12">
        <v>5</v>
      </c>
      <c r="H4109" s="13">
        <v>45631</v>
      </c>
      <c r="I4109" s="26" t="s">
        <v>62</v>
      </c>
      <c r="J4109" s="26" t="s">
        <v>17</v>
      </c>
      <c r="K4109" s="26" t="s">
        <v>6820</v>
      </c>
      <c r="L4109" s="32" t="s">
        <v>37</v>
      </c>
    </row>
    <row r="4110" spans="1:12">
      <c r="A4110" s="30" t="s">
        <v>6241</v>
      </c>
      <c r="B4110" s="26" t="s">
        <v>74</v>
      </c>
      <c r="C4110" s="26" t="s">
        <v>1861</v>
      </c>
      <c r="D4110" s="26" t="s">
        <v>22</v>
      </c>
      <c r="E4110" s="26" t="s">
        <v>58</v>
      </c>
      <c r="F4110" s="27">
        <v>4357.22</v>
      </c>
      <c r="G4110" s="12">
        <v>3</v>
      </c>
      <c r="H4110" s="13">
        <v>45760</v>
      </c>
      <c r="I4110" s="26" t="s">
        <v>62</v>
      </c>
      <c r="J4110" s="26" t="s">
        <v>17</v>
      </c>
      <c r="K4110" s="26" t="s">
        <v>55</v>
      </c>
      <c r="L4110" s="32" t="s">
        <v>25</v>
      </c>
    </row>
    <row r="4111" spans="1:12">
      <c r="A4111" s="30" t="s">
        <v>6242</v>
      </c>
      <c r="B4111" s="26" t="s">
        <v>316</v>
      </c>
      <c r="C4111" s="26" t="s">
        <v>1944</v>
      </c>
      <c r="D4111" s="26" t="s">
        <v>61</v>
      </c>
      <c r="E4111" s="26" t="s">
        <v>58</v>
      </c>
      <c r="F4111" s="27">
        <v>2652.17</v>
      </c>
      <c r="G4111" s="12">
        <v>1</v>
      </c>
      <c r="H4111" s="13">
        <v>45792</v>
      </c>
      <c r="I4111" s="26" t="s">
        <v>43</v>
      </c>
      <c r="J4111" s="26" t="s">
        <v>17</v>
      </c>
      <c r="K4111" s="26" t="s">
        <v>36</v>
      </c>
      <c r="L4111" s="32" t="s">
        <v>18</v>
      </c>
    </row>
    <row r="4112" spans="1:12">
      <c r="A4112" s="30" t="s">
        <v>6243</v>
      </c>
      <c r="B4112" s="26" t="s">
        <v>204</v>
      </c>
      <c r="C4112" s="26" t="s">
        <v>4807</v>
      </c>
      <c r="D4112" s="26" t="s">
        <v>41</v>
      </c>
      <c r="E4112" s="26" t="s">
        <v>58</v>
      </c>
      <c r="F4112" s="27">
        <v>24493.01</v>
      </c>
      <c r="G4112" s="12">
        <v>5</v>
      </c>
      <c r="H4112" s="13">
        <v>45886</v>
      </c>
      <c r="I4112" s="26" t="s">
        <v>92</v>
      </c>
      <c r="J4112" s="26" t="s">
        <v>17</v>
      </c>
      <c r="K4112" s="26" t="s">
        <v>36</v>
      </c>
      <c r="L4112" s="32" t="s">
        <v>31</v>
      </c>
    </row>
    <row r="4113" spans="1:12">
      <c r="A4113" s="30" t="s">
        <v>6244</v>
      </c>
      <c r="B4113" s="26" t="s">
        <v>423</v>
      </c>
      <c r="C4113" s="26" t="s">
        <v>4248</v>
      </c>
      <c r="D4113" s="26" t="s">
        <v>61</v>
      </c>
      <c r="E4113" s="26" t="s">
        <v>42</v>
      </c>
      <c r="F4113" s="27">
        <v>35109.040000000001</v>
      </c>
      <c r="G4113" s="12">
        <v>3</v>
      </c>
      <c r="H4113" s="13">
        <v>45637</v>
      </c>
      <c r="I4113" s="26" t="s">
        <v>49</v>
      </c>
      <c r="J4113" s="26" t="s">
        <v>17</v>
      </c>
      <c r="K4113" s="26" t="s">
        <v>55</v>
      </c>
      <c r="L4113" s="32" t="s">
        <v>25</v>
      </c>
    </row>
    <row r="4114" spans="1:12">
      <c r="A4114" s="30" t="s">
        <v>6245</v>
      </c>
      <c r="B4114" s="26" t="s">
        <v>123</v>
      </c>
      <c r="C4114" s="26" t="s">
        <v>345</v>
      </c>
      <c r="D4114" s="26" t="s">
        <v>29</v>
      </c>
      <c r="E4114" s="26" t="s">
        <v>58</v>
      </c>
      <c r="F4114" s="27">
        <v>51496.59</v>
      </c>
      <c r="G4114" s="12">
        <v>1</v>
      </c>
      <c r="H4114" s="13">
        <v>45332</v>
      </c>
      <c r="I4114" s="26" t="s">
        <v>43</v>
      </c>
      <c r="J4114" s="26" t="s">
        <v>17</v>
      </c>
      <c r="K4114" s="26" t="s">
        <v>36</v>
      </c>
      <c r="L4114" s="32" t="s">
        <v>18</v>
      </c>
    </row>
    <row r="4115" spans="1:12">
      <c r="A4115" s="30" t="s">
        <v>6246</v>
      </c>
      <c r="B4115" s="26" t="s">
        <v>289</v>
      </c>
      <c r="C4115" s="26" t="s">
        <v>6247</v>
      </c>
      <c r="D4115" s="26" t="s">
        <v>61</v>
      </c>
      <c r="E4115" s="26" t="s">
        <v>58</v>
      </c>
      <c r="F4115" s="27">
        <v>65993.53</v>
      </c>
      <c r="G4115" s="12">
        <v>1</v>
      </c>
      <c r="H4115" s="13">
        <v>45988</v>
      </c>
      <c r="I4115" s="26" t="s">
        <v>30</v>
      </c>
      <c r="J4115" s="26" t="s">
        <v>17</v>
      </c>
      <c r="K4115" s="26" t="s">
        <v>24</v>
      </c>
      <c r="L4115" s="32" t="s">
        <v>25</v>
      </c>
    </row>
    <row r="4116" spans="1:12">
      <c r="A4116" s="30" t="s">
        <v>6248</v>
      </c>
      <c r="B4116" s="26" t="s">
        <v>313</v>
      </c>
      <c r="C4116" s="26" t="s">
        <v>3543</v>
      </c>
      <c r="D4116" s="26" t="s">
        <v>53</v>
      </c>
      <c r="E4116" s="26" t="s">
        <v>42</v>
      </c>
      <c r="F4116" s="27">
        <v>49966.5</v>
      </c>
      <c r="G4116" s="12">
        <v>2</v>
      </c>
      <c r="H4116" s="13">
        <v>45152</v>
      </c>
      <c r="I4116" s="26" t="s">
        <v>23</v>
      </c>
      <c r="J4116" s="26" t="s">
        <v>17</v>
      </c>
      <c r="K4116" s="26" t="s">
        <v>24</v>
      </c>
      <c r="L4116" s="32" t="s">
        <v>31</v>
      </c>
    </row>
    <row r="4117" spans="1:12">
      <c r="A4117" s="30" t="s">
        <v>6249</v>
      </c>
      <c r="B4117" s="26" t="s">
        <v>473</v>
      </c>
      <c r="C4117" s="26" t="s">
        <v>2578</v>
      </c>
      <c r="D4117" s="26" t="s">
        <v>48</v>
      </c>
      <c r="E4117" s="26" t="s">
        <v>16</v>
      </c>
      <c r="F4117" s="27">
        <v>78433.759999999995</v>
      </c>
      <c r="G4117" s="12">
        <v>1</v>
      </c>
      <c r="H4117" s="13">
        <v>45519</v>
      </c>
      <c r="I4117" s="26" t="s">
        <v>43</v>
      </c>
      <c r="J4117" s="26" t="s">
        <v>17</v>
      </c>
      <c r="K4117" s="26" t="s">
        <v>85</v>
      </c>
      <c r="L4117" s="32" t="s">
        <v>37</v>
      </c>
    </row>
    <row r="4118" spans="1:12">
      <c r="A4118" s="30" t="s">
        <v>6250</v>
      </c>
      <c r="B4118" s="26" t="s">
        <v>152</v>
      </c>
      <c r="C4118" s="26" t="s">
        <v>6251</v>
      </c>
      <c r="D4118" s="26" t="s">
        <v>119</v>
      </c>
      <c r="E4118" s="26" t="s">
        <v>42</v>
      </c>
      <c r="F4118" s="27">
        <v>8683.64</v>
      </c>
      <c r="G4118" s="12">
        <v>3</v>
      </c>
      <c r="H4118" s="13">
        <v>45481</v>
      </c>
      <c r="I4118" s="26" t="s">
        <v>92</v>
      </c>
      <c r="J4118" s="26" t="s">
        <v>17</v>
      </c>
      <c r="K4118" s="26" t="s">
        <v>85</v>
      </c>
      <c r="L4118" s="32" t="s">
        <v>18</v>
      </c>
    </row>
    <row r="4119" spans="1:12">
      <c r="A4119" s="30" t="s">
        <v>6252</v>
      </c>
      <c r="B4119" s="26" t="s">
        <v>665</v>
      </c>
      <c r="C4119" s="26" t="s">
        <v>4920</v>
      </c>
      <c r="D4119" s="26" t="s">
        <v>15</v>
      </c>
      <c r="E4119" s="26" t="s">
        <v>42</v>
      </c>
      <c r="F4119" s="27">
        <v>58844.62</v>
      </c>
      <c r="G4119" s="12">
        <v>4</v>
      </c>
      <c r="H4119" s="13">
        <v>45071</v>
      </c>
      <c r="I4119" s="26" t="s">
        <v>30</v>
      </c>
      <c r="J4119" s="26" t="s">
        <v>17</v>
      </c>
      <c r="K4119" s="26" t="s">
        <v>55</v>
      </c>
      <c r="L4119" s="32" t="s">
        <v>31</v>
      </c>
    </row>
    <row r="4120" spans="1:12">
      <c r="A4120" s="30" t="s">
        <v>6253</v>
      </c>
      <c r="B4120" s="26" t="s">
        <v>329</v>
      </c>
      <c r="C4120" s="26" t="s">
        <v>756</v>
      </c>
      <c r="D4120" s="26" t="s">
        <v>48</v>
      </c>
      <c r="E4120" s="26" t="s">
        <v>42</v>
      </c>
      <c r="F4120" s="27">
        <v>70461.240000000005</v>
      </c>
      <c r="G4120" s="12">
        <v>1</v>
      </c>
      <c r="H4120" s="13">
        <v>45728</v>
      </c>
      <c r="I4120" s="26" t="s">
        <v>35</v>
      </c>
      <c r="J4120" s="26" t="s">
        <v>17</v>
      </c>
      <c r="K4120" s="26" t="s">
        <v>55</v>
      </c>
      <c r="L4120" s="32" t="s">
        <v>18</v>
      </c>
    </row>
    <row r="4121" spans="1:12">
      <c r="A4121" s="30" t="s">
        <v>6254</v>
      </c>
      <c r="B4121" s="26" t="s">
        <v>225</v>
      </c>
      <c r="C4121" s="26" t="s">
        <v>3494</v>
      </c>
      <c r="D4121" s="26" t="s">
        <v>78</v>
      </c>
      <c r="E4121" s="26" t="s">
        <v>58</v>
      </c>
      <c r="F4121" s="27">
        <v>76849.05</v>
      </c>
      <c r="G4121" s="12">
        <v>5</v>
      </c>
      <c r="H4121" s="13">
        <v>45905</v>
      </c>
      <c r="I4121" s="26" t="s">
        <v>43</v>
      </c>
      <c r="J4121" s="26" t="s">
        <v>17</v>
      </c>
      <c r="K4121" s="26" t="s">
        <v>6820</v>
      </c>
      <c r="L4121" s="32" t="s">
        <v>18</v>
      </c>
    </row>
    <row r="4122" spans="1:12">
      <c r="A4122" s="30" t="s">
        <v>6255</v>
      </c>
      <c r="B4122" s="26" t="s">
        <v>724</v>
      </c>
      <c r="C4122" s="26" t="s">
        <v>2463</v>
      </c>
      <c r="D4122" s="26" t="s">
        <v>117</v>
      </c>
      <c r="E4122" s="26" t="s">
        <v>16</v>
      </c>
      <c r="F4122" s="27">
        <v>75420.42</v>
      </c>
      <c r="G4122" s="12">
        <v>4</v>
      </c>
      <c r="H4122" s="13">
        <v>45971</v>
      </c>
      <c r="I4122" s="26" t="s">
        <v>62</v>
      </c>
      <c r="J4122" s="26" t="s">
        <v>17</v>
      </c>
      <c r="K4122" s="26" t="s">
        <v>24</v>
      </c>
      <c r="L4122" s="32" t="s">
        <v>25</v>
      </c>
    </row>
    <row r="4123" spans="1:12">
      <c r="A4123" s="30" t="s">
        <v>6256</v>
      </c>
      <c r="B4123" s="26" t="s">
        <v>397</v>
      </c>
      <c r="C4123" s="26" t="s">
        <v>1858</v>
      </c>
      <c r="D4123" s="26" t="s">
        <v>41</v>
      </c>
      <c r="E4123" s="26" t="s">
        <v>42</v>
      </c>
      <c r="F4123" s="27">
        <v>45373.97</v>
      </c>
      <c r="G4123" s="12">
        <v>4</v>
      </c>
      <c r="H4123" s="13">
        <v>44936</v>
      </c>
      <c r="I4123" s="26" t="s">
        <v>43</v>
      </c>
      <c r="J4123" s="26" t="s">
        <v>17</v>
      </c>
      <c r="K4123" s="26" t="s">
        <v>36</v>
      </c>
      <c r="L4123" s="32" t="s">
        <v>31</v>
      </c>
    </row>
    <row r="4124" spans="1:12">
      <c r="A4124" s="30" t="s">
        <v>6257</v>
      </c>
      <c r="B4124" s="26" t="s">
        <v>460</v>
      </c>
      <c r="C4124" s="26" t="s">
        <v>1366</v>
      </c>
      <c r="D4124" s="26" t="s">
        <v>41</v>
      </c>
      <c r="E4124" s="26" t="s">
        <v>58</v>
      </c>
      <c r="F4124" s="27">
        <v>36368.559999999998</v>
      </c>
      <c r="G4124" s="12">
        <v>4</v>
      </c>
      <c r="H4124" s="13">
        <v>45891</v>
      </c>
      <c r="I4124" s="26" t="s">
        <v>23</v>
      </c>
      <c r="J4124" s="26" t="s">
        <v>17</v>
      </c>
      <c r="K4124" s="26" t="s">
        <v>24</v>
      </c>
      <c r="L4124" s="32" t="s">
        <v>44</v>
      </c>
    </row>
    <row r="4125" spans="1:12">
      <c r="A4125" s="30" t="s">
        <v>6258</v>
      </c>
      <c r="B4125" s="26" t="s">
        <v>238</v>
      </c>
      <c r="C4125" s="26" t="s">
        <v>550</v>
      </c>
      <c r="D4125" s="26" t="s">
        <v>78</v>
      </c>
      <c r="E4125" s="26" t="s">
        <v>42</v>
      </c>
      <c r="F4125" s="27">
        <v>78260.61</v>
      </c>
      <c r="G4125" s="12">
        <v>2</v>
      </c>
      <c r="H4125" s="13">
        <v>45922</v>
      </c>
      <c r="I4125" s="26" t="s">
        <v>49</v>
      </c>
      <c r="J4125" s="26" t="s">
        <v>17</v>
      </c>
      <c r="K4125" s="26" t="s">
        <v>55</v>
      </c>
      <c r="L4125" s="32" t="s">
        <v>44</v>
      </c>
    </row>
    <row r="4126" spans="1:12">
      <c r="A4126" s="30" t="s">
        <v>6259</v>
      </c>
      <c r="B4126" s="26" t="s">
        <v>190</v>
      </c>
      <c r="C4126" s="26" t="s">
        <v>5133</v>
      </c>
      <c r="D4126" s="26" t="s">
        <v>53</v>
      </c>
      <c r="E4126" s="26" t="s">
        <v>42</v>
      </c>
      <c r="F4126" s="27">
        <v>77505.240000000005</v>
      </c>
      <c r="G4126" s="12">
        <v>3</v>
      </c>
      <c r="H4126" s="13">
        <v>45508</v>
      </c>
      <c r="I4126" s="26" t="s">
        <v>43</v>
      </c>
      <c r="J4126" s="26" t="s">
        <v>17</v>
      </c>
      <c r="K4126" s="26" t="s">
        <v>55</v>
      </c>
      <c r="L4126" s="32" t="s">
        <v>18</v>
      </c>
    </row>
    <row r="4127" spans="1:12">
      <c r="A4127" s="30" t="s">
        <v>6260</v>
      </c>
      <c r="B4127" s="26" t="s">
        <v>90</v>
      </c>
      <c r="C4127" s="26" t="s">
        <v>6261</v>
      </c>
      <c r="D4127" s="26" t="s">
        <v>117</v>
      </c>
      <c r="E4127" s="26" t="s">
        <v>42</v>
      </c>
      <c r="F4127" s="27">
        <v>20131.53</v>
      </c>
      <c r="G4127" s="12">
        <v>2</v>
      </c>
      <c r="H4127" s="13">
        <v>45919</v>
      </c>
      <c r="I4127" s="26" t="s">
        <v>43</v>
      </c>
      <c r="J4127" s="26" t="s">
        <v>17</v>
      </c>
      <c r="K4127" s="26" t="s">
        <v>36</v>
      </c>
      <c r="L4127" s="32" t="s">
        <v>37</v>
      </c>
    </row>
    <row r="4128" spans="1:12">
      <c r="A4128" s="30" t="s">
        <v>6262</v>
      </c>
      <c r="B4128" s="26" t="s">
        <v>223</v>
      </c>
      <c r="C4128" s="26" t="s">
        <v>1805</v>
      </c>
      <c r="D4128" s="26" t="s">
        <v>41</v>
      </c>
      <c r="E4128" s="26" t="s">
        <v>58</v>
      </c>
      <c r="F4128" s="27">
        <v>30609.38</v>
      </c>
      <c r="G4128" s="12">
        <v>1</v>
      </c>
      <c r="H4128" s="13">
        <v>45813</v>
      </c>
      <c r="I4128" s="26" t="s">
        <v>23</v>
      </c>
      <c r="J4128" s="26" t="s">
        <v>17</v>
      </c>
      <c r="K4128" s="26" t="s">
        <v>85</v>
      </c>
      <c r="L4128" s="32" t="s">
        <v>18</v>
      </c>
    </row>
    <row r="4129" spans="1:12">
      <c r="A4129" s="30" t="s">
        <v>6263</v>
      </c>
      <c r="B4129" s="26" t="s">
        <v>724</v>
      </c>
      <c r="C4129" s="26" t="s">
        <v>2259</v>
      </c>
      <c r="D4129" s="26" t="s">
        <v>15</v>
      </c>
      <c r="E4129" s="26" t="s">
        <v>16</v>
      </c>
      <c r="F4129" s="27">
        <v>52003.56</v>
      </c>
      <c r="G4129" s="12">
        <v>4</v>
      </c>
      <c r="H4129" s="13">
        <v>45458</v>
      </c>
      <c r="I4129" s="26" t="s">
        <v>92</v>
      </c>
      <c r="J4129" s="26" t="s">
        <v>17</v>
      </c>
      <c r="K4129" s="26" t="s">
        <v>85</v>
      </c>
      <c r="L4129" s="32" t="s">
        <v>18</v>
      </c>
    </row>
    <row r="4130" spans="1:12">
      <c r="A4130" s="30" t="s">
        <v>6264</v>
      </c>
      <c r="B4130" s="26" t="s">
        <v>184</v>
      </c>
      <c r="C4130" s="26" t="s">
        <v>599</v>
      </c>
      <c r="D4130" s="26" t="s">
        <v>61</v>
      </c>
      <c r="E4130" s="26" t="s">
        <v>42</v>
      </c>
      <c r="F4130" s="27">
        <v>59827.75</v>
      </c>
      <c r="G4130" s="12">
        <v>5</v>
      </c>
      <c r="H4130" s="13">
        <v>45362</v>
      </c>
      <c r="I4130" s="26" t="s">
        <v>43</v>
      </c>
      <c r="J4130" s="26" t="s">
        <v>17</v>
      </c>
      <c r="K4130" s="26" t="s">
        <v>24</v>
      </c>
      <c r="L4130" s="32" t="s">
        <v>18</v>
      </c>
    </row>
    <row r="4131" spans="1:12">
      <c r="A4131" s="30" t="s">
        <v>6265</v>
      </c>
      <c r="B4131" s="26" t="s">
        <v>184</v>
      </c>
      <c r="C4131" s="26" t="s">
        <v>5972</v>
      </c>
      <c r="D4131" s="26" t="s">
        <v>29</v>
      </c>
      <c r="E4131" s="26" t="s">
        <v>42</v>
      </c>
      <c r="F4131" s="27">
        <v>59920.31</v>
      </c>
      <c r="G4131" s="12">
        <v>2</v>
      </c>
      <c r="H4131" s="13">
        <v>44975</v>
      </c>
      <c r="I4131" s="26" t="s">
        <v>35</v>
      </c>
      <c r="J4131" s="26" t="s">
        <v>17</v>
      </c>
      <c r="K4131" s="26" t="s">
        <v>36</v>
      </c>
      <c r="L4131" s="32" t="s">
        <v>18</v>
      </c>
    </row>
    <row r="4132" spans="1:12">
      <c r="A4132" s="30" t="s">
        <v>6266</v>
      </c>
      <c r="B4132" s="26" t="s">
        <v>126</v>
      </c>
      <c r="C4132" s="26" t="s">
        <v>375</v>
      </c>
      <c r="D4132" s="26" t="s">
        <v>61</v>
      </c>
      <c r="E4132" s="26" t="s">
        <v>58</v>
      </c>
      <c r="F4132" s="27">
        <v>27889.200000000001</v>
      </c>
      <c r="G4132" s="12">
        <v>3</v>
      </c>
      <c r="H4132" s="13">
        <v>46004</v>
      </c>
      <c r="I4132" s="26" t="s">
        <v>30</v>
      </c>
      <c r="J4132" s="26" t="s">
        <v>17</v>
      </c>
      <c r="K4132" s="26" t="s">
        <v>36</v>
      </c>
      <c r="L4132" s="32" t="s">
        <v>31</v>
      </c>
    </row>
    <row r="4133" spans="1:12">
      <c r="A4133" s="30" t="s">
        <v>6267</v>
      </c>
      <c r="B4133" s="26" t="s">
        <v>307</v>
      </c>
      <c r="C4133" s="26" t="s">
        <v>1046</v>
      </c>
      <c r="D4133" s="26" t="s">
        <v>53</v>
      </c>
      <c r="E4133" s="26" t="s">
        <v>42</v>
      </c>
      <c r="F4133" s="27">
        <v>26012.73</v>
      </c>
      <c r="G4133" s="12">
        <v>3</v>
      </c>
      <c r="H4133" s="13">
        <v>46009</v>
      </c>
      <c r="I4133" s="26" t="s">
        <v>23</v>
      </c>
      <c r="J4133" s="26" t="s">
        <v>17</v>
      </c>
      <c r="K4133" s="26" t="s">
        <v>6820</v>
      </c>
      <c r="L4133" s="32" t="s">
        <v>31</v>
      </c>
    </row>
    <row r="4134" spans="1:12">
      <c r="A4134" s="30" t="s">
        <v>6268</v>
      </c>
      <c r="B4134" s="26" t="s">
        <v>465</v>
      </c>
      <c r="C4134" s="26" t="s">
        <v>1021</v>
      </c>
      <c r="D4134" s="26" t="s">
        <v>41</v>
      </c>
      <c r="E4134" s="26" t="s">
        <v>42</v>
      </c>
      <c r="F4134" s="27">
        <v>62787.93</v>
      </c>
      <c r="G4134" s="12">
        <v>4</v>
      </c>
      <c r="H4134" s="13">
        <v>44970</v>
      </c>
      <c r="I4134" s="26" t="s">
        <v>62</v>
      </c>
      <c r="J4134" s="26" t="s">
        <v>17</v>
      </c>
      <c r="K4134" s="26" t="s">
        <v>55</v>
      </c>
      <c r="L4134" s="32" t="s">
        <v>37</v>
      </c>
    </row>
    <row r="4135" spans="1:12">
      <c r="A4135" s="30" t="s">
        <v>6269</v>
      </c>
      <c r="B4135" s="26" t="s">
        <v>415</v>
      </c>
      <c r="C4135" s="26" t="s">
        <v>1297</v>
      </c>
      <c r="D4135" s="26" t="s">
        <v>53</v>
      </c>
      <c r="E4135" s="26" t="s">
        <v>42</v>
      </c>
      <c r="F4135" s="27">
        <v>79132.179999999993</v>
      </c>
      <c r="G4135" s="12">
        <v>1</v>
      </c>
      <c r="H4135" s="13">
        <v>44929</v>
      </c>
      <c r="I4135" s="26" t="s">
        <v>62</v>
      </c>
      <c r="J4135" s="26" t="s">
        <v>17</v>
      </c>
      <c r="K4135" s="26" t="s">
        <v>85</v>
      </c>
      <c r="L4135" s="32" t="s">
        <v>37</v>
      </c>
    </row>
    <row r="4136" spans="1:12">
      <c r="A4136" s="30" t="s">
        <v>6270</v>
      </c>
      <c r="B4136" s="26" t="s">
        <v>13</v>
      </c>
      <c r="C4136" s="26" t="s">
        <v>218</v>
      </c>
      <c r="D4136" s="26" t="s">
        <v>119</v>
      </c>
      <c r="E4136" s="26" t="s">
        <v>42</v>
      </c>
      <c r="F4136" s="27">
        <v>76271</v>
      </c>
      <c r="G4136" s="12">
        <v>5</v>
      </c>
      <c r="H4136" s="13">
        <v>45446</v>
      </c>
      <c r="I4136" s="26" t="s">
        <v>49</v>
      </c>
      <c r="J4136" s="26" t="s">
        <v>17</v>
      </c>
      <c r="K4136" s="26" t="s">
        <v>55</v>
      </c>
      <c r="L4136" s="32" t="s">
        <v>31</v>
      </c>
    </row>
    <row r="4137" spans="1:12">
      <c r="A4137" s="30" t="s">
        <v>6271</v>
      </c>
      <c r="B4137" s="26" t="s">
        <v>423</v>
      </c>
      <c r="C4137" s="26" t="s">
        <v>458</v>
      </c>
      <c r="D4137" s="26" t="s">
        <v>61</v>
      </c>
      <c r="E4137" s="26" t="s">
        <v>16</v>
      </c>
      <c r="F4137" s="27">
        <v>60141.25</v>
      </c>
      <c r="G4137" s="12">
        <v>3</v>
      </c>
      <c r="H4137" s="13">
        <v>45554</v>
      </c>
      <c r="I4137" s="26" t="s">
        <v>23</v>
      </c>
      <c r="J4137" s="26" t="s">
        <v>17</v>
      </c>
      <c r="K4137" s="26" t="s">
        <v>24</v>
      </c>
      <c r="L4137" s="32" t="s">
        <v>37</v>
      </c>
    </row>
    <row r="4138" spans="1:12">
      <c r="A4138" s="30" t="s">
        <v>6272</v>
      </c>
      <c r="B4138" s="26" t="s">
        <v>146</v>
      </c>
      <c r="C4138" s="26" t="s">
        <v>1875</v>
      </c>
      <c r="D4138" s="26" t="s">
        <v>61</v>
      </c>
      <c r="E4138" s="26" t="s">
        <v>16</v>
      </c>
      <c r="F4138" s="27">
        <v>72150.5</v>
      </c>
      <c r="G4138" s="12">
        <v>2</v>
      </c>
      <c r="H4138" s="13">
        <v>45142</v>
      </c>
      <c r="I4138" s="26" t="s">
        <v>43</v>
      </c>
      <c r="J4138" s="26" t="s">
        <v>17</v>
      </c>
      <c r="K4138" s="26" t="s">
        <v>55</v>
      </c>
      <c r="L4138" s="32" t="s">
        <v>25</v>
      </c>
    </row>
    <row r="4139" spans="1:12">
      <c r="A4139" s="30" t="s">
        <v>6273</v>
      </c>
      <c r="B4139" s="26" t="s">
        <v>20</v>
      </c>
      <c r="C4139" s="26" t="s">
        <v>619</v>
      </c>
      <c r="D4139" s="26" t="s">
        <v>119</v>
      </c>
      <c r="E4139" s="26" t="s">
        <v>42</v>
      </c>
      <c r="F4139" s="27">
        <v>43989.74</v>
      </c>
      <c r="G4139" s="12">
        <v>5</v>
      </c>
      <c r="H4139" s="13">
        <v>45421</v>
      </c>
      <c r="I4139" s="26" t="s">
        <v>43</v>
      </c>
      <c r="J4139" s="26" t="s">
        <v>17</v>
      </c>
      <c r="K4139" s="26" t="s">
        <v>6820</v>
      </c>
      <c r="L4139" s="32" t="s">
        <v>37</v>
      </c>
    </row>
    <row r="4140" spans="1:12">
      <c r="A4140" s="30" t="s">
        <v>6274</v>
      </c>
      <c r="B4140" s="26" t="s">
        <v>59</v>
      </c>
      <c r="C4140" s="26" t="s">
        <v>2511</v>
      </c>
      <c r="D4140" s="26" t="s">
        <v>119</v>
      </c>
      <c r="E4140" s="26" t="s">
        <v>42</v>
      </c>
      <c r="F4140" s="27">
        <v>12055.73</v>
      </c>
      <c r="G4140" s="12">
        <v>5</v>
      </c>
      <c r="H4140" s="13">
        <v>45989</v>
      </c>
      <c r="I4140" s="26" t="s">
        <v>43</v>
      </c>
      <c r="J4140" s="26" t="s">
        <v>17</v>
      </c>
      <c r="K4140" s="26" t="s">
        <v>55</v>
      </c>
      <c r="L4140" s="32" t="s">
        <v>31</v>
      </c>
    </row>
    <row r="4141" spans="1:12">
      <c r="A4141" s="30" t="s">
        <v>6275</v>
      </c>
      <c r="B4141" s="26" t="s">
        <v>118</v>
      </c>
      <c r="C4141" s="26" t="s">
        <v>332</v>
      </c>
      <c r="D4141" s="26" t="s">
        <v>61</v>
      </c>
      <c r="E4141" s="26" t="s">
        <v>42</v>
      </c>
      <c r="F4141" s="27">
        <v>32233.52</v>
      </c>
      <c r="G4141" s="12">
        <v>2</v>
      </c>
      <c r="H4141" s="13">
        <v>45249</v>
      </c>
      <c r="I4141" s="26" t="s">
        <v>35</v>
      </c>
      <c r="J4141" s="26" t="s">
        <v>17</v>
      </c>
      <c r="K4141" s="26" t="s">
        <v>6820</v>
      </c>
      <c r="L4141" s="32" t="s">
        <v>25</v>
      </c>
    </row>
    <row r="4142" spans="1:12">
      <c r="A4142" s="30" t="s">
        <v>6276</v>
      </c>
      <c r="B4142" s="26" t="s">
        <v>760</v>
      </c>
      <c r="C4142" s="26" t="s">
        <v>3464</v>
      </c>
      <c r="D4142" s="26" t="s">
        <v>48</v>
      </c>
      <c r="E4142" s="26" t="s">
        <v>58</v>
      </c>
      <c r="F4142" s="27">
        <v>26393.13</v>
      </c>
      <c r="G4142" s="12">
        <v>4</v>
      </c>
      <c r="H4142" s="13">
        <v>45649</v>
      </c>
      <c r="I4142" s="26" t="s">
        <v>30</v>
      </c>
      <c r="J4142" s="26" t="s">
        <v>17</v>
      </c>
      <c r="K4142" s="26" t="s">
        <v>55</v>
      </c>
      <c r="L4142" s="32" t="s">
        <v>37</v>
      </c>
    </row>
    <row r="4143" spans="1:12">
      <c r="A4143" s="30" t="s">
        <v>6277</v>
      </c>
      <c r="B4143" s="26" t="s">
        <v>289</v>
      </c>
      <c r="C4143" s="26" t="s">
        <v>2677</v>
      </c>
      <c r="D4143" s="26" t="s">
        <v>78</v>
      </c>
      <c r="E4143" s="26" t="s">
        <v>42</v>
      </c>
      <c r="F4143" s="27">
        <v>70265.570000000007</v>
      </c>
      <c r="G4143" s="12">
        <v>5</v>
      </c>
      <c r="H4143" s="13">
        <v>45030</v>
      </c>
      <c r="I4143" s="26" t="s">
        <v>35</v>
      </c>
      <c r="J4143" s="26" t="s">
        <v>17</v>
      </c>
      <c r="K4143" s="26" t="s">
        <v>85</v>
      </c>
      <c r="L4143" s="32" t="s">
        <v>37</v>
      </c>
    </row>
    <row r="4144" spans="1:12">
      <c r="A4144" s="30" t="s">
        <v>6278</v>
      </c>
      <c r="B4144" s="26" t="s">
        <v>347</v>
      </c>
      <c r="C4144" s="26" t="s">
        <v>516</v>
      </c>
      <c r="D4144" s="26" t="s">
        <v>41</v>
      </c>
      <c r="E4144" s="26" t="s">
        <v>16</v>
      </c>
      <c r="F4144" s="27">
        <v>15581.06</v>
      </c>
      <c r="G4144" s="12">
        <v>2</v>
      </c>
      <c r="H4144" s="13">
        <v>45647</v>
      </c>
      <c r="I4144" s="26" t="s">
        <v>92</v>
      </c>
      <c r="J4144" s="26" t="s">
        <v>17</v>
      </c>
      <c r="K4144" s="26" t="s">
        <v>85</v>
      </c>
      <c r="L4144" s="32" t="s">
        <v>37</v>
      </c>
    </row>
    <row r="4145" spans="1:12">
      <c r="A4145" s="30" t="s">
        <v>6279</v>
      </c>
      <c r="B4145" s="26" t="s">
        <v>101</v>
      </c>
      <c r="C4145" s="26" t="s">
        <v>6280</v>
      </c>
      <c r="D4145" s="26" t="s">
        <v>119</v>
      </c>
      <c r="E4145" s="26" t="s">
        <v>16</v>
      </c>
      <c r="F4145" s="27">
        <v>54546.25</v>
      </c>
      <c r="G4145" s="12">
        <v>5</v>
      </c>
      <c r="H4145" s="13">
        <v>45418</v>
      </c>
      <c r="I4145" s="26" t="s">
        <v>43</v>
      </c>
      <c r="J4145" s="26" t="s">
        <v>17</v>
      </c>
      <c r="K4145" s="26" t="s">
        <v>55</v>
      </c>
      <c r="L4145" s="32" t="s">
        <v>44</v>
      </c>
    </row>
    <row r="4146" spans="1:12">
      <c r="A4146" s="30" t="s">
        <v>6281</v>
      </c>
      <c r="B4146" s="26" t="s">
        <v>776</v>
      </c>
      <c r="C4146" s="26" t="s">
        <v>4942</v>
      </c>
      <c r="D4146" s="26" t="s">
        <v>29</v>
      </c>
      <c r="E4146" s="26" t="s">
        <v>42</v>
      </c>
      <c r="F4146" s="27">
        <v>45208.85</v>
      </c>
      <c r="G4146" s="12">
        <v>5</v>
      </c>
      <c r="H4146" s="13">
        <v>45254</v>
      </c>
      <c r="I4146" s="26" t="s">
        <v>43</v>
      </c>
      <c r="J4146" s="26" t="s">
        <v>17</v>
      </c>
      <c r="K4146" s="26" t="s">
        <v>55</v>
      </c>
      <c r="L4146" s="32" t="s">
        <v>31</v>
      </c>
    </row>
    <row r="4147" spans="1:12">
      <c r="A4147" s="30" t="s">
        <v>6282</v>
      </c>
      <c r="B4147" s="26" t="s">
        <v>201</v>
      </c>
      <c r="C4147" s="26" t="s">
        <v>6283</v>
      </c>
      <c r="D4147" s="26" t="s">
        <v>119</v>
      </c>
      <c r="E4147" s="26" t="s">
        <v>42</v>
      </c>
      <c r="F4147" s="27">
        <v>5057.21</v>
      </c>
      <c r="G4147" s="12">
        <v>5</v>
      </c>
      <c r="H4147" s="13">
        <v>45687</v>
      </c>
      <c r="I4147" s="26" t="s">
        <v>62</v>
      </c>
      <c r="J4147" s="26" t="s">
        <v>17</v>
      </c>
      <c r="K4147" s="26" t="s">
        <v>6820</v>
      </c>
      <c r="L4147" s="32" t="s">
        <v>37</v>
      </c>
    </row>
    <row r="4148" spans="1:12">
      <c r="A4148" s="30" t="s">
        <v>6284</v>
      </c>
      <c r="B4148" s="26" t="s">
        <v>74</v>
      </c>
      <c r="C4148" s="26" t="s">
        <v>1179</v>
      </c>
      <c r="D4148" s="26" t="s">
        <v>117</v>
      </c>
      <c r="E4148" s="26" t="s">
        <v>58</v>
      </c>
      <c r="F4148" s="27">
        <v>49839.6</v>
      </c>
      <c r="G4148" s="12">
        <v>5</v>
      </c>
      <c r="H4148" s="13">
        <v>45931</v>
      </c>
      <c r="I4148" s="26" t="s">
        <v>30</v>
      </c>
      <c r="J4148" s="26" t="s">
        <v>17</v>
      </c>
      <c r="K4148" s="26" t="s">
        <v>6820</v>
      </c>
      <c r="L4148" s="32" t="s">
        <v>18</v>
      </c>
    </row>
    <row r="4149" spans="1:12">
      <c r="A4149" s="30" t="s">
        <v>6285</v>
      </c>
      <c r="B4149" s="26" t="s">
        <v>59</v>
      </c>
      <c r="C4149" s="26" t="s">
        <v>6132</v>
      </c>
      <c r="D4149" s="26" t="s">
        <v>117</v>
      </c>
      <c r="E4149" s="26" t="s">
        <v>16</v>
      </c>
      <c r="F4149" s="27">
        <v>19061.13</v>
      </c>
      <c r="G4149" s="12">
        <v>3</v>
      </c>
      <c r="H4149" s="13">
        <v>44978</v>
      </c>
      <c r="I4149" s="26" t="s">
        <v>23</v>
      </c>
      <c r="J4149" s="26" t="s">
        <v>17</v>
      </c>
      <c r="K4149" s="26" t="s">
        <v>55</v>
      </c>
      <c r="L4149" s="32" t="s">
        <v>31</v>
      </c>
    </row>
    <row r="4150" spans="1:12">
      <c r="A4150" s="30" t="s">
        <v>6286</v>
      </c>
      <c r="B4150" s="26" t="s">
        <v>238</v>
      </c>
      <c r="C4150" s="26" t="s">
        <v>1486</v>
      </c>
      <c r="D4150" s="26" t="s">
        <v>41</v>
      </c>
      <c r="E4150" s="26" t="s">
        <v>16</v>
      </c>
      <c r="F4150" s="27">
        <v>3562.83</v>
      </c>
      <c r="G4150" s="12">
        <v>2</v>
      </c>
      <c r="H4150" s="13">
        <v>45330</v>
      </c>
      <c r="I4150" s="26" t="s">
        <v>35</v>
      </c>
      <c r="J4150" s="26" t="s">
        <v>17</v>
      </c>
      <c r="K4150" s="26" t="s">
        <v>6820</v>
      </c>
      <c r="L4150" s="32" t="s">
        <v>44</v>
      </c>
    </row>
    <row r="4151" spans="1:12">
      <c r="A4151" s="30" t="s">
        <v>6287</v>
      </c>
      <c r="B4151" s="26" t="s">
        <v>298</v>
      </c>
      <c r="C4151" s="26" t="s">
        <v>1652</v>
      </c>
      <c r="D4151" s="26" t="s">
        <v>61</v>
      </c>
      <c r="E4151" s="26" t="s">
        <v>42</v>
      </c>
      <c r="F4151" s="27">
        <v>79097.66</v>
      </c>
      <c r="G4151" s="12">
        <v>5</v>
      </c>
      <c r="H4151" s="13">
        <v>45639</v>
      </c>
      <c r="I4151" s="26" t="s">
        <v>43</v>
      </c>
      <c r="J4151" s="26" t="s">
        <v>17</v>
      </c>
      <c r="K4151" s="26" t="s">
        <v>36</v>
      </c>
      <c r="L4151" s="32" t="s">
        <v>25</v>
      </c>
    </row>
    <row r="4152" spans="1:12">
      <c r="A4152" s="30" t="s">
        <v>6288</v>
      </c>
      <c r="B4152" s="26" t="s">
        <v>164</v>
      </c>
      <c r="C4152" s="26" t="s">
        <v>731</v>
      </c>
      <c r="D4152" s="26" t="s">
        <v>53</v>
      </c>
      <c r="E4152" s="26" t="s">
        <v>42</v>
      </c>
      <c r="F4152" s="27">
        <v>33823.910000000003</v>
      </c>
      <c r="G4152" s="12">
        <v>1</v>
      </c>
      <c r="H4152" s="13">
        <v>45485</v>
      </c>
      <c r="I4152" s="26" t="s">
        <v>43</v>
      </c>
      <c r="J4152" s="26" t="s">
        <v>17</v>
      </c>
      <c r="K4152" s="26" t="s">
        <v>55</v>
      </c>
      <c r="L4152" s="32" t="s">
        <v>44</v>
      </c>
    </row>
    <row r="4153" spans="1:12">
      <c r="A4153" s="30" t="s">
        <v>6289</v>
      </c>
      <c r="B4153" s="26" t="s">
        <v>238</v>
      </c>
      <c r="C4153" s="26" t="s">
        <v>6290</v>
      </c>
      <c r="D4153" s="26" t="s">
        <v>53</v>
      </c>
      <c r="E4153" s="26" t="s">
        <v>42</v>
      </c>
      <c r="F4153" s="27">
        <v>45676.42</v>
      </c>
      <c r="G4153" s="12">
        <v>4</v>
      </c>
      <c r="H4153" s="13">
        <v>45643</v>
      </c>
      <c r="I4153" s="26" t="s">
        <v>54</v>
      </c>
      <c r="J4153" s="26" t="s">
        <v>17</v>
      </c>
      <c r="K4153" s="26" t="s">
        <v>36</v>
      </c>
      <c r="L4153" s="32" t="s">
        <v>18</v>
      </c>
    </row>
    <row r="4154" spans="1:12">
      <c r="A4154" s="30" t="s">
        <v>6291</v>
      </c>
      <c r="B4154" s="26" t="s">
        <v>390</v>
      </c>
      <c r="C4154" s="26" t="s">
        <v>6292</v>
      </c>
      <c r="D4154" s="26" t="s">
        <v>22</v>
      </c>
      <c r="E4154" s="26" t="s">
        <v>42</v>
      </c>
      <c r="F4154" s="27">
        <v>25951.39</v>
      </c>
      <c r="G4154" s="12">
        <v>4</v>
      </c>
      <c r="H4154" s="13">
        <v>45437</v>
      </c>
      <c r="I4154" s="26" t="s">
        <v>30</v>
      </c>
      <c r="J4154" s="26" t="s">
        <v>17</v>
      </c>
      <c r="K4154" s="26" t="s">
        <v>85</v>
      </c>
      <c r="L4154" s="32" t="s">
        <v>18</v>
      </c>
    </row>
    <row r="4155" spans="1:12">
      <c r="A4155" s="30" t="s">
        <v>6293</v>
      </c>
      <c r="B4155" s="26" t="s">
        <v>138</v>
      </c>
      <c r="C4155" s="26" t="s">
        <v>5838</v>
      </c>
      <c r="D4155" s="26" t="s">
        <v>22</v>
      </c>
      <c r="E4155" s="26" t="s">
        <v>42</v>
      </c>
      <c r="F4155" s="27">
        <v>13687.69</v>
      </c>
      <c r="G4155" s="12">
        <v>2</v>
      </c>
      <c r="H4155" s="13">
        <v>45892</v>
      </c>
      <c r="I4155" s="26" t="s">
        <v>30</v>
      </c>
      <c r="J4155" s="26" t="s">
        <v>17</v>
      </c>
      <c r="K4155" s="26" t="s">
        <v>85</v>
      </c>
      <c r="L4155" s="32" t="s">
        <v>18</v>
      </c>
    </row>
    <row r="4156" spans="1:12">
      <c r="A4156" s="30" t="s">
        <v>6294</v>
      </c>
      <c r="B4156" s="26" t="s">
        <v>184</v>
      </c>
      <c r="C4156" s="26" t="s">
        <v>891</v>
      </c>
      <c r="D4156" s="26" t="s">
        <v>48</v>
      </c>
      <c r="E4156" s="26" t="s">
        <v>16</v>
      </c>
      <c r="F4156" s="27">
        <v>51167.18</v>
      </c>
      <c r="G4156" s="12">
        <v>2</v>
      </c>
      <c r="H4156" s="13">
        <v>45097</v>
      </c>
      <c r="I4156" s="26" t="s">
        <v>92</v>
      </c>
      <c r="J4156" s="26" t="s">
        <v>17</v>
      </c>
      <c r="K4156" s="26" t="s">
        <v>55</v>
      </c>
      <c r="L4156" s="32" t="s">
        <v>31</v>
      </c>
    </row>
    <row r="4157" spans="1:12">
      <c r="A4157" s="30" t="s">
        <v>6295</v>
      </c>
      <c r="B4157" s="26" t="s">
        <v>762</v>
      </c>
      <c r="C4157" s="26" t="s">
        <v>1002</v>
      </c>
      <c r="D4157" s="26" t="s">
        <v>29</v>
      </c>
      <c r="E4157" s="26" t="s">
        <v>16</v>
      </c>
      <c r="F4157" s="27">
        <v>26076.59</v>
      </c>
      <c r="G4157" s="12">
        <v>5</v>
      </c>
      <c r="H4157" s="13">
        <v>45409</v>
      </c>
      <c r="I4157" s="26" t="s">
        <v>23</v>
      </c>
      <c r="J4157" s="26" t="s">
        <v>17</v>
      </c>
      <c r="K4157" s="26" t="s">
        <v>85</v>
      </c>
      <c r="L4157" s="32" t="s">
        <v>44</v>
      </c>
    </row>
    <row r="4158" spans="1:12">
      <c r="A4158" s="30" t="s">
        <v>6296</v>
      </c>
      <c r="B4158" s="26" t="s">
        <v>923</v>
      </c>
      <c r="C4158" s="26" t="s">
        <v>6297</v>
      </c>
      <c r="D4158" s="26" t="s">
        <v>48</v>
      </c>
      <c r="E4158" s="26" t="s">
        <v>58</v>
      </c>
      <c r="F4158" s="27">
        <v>70035.55</v>
      </c>
      <c r="G4158" s="12">
        <v>3</v>
      </c>
      <c r="H4158" s="13">
        <v>45376</v>
      </c>
      <c r="I4158" s="26" t="s">
        <v>43</v>
      </c>
      <c r="J4158" s="26" t="s">
        <v>17</v>
      </c>
      <c r="K4158" s="26" t="s">
        <v>85</v>
      </c>
      <c r="L4158" s="32" t="s">
        <v>31</v>
      </c>
    </row>
    <row r="4159" spans="1:12">
      <c r="A4159" s="30" t="s">
        <v>6298</v>
      </c>
      <c r="B4159" s="26" t="s">
        <v>157</v>
      </c>
      <c r="C4159" s="26" t="s">
        <v>746</v>
      </c>
      <c r="D4159" s="26" t="s">
        <v>22</v>
      </c>
      <c r="E4159" s="26" t="s">
        <v>58</v>
      </c>
      <c r="F4159" s="27">
        <v>14981.85</v>
      </c>
      <c r="G4159" s="12">
        <v>1</v>
      </c>
      <c r="H4159" s="13">
        <v>45693</v>
      </c>
      <c r="I4159" s="26" t="s">
        <v>23</v>
      </c>
      <c r="J4159" s="26" t="s">
        <v>17</v>
      </c>
      <c r="K4159" s="26" t="s">
        <v>36</v>
      </c>
      <c r="L4159" s="32" t="s">
        <v>18</v>
      </c>
    </row>
    <row r="4160" spans="1:12">
      <c r="A4160" s="30" t="s">
        <v>6299</v>
      </c>
      <c r="B4160" s="26" t="s">
        <v>115</v>
      </c>
      <c r="C4160" s="26" t="s">
        <v>3272</v>
      </c>
      <c r="D4160" s="26" t="s">
        <v>29</v>
      </c>
      <c r="E4160" s="26" t="s">
        <v>42</v>
      </c>
      <c r="F4160" s="27">
        <v>75912.09</v>
      </c>
      <c r="G4160" s="12">
        <v>2</v>
      </c>
      <c r="H4160" s="13">
        <v>45504</v>
      </c>
      <c r="I4160" s="26" t="s">
        <v>30</v>
      </c>
      <c r="J4160" s="26" t="s">
        <v>17</v>
      </c>
      <c r="K4160" s="26" t="s">
        <v>85</v>
      </c>
      <c r="L4160" s="32" t="s">
        <v>25</v>
      </c>
    </row>
    <row r="4161" spans="1:12">
      <c r="A4161" s="30" t="s">
        <v>6300</v>
      </c>
      <c r="B4161" s="26" t="s">
        <v>241</v>
      </c>
      <c r="C4161" s="26" t="s">
        <v>6301</v>
      </c>
      <c r="D4161" s="26" t="s">
        <v>53</v>
      </c>
      <c r="E4161" s="26" t="s">
        <v>16</v>
      </c>
      <c r="F4161" s="27">
        <v>17042.95</v>
      </c>
      <c r="G4161" s="12">
        <v>4</v>
      </c>
      <c r="H4161" s="13">
        <v>45545</v>
      </c>
      <c r="I4161" s="26" t="s">
        <v>30</v>
      </c>
      <c r="J4161" s="26" t="s">
        <v>17</v>
      </c>
      <c r="K4161" s="26" t="s">
        <v>55</v>
      </c>
      <c r="L4161" s="32" t="s">
        <v>37</v>
      </c>
    </row>
    <row r="4162" spans="1:12">
      <c r="A4162" s="30" t="s">
        <v>6302</v>
      </c>
      <c r="B4162" s="26" t="s">
        <v>470</v>
      </c>
      <c r="C4162" s="26" t="s">
        <v>3873</v>
      </c>
      <c r="D4162" s="26" t="s">
        <v>41</v>
      </c>
      <c r="E4162" s="26" t="s">
        <v>42</v>
      </c>
      <c r="F4162" s="27">
        <v>12447.99</v>
      </c>
      <c r="G4162" s="12">
        <v>5</v>
      </c>
      <c r="H4162" s="13">
        <v>45719</v>
      </c>
      <c r="I4162" s="26" t="s">
        <v>23</v>
      </c>
      <c r="J4162" s="26" t="s">
        <v>17</v>
      </c>
      <c r="K4162" s="26" t="s">
        <v>55</v>
      </c>
      <c r="L4162" s="32" t="s">
        <v>37</v>
      </c>
    </row>
    <row r="4163" spans="1:12">
      <c r="A4163" s="30" t="s">
        <v>6303</v>
      </c>
      <c r="B4163" s="26" t="s">
        <v>146</v>
      </c>
      <c r="C4163" s="26" t="s">
        <v>5434</v>
      </c>
      <c r="D4163" s="26" t="s">
        <v>48</v>
      </c>
      <c r="E4163" s="26" t="s">
        <v>16</v>
      </c>
      <c r="F4163" s="27">
        <v>37439.96</v>
      </c>
      <c r="G4163" s="12">
        <v>4</v>
      </c>
      <c r="H4163" s="13">
        <v>45104</v>
      </c>
      <c r="I4163" s="26" t="s">
        <v>54</v>
      </c>
      <c r="J4163" s="26" t="s">
        <v>17</v>
      </c>
      <c r="K4163" s="26" t="s">
        <v>24</v>
      </c>
      <c r="L4163" s="32" t="s">
        <v>18</v>
      </c>
    </row>
    <row r="4164" spans="1:12">
      <c r="A4164" s="30" t="s">
        <v>6304</v>
      </c>
      <c r="B4164" s="26" t="s">
        <v>223</v>
      </c>
      <c r="C4164" s="26" t="s">
        <v>885</v>
      </c>
      <c r="D4164" s="26" t="s">
        <v>48</v>
      </c>
      <c r="E4164" s="26" t="s">
        <v>16</v>
      </c>
      <c r="F4164" s="27">
        <v>47249.99</v>
      </c>
      <c r="G4164" s="12">
        <v>5</v>
      </c>
      <c r="H4164" s="13">
        <v>45492</v>
      </c>
      <c r="I4164" s="26" t="s">
        <v>54</v>
      </c>
      <c r="J4164" s="26" t="s">
        <v>17</v>
      </c>
      <c r="K4164" s="26" t="s">
        <v>36</v>
      </c>
      <c r="L4164" s="32" t="s">
        <v>25</v>
      </c>
    </row>
    <row r="4165" spans="1:12">
      <c r="A4165" s="30" t="s">
        <v>6305</v>
      </c>
      <c r="B4165" s="26" t="s">
        <v>178</v>
      </c>
      <c r="C4165" s="26" t="s">
        <v>2885</v>
      </c>
      <c r="D4165" s="26" t="s">
        <v>41</v>
      </c>
      <c r="E4165" s="26" t="s">
        <v>42</v>
      </c>
      <c r="F4165" s="27">
        <v>30945.14</v>
      </c>
      <c r="G4165" s="12">
        <v>1</v>
      </c>
      <c r="H4165" s="13">
        <v>45729</v>
      </c>
      <c r="I4165" s="26" t="s">
        <v>43</v>
      </c>
      <c r="J4165" s="26" t="s">
        <v>17</v>
      </c>
      <c r="K4165" s="26" t="s">
        <v>36</v>
      </c>
      <c r="L4165" s="32" t="s">
        <v>37</v>
      </c>
    </row>
    <row r="4166" spans="1:12">
      <c r="A4166" s="30" t="s">
        <v>6306</v>
      </c>
      <c r="B4166" s="26" t="s">
        <v>149</v>
      </c>
      <c r="C4166" s="26" t="s">
        <v>6307</v>
      </c>
      <c r="D4166" s="26" t="s">
        <v>119</v>
      </c>
      <c r="E4166" s="26" t="s">
        <v>42</v>
      </c>
      <c r="F4166" s="27">
        <v>24009.39</v>
      </c>
      <c r="G4166" s="12">
        <v>5</v>
      </c>
      <c r="H4166" s="13">
        <v>45973</v>
      </c>
      <c r="I4166" s="26" t="s">
        <v>35</v>
      </c>
      <c r="J4166" s="26" t="s">
        <v>17</v>
      </c>
      <c r="K4166" s="26" t="s">
        <v>85</v>
      </c>
      <c r="L4166" s="32" t="s">
        <v>31</v>
      </c>
    </row>
    <row r="4167" spans="1:12">
      <c r="A4167" s="30" t="s">
        <v>6308</v>
      </c>
      <c r="B4167" s="26" t="s">
        <v>69</v>
      </c>
      <c r="C4167" s="26" t="s">
        <v>3080</v>
      </c>
      <c r="D4167" s="26" t="s">
        <v>41</v>
      </c>
      <c r="E4167" s="26" t="s">
        <v>42</v>
      </c>
      <c r="F4167" s="27">
        <v>40892</v>
      </c>
      <c r="G4167" s="12">
        <v>3</v>
      </c>
      <c r="H4167" s="13">
        <v>45100</v>
      </c>
      <c r="I4167" s="26" t="s">
        <v>49</v>
      </c>
      <c r="J4167" s="26" t="s">
        <v>17</v>
      </c>
      <c r="K4167" s="26" t="s">
        <v>85</v>
      </c>
      <c r="L4167" s="32" t="s">
        <v>37</v>
      </c>
    </row>
    <row r="4168" spans="1:12">
      <c r="A4168" s="30" t="s">
        <v>6309</v>
      </c>
      <c r="B4168" s="26" t="s">
        <v>762</v>
      </c>
      <c r="C4168" s="26" t="s">
        <v>1815</v>
      </c>
      <c r="D4168" s="26" t="s">
        <v>15</v>
      </c>
      <c r="E4168" s="26" t="s">
        <v>42</v>
      </c>
      <c r="F4168" s="27">
        <v>25413.759999999998</v>
      </c>
      <c r="G4168" s="12">
        <v>1</v>
      </c>
      <c r="H4168" s="13">
        <v>45950</v>
      </c>
      <c r="I4168" s="26" t="s">
        <v>54</v>
      </c>
      <c r="J4168" s="26" t="s">
        <v>17</v>
      </c>
      <c r="K4168" s="26" t="s">
        <v>55</v>
      </c>
      <c r="L4168" s="32" t="s">
        <v>18</v>
      </c>
    </row>
    <row r="4169" spans="1:12">
      <c r="A4169" s="30" t="s">
        <v>6310</v>
      </c>
      <c r="B4169" s="26" t="s">
        <v>776</v>
      </c>
      <c r="C4169" s="26" t="s">
        <v>2090</v>
      </c>
      <c r="D4169" s="26" t="s">
        <v>29</v>
      </c>
      <c r="E4169" s="26" t="s">
        <v>58</v>
      </c>
      <c r="F4169" s="27">
        <v>58366</v>
      </c>
      <c r="G4169" s="12">
        <v>5</v>
      </c>
      <c r="H4169" s="13">
        <v>45005</v>
      </c>
      <c r="I4169" s="26" t="s">
        <v>92</v>
      </c>
      <c r="J4169" s="26" t="s">
        <v>17</v>
      </c>
      <c r="K4169" s="26" t="s">
        <v>85</v>
      </c>
      <c r="L4169" s="32" t="s">
        <v>25</v>
      </c>
    </row>
    <row r="4170" spans="1:12">
      <c r="A4170" s="30" t="s">
        <v>6311</v>
      </c>
      <c r="B4170" s="26" t="s">
        <v>90</v>
      </c>
      <c r="C4170" s="26" t="s">
        <v>6312</v>
      </c>
      <c r="D4170" s="26" t="s">
        <v>119</v>
      </c>
      <c r="E4170" s="26" t="s">
        <v>42</v>
      </c>
      <c r="F4170" s="27">
        <v>45501.43</v>
      </c>
      <c r="G4170" s="12">
        <v>3</v>
      </c>
      <c r="H4170" s="13">
        <v>45261</v>
      </c>
      <c r="I4170" s="26" t="s">
        <v>35</v>
      </c>
      <c r="J4170" s="26" t="s">
        <v>17</v>
      </c>
      <c r="K4170" s="26" t="s">
        <v>6820</v>
      </c>
      <c r="L4170" s="32" t="s">
        <v>18</v>
      </c>
    </row>
    <row r="4171" spans="1:12">
      <c r="A4171" s="30" t="s">
        <v>6313</v>
      </c>
      <c r="B4171" s="26" t="s">
        <v>241</v>
      </c>
      <c r="C4171" s="26" t="s">
        <v>6314</v>
      </c>
      <c r="D4171" s="26" t="s">
        <v>15</v>
      </c>
      <c r="E4171" s="26" t="s">
        <v>42</v>
      </c>
      <c r="F4171" s="27">
        <v>68324.850000000006</v>
      </c>
      <c r="G4171" s="12">
        <v>1</v>
      </c>
      <c r="H4171" s="13">
        <v>45077</v>
      </c>
      <c r="I4171" s="26" t="s">
        <v>35</v>
      </c>
      <c r="J4171" s="26" t="s">
        <v>17</v>
      </c>
      <c r="K4171" s="26" t="s">
        <v>24</v>
      </c>
      <c r="L4171" s="32" t="s">
        <v>25</v>
      </c>
    </row>
    <row r="4172" spans="1:12">
      <c r="A4172" s="30" t="s">
        <v>6315</v>
      </c>
      <c r="B4172" s="26" t="s">
        <v>244</v>
      </c>
      <c r="C4172" s="26" t="s">
        <v>4876</v>
      </c>
      <c r="D4172" s="26" t="s">
        <v>41</v>
      </c>
      <c r="E4172" s="26" t="s">
        <v>58</v>
      </c>
      <c r="F4172" s="27">
        <v>64044.01</v>
      </c>
      <c r="G4172" s="12">
        <v>4</v>
      </c>
      <c r="H4172" s="13">
        <v>45723</v>
      </c>
      <c r="I4172" s="26" t="s">
        <v>30</v>
      </c>
      <c r="J4172" s="26" t="s">
        <v>17</v>
      </c>
      <c r="K4172" s="26" t="s">
        <v>24</v>
      </c>
      <c r="L4172" s="32" t="s">
        <v>44</v>
      </c>
    </row>
    <row r="4173" spans="1:12">
      <c r="A4173" s="30" t="s">
        <v>6316</v>
      </c>
      <c r="B4173" s="26" t="s">
        <v>13</v>
      </c>
      <c r="C4173" s="26" t="s">
        <v>3770</v>
      </c>
      <c r="D4173" s="26" t="s">
        <v>48</v>
      </c>
      <c r="E4173" s="26" t="s">
        <v>42</v>
      </c>
      <c r="F4173" s="27">
        <v>48729.71</v>
      </c>
      <c r="G4173" s="12">
        <v>4</v>
      </c>
      <c r="H4173" s="13">
        <v>45305</v>
      </c>
      <c r="I4173" s="26" t="s">
        <v>30</v>
      </c>
      <c r="J4173" s="26" t="s">
        <v>17</v>
      </c>
      <c r="K4173" s="26" t="s">
        <v>36</v>
      </c>
      <c r="L4173" s="32" t="s">
        <v>44</v>
      </c>
    </row>
    <row r="4174" spans="1:12">
      <c r="A4174" s="30" t="s">
        <v>6317</v>
      </c>
      <c r="B4174" s="26" t="s">
        <v>463</v>
      </c>
      <c r="C4174" s="26" t="s">
        <v>574</v>
      </c>
      <c r="D4174" s="26" t="s">
        <v>29</v>
      </c>
      <c r="E4174" s="26" t="s">
        <v>58</v>
      </c>
      <c r="F4174" s="27">
        <v>72993.22</v>
      </c>
      <c r="G4174" s="12">
        <v>2</v>
      </c>
      <c r="H4174" s="13">
        <v>45631</v>
      </c>
      <c r="I4174" s="26" t="s">
        <v>54</v>
      </c>
      <c r="J4174" s="26" t="s">
        <v>17</v>
      </c>
      <c r="K4174" s="26" t="s">
        <v>85</v>
      </c>
      <c r="L4174" s="32" t="s">
        <v>31</v>
      </c>
    </row>
    <row r="4175" spans="1:12">
      <c r="A4175" s="30" t="s">
        <v>6318</v>
      </c>
      <c r="B4175" s="26" t="s">
        <v>381</v>
      </c>
      <c r="C4175" s="26" t="s">
        <v>2493</v>
      </c>
      <c r="D4175" s="26" t="s">
        <v>41</v>
      </c>
      <c r="E4175" s="26" t="s">
        <v>58</v>
      </c>
      <c r="F4175" s="27">
        <v>9609.4500000000007</v>
      </c>
      <c r="G4175" s="12">
        <v>3</v>
      </c>
      <c r="H4175" s="13">
        <v>45103</v>
      </c>
      <c r="I4175" s="26" t="s">
        <v>43</v>
      </c>
      <c r="J4175" s="26" t="s">
        <v>17</v>
      </c>
      <c r="K4175" s="26" t="s">
        <v>24</v>
      </c>
      <c r="L4175" s="32" t="s">
        <v>18</v>
      </c>
    </row>
    <row r="4176" spans="1:12">
      <c r="A4176" s="30" t="s">
        <v>6319</v>
      </c>
      <c r="B4176" s="26" t="s">
        <v>87</v>
      </c>
      <c r="C4176" s="26" t="s">
        <v>2126</v>
      </c>
      <c r="D4176" s="26" t="s">
        <v>53</v>
      </c>
      <c r="E4176" s="26" t="s">
        <v>58</v>
      </c>
      <c r="F4176" s="27">
        <v>2294.6999999999998</v>
      </c>
      <c r="G4176" s="12">
        <v>1</v>
      </c>
      <c r="H4176" s="13">
        <v>45790</v>
      </c>
      <c r="I4176" s="26" t="s">
        <v>62</v>
      </c>
      <c r="J4176" s="26" t="s">
        <v>17</v>
      </c>
      <c r="K4176" s="26" t="s">
        <v>6820</v>
      </c>
      <c r="L4176" s="32" t="s">
        <v>18</v>
      </c>
    </row>
    <row r="4177" spans="1:12">
      <c r="A4177" s="30" t="s">
        <v>6320</v>
      </c>
      <c r="B4177" s="26" t="s">
        <v>554</v>
      </c>
      <c r="C4177" s="26" t="s">
        <v>1342</v>
      </c>
      <c r="D4177" s="26" t="s">
        <v>48</v>
      </c>
      <c r="E4177" s="26" t="s">
        <v>42</v>
      </c>
      <c r="F4177" s="27">
        <v>26105.48</v>
      </c>
      <c r="G4177" s="12">
        <v>3</v>
      </c>
      <c r="H4177" s="13">
        <v>44998</v>
      </c>
      <c r="I4177" s="26" t="s">
        <v>23</v>
      </c>
      <c r="J4177" s="26" t="s">
        <v>17</v>
      </c>
      <c r="K4177" s="26" t="s">
        <v>6820</v>
      </c>
      <c r="L4177" s="32" t="s">
        <v>37</v>
      </c>
    </row>
    <row r="4178" spans="1:12">
      <c r="A4178" s="30" t="s">
        <v>6321</v>
      </c>
      <c r="B4178" s="26" t="s">
        <v>244</v>
      </c>
      <c r="C4178" s="26" t="s">
        <v>3967</v>
      </c>
      <c r="D4178" s="26" t="s">
        <v>22</v>
      </c>
      <c r="E4178" s="26" t="s">
        <v>16</v>
      </c>
      <c r="F4178" s="27">
        <v>33373.410000000003</v>
      </c>
      <c r="G4178" s="12">
        <v>1</v>
      </c>
      <c r="H4178" s="13">
        <v>44940</v>
      </c>
      <c r="I4178" s="26" t="s">
        <v>35</v>
      </c>
      <c r="J4178" s="26" t="s">
        <v>17</v>
      </c>
      <c r="K4178" s="26" t="s">
        <v>55</v>
      </c>
      <c r="L4178" s="32" t="s">
        <v>18</v>
      </c>
    </row>
    <row r="4179" spans="1:12">
      <c r="A4179" s="30" t="s">
        <v>6322</v>
      </c>
      <c r="B4179" s="26" t="s">
        <v>187</v>
      </c>
      <c r="C4179" s="26" t="s">
        <v>825</v>
      </c>
      <c r="D4179" s="26" t="s">
        <v>48</v>
      </c>
      <c r="E4179" s="26" t="s">
        <v>42</v>
      </c>
      <c r="F4179" s="27">
        <v>71380.27</v>
      </c>
      <c r="G4179" s="12">
        <v>1</v>
      </c>
      <c r="H4179" s="13">
        <v>45376</v>
      </c>
      <c r="I4179" s="26" t="s">
        <v>30</v>
      </c>
      <c r="J4179" s="26" t="s">
        <v>17</v>
      </c>
      <c r="K4179" s="26" t="s">
        <v>55</v>
      </c>
      <c r="L4179" s="32" t="s">
        <v>25</v>
      </c>
    </row>
    <row r="4180" spans="1:12">
      <c r="A4180" s="30" t="s">
        <v>6323</v>
      </c>
      <c r="B4180" s="26" t="s">
        <v>406</v>
      </c>
      <c r="C4180" s="26" t="s">
        <v>2721</v>
      </c>
      <c r="D4180" s="26" t="s">
        <v>117</v>
      </c>
      <c r="E4180" s="26" t="s">
        <v>42</v>
      </c>
      <c r="F4180" s="27">
        <v>34310.61</v>
      </c>
      <c r="G4180" s="12">
        <v>3</v>
      </c>
      <c r="H4180" s="13">
        <v>46022</v>
      </c>
      <c r="I4180" s="26" t="s">
        <v>43</v>
      </c>
      <c r="J4180" s="26" t="s">
        <v>17</v>
      </c>
      <c r="K4180" s="26" t="s">
        <v>55</v>
      </c>
      <c r="L4180" s="32" t="s">
        <v>31</v>
      </c>
    </row>
    <row r="4181" spans="1:12">
      <c r="A4181" s="30" t="s">
        <v>6324</v>
      </c>
      <c r="B4181" s="26" t="s">
        <v>20</v>
      </c>
      <c r="C4181" s="26" t="s">
        <v>1883</v>
      </c>
      <c r="D4181" s="26" t="s">
        <v>15</v>
      </c>
      <c r="E4181" s="26" t="s">
        <v>58</v>
      </c>
      <c r="F4181" s="27">
        <v>59720.44</v>
      </c>
      <c r="G4181" s="12">
        <v>1</v>
      </c>
      <c r="H4181" s="13">
        <v>45277</v>
      </c>
      <c r="I4181" s="26" t="s">
        <v>54</v>
      </c>
      <c r="J4181" s="26" t="s">
        <v>17</v>
      </c>
      <c r="K4181" s="26" t="s">
        <v>6820</v>
      </c>
      <c r="L4181" s="32" t="s">
        <v>37</v>
      </c>
    </row>
    <row r="4182" spans="1:12">
      <c r="A4182" s="30" t="s">
        <v>6325</v>
      </c>
      <c r="B4182" s="26" t="s">
        <v>193</v>
      </c>
      <c r="C4182" s="26" t="s">
        <v>648</v>
      </c>
      <c r="D4182" s="26" t="s">
        <v>119</v>
      </c>
      <c r="E4182" s="26" t="s">
        <v>42</v>
      </c>
      <c r="F4182" s="27">
        <v>36927.24</v>
      </c>
      <c r="G4182" s="12">
        <v>1</v>
      </c>
      <c r="H4182" s="13">
        <v>45240</v>
      </c>
      <c r="I4182" s="26" t="s">
        <v>62</v>
      </c>
      <c r="J4182" s="26" t="s">
        <v>17</v>
      </c>
      <c r="K4182" s="26" t="s">
        <v>6820</v>
      </c>
      <c r="L4182" s="32" t="s">
        <v>44</v>
      </c>
    </row>
    <row r="4183" spans="1:12">
      <c r="A4183" s="30" t="s">
        <v>6326</v>
      </c>
      <c r="B4183" s="26" t="s">
        <v>473</v>
      </c>
      <c r="C4183" s="26" t="s">
        <v>3595</v>
      </c>
      <c r="D4183" s="26" t="s">
        <v>41</v>
      </c>
      <c r="E4183" s="26" t="s">
        <v>58</v>
      </c>
      <c r="F4183" s="27">
        <v>32438.639999999999</v>
      </c>
      <c r="G4183" s="12">
        <v>3</v>
      </c>
      <c r="H4183" s="13">
        <v>45185</v>
      </c>
      <c r="I4183" s="26" t="s">
        <v>54</v>
      </c>
      <c r="J4183" s="26" t="s">
        <v>17</v>
      </c>
      <c r="K4183" s="26" t="s">
        <v>85</v>
      </c>
      <c r="L4183" s="32" t="s">
        <v>44</v>
      </c>
    </row>
    <row r="4184" spans="1:12">
      <c r="A4184" s="30" t="s">
        <v>6327</v>
      </c>
      <c r="B4184" s="26" t="s">
        <v>187</v>
      </c>
      <c r="C4184" s="26" t="s">
        <v>2101</v>
      </c>
      <c r="D4184" s="26" t="s">
        <v>48</v>
      </c>
      <c r="E4184" s="26" t="s">
        <v>58</v>
      </c>
      <c r="F4184" s="27">
        <v>4402.57</v>
      </c>
      <c r="G4184" s="12">
        <v>4</v>
      </c>
      <c r="H4184" s="13">
        <v>45967</v>
      </c>
      <c r="I4184" s="26" t="s">
        <v>54</v>
      </c>
      <c r="J4184" s="26" t="s">
        <v>17</v>
      </c>
      <c r="K4184" s="26" t="s">
        <v>36</v>
      </c>
      <c r="L4184" s="32" t="s">
        <v>18</v>
      </c>
    </row>
    <row r="4185" spans="1:12">
      <c r="A4185" s="30" t="s">
        <v>6328</v>
      </c>
      <c r="B4185" s="26" t="s">
        <v>261</v>
      </c>
      <c r="C4185" s="26" t="s">
        <v>5796</v>
      </c>
      <c r="D4185" s="26" t="s">
        <v>41</v>
      </c>
      <c r="E4185" s="26" t="s">
        <v>42</v>
      </c>
      <c r="F4185" s="27">
        <v>17959.490000000002</v>
      </c>
      <c r="G4185" s="12">
        <v>3</v>
      </c>
      <c r="H4185" s="13">
        <v>45254</v>
      </c>
      <c r="I4185" s="26" t="s">
        <v>30</v>
      </c>
      <c r="J4185" s="26" t="s">
        <v>17</v>
      </c>
      <c r="K4185" s="26" t="s">
        <v>55</v>
      </c>
      <c r="L4185" s="32" t="s">
        <v>18</v>
      </c>
    </row>
    <row r="4186" spans="1:12">
      <c r="A4186" s="30" t="s">
        <v>6329</v>
      </c>
      <c r="B4186" s="26" t="s">
        <v>184</v>
      </c>
      <c r="C4186" s="26" t="s">
        <v>861</v>
      </c>
      <c r="D4186" s="26" t="s">
        <v>117</v>
      </c>
      <c r="E4186" s="26" t="s">
        <v>58</v>
      </c>
      <c r="F4186" s="27">
        <v>52477.85</v>
      </c>
      <c r="G4186" s="12">
        <v>2</v>
      </c>
      <c r="H4186" s="13">
        <v>45955</v>
      </c>
      <c r="I4186" s="26" t="s">
        <v>43</v>
      </c>
      <c r="J4186" s="26" t="s">
        <v>17</v>
      </c>
      <c r="K4186" s="26" t="s">
        <v>36</v>
      </c>
      <c r="L4186" s="32" t="s">
        <v>18</v>
      </c>
    </row>
    <row r="4187" spans="1:12">
      <c r="A4187" s="30" t="s">
        <v>6330</v>
      </c>
      <c r="B4187" s="26" t="s">
        <v>51</v>
      </c>
      <c r="C4187" s="26" t="s">
        <v>4237</v>
      </c>
      <c r="D4187" s="26" t="s">
        <v>48</v>
      </c>
      <c r="E4187" s="26" t="s">
        <v>42</v>
      </c>
      <c r="F4187" s="27">
        <v>36922.61</v>
      </c>
      <c r="G4187" s="12">
        <v>3</v>
      </c>
      <c r="H4187" s="13">
        <v>45497</v>
      </c>
      <c r="I4187" s="26" t="s">
        <v>49</v>
      </c>
      <c r="J4187" s="26" t="s">
        <v>17</v>
      </c>
      <c r="K4187" s="26" t="s">
        <v>6820</v>
      </c>
      <c r="L4187" s="32" t="s">
        <v>18</v>
      </c>
    </row>
    <row r="4188" spans="1:12">
      <c r="A4188" s="30" t="s">
        <v>6331</v>
      </c>
      <c r="B4188" s="26" t="s">
        <v>460</v>
      </c>
      <c r="C4188" s="26" t="s">
        <v>5127</v>
      </c>
      <c r="D4188" s="26" t="s">
        <v>15</v>
      </c>
      <c r="E4188" s="26" t="s">
        <v>42</v>
      </c>
      <c r="F4188" s="27">
        <v>13005.26</v>
      </c>
      <c r="G4188" s="12">
        <v>5</v>
      </c>
      <c r="H4188" s="13">
        <v>44965</v>
      </c>
      <c r="I4188" s="26" t="s">
        <v>92</v>
      </c>
      <c r="J4188" s="26" t="s">
        <v>17</v>
      </c>
      <c r="K4188" s="26" t="s">
        <v>6820</v>
      </c>
      <c r="L4188" s="32" t="s">
        <v>25</v>
      </c>
    </row>
    <row r="4189" spans="1:12">
      <c r="A4189" s="30" t="s">
        <v>6332</v>
      </c>
      <c r="B4189" s="26" t="s">
        <v>724</v>
      </c>
      <c r="C4189" s="26" t="s">
        <v>6333</v>
      </c>
      <c r="D4189" s="26" t="s">
        <v>119</v>
      </c>
      <c r="E4189" s="26" t="s">
        <v>16</v>
      </c>
      <c r="F4189" s="27">
        <v>16697.18</v>
      </c>
      <c r="G4189" s="12">
        <v>2</v>
      </c>
      <c r="H4189" s="13">
        <v>45090</v>
      </c>
      <c r="I4189" s="26" t="s">
        <v>62</v>
      </c>
      <c r="J4189" s="26" t="s">
        <v>17</v>
      </c>
      <c r="K4189" s="26" t="s">
        <v>85</v>
      </c>
      <c r="L4189" s="32" t="s">
        <v>37</v>
      </c>
    </row>
    <row r="4190" spans="1:12">
      <c r="A4190" s="30" t="s">
        <v>6334</v>
      </c>
      <c r="B4190" s="26" t="s">
        <v>128</v>
      </c>
      <c r="C4190" s="26" t="s">
        <v>6335</v>
      </c>
      <c r="D4190" s="26" t="s">
        <v>53</v>
      </c>
      <c r="E4190" s="26" t="s">
        <v>16</v>
      </c>
      <c r="F4190" s="27">
        <v>37104.89</v>
      </c>
      <c r="G4190" s="12">
        <v>4</v>
      </c>
      <c r="H4190" s="13">
        <v>45846</v>
      </c>
      <c r="I4190" s="26" t="s">
        <v>54</v>
      </c>
      <c r="J4190" s="26" t="s">
        <v>17</v>
      </c>
      <c r="K4190" s="26" t="s">
        <v>36</v>
      </c>
      <c r="L4190" s="32" t="s">
        <v>37</v>
      </c>
    </row>
    <row r="4191" spans="1:12">
      <c r="A4191" s="30" t="s">
        <v>6336</v>
      </c>
      <c r="B4191" s="26" t="s">
        <v>465</v>
      </c>
      <c r="C4191" s="26" t="s">
        <v>1928</v>
      </c>
      <c r="D4191" s="26" t="s">
        <v>78</v>
      </c>
      <c r="E4191" s="26" t="s">
        <v>58</v>
      </c>
      <c r="F4191" s="27">
        <v>73076.289999999994</v>
      </c>
      <c r="G4191" s="12">
        <v>3</v>
      </c>
      <c r="H4191" s="13">
        <v>45556</v>
      </c>
      <c r="I4191" s="26" t="s">
        <v>35</v>
      </c>
      <c r="J4191" s="26" t="s">
        <v>17</v>
      </c>
      <c r="K4191" s="26" t="s">
        <v>36</v>
      </c>
      <c r="L4191" s="32" t="s">
        <v>31</v>
      </c>
    </row>
    <row r="4192" spans="1:12">
      <c r="A4192" s="30" t="s">
        <v>6337</v>
      </c>
      <c r="B4192" s="26" t="s">
        <v>988</v>
      </c>
      <c r="C4192" s="26" t="s">
        <v>907</v>
      </c>
      <c r="D4192" s="26" t="s">
        <v>53</v>
      </c>
      <c r="E4192" s="26" t="s">
        <v>42</v>
      </c>
      <c r="F4192" s="27">
        <v>74073.58</v>
      </c>
      <c r="G4192" s="12">
        <v>5</v>
      </c>
      <c r="H4192" s="13">
        <v>45527</v>
      </c>
      <c r="I4192" s="26" t="s">
        <v>49</v>
      </c>
      <c r="J4192" s="26" t="s">
        <v>17</v>
      </c>
      <c r="K4192" s="26" t="s">
        <v>36</v>
      </c>
      <c r="L4192" s="32" t="s">
        <v>31</v>
      </c>
    </row>
    <row r="4193" spans="1:12">
      <c r="A4193" s="30" t="s">
        <v>6338</v>
      </c>
      <c r="B4193" s="26" t="s">
        <v>347</v>
      </c>
      <c r="C4193" s="26" t="s">
        <v>6339</v>
      </c>
      <c r="D4193" s="26" t="s">
        <v>78</v>
      </c>
      <c r="E4193" s="26" t="s">
        <v>58</v>
      </c>
      <c r="F4193" s="27">
        <v>65599.899999999994</v>
      </c>
      <c r="G4193" s="12">
        <v>1</v>
      </c>
      <c r="H4193" s="13">
        <v>45642</v>
      </c>
      <c r="I4193" s="26" t="s">
        <v>35</v>
      </c>
      <c r="J4193" s="26" t="s">
        <v>17</v>
      </c>
      <c r="K4193" s="26" t="s">
        <v>24</v>
      </c>
      <c r="L4193" s="32" t="s">
        <v>31</v>
      </c>
    </row>
    <row r="4194" spans="1:12">
      <c r="A4194" s="30" t="s">
        <v>6340</v>
      </c>
      <c r="B4194" s="26" t="s">
        <v>268</v>
      </c>
      <c r="C4194" s="26" t="s">
        <v>235</v>
      </c>
      <c r="D4194" s="26" t="s">
        <v>15</v>
      </c>
      <c r="E4194" s="26" t="s">
        <v>42</v>
      </c>
      <c r="F4194" s="27">
        <v>3000.51</v>
      </c>
      <c r="G4194" s="12">
        <v>3</v>
      </c>
      <c r="H4194" s="13">
        <v>45206</v>
      </c>
      <c r="I4194" s="26" t="s">
        <v>92</v>
      </c>
      <c r="J4194" s="26" t="s">
        <v>17</v>
      </c>
      <c r="K4194" s="26" t="s">
        <v>85</v>
      </c>
      <c r="L4194" s="32" t="s">
        <v>37</v>
      </c>
    </row>
    <row r="4195" spans="1:12">
      <c r="A4195" s="30" t="s">
        <v>6341</v>
      </c>
      <c r="B4195" s="26" t="s">
        <v>1020</v>
      </c>
      <c r="C4195" s="26" t="s">
        <v>6342</v>
      </c>
      <c r="D4195" s="26" t="s">
        <v>117</v>
      </c>
      <c r="E4195" s="26" t="s">
        <v>58</v>
      </c>
      <c r="F4195" s="27">
        <v>79015.759999999995</v>
      </c>
      <c r="G4195" s="12">
        <v>1</v>
      </c>
      <c r="H4195" s="13">
        <v>45383</v>
      </c>
      <c r="I4195" s="26" t="s">
        <v>92</v>
      </c>
      <c r="J4195" s="26" t="s">
        <v>17</v>
      </c>
      <c r="K4195" s="26" t="s">
        <v>36</v>
      </c>
      <c r="L4195" s="32" t="s">
        <v>25</v>
      </c>
    </row>
    <row r="4196" spans="1:12">
      <c r="A4196" s="30" t="s">
        <v>6343</v>
      </c>
      <c r="B4196" s="26" t="s">
        <v>33</v>
      </c>
      <c r="C4196" s="26" t="s">
        <v>3610</v>
      </c>
      <c r="D4196" s="26" t="s">
        <v>29</v>
      </c>
      <c r="E4196" s="26" t="s">
        <v>42</v>
      </c>
      <c r="F4196" s="27">
        <v>26088.240000000002</v>
      </c>
      <c r="G4196" s="12">
        <v>2</v>
      </c>
      <c r="H4196" s="13">
        <v>44998</v>
      </c>
      <c r="I4196" s="26" t="s">
        <v>62</v>
      </c>
      <c r="J4196" s="26" t="s">
        <v>17</v>
      </c>
      <c r="K4196" s="26" t="s">
        <v>6820</v>
      </c>
      <c r="L4196" s="32" t="s">
        <v>25</v>
      </c>
    </row>
    <row r="4197" spans="1:12">
      <c r="A4197" s="30" t="s">
        <v>6344</v>
      </c>
      <c r="B4197" s="26" t="s">
        <v>319</v>
      </c>
      <c r="C4197" s="26" t="s">
        <v>787</v>
      </c>
      <c r="D4197" s="26" t="s">
        <v>15</v>
      </c>
      <c r="E4197" s="26" t="s">
        <v>42</v>
      </c>
      <c r="F4197" s="27">
        <v>12720.93</v>
      </c>
      <c r="G4197" s="12">
        <v>1</v>
      </c>
      <c r="H4197" s="13">
        <v>45472</v>
      </c>
      <c r="I4197" s="26" t="s">
        <v>49</v>
      </c>
      <c r="J4197" s="26" t="s">
        <v>17</v>
      </c>
      <c r="K4197" s="26" t="s">
        <v>85</v>
      </c>
      <c r="L4197" s="32" t="s">
        <v>37</v>
      </c>
    </row>
    <row r="4198" spans="1:12">
      <c r="A4198" s="30" t="s">
        <v>6345</v>
      </c>
      <c r="B4198" s="26" t="s">
        <v>80</v>
      </c>
      <c r="C4198" s="26" t="s">
        <v>1903</v>
      </c>
      <c r="D4198" s="26" t="s">
        <v>29</v>
      </c>
      <c r="E4198" s="26" t="s">
        <v>16</v>
      </c>
      <c r="F4198" s="27">
        <v>50086.400000000001</v>
      </c>
      <c r="G4198" s="12">
        <v>4</v>
      </c>
      <c r="H4198" s="13">
        <v>46005</v>
      </c>
      <c r="I4198" s="26" t="s">
        <v>35</v>
      </c>
      <c r="J4198" s="26" t="s">
        <v>17</v>
      </c>
      <c r="K4198" s="26" t="s">
        <v>85</v>
      </c>
      <c r="L4198" s="32" t="s">
        <v>25</v>
      </c>
    </row>
    <row r="4199" spans="1:12">
      <c r="A4199" s="30" t="s">
        <v>6346</v>
      </c>
      <c r="B4199" s="26" t="s">
        <v>157</v>
      </c>
      <c r="C4199" s="26" t="s">
        <v>3001</v>
      </c>
      <c r="D4199" s="26" t="s">
        <v>61</v>
      </c>
      <c r="E4199" s="26" t="s">
        <v>42</v>
      </c>
      <c r="F4199" s="27">
        <v>802.78</v>
      </c>
      <c r="G4199" s="12">
        <v>4</v>
      </c>
      <c r="H4199" s="13">
        <v>45733</v>
      </c>
      <c r="I4199" s="26" t="s">
        <v>30</v>
      </c>
      <c r="J4199" s="26" t="s">
        <v>17</v>
      </c>
      <c r="K4199" s="26" t="s">
        <v>6820</v>
      </c>
      <c r="L4199" s="32" t="s">
        <v>44</v>
      </c>
    </row>
    <row r="4200" spans="1:12">
      <c r="A4200" s="30" t="s">
        <v>6347</v>
      </c>
      <c r="B4200" s="26" t="s">
        <v>87</v>
      </c>
      <c r="C4200" s="26" t="s">
        <v>141</v>
      </c>
      <c r="D4200" s="26" t="s">
        <v>41</v>
      </c>
      <c r="E4200" s="26" t="s">
        <v>42</v>
      </c>
      <c r="F4200" s="27">
        <v>10495.14</v>
      </c>
      <c r="G4200" s="12">
        <v>4</v>
      </c>
      <c r="H4200" s="13">
        <v>45973</v>
      </c>
      <c r="I4200" s="26" t="s">
        <v>30</v>
      </c>
      <c r="J4200" s="26" t="s">
        <v>17</v>
      </c>
      <c r="K4200" s="26" t="s">
        <v>36</v>
      </c>
      <c r="L4200" s="32" t="s">
        <v>25</v>
      </c>
    </row>
    <row r="4201" spans="1:12">
      <c r="A4201" s="30" t="s">
        <v>6348</v>
      </c>
      <c r="B4201" s="26" t="s">
        <v>665</v>
      </c>
      <c r="C4201" s="26" t="s">
        <v>1320</v>
      </c>
      <c r="D4201" s="26" t="s">
        <v>78</v>
      </c>
      <c r="E4201" s="26" t="s">
        <v>42</v>
      </c>
      <c r="F4201" s="27">
        <v>40611.74</v>
      </c>
      <c r="G4201" s="12">
        <v>1</v>
      </c>
      <c r="H4201" s="13">
        <v>45434</v>
      </c>
      <c r="I4201" s="26" t="s">
        <v>43</v>
      </c>
      <c r="J4201" s="26" t="s">
        <v>17</v>
      </c>
      <c r="K4201" s="26" t="s">
        <v>85</v>
      </c>
      <c r="L4201" s="32" t="s">
        <v>18</v>
      </c>
    </row>
    <row r="4202" spans="1:12">
      <c r="A4202" s="30" t="s">
        <v>6349</v>
      </c>
      <c r="B4202" s="26" t="s">
        <v>923</v>
      </c>
      <c r="C4202" s="26" t="s">
        <v>6350</v>
      </c>
      <c r="D4202" s="26" t="s">
        <v>119</v>
      </c>
      <c r="E4202" s="26" t="s">
        <v>16</v>
      </c>
      <c r="F4202" s="27">
        <v>51158.98</v>
      </c>
      <c r="G4202" s="12">
        <v>2</v>
      </c>
      <c r="H4202" s="13">
        <v>45230</v>
      </c>
      <c r="I4202" s="26" t="s">
        <v>62</v>
      </c>
      <c r="J4202" s="26" t="s">
        <v>17</v>
      </c>
      <c r="K4202" s="26" t="s">
        <v>36</v>
      </c>
      <c r="L4202" s="32" t="s">
        <v>31</v>
      </c>
    </row>
    <row r="4203" spans="1:12">
      <c r="A4203" s="30" t="s">
        <v>6351</v>
      </c>
      <c r="B4203" s="26" t="s">
        <v>80</v>
      </c>
      <c r="C4203" s="26" t="s">
        <v>4016</v>
      </c>
      <c r="D4203" s="26" t="s">
        <v>61</v>
      </c>
      <c r="E4203" s="26" t="s">
        <v>42</v>
      </c>
      <c r="F4203" s="27">
        <v>34910.61</v>
      </c>
      <c r="G4203" s="12">
        <v>2</v>
      </c>
      <c r="H4203" s="13">
        <v>45389</v>
      </c>
      <c r="I4203" s="26" t="s">
        <v>23</v>
      </c>
      <c r="J4203" s="26" t="s">
        <v>17</v>
      </c>
      <c r="K4203" s="26" t="s">
        <v>36</v>
      </c>
      <c r="L4203" s="32" t="s">
        <v>25</v>
      </c>
    </row>
    <row r="4204" spans="1:12">
      <c r="A4204" s="30" t="s">
        <v>6352</v>
      </c>
      <c r="B4204" s="26" t="s">
        <v>241</v>
      </c>
      <c r="C4204" s="26" t="s">
        <v>897</v>
      </c>
      <c r="D4204" s="26" t="s">
        <v>22</v>
      </c>
      <c r="E4204" s="26" t="s">
        <v>42</v>
      </c>
      <c r="F4204" s="27">
        <v>64773.55</v>
      </c>
      <c r="G4204" s="12">
        <v>3</v>
      </c>
      <c r="H4204" s="13">
        <v>45098</v>
      </c>
      <c r="I4204" s="26" t="s">
        <v>23</v>
      </c>
      <c r="J4204" s="26" t="s">
        <v>17</v>
      </c>
      <c r="K4204" s="26" t="s">
        <v>6820</v>
      </c>
      <c r="L4204" s="32" t="s">
        <v>18</v>
      </c>
    </row>
    <row r="4205" spans="1:12">
      <c r="A4205" s="30" t="s">
        <v>6353</v>
      </c>
      <c r="B4205" s="26" t="s">
        <v>313</v>
      </c>
      <c r="C4205" s="26" t="s">
        <v>3530</v>
      </c>
      <c r="D4205" s="26" t="s">
        <v>41</v>
      </c>
      <c r="E4205" s="26" t="s">
        <v>58</v>
      </c>
      <c r="F4205" s="27">
        <v>28839.7</v>
      </c>
      <c r="G4205" s="12">
        <v>2</v>
      </c>
      <c r="H4205" s="13">
        <v>45352</v>
      </c>
      <c r="I4205" s="26" t="s">
        <v>43</v>
      </c>
      <c r="J4205" s="26" t="s">
        <v>17</v>
      </c>
      <c r="K4205" s="26" t="s">
        <v>36</v>
      </c>
      <c r="L4205" s="32" t="s">
        <v>25</v>
      </c>
    </row>
    <row r="4206" spans="1:12">
      <c r="A4206" s="30" t="s">
        <v>6354</v>
      </c>
      <c r="B4206" s="26" t="s">
        <v>107</v>
      </c>
      <c r="C4206" s="26" t="s">
        <v>2124</v>
      </c>
      <c r="D4206" s="26" t="s">
        <v>22</v>
      </c>
      <c r="E4206" s="26" t="s">
        <v>42</v>
      </c>
      <c r="F4206" s="27">
        <v>33101.74</v>
      </c>
      <c r="G4206" s="12">
        <v>1</v>
      </c>
      <c r="H4206" s="13">
        <v>45366</v>
      </c>
      <c r="I4206" s="26" t="s">
        <v>49</v>
      </c>
      <c r="J4206" s="26" t="s">
        <v>17</v>
      </c>
      <c r="K4206" s="26" t="s">
        <v>6820</v>
      </c>
      <c r="L4206" s="32" t="s">
        <v>18</v>
      </c>
    </row>
    <row r="4207" spans="1:12">
      <c r="A4207" s="30" t="s">
        <v>6355</v>
      </c>
      <c r="B4207" s="26" t="s">
        <v>251</v>
      </c>
      <c r="C4207" s="26" t="s">
        <v>1803</v>
      </c>
      <c r="D4207" s="26" t="s">
        <v>29</v>
      </c>
      <c r="E4207" s="26" t="s">
        <v>42</v>
      </c>
      <c r="F4207" s="27">
        <v>14182.08</v>
      </c>
      <c r="G4207" s="12">
        <v>2</v>
      </c>
      <c r="H4207" s="13">
        <v>45118</v>
      </c>
      <c r="I4207" s="26" t="s">
        <v>35</v>
      </c>
      <c r="J4207" s="26" t="s">
        <v>17</v>
      </c>
      <c r="K4207" s="26" t="s">
        <v>36</v>
      </c>
      <c r="L4207" s="32" t="s">
        <v>18</v>
      </c>
    </row>
    <row r="4208" spans="1:12">
      <c r="A4208" s="30" t="s">
        <v>6356</v>
      </c>
      <c r="B4208" s="26" t="s">
        <v>590</v>
      </c>
      <c r="C4208" s="26" t="s">
        <v>2314</v>
      </c>
      <c r="D4208" s="26" t="s">
        <v>78</v>
      </c>
      <c r="E4208" s="26" t="s">
        <v>16</v>
      </c>
      <c r="F4208" s="27">
        <v>21106.81</v>
      </c>
      <c r="G4208" s="12">
        <v>4</v>
      </c>
      <c r="H4208" s="13">
        <v>45318</v>
      </c>
      <c r="I4208" s="26" t="s">
        <v>23</v>
      </c>
      <c r="J4208" s="26" t="s">
        <v>17</v>
      </c>
      <c r="K4208" s="26" t="s">
        <v>85</v>
      </c>
      <c r="L4208" s="32" t="s">
        <v>31</v>
      </c>
    </row>
    <row r="4209" spans="1:12">
      <c r="A4209" s="30" t="s">
        <v>6357</v>
      </c>
      <c r="B4209" s="26" t="s">
        <v>292</v>
      </c>
      <c r="C4209" s="26" t="s">
        <v>3300</v>
      </c>
      <c r="D4209" s="26" t="s">
        <v>29</v>
      </c>
      <c r="E4209" s="26" t="s">
        <v>16</v>
      </c>
      <c r="F4209" s="27">
        <v>57024.14</v>
      </c>
      <c r="G4209" s="12">
        <v>1</v>
      </c>
      <c r="H4209" s="13">
        <v>45899</v>
      </c>
      <c r="I4209" s="26" t="s">
        <v>43</v>
      </c>
      <c r="J4209" s="26" t="s">
        <v>17</v>
      </c>
      <c r="K4209" s="26" t="s">
        <v>36</v>
      </c>
      <c r="L4209" s="32" t="s">
        <v>44</v>
      </c>
    </row>
    <row r="4210" spans="1:12">
      <c r="A4210" s="30" t="s">
        <v>6358</v>
      </c>
      <c r="B4210" s="26" t="s">
        <v>268</v>
      </c>
      <c r="C4210" s="26" t="s">
        <v>6359</v>
      </c>
      <c r="D4210" s="26" t="s">
        <v>22</v>
      </c>
      <c r="E4210" s="26" t="s">
        <v>58</v>
      </c>
      <c r="F4210" s="27">
        <v>6054.52</v>
      </c>
      <c r="G4210" s="12">
        <v>5</v>
      </c>
      <c r="H4210" s="13">
        <v>45264</v>
      </c>
      <c r="I4210" s="26" t="s">
        <v>49</v>
      </c>
      <c r="J4210" s="26" t="s">
        <v>17</v>
      </c>
      <c r="K4210" s="26" t="s">
        <v>85</v>
      </c>
      <c r="L4210" s="32" t="s">
        <v>18</v>
      </c>
    </row>
    <row r="4211" spans="1:12">
      <c r="A4211" s="30" t="s">
        <v>6360</v>
      </c>
      <c r="B4211" s="26" t="s">
        <v>152</v>
      </c>
      <c r="C4211" s="26" t="s">
        <v>2606</v>
      </c>
      <c r="D4211" s="26" t="s">
        <v>41</v>
      </c>
      <c r="E4211" s="26" t="s">
        <v>42</v>
      </c>
      <c r="F4211" s="27">
        <v>61682.84</v>
      </c>
      <c r="G4211" s="12">
        <v>2</v>
      </c>
      <c r="H4211" s="13">
        <v>45716</v>
      </c>
      <c r="I4211" s="26" t="s">
        <v>92</v>
      </c>
      <c r="J4211" s="26" t="s">
        <v>17</v>
      </c>
      <c r="K4211" s="26" t="s">
        <v>6820</v>
      </c>
      <c r="L4211" s="32" t="s">
        <v>25</v>
      </c>
    </row>
    <row r="4212" spans="1:12">
      <c r="A4212" s="30" t="s">
        <v>6361</v>
      </c>
      <c r="B4212" s="26" t="s">
        <v>251</v>
      </c>
      <c r="C4212" s="26" t="s">
        <v>1328</v>
      </c>
      <c r="D4212" s="26" t="s">
        <v>53</v>
      </c>
      <c r="E4212" s="26" t="s">
        <v>16</v>
      </c>
      <c r="F4212" s="27">
        <v>46949.11</v>
      </c>
      <c r="G4212" s="12">
        <v>1</v>
      </c>
      <c r="H4212" s="13">
        <v>45472</v>
      </c>
      <c r="I4212" s="26" t="s">
        <v>62</v>
      </c>
      <c r="J4212" s="26" t="s">
        <v>17</v>
      </c>
      <c r="K4212" s="26" t="s">
        <v>24</v>
      </c>
      <c r="L4212" s="32" t="s">
        <v>18</v>
      </c>
    </row>
    <row r="4213" spans="1:12">
      <c r="A4213" s="30" t="s">
        <v>6362</v>
      </c>
      <c r="B4213" s="26" t="s">
        <v>295</v>
      </c>
      <c r="C4213" s="26" t="s">
        <v>3364</v>
      </c>
      <c r="D4213" s="26" t="s">
        <v>119</v>
      </c>
      <c r="E4213" s="26" t="s">
        <v>16</v>
      </c>
      <c r="F4213" s="27">
        <v>17891.63</v>
      </c>
      <c r="G4213" s="12">
        <v>1</v>
      </c>
      <c r="H4213" s="13">
        <v>45660</v>
      </c>
      <c r="I4213" s="26" t="s">
        <v>30</v>
      </c>
      <c r="J4213" s="26" t="s">
        <v>17</v>
      </c>
      <c r="K4213" s="26" t="s">
        <v>36</v>
      </c>
      <c r="L4213" s="32" t="s">
        <v>44</v>
      </c>
    </row>
    <row r="4214" spans="1:12">
      <c r="A4214" s="30" t="s">
        <v>6363</v>
      </c>
      <c r="B4214" s="26" t="s">
        <v>234</v>
      </c>
      <c r="C4214" s="26" t="s">
        <v>3572</v>
      </c>
      <c r="D4214" s="26" t="s">
        <v>29</v>
      </c>
      <c r="E4214" s="26" t="s">
        <v>58</v>
      </c>
      <c r="F4214" s="27">
        <v>23998.66</v>
      </c>
      <c r="G4214" s="12">
        <v>3</v>
      </c>
      <c r="H4214" s="13">
        <v>45439</v>
      </c>
      <c r="I4214" s="26" t="s">
        <v>23</v>
      </c>
      <c r="J4214" s="26" t="s">
        <v>17</v>
      </c>
      <c r="K4214" s="26" t="s">
        <v>24</v>
      </c>
      <c r="L4214" s="32" t="s">
        <v>18</v>
      </c>
    </row>
    <row r="4215" spans="1:12">
      <c r="A4215" s="30" t="s">
        <v>6364</v>
      </c>
      <c r="B4215" s="26" t="s">
        <v>347</v>
      </c>
      <c r="C4215" s="26" t="s">
        <v>1269</v>
      </c>
      <c r="D4215" s="26" t="s">
        <v>61</v>
      </c>
      <c r="E4215" s="26" t="s">
        <v>16</v>
      </c>
      <c r="F4215" s="27">
        <v>46837.7</v>
      </c>
      <c r="G4215" s="12">
        <v>2</v>
      </c>
      <c r="H4215" s="13">
        <v>45145</v>
      </c>
      <c r="I4215" s="26" t="s">
        <v>35</v>
      </c>
      <c r="J4215" s="26" t="s">
        <v>17</v>
      </c>
      <c r="K4215" s="26" t="s">
        <v>24</v>
      </c>
      <c r="L4215" s="32" t="s">
        <v>25</v>
      </c>
    </row>
    <row r="4216" spans="1:12">
      <c r="A4216" s="30" t="s">
        <v>6365</v>
      </c>
      <c r="B4216" s="26" t="s">
        <v>118</v>
      </c>
      <c r="C4216" s="26" t="s">
        <v>3645</v>
      </c>
      <c r="D4216" s="26" t="s">
        <v>78</v>
      </c>
      <c r="E4216" s="26" t="s">
        <v>58</v>
      </c>
      <c r="F4216" s="27">
        <v>77842.19</v>
      </c>
      <c r="G4216" s="12">
        <v>5</v>
      </c>
      <c r="H4216" s="13">
        <v>45562</v>
      </c>
      <c r="I4216" s="26" t="s">
        <v>23</v>
      </c>
      <c r="J4216" s="26" t="s">
        <v>17</v>
      </c>
      <c r="K4216" s="26" t="s">
        <v>55</v>
      </c>
      <c r="L4216" s="32" t="s">
        <v>44</v>
      </c>
    </row>
    <row r="4217" spans="1:12">
      <c r="A4217" s="30" t="s">
        <v>6366</v>
      </c>
      <c r="B4217" s="26" t="s">
        <v>107</v>
      </c>
      <c r="C4217" s="26" t="s">
        <v>185</v>
      </c>
      <c r="D4217" s="26" t="s">
        <v>29</v>
      </c>
      <c r="E4217" s="26" t="s">
        <v>42</v>
      </c>
      <c r="F4217" s="27">
        <v>51057.06</v>
      </c>
      <c r="G4217" s="12">
        <v>5</v>
      </c>
      <c r="H4217" s="13">
        <v>45422</v>
      </c>
      <c r="I4217" s="26" t="s">
        <v>43</v>
      </c>
      <c r="J4217" s="26" t="s">
        <v>17</v>
      </c>
      <c r="K4217" s="26" t="s">
        <v>24</v>
      </c>
      <c r="L4217" s="32" t="s">
        <v>25</v>
      </c>
    </row>
    <row r="4218" spans="1:12">
      <c r="A4218" s="30" t="s">
        <v>6367</v>
      </c>
      <c r="B4218" s="26" t="s">
        <v>295</v>
      </c>
      <c r="C4218" s="26" t="s">
        <v>1825</v>
      </c>
      <c r="D4218" s="26" t="s">
        <v>41</v>
      </c>
      <c r="E4218" s="26" t="s">
        <v>42</v>
      </c>
      <c r="F4218" s="27">
        <v>75152.350000000006</v>
      </c>
      <c r="G4218" s="12">
        <v>3</v>
      </c>
      <c r="H4218" s="13">
        <v>45513</v>
      </c>
      <c r="I4218" s="26" t="s">
        <v>49</v>
      </c>
      <c r="J4218" s="26" t="s">
        <v>17</v>
      </c>
      <c r="K4218" s="26" t="s">
        <v>6820</v>
      </c>
      <c r="L4218" s="32" t="s">
        <v>31</v>
      </c>
    </row>
    <row r="4219" spans="1:12">
      <c r="A4219" s="30" t="s">
        <v>6368</v>
      </c>
      <c r="B4219" s="26" t="s">
        <v>190</v>
      </c>
      <c r="C4219" s="26" t="s">
        <v>4006</v>
      </c>
      <c r="D4219" s="26" t="s">
        <v>22</v>
      </c>
      <c r="E4219" s="26" t="s">
        <v>42</v>
      </c>
      <c r="F4219" s="27">
        <v>69454.66</v>
      </c>
      <c r="G4219" s="12">
        <v>3</v>
      </c>
      <c r="H4219" s="13">
        <v>45116</v>
      </c>
      <c r="I4219" s="26" t="s">
        <v>35</v>
      </c>
      <c r="J4219" s="26" t="s">
        <v>17</v>
      </c>
      <c r="K4219" s="26" t="s">
        <v>85</v>
      </c>
      <c r="L4219" s="32" t="s">
        <v>25</v>
      </c>
    </row>
    <row r="4220" spans="1:12">
      <c r="A4220" s="30" t="s">
        <v>6369</v>
      </c>
      <c r="B4220" s="26" t="s">
        <v>329</v>
      </c>
      <c r="C4220" s="26" t="s">
        <v>4006</v>
      </c>
      <c r="D4220" s="26" t="s">
        <v>61</v>
      </c>
      <c r="E4220" s="26" t="s">
        <v>42</v>
      </c>
      <c r="F4220" s="27">
        <v>50346.17</v>
      </c>
      <c r="G4220" s="12">
        <v>5</v>
      </c>
      <c r="H4220" s="13">
        <v>45560</v>
      </c>
      <c r="I4220" s="26" t="s">
        <v>30</v>
      </c>
      <c r="J4220" s="26" t="s">
        <v>17</v>
      </c>
      <c r="K4220" s="26" t="s">
        <v>24</v>
      </c>
      <c r="L4220" s="32" t="s">
        <v>37</v>
      </c>
    </row>
    <row r="4221" spans="1:12">
      <c r="A4221" s="30" t="s">
        <v>6370</v>
      </c>
      <c r="B4221" s="26" t="s">
        <v>329</v>
      </c>
      <c r="C4221" s="26" t="s">
        <v>188</v>
      </c>
      <c r="D4221" s="26" t="s">
        <v>48</v>
      </c>
      <c r="E4221" s="26" t="s">
        <v>42</v>
      </c>
      <c r="F4221" s="27">
        <v>499.06</v>
      </c>
      <c r="G4221" s="12">
        <v>1</v>
      </c>
      <c r="H4221" s="13">
        <v>45593</v>
      </c>
      <c r="I4221" s="26" t="s">
        <v>92</v>
      </c>
      <c r="J4221" s="26" t="s">
        <v>17</v>
      </c>
      <c r="K4221" s="26" t="s">
        <v>36</v>
      </c>
      <c r="L4221" s="32" t="s">
        <v>31</v>
      </c>
    </row>
    <row r="4222" spans="1:12">
      <c r="A4222" s="30" t="s">
        <v>6371</v>
      </c>
      <c r="B4222" s="26" t="s">
        <v>665</v>
      </c>
      <c r="C4222" s="26" t="s">
        <v>377</v>
      </c>
      <c r="D4222" s="26" t="s">
        <v>78</v>
      </c>
      <c r="E4222" s="26" t="s">
        <v>42</v>
      </c>
      <c r="F4222" s="27">
        <v>16909.98</v>
      </c>
      <c r="G4222" s="12">
        <v>1</v>
      </c>
      <c r="H4222" s="13">
        <v>45209</v>
      </c>
      <c r="I4222" s="26" t="s">
        <v>35</v>
      </c>
      <c r="J4222" s="26" t="s">
        <v>17</v>
      </c>
      <c r="K4222" s="26" t="s">
        <v>85</v>
      </c>
      <c r="L4222" s="32" t="s">
        <v>37</v>
      </c>
    </row>
    <row r="4223" spans="1:12">
      <c r="A4223" s="30" t="s">
        <v>6372</v>
      </c>
      <c r="B4223" s="26" t="s">
        <v>193</v>
      </c>
      <c r="C4223" s="26" t="s">
        <v>4954</v>
      </c>
      <c r="D4223" s="26" t="s">
        <v>41</v>
      </c>
      <c r="E4223" s="26" t="s">
        <v>42</v>
      </c>
      <c r="F4223" s="27">
        <v>39250.370000000003</v>
      </c>
      <c r="G4223" s="12">
        <v>5</v>
      </c>
      <c r="H4223" s="13">
        <v>45169</v>
      </c>
      <c r="I4223" s="26" t="s">
        <v>62</v>
      </c>
      <c r="J4223" s="26" t="s">
        <v>17</v>
      </c>
      <c r="K4223" s="26" t="s">
        <v>24</v>
      </c>
      <c r="L4223" s="32" t="s">
        <v>44</v>
      </c>
    </row>
    <row r="4224" spans="1:12">
      <c r="A4224" s="30" t="s">
        <v>6373</v>
      </c>
      <c r="B4224" s="26" t="s">
        <v>316</v>
      </c>
      <c r="C4224" s="26" t="s">
        <v>1212</v>
      </c>
      <c r="D4224" s="26" t="s">
        <v>53</v>
      </c>
      <c r="E4224" s="26" t="s">
        <v>42</v>
      </c>
      <c r="F4224" s="27">
        <v>74369.399999999994</v>
      </c>
      <c r="G4224" s="12">
        <v>4</v>
      </c>
      <c r="H4224" s="13">
        <v>44944</v>
      </c>
      <c r="I4224" s="26" t="s">
        <v>49</v>
      </c>
      <c r="J4224" s="26" t="s">
        <v>17</v>
      </c>
      <c r="K4224" s="26" t="s">
        <v>6820</v>
      </c>
      <c r="L4224" s="32" t="s">
        <v>18</v>
      </c>
    </row>
    <row r="4225" spans="1:12">
      <c r="A4225" s="30" t="s">
        <v>6374</v>
      </c>
      <c r="B4225" s="26" t="s">
        <v>190</v>
      </c>
      <c r="C4225" s="26" t="s">
        <v>1899</v>
      </c>
      <c r="D4225" s="26" t="s">
        <v>22</v>
      </c>
      <c r="E4225" s="26" t="s">
        <v>16</v>
      </c>
      <c r="F4225" s="27">
        <v>30568.93</v>
      </c>
      <c r="G4225" s="12">
        <v>5</v>
      </c>
      <c r="H4225" s="13">
        <v>45307</v>
      </c>
      <c r="I4225" s="26" t="s">
        <v>92</v>
      </c>
      <c r="J4225" s="26" t="s">
        <v>17</v>
      </c>
      <c r="K4225" s="26" t="s">
        <v>85</v>
      </c>
      <c r="L4225" s="32" t="s">
        <v>37</v>
      </c>
    </row>
    <row r="4226" spans="1:12">
      <c r="A4226" s="30" t="s">
        <v>6375</v>
      </c>
      <c r="B4226" s="26" t="s">
        <v>256</v>
      </c>
      <c r="C4226" s="26" t="s">
        <v>5714</v>
      </c>
      <c r="D4226" s="26" t="s">
        <v>78</v>
      </c>
      <c r="E4226" s="26" t="s">
        <v>58</v>
      </c>
      <c r="F4226" s="27">
        <v>36659.29</v>
      </c>
      <c r="G4226" s="12">
        <v>5</v>
      </c>
      <c r="H4226" s="13">
        <v>44949</v>
      </c>
      <c r="I4226" s="26" t="s">
        <v>92</v>
      </c>
      <c r="J4226" s="26" t="s">
        <v>17</v>
      </c>
      <c r="K4226" s="26" t="s">
        <v>6820</v>
      </c>
      <c r="L4226" s="32" t="s">
        <v>25</v>
      </c>
    </row>
    <row r="4227" spans="1:12">
      <c r="A4227" s="30" t="s">
        <v>6376</v>
      </c>
      <c r="B4227" s="26" t="s">
        <v>118</v>
      </c>
      <c r="C4227" s="26" t="s">
        <v>6377</v>
      </c>
      <c r="D4227" s="26" t="s">
        <v>15</v>
      </c>
      <c r="E4227" s="26" t="s">
        <v>42</v>
      </c>
      <c r="F4227" s="27">
        <v>52421.47</v>
      </c>
      <c r="G4227" s="12">
        <v>1</v>
      </c>
      <c r="H4227" s="13">
        <v>45223</v>
      </c>
      <c r="I4227" s="26" t="s">
        <v>35</v>
      </c>
      <c r="J4227" s="26" t="s">
        <v>17</v>
      </c>
      <c r="K4227" s="26" t="s">
        <v>6820</v>
      </c>
      <c r="L4227" s="32" t="s">
        <v>44</v>
      </c>
    </row>
    <row r="4228" spans="1:12">
      <c r="A4228" s="30" t="s">
        <v>6378</v>
      </c>
      <c r="B4228" s="26" t="s">
        <v>143</v>
      </c>
      <c r="C4228" s="26" t="s">
        <v>530</v>
      </c>
      <c r="D4228" s="26" t="s">
        <v>15</v>
      </c>
      <c r="E4228" s="26" t="s">
        <v>42</v>
      </c>
      <c r="F4228" s="27">
        <v>52798.720000000001</v>
      </c>
      <c r="G4228" s="12">
        <v>4</v>
      </c>
      <c r="H4228" s="13">
        <v>45599</v>
      </c>
      <c r="I4228" s="26" t="s">
        <v>92</v>
      </c>
      <c r="J4228" s="26" t="s">
        <v>17</v>
      </c>
      <c r="K4228" s="26" t="s">
        <v>36</v>
      </c>
      <c r="L4228" s="32" t="s">
        <v>37</v>
      </c>
    </row>
    <row r="4229" spans="1:12">
      <c r="A4229" s="30" t="s">
        <v>6379</v>
      </c>
      <c r="B4229" s="26" t="s">
        <v>724</v>
      </c>
      <c r="C4229" s="26" t="s">
        <v>6380</v>
      </c>
      <c r="D4229" s="26" t="s">
        <v>78</v>
      </c>
      <c r="E4229" s="26" t="s">
        <v>58</v>
      </c>
      <c r="F4229" s="27">
        <v>29938.84</v>
      </c>
      <c r="G4229" s="12">
        <v>4</v>
      </c>
      <c r="H4229" s="13">
        <v>45257</v>
      </c>
      <c r="I4229" s="26" t="s">
        <v>43</v>
      </c>
      <c r="J4229" s="26" t="s">
        <v>17</v>
      </c>
      <c r="K4229" s="26" t="s">
        <v>55</v>
      </c>
      <c r="L4229" s="32" t="s">
        <v>31</v>
      </c>
    </row>
    <row r="4230" spans="1:12">
      <c r="A4230" s="30" t="s">
        <v>6381</v>
      </c>
      <c r="B4230" s="26" t="s">
        <v>143</v>
      </c>
      <c r="C4230" s="26" t="s">
        <v>1581</v>
      </c>
      <c r="D4230" s="26" t="s">
        <v>78</v>
      </c>
      <c r="E4230" s="26" t="s">
        <v>42</v>
      </c>
      <c r="F4230" s="27">
        <v>32904.589999999997</v>
      </c>
      <c r="G4230" s="12">
        <v>5</v>
      </c>
      <c r="H4230" s="13">
        <v>44981</v>
      </c>
      <c r="I4230" s="26" t="s">
        <v>35</v>
      </c>
      <c r="J4230" s="26" t="s">
        <v>17</v>
      </c>
      <c r="K4230" s="26" t="s">
        <v>55</v>
      </c>
      <c r="L4230" s="32" t="s">
        <v>18</v>
      </c>
    </row>
    <row r="4231" spans="1:12">
      <c r="A4231" s="30" t="s">
        <v>6382</v>
      </c>
      <c r="B4231" s="26" t="s">
        <v>347</v>
      </c>
      <c r="C4231" s="26" t="s">
        <v>6383</v>
      </c>
      <c r="D4231" s="26" t="s">
        <v>78</v>
      </c>
      <c r="E4231" s="26" t="s">
        <v>58</v>
      </c>
      <c r="F4231" s="27">
        <v>9774.6299999999992</v>
      </c>
      <c r="G4231" s="12">
        <v>1</v>
      </c>
      <c r="H4231" s="13">
        <v>46021</v>
      </c>
      <c r="I4231" s="26" t="s">
        <v>43</v>
      </c>
      <c r="J4231" s="26" t="s">
        <v>17</v>
      </c>
      <c r="K4231" s="26" t="s">
        <v>55</v>
      </c>
      <c r="L4231" s="32" t="s">
        <v>44</v>
      </c>
    </row>
    <row r="4232" spans="1:12">
      <c r="A4232" s="30" t="s">
        <v>6384</v>
      </c>
      <c r="B4232" s="26" t="s">
        <v>149</v>
      </c>
      <c r="C4232" s="26" t="s">
        <v>5892</v>
      </c>
      <c r="D4232" s="26" t="s">
        <v>53</v>
      </c>
      <c r="E4232" s="26" t="s">
        <v>16</v>
      </c>
      <c r="F4232" s="27">
        <v>28784.37</v>
      </c>
      <c r="G4232" s="12">
        <v>1</v>
      </c>
      <c r="H4232" s="13">
        <v>45008</v>
      </c>
      <c r="I4232" s="26" t="s">
        <v>30</v>
      </c>
      <c r="J4232" s="26" t="s">
        <v>17</v>
      </c>
      <c r="K4232" s="26" t="s">
        <v>24</v>
      </c>
      <c r="L4232" s="32" t="s">
        <v>31</v>
      </c>
    </row>
    <row r="4233" spans="1:12">
      <c r="A4233" s="30" t="s">
        <v>6385</v>
      </c>
      <c r="B4233" s="26" t="s">
        <v>123</v>
      </c>
      <c r="C4233" s="26" t="s">
        <v>3272</v>
      </c>
      <c r="D4233" s="26" t="s">
        <v>61</v>
      </c>
      <c r="E4233" s="26" t="s">
        <v>42</v>
      </c>
      <c r="F4233" s="27">
        <v>32606.22</v>
      </c>
      <c r="G4233" s="12">
        <v>1</v>
      </c>
      <c r="H4233" s="13">
        <v>45412</v>
      </c>
      <c r="I4233" s="26" t="s">
        <v>49</v>
      </c>
      <c r="J4233" s="26" t="s">
        <v>17</v>
      </c>
      <c r="K4233" s="26" t="s">
        <v>55</v>
      </c>
      <c r="L4233" s="32" t="s">
        <v>18</v>
      </c>
    </row>
    <row r="4234" spans="1:12">
      <c r="A4234" s="30" t="s">
        <v>6386</v>
      </c>
      <c r="B4234" s="26" t="s">
        <v>460</v>
      </c>
      <c r="C4234" s="26" t="s">
        <v>6387</v>
      </c>
      <c r="D4234" s="26" t="s">
        <v>117</v>
      </c>
      <c r="E4234" s="26" t="s">
        <v>58</v>
      </c>
      <c r="F4234" s="27">
        <v>7629.89</v>
      </c>
      <c r="G4234" s="12">
        <v>2</v>
      </c>
      <c r="H4234" s="13">
        <v>45502</v>
      </c>
      <c r="I4234" s="26" t="s">
        <v>43</v>
      </c>
      <c r="J4234" s="26" t="s">
        <v>17</v>
      </c>
      <c r="K4234" s="26" t="s">
        <v>55</v>
      </c>
      <c r="L4234" s="32" t="s">
        <v>18</v>
      </c>
    </row>
    <row r="4235" spans="1:12">
      <c r="A4235" s="30" t="s">
        <v>6388</v>
      </c>
      <c r="B4235" s="26" t="s">
        <v>490</v>
      </c>
      <c r="C4235" s="26" t="s">
        <v>6389</v>
      </c>
      <c r="D4235" s="26" t="s">
        <v>119</v>
      </c>
      <c r="E4235" s="26" t="s">
        <v>42</v>
      </c>
      <c r="F4235" s="27">
        <v>45891.13</v>
      </c>
      <c r="G4235" s="12">
        <v>3</v>
      </c>
      <c r="H4235" s="13">
        <v>45683</v>
      </c>
      <c r="I4235" s="26" t="s">
        <v>62</v>
      </c>
      <c r="J4235" s="26" t="s">
        <v>17</v>
      </c>
      <c r="K4235" s="26" t="s">
        <v>85</v>
      </c>
      <c r="L4235" s="32" t="s">
        <v>25</v>
      </c>
    </row>
    <row r="4236" spans="1:12">
      <c r="A4236" s="30" t="s">
        <v>6390</v>
      </c>
      <c r="B4236" s="26" t="s">
        <v>143</v>
      </c>
      <c r="C4236" s="26" t="s">
        <v>400</v>
      </c>
      <c r="D4236" s="26" t="s">
        <v>48</v>
      </c>
      <c r="E4236" s="26" t="s">
        <v>16</v>
      </c>
      <c r="F4236" s="27">
        <v>77724.03</v>
      </c>
      <c r="G4236" s="12">
        <v>5</v>
      </c>
      <c r="H4236" s="13">
        <v>46014</v>
      </c>
      <c r="I4236" s="26" t="s">
        <v>92</v>
      </c>
      <c r="J4236" s="26" t="s">
        <v>17</v>
      </c>
      <c r="K4236" s="26" t="s">
        <v>24</v>
      </c>
      <c r="L4236" s="32" t="s">
        <v>31</v>
      </c>
    </row>
    <row r="4237" spans="1:12">
      <c r="A4237" s="30" t="s">
        <v>6391</v>
      </c>
      <c r="B4237" s="26" t="s">
        <v>123</v>
      </c>
      <c r="C4237" s="26" t="s">
        <v>1686</v>
      </c>
      <c r="D4237" s="26" t="s">
        <v>29</v>
      </c>
      <c r="E4237" s="26" t="s">
        <v>16</v>
      </c>
      <c r="F4237" s="27">
        <v>24801.54</v>
      </c>
      <c r="G4237" s="12">
        <v>4</v>
      </c>
      <c r="H4237" s="13">
        <v>45435</v>
      </c>
      <c r="I4237" s="26" t="s">
        <v>92</v>
      </c>
      <c r="J4237" s="26" t="s">
        <v>17</v>
      </c>
      <c r="K4237" s="26" t="s">
        <v>36</v>
      </c>
      <c r="L4237" s="32" t="s">
        <v>31</v>
      </c>
    </row>
    <row r="4238" spans="1:12">
      <c r="A4238" s="30" t="s">
        <v>6392</v>
      </c>
      <c r="B4238" s="26" t="s">
        <v>460</v>
      </c>
      <c r="C4238" s="26" t="s">
        <v>693</v>
      </c>
      <c r="D4238" s="26" t="s">
        <v>48</v>
      </c>
      <c r="E4238" s="26" t="s">
        <v>58</v>
      </c>
      <c r="F4238" s="27">
        <v>59057.19</v>
      </c>
      <c r="G4238" s="12">
        <v>1</v>
      </c>
      <c r="H4238" s="13">
        <v>45489</v>
      </c>
      <c r="I4238" s="26" t="s">
        <v>43</v>
      </c>
      <c r="J4238" s="26" t="s">
        <v>17</v>
      </c>
      <c r="K4238" s="26" t="s">
        <v>24</v>
      </c>
      <c r="L4238" s="32" t="s">
        <v>44</v>
      </c>
    </row>
    <row r="4239" spans="1:12">
      <c r="A4239" s="30" t="s">
        <v>6393</v>
      </c>
      <c r="B4239" s="26" t="s">
        <v>397</v>
      </c>
      <c r="C4239" s="26" t="s">
        <v>1246</v>
      </c>
      <c r="D4239" s="26" t="s">
        <v>15</v>
      </c>
      <c r="E4239" s="26" t="s">
        <v>58</v>
      </c>
      <c r="F4239" s="27">
        <v>34795.18</v>
      </c>
      <c r="G4239" s="12">
        <v>1</v>
      </c>
      <c r="H4239" s="13">
        <v>45103</v>
      </c>
      <c r="I4239" s="26" t="s">
        <v>35</v>
      </c>
      <c r="J4239" s="26" t="s">
        <v>17</v>
      </c>
      <c r="K4239" s="26" t="s">
        <v>24</v>
      </c>
      <c r="L4239" s="32" t="s">
        <v>25</v>
      </c>
    </row>
    <row r="4240" spans="1:12">
      <c r="A4240" s="30" t="s">
        <v>6394</v>
      </c>
      <c r="B4240" s="26" t="s">
        <v>437</v>
      </c>
      <c r="C4240" s="26" t="s">
        <v>1589</v>
      </c>
      <c r="D4240" s="26" t="s">
        <v>53</v>
      </c>
      <c r="E4240" s="26" t="s">
        <v>58</v>
      </c>
      <c r="F4240" s="27">
        <v>57584.3</v>
      </c>
      <c r="G4240" s="12">
        <v>5</v>
      </c>
      <c r="H4240" s="13">
        <v>45239</v>
      </c>
      <c r="I4240" s="26" t="s">
        <v>62</v>
      </c>
      <c r="J4240" s="26" t="s">
        <v>17</v>
      </c>
      <c r="K4240" s="26" t="s">
        <v>85</v>
      </c>
      <c r="L4240" s="32" t="s">
        <v>18</v>
      </c>
    </row>
    <row r="4241" spans="1:12">
      <c r="A4241" s="30" t="s">
        <v>6395</v>
      </c>
      <c r="B4241" s="26" t="s">
        <v>362</v>
      </c>
      <c r="C4241" s="26" t="s">
        <v>4908</v>
      </c>
      <c r="D4241" s="26" t="s">
        <v>61</v>
      </c>
      <c r="E4241" s="26" t="s">
        <v>42</v>
      </c>
      <c r="F4241" s="27">
        <v>28053.71</v>
      </c>
      <c r="G4241" s="12">
        <v>5</v>
      </c>
      <c r="H4241" s="13">
        <v>45740</v>
      </c>
      <c r="I4241" s="26" t="s">
        <v>49</v>
      </c>
      <c r="J4241" s="26" t="s">
        <v>17</v>
      </c>
      <c r="K4241" s="26" t="s">
        <v>6820</v>
      </c>
      <c r="L4241" s="32" t="s">
        <v>25</v>
      </c>
    </row>
    <row r="4242" spans="1:12">
      <c r="A4242" s="30" t="s">
        <v>6396</v>
      </c>
      <c r="B4242" s="26" t="s">
        <v>584</v>
      </c>
      <c r="C4242" s="26" t="s">
        <v>4212</v>
      </c>
      <c r="D4242" s="26" t="s">
        <v>78</v>
      </c>
      <c r="E4242" s="26" t="s">
        <v>42</v>
      </c>
      <c r="F4242" s="27">
        <v>76760.23</v>
      </c>
      <c r="G4242" s="12">
        <v>5</v>
      </c>
      <c r="H4242" s="13">
        <v>44960</v>
      </c>
      <c r="I4242" s="26" t="s">
        <v>54</v>
      </c>
      <c r="J4242" s="26" t="s">
        <v>17</v>
      </c>
      <c r="K4242" s="26" t="s">
        <v>85</v>
      </c>
      <c r="L4242" s="32" t="s">
        <v>18</v>
      </c>
    </row>
    <row r="4243" spans="1:12">
      <c r="A4243" s="30" t="s">
        <v>6397</v>
      </c>
      <c r="B4243" s="26" t="s">
        <v>126</v>
      </c>
      <c r="C4243" s="26" t="s">
        <v>4988</v>
      </c>
      <c r="D4243" s="26" t="s">
        <v>22</v>
      </c>
      <c r="E4243" s="26" t="s">
        <v>42</v>
      </c>
      <c r="F4243" s="27">
        <v>56944.15</v>
      </c>
      <c r="G4243" s="12">
        <v>4</v>
      </c>
      <c r="H4243" s="13">
        <v>45665</v>
      </c>
      <c r="I4243" s="26" t="s">
        <v>54</v>
      </c>
      <c r="J4243" s="26" t="s">
        <v>17</v>
      </c>
      <c r="K4243" s="26" t="s">
        <v>24</v>
      </c>
      <c r="L4243" s="32" t="s">
        <v>44</v>
      </c>
    </row>
    <row r="4244" spans="1:12">
      <c r="A4244" s="30" t="s">
        <v>6398</v>
      </c>
      <c r="B4244" s="26" t="s">
        <v>476</v>
      </c>
      <c r="C4244" s="26" t="s">
        <v>3897</v>
      </c>
      <c r="D4244" s="26" t="s">
        <v>53</v>
      </c>
      <c r="E4244" s="26" t="s">
        <v>42</v>
      </c>
      <c r="F4244" s="27">
        <v>68882.42</v>
      </c>
      <c r="G4244" s="12">
        <v>5</v>
      </c>
      <c r="H4244" s="13">
        <v>45905</v>
      </c>
      <c r="I4244" s="26" t="s">
        <v>43</v>
      </c>
      <c r="J4244" s="26" t="s">
        <v>17</v>
      </c>
      <c r="K4244" s="26" t="s">
        <v>36</v>
      </c>
      <c r="L4244" s="32" t="s">
        <v>37</v>
      </c>
    </row>
    <row r="4245" spans="1:12">
      <c r="A4245" s="30" t="s">
        <v>6399</v>
      </c>
      <c r="B4245" s="26" t="s">
        <v>221</v>
      </c>
      <c r="C4245" s="26" t="s">
        <v>2324</v>
      </c>
      <c r="D4245" s="26" t="s">
        <v>48</v>
      </c>
      <c r="E4245" s="26" t="s">
        <v>58</v>
      </c>
      <c r="F4245" s="27">
        <v>26336.400000000001</v>
      </c>
      <c r="G4245" s="12">
        <v>4</v>
      </c>
      <c r="H4245" s="13">
        <v>45621</v>
      </c>
      <c r="I4245" s="26" t="s">
        <v>92</v>
      </c>
      <c r="J4245" s="26" t="s">
        <v>17</v>
      </c>
      <c r="K4245" s="26" t="s">
        <v>85</v>
      </c>
      <c r="L4245" s="32" t="s">
        <v>18</v>
      </c>
    </row>
    <row r="4246" spans="1:12">
      <c r="A4246" s="30" t="s">
        <v>6400</v>
      </c>
      <c r="B4246" s="26" t="s">
        <v>473</v>
      </c>
      <c r="C4246" s="26" t="s">
        <v>6401</v>
      </c>
      <c r="D4246" s="26" t="s">
        <v>48</v>
      </c>
      <c r="E4246" s="26" t="s">
        <v>42</v>
      </c>
      <c r="F4246" s="27">
        <v>24943.22</v>
      </c>
      <c r="G4246" s="12">
        <v>4</v>
      </c>
      <c r="H4246" s="13">
        <v>45093</v>
      </c>
      <c r="I4246" s="26" t="s">
        <v>54</v>
      </c>
      <c r="J4246" s="26" t="s">
        <v>17</v>
      </c>
      <c r="K4246" s="26" t="s">
        <v>85</v>
      </c>
      <c r="L4246" s="32" t="s">
        <v>18</v>
      </c>
    </row>
    <row r="4247" spans="1:12">
      <c r="A4247" s="30" t="s">
        <v>6402</v>
      </c>
      <c r="B4247" s="26" t="s">
        <v>180</v>
      </c>
      <c r="C4247" s="26" t="s">
        <v>4950</v>
      </c>
      <c r="D4247" s="26" t="s">
        <v>41</v>
      </c>
      <c r="E4247" s="26" t="s">
        <v>16</v>
      </c>
      <c r="F4247" s="27">
        <v>71157.899999999994</v>
      </c>
      <c r="G4247" s="12">
        <v>2</v>
      </c>
      <c r="H4247" s="13">
        <v>45676</v>
      </c>
      <c r="I4247" s="26" t="s">
        <v>23</v>
      </c>
      <c r="J4247" s="26" t="s">
        <v>17</v>
      </c>
      <c r="K4247" s="26" t="s">
        <v>36</v>
      </c>
      <c r="L4247" s="32" t="s">
        <v>25</v>
      </c>
    </row>
    <row r="4248" spans="1:12">
      <c r="A4248" s="30" t="s">
        <v>6403</v>
      </c>
      <c r="B4248" s="26" t="s">
        <v>33</v>
      </c>
      <c r="C4248" s="26" t="s">
        <v>6404</v>
      </c>
      <c r="D4248" s="26" t="s">
        <v>41</v>
      </c>
      <c r="E4248" s="26" t="s">
        <v>42</v>
      </c>
      <c r="F4248" s="27">
        <v>77407.3</v>
      </c>
      <c r="G4248" s="12">
        <v>1</v>
      </c>
      <c r="H4248" s="13">
        <v>45739</v>
      </c>
      <c r="I4248" s="26" t="s">
        <v>30</v>
      </c>
      <c r="J4248" s="26" t="s">
        <v>17</v>
      </c>
      <c r="K4248" s="26" t="s">
        <v>36</v>
      </c>
      <c r="L4248" s="32" t="s">
        <v>25</v>
      </c>
    </row>
    <row r="4249" spans="1:12">
      <c r="A4249" s="30" t="s">
        <v>6405</v>
      </c>
      <c r="B4249" s="26" t="s">
        <v>118</v>
      </c>
      <c r="C4249" s="26" t="s">
        <v>5896</v>
      </c>
      <c r="D4249" s="26" t="s">
        <v>22</v>
      </c>
      <c r="E4249" s="26" t="s">
        <v>16</v>
      </c>
      <c r="F4249" s="27">
        <v>56830.1</v>
      </c>
      <c r="G4249" s="12">
        <v>4</v>
      </c>
      <c r="H4249" s="13">
        <v>45604</v>
      </c>
      <c r="I4249" s="26" t="s">
        <v>30</v>
      </c>
      <c r="J4249" s="26" t="s">
        <v>17</v>
      </c>
      <c r="K4249" s="26" t="s">
        <v>6820</v>
      </c>
      <c r="L4249" s="32" t="s">
        <v>25</v>
      </c>
    </row>
    <row r="4250" spans="1:12">
      <c r="A4250" s="30" t="s">
        <v>6406</v>
      </c>
      <c r="B4250" s="26" t="s">
        <v>201</v>
      </c>
      <c r="C4250" s="26" t="s">
        <v>2095</v>
      </c>
      <c r="D4250" s="26" t="s">
        <v>119</v>
      </c>
      <c r="E4250" s="26" t="s">
        <v>42</v>
      </c>
      <c r="F4250" s="27">
        <v>21942.1</v>
      </c>
      <c r="G4250" s="12">
        <v>2</v>
      </c>
      <c r="H4250" s="13">
        <v>45371</v>
      </c>
      <c r="I4250" s="26" t="s">
        <v>49</v>
      </c>
      <c r="J4250" s="26" t="s">
        <v>17</v>
      </c>
      <c r="K4250" s="26" t="s">
        <v>85</v>
      </c>
      <c r="L4250" s="32" t="s">
        <v>18</v>
      </c>
    </row>
    <row r="4251" spans="1:12">
      <c r="A4251" s="30" t="s">
        <v>6407</v>
      </c>
      <c r="B4251" s="26" t="s">
        <v>184</v>
      </c>
      <c r="C4251" s="26" t="s">
        <v>5445</v>
      </c>
      <c r="D4251" s="26" t="s">
        <v>78</v>
      </c>
      <c r="E4251" s="26" t="s">
        <v>58</v>
      </c>
      <c r="F4251" s="27">
        <v>33641.58</v>
      </c>
      <c r="G4251" s="12">
        <v>5</v>
      </c>
      <c r="H4251" s="13">
        <v>45393</v>
      </c>
      <c r="I4251" s="26" t="s">
        <v>43</v>
      </c>
      <c r="J4251" s="26" t="s">
        <v>17</v>
      </c>
      <c r="K4251" s="26" t="s">
        <v>36</v>
      </c>
      <c r="L4251" s="32" t="s">
        <v>25</v>
      </c>
    </row>
    <row r="4252" spans="1:12">
      <c r="A4252" s="30" t="s">
        <v>6408</v>
      </c>
      <c r="B4252" s="26" t="s">
        <v>201</v>
      </c>
      <c r="C4252" s="26" t="s">
        <v>3759</v>
      </c>
      <c r="D4252" s="26" t="s">
        <v>53</v>
      </c>
      <c r="E4252" s="26" t="s">
        <v>42</v>
      </c>
      <c r="F4252" s="27">
        <v>6610.68</v>
      </c>
      <c r="G4252" s="12">
        <v>1</v>
      </c>
      <c r="H4252" s="13">
        <v>45530</v>
      </c>
      <c r="I4252" s="26" t="s">
        <v>54</v>
      </c>
      <c r="J4252" s="26" t="s">
        <v>17</v>
      </c>
      <c r="K4252" s="26" t="s">
        <v>36</v>
      </c>
      <c r="L4252" s="32" t="s">
        <v>18</v>
      </c>
    </row>
    <row r="4253" spans="1:12">
      <c r="A4253" s="30" t="s">
        <v>6409</v>
      </c>
      <c r="B4253" s="26" t="s">
        <v>174</v>
      </c>
      <c r="C4253" s="26" t="s">
        <v>6410</v>
      </c>
      <c r="D4253" s="26" t="s">
        <v>119</v>
      </c>
      <c r="E4253" s="26" t="s">
        <v>42</v>
      </c>
      <c r="F4253" s="27">
        <v>50995.46</v>
      </c>
      <c r="G4253" s="12">
        <v>4</v>
      </c>
      <c r="H4253" s="13">
        <v>45256</v>
      </c>
      <c r="I4253" s="26" t="s">
        <v>35</v>
      </c>
      <c r="J4253" s="26" t="s">
        <v>17</v>
      </c>
      <c r="K4253" s="26" t="s">
        <v>36</v>
      </c>
      <c r="L4253" s="32" t="s">
        <v>37</v>
      </c>
    </row>
    <row r="4254" spans="1:12">
      <c r="A4254" s="30" t="s">
        <v>6411</v>
      </c>
      <c r="B4254" s="26" t="s">
        <v>352</v>
      </c>
      <c r="C4254" s="26" t="s">
        <v>6412</v>
      </c>
      <c r="D4254" s="26" t="s">
        <v>15</v>
      </c>
      <c r="E4254" s="26" t="s">
        <v>42</v>
      </c>
      <c r="F4254" s="27">
        <v>378.17</v>
      </c>
      <c r="G4254" s="12">
        <v>4</v>
      </c>
      <c r="H4254" s="13">
        <v>45184</v>
      </c>
      <c r="I4254" s="26" t="s">
        <v>30</v>
      </c>
      <c r="J4254" s="26" t="s">
        <v>17</v>
      </c>
      <c r="K4254" s="26" t="s">
        <v>6820</v>
      </c>
      <c r="L4254" s="32" t="s">
        <v>18</v>
      </c>
    </row>
    <row r="4255" spans="1:12">
      <c r="A4255" s="30" t="s">
        <v>6413</v>
      </c>
      <c r="B4255" s="26" t="s">
        <v>234</v>
      </c>
      <c r="C4255" s="26" t="s">
        <v>2108</v>
      </c>
      <c r="D4255" s="26" t="s">
        <v>15</v>
      </c>
      <c r="E4255" s="26" t="s">
        <v>42</v>
      </c>
      <c r="F4255" s="27">
        <v>46818.91</v>
      </c>
      <c r="G4255" s="12">
        <v>1</v>
      </c>
      <c r="H4255" s="13">
        <v>45940</v>
      </c>
      <c r="I4255" s="26" t="s">
        <v>54</v>
      </c>
      <c r="J4255" s="26" t="s">
        <v>17</v>
      </c>
      <c r="K4255" s="26" t="s">
        <v>85</v>
      </c>
      <c r="L4255" s="32" t="s">
        <v>37</v>
      </c>
    </row>
    <row r="4256" spans="1:12">
      <c r="A4256" s="30" t="s">
        <v>6414</v>
      </c>
      <c r="B4256" s="26" t="s">
        <v>104</v>
      </c>
      <c r="C4256" s="26" t="s">
        <v>2833</v>
      </c>
      <c r="D4256" s="26" t="s">
        <v>22</v>
      </c>
      <c r="E4256" s="26" t="s">
        <v>42</v>
      </c>
      <c r="F4256" s="27">
        <v>75442.06</v>
      </c>
      <c r="G4256" s="12">
        <v>1</v>
      </c>
      <c r="H4256" s="13">
        <v>45390</v>
      </c>
      <c r="I4256" s="26" t="s">
        <v>92</v>
      </c>
      <c r="J4256" s="26" t="s">
        <v>17</v>
      </c>
      <c r="K4256" s="26" t="s">
        <v>24</v>
      </c>
      <c r="L4256" s="32" t="s">
        <v>44</v>
      </c>
    </row>
    <row r="4257" spans="1:12">
      <c r="A4257" s="30" t="s">
        <v>6415</v>
      </c>
      <c r="B4257" s="26" t="s">
        <v>67</v>
      </c>
      <c r="C4257" s="26" t="s">
        <v>2372</v>
      </c>
      <c r="D4257" s="26" t="s">
        <v>78</v>
      </c>
      <c r="E4257" s="26" t="s">
        <v>42</v>
      </c>
      <c r="F4257" s="27">
        <v>24151.18</v>
      </c>
      <c r="G4257" s="12">
        <v>4</v>
      </c>
      <c r="H4257" s="13">
        <v>45130</v>
      </c>
      <c r="I4257" s="26" t="s">
        <v>49</v>
      </c>
      <c r="J4257" s="26" t="s">
        <v>17</v>
      </c>
      <c r="K4257" s="26" t="s">
        <v>85</v>
      </c>
      <c r="L4257" s="32" t="s">
        <v>37</v>
      </c>
    </row>
    <row r="4258" spans="1:12">
      <c r="A4258" s="30" t="s">
        <v>6416</v>
      </c>
      <c r="B4258" s="26" t="s">
        <v>636</v>
      </c>
      <c r="C4258" s="26" t="s">
        <v>1048</v>
      </c>
      <c r="D4258" s="26" t="s">
        <v>78</v>
      </c>
      <c r="E4258" s="26" t="s">
        <v>42</v>
      </c>
      <c r="F4258" s="27">
        <v>54529.19</v>
      </c>
      <c r="G4258" s="12">
        <v>4</v>
      </c>
      <c r="H4258" s="13">
        <v>45545</v>
      </c>
      <c r="I4258" s="26" t="s">
        <v>43</v>
      </c>
      <c r="J4258" s="26" t="s">
        <v>17</v>
      </c>
      <c r="K4258" s="26" t="s">
        <v>85</v>
      </c>
      <c r="L4258" s="32" t="s">
        <v>25</v>
      </c>
    </row>
    <row r="4259" spans="1:12">
      <c r="A4259" s="30" t="s">
        <v>6417</v>
      </c>
      <c r="B4259" s="26" t="s">
        <v>180</v>
      </c>
      <c r="C4259" s="26" t="s">
        <v>4950</v>
      </c>
      <c r="D4259" s="26" t="s">
        <v>15</v>
      </c>
      <c r="E4259" s="26" t="s">
        <v>42</v>
      </c>
      <c r="F4259" s="27">
        <v>64205.98</v>
      </c>
      <c r="G4259" s="12">
        <v>3</v>
      </c>
      <c r="H4259" s="13">
        <v>45424</v>
      </c>
      <c r="I4259" s="26" t="s">
        <v>54</v>
      </c>
      <c r="J4259" s="26" t="s">
        <v>17</v>
      </c>
      <c r="K4259" s="26" t="s">
        <v>85</v>
      </c>
      <c r="L4259" s="32" t="s">
        <v>31</v>
      </c>
    </row>
    <row r="4260" spans="1:12">
      <c r="A4260" s="30" t="s">
        <v>6418</v>
      </c>
      <c r="B4260" s="26" t="s">
        <v>569</v>
      </c>
      <c r="C4260" s="26" t="s">
        <v>1727</v>
      </c>
      <c r="D4260" s="26" t="s">
        <v>41</v>
      </c>
      <c r="E4260" s="26" t="s">
        <v>42</v>
      </c>
      <c r="F4260" s="27">
        <v>53843.89</v>
      </c>
      <c r="G4260" s="12">
        <v>1</v>
      </c>
      <c r="H4260" s="13">
        <v>45246</v>
      </c>
      <c r="I4260" s="26" t="s">
        <v>43</v>
      </c>
      <c r="J4260" s="26" t="s">
        <v>17</v>
      </c>
      <c r="K4260" s="26" t="s">
        <v>24</v>
      </c>
      <c r="L4260" s="32" t="s">
        <v>18</v>
      </c>
    </row>
    <row r="4261" spans="1:12">
      <c r="A4261" s="30" t="s">
        <v>6419</v>
      </c>
      <c r="B4261" s="26" t="s">
        <v>347</v>
      </c>
      <c r="C4261" s="26" t="s">
        <v>5336</v>
      </c>
      <c r="D4261" s="26" t="s">
        <v>119</v>
      </c>
      <c r="E4261" s="26" t="s">
        <v>16</v>
      </c>
      <c r="F4261" s="27">
        <v>70024.320000000007</v>
      </c>
      <c r="G4261" s="12">
        <v>2</v>
      </c>
      <c r="H4261" s="13">
        <v>45145</v>
      </c>
      <c r="I4261" s="26" t="s">
        <v>62</v>
      </c>
      <c r="J4261" s="26" t="s">
        <v>17</v>
      </c>
      <c r="K4261" s="26" t="s">
        <v>85</v>
      </c>
      <c r="L4261" s="32" t="s">
        <v>44</v>
      </c>
    </row>
    <row r="4262" spans="1:12">
      <c r="A4262" s="30" t="s">
        <v>6420</v>
      </c>
      <c r="B4262" s="26" t="s">
        <v>74</v>
      </c>
      <c r="C4262" s="26" t="s">
        <v>1384</v>
      </c>
      <c r="D4262" s="26" t="s">
        <v>61</v>
      </c>
      <c r="E4262" s="26" t="s">
        <v>42</v>
      </c>
      <c r="F4262" s="27">
        <v>16605.900000000001</v>
      </c>
      <c r="G4262" s="12">
        <v>4</v>
      </c>
      <c r="H4262" s="13">
        <v>44986</v>
      </c>
      <c r="I4262" s="26" t="s">
        <v>43</v>
      </c>
      <c r="J4262" s="26" t="s">
        <v>17</v>
      </c>
      <c r="K4262" s="26" t="s">
        <v>24</v>
      </c>
      <c r="L4262" s="32" t="s">
        <v>31</v>
      </c>
    </row>
    <row r="4263" spans="1:12">
      <c r="A4263" s="30" t="s">
        <v>6421</v>
      </c>
      <c r="B4263" s="26" t="s">
        <v>397</v>
      </c>
      <c r="C4263" s="26" t="s">
        <v>6162</v>
      </c>
      <c r="D4263" s="26" t="s">
        <v>15</v>
      </c>
      <c r="E4263" s="26" t="s">
        <v>42</v>
      </c>
      <c r="F4263" s="27">
        <v>1792.35</v>
      </c>
      <c r="G4263" s="12">
        <v>2</v>
      </c>
      <c r="H4263" s="13">
        <v>45747</v>
      </c>
      <c r="I4263" s="26" t="s">
        <v>35</v>
      </c>
      <c r="J4263" s="26" t="s">
        <v>17</v>
      </c>
      <c r="K4263" s="26" t="s">
        <v>85</v>
      </c>
      <c r="L4263" s="32" t="s">
        <v>44</v>
      </c>
    </row>
    <row r="4264" spans="1:12">
      <c r="A4264" s="30" t="s">
        <v>6422</v>
      </c>
      <c r="B4264" s="26" t="s">
        <v>957</v>
      </c>
      <c r="C4264" s="26" t="s">
        <v>168</v>
      </c>
      <c r="D4264" s="26" t="s">
        <v>22</v>
      </c>
      <c r="E4264" s="26" t="s">
        <v>42</v>
      </c>
      <c r="F4264" s="27">
        <v>20089.45</v>
      </c>
      <c r="G4264" s="12">
        <v>5</v>
      </c>
      <c r="H4264" s="13">
        <v>46022</v>
      </c>
      <c r="I4264" s="26" t="s">
        <v>49</v>
      </c>
      <c r="J4264" s="26" t="s">
        <v>17</v>
      </c>
      <c r="K4264" s="26" t="s">
        <v>55</v>
      </c>
      <c r="L4264" s="32" t="s">
        <v>18</v>
      </c>
    </row>
    <row r="4265" spans="1:12">
      <c r="A4265" s="30" t="s">
        <v>6423</v>
      </c>
      <c r="B4265" s="26" t="s">
        <v>74</v>
      </c>
      <c r="C4265" s="26" t="s">
        <v>3330</v>
      </c>
      <c r="D4265" s="26" t="s">
        <v>48</v>
      </c>
      <c r="E4265" s="26" t="s">
        <v>42</v>
      </c>
      <c r="F4265" s="27">
        <v>33801.97</v>
      </c>
      <c r="G4265" s="12">
        <v>5</v>
      </c>
      <c r="H4265" s="13">
        <v>45419</v>
      </c>
      <c r="I4265" s="26" t="s">
        <v>43</v>
      </c>
      <c r="J4265" s="26" t="s">
        <v>17</v>
      </c>
      <c r="K4265" s="26" t="s">
        <v>55</v>
      </c>
      <c r="L4265" s="32" t="s">
        <v>37</v>
      </c>
    </row>
    <row r="4266" spans="1:12">
      <c r="A4266" s="30" t="s">
        <v>6424</v>
      </c>
      <c r="B4266" s="26" t="s">
        <v>665</v>
      </c>
      <c r="C4266" s="26" t="s">
        <v>524</v>
      </c>
      <c r="D4266" s="26" t="s">
        <v>29</v>
      </c>
      <c r="E4266" s="26" t="s">
        <v>16</v>
      </c>
      <c r="F4266" s="27">
        <v>22603.91</v>
      </c>
      <c r="G4266" s="12">
        <v>3</v>
      </c>
      <c r="H4266" s="13">
        <v>45952</v>
      </c>
      <c r="I4266" s="26" t="s">
        <v>49</v>
      </c>
      <c r="J4266" s="26" t="s">
        <v>17</v>
      </c>
      <c r="K4266" s="26" t="s">
        <v>85</v>
      </c>
      <c r="L4266" s="32" t="s">
        <v>18</v>
      </c>
    </row>
    <row r="4267" spans="1:12">
      <c r="A4267" s="30" t="s">
        <v>6425</v>
      </c>
      <c r="B4267" s="26" t="s">
        <v>146</v>
      </c>
      <c r="C4267" s="26" t="s">
        <v>986</v>
      </c>
      <c r="D4267" s="26" t="s">
        <v>41</v>
      </c>
      <c r="E4267" s="26" t="s">
        <v>42</v>
      </c>
      <c r="F4267" s="27">
        <v>79113.69</v>
      </c>
      <c r="G4267" s="12">
        <v>4</v>
      </c>
      <c r="H4267" s="13">
        <v>45254</v>
      </c>
      <c r="I4267" s="26" t="s">
        <v>23</v>
      </c>
      <c r="J4267" s="26" t="s">
        <v>17</v>
      </c>
      <c r="K4267" s="26" t="s">
        <v>36</v>
      </c>
      <c r="L4267" s="32" t="s">
        <v>25</v>
      </c>
    </row>
    <row r="4268" spans="1:12">
      <c r="A4268" s="30" t="s">
        <v>6426</v>
      </c>
      <c r="B4268" s="26" t="s">
        <v>143</v>
      </c>
      <c r="C4268" s="26" t="s">
        <v>2073</v>
      </c>
      <c r="D4268" s="26" t="s">
        <v>119</v>
      </c>
      <c r="E4268" s="26" t="s">
        <v>42</v>
      </c>
      <c r="F4268" s="27">
        <v>36082.39</v>
      </c>
      <c r="G4268" s="12">
        <v>5</v>
      </c>
      <c r="H4268" s="13">
        <v>44974</v>
      </c>
      <c r="I4268" s="26" t="s">
        <v>30</v>
      </c>
      <c r="J4268" s="26" t="s">
        <v>17</v>
      </c>
      <c r="K4268" s="26" t="s">
        <v>24</v>
      </c>
      <c r="L4268" s="32" t="s">
        <v>25</v>
      </c>
    </row>
    <row r="4269" spans="1:12">
      <c r="A4269" s="30" t="s">
        <v>6427</v>
      </c>
      <c r="B4269" s="26" t="s">
        <v>99</v>
      </c>
      <c r="C4269" s="26" t="s">
        <v>257</v>
      </c>
      <c r="D4269" s="26" t="s">
        <v>117</v>
      </c>
      <c r="E4269" s="26" t="s">
        <v>42</v>
      </c>
      <c r="F4269" s="27">
        <v>173.67</v>
      </c>
      <c r="G4269" s="12">
        <v>2</v>
      </c>
      <c r="H4269" s="13">
        <v>45905</v>
      </c>
      <c r="I4269" s="26" t="s">
        <v>30</v>
      </c>
      <c r="J4269" s="26" t="s">
        <v>17</v>
      </c>
      <c r="K4269" s="26" t="s">
        <v>24</v>
      </c>
      <c r="L4269" s="32" t="s">
        <v>44</v>
      </c>
    </row>
    <row r="4270" spans="1:12">
      <c r="A4270" s="30" t="s">
        <v>6428</v>
      </c>
      <c r="B4270" s="26" t="s">
        <v>146</v>
      </c>
      <c r="C4270" s="26" t="s">
        <v>986</v>
      </c>
      <c r="D4270" s="26" t="s">
        <v>117</v>
      </c>
      <c r="E4270" s="26" t="s">
        <v>16</v>
      </c>
      <c r="F4270" s="27">
        <v>484.7</v>
      </c>
      <c r="G4270" s="12">
        <v>1</v>
      </c>
      <c r="H4270" s="13">
        <v>45889</v>
      </c>
      <c r="I4270" s="26" t="s">
        <v>35</v>
      </c>
      <c r="J4270" s="26" t="s">
        <v>17</v>
      </c>
      <c r="K4270" s="26" t="s">
        <v>6820</v>
      </c>
      <c r="L4270" s="32" t="s">
        <v>44</v>
      </c>
    </row>
    <row r="4271" spans="1:12">
      <c r="A4271" s="30" t="s">
        <v>6429</v>
      </c>
      <c r="B4271" s="26" t="s">
        <v>87</v>
      </c>
      <c r="C4271" s="26" t="s">
        <v>2978</v>
      </c>
      <c r="D4271" s="26" t="s">
        <v>48</v>
      </c>
      <c r="E4271" s="26" t="s">
        <v>58</v>
      </c>
      <c r="F4271" s="27">
        <v>50536.47</v>
      </c>
      <c r="G4271" s="12">
        <v>4</v>
      </c>
      <c r="H4271" s="13">
        <v>45272</v>
      </c>
      <c r="I4271" s="26" t="s">
        <v>43</v>
      </c>
      <c r="J4271" s="26" t="s">
        <v>17</v>
      </c>
      <c r="K4271" s="26" t="s">
        <v>85</v>
      </c>
      <c r="L4271" s="32" t="s">
        <v>31</v>
      </c>
    </row>
    <row r="4272" spans="1:12">
      <c r="A4272" s="30" t="s">
        <v>6430</v>
      </c>
      <c r="B4272" s="26" t="s">
        <v>304</v>
      </c>
      <c r="C4272" s="26" t="s">
        <v>5284</v>
      </c>
      <c r="D4272" s="26" t="s">
        <v>15</v>
      </c>
      <c r="E4272" s="26" t="s">
        <v>42</v>
      </c>
      <c r="F4272" s="27">
        <v>72716.36</v>
      </c>
      <c r="G4272" s="12">
        <v>5</v>
      </c>
      <c r="H4272" s="13">
        <v>45551</v>
      </c>
      <c r="I4272" s="26" t="s">
        <v>43</v>
      </c>
      <c r="J4272" s="26" t="s">
        <v>17</v>
      </c>
      <c r="K4272" s="26" t="s">
        <v>85</v>
      </c>
      <c r="L4272" s="32" t="s">
        <v>25</v>
      </c>
    </row>
    <row r="4273" spans="1:12">
      <c r="A4273" s="30" t="s">
        <v>6431</v>
      </c>
      <c r="B4273" s="26" t="s">
        <v>437</v>
      </c>
      <c r="C4273" s="26" t="s">
        <v>6432</v>
      </c>
      <c r="D4273" s="26" t="s">
        <v>119</v>
      </c>
      <c r="E4273" s="26" t="s">
        <v>42</v>
      </c>
      <c r="F4273" s="27">
        <v>68468.800000000003</v>
      </c>
      <c r="G4273" s="12">
        <v>5</v>
      </c>
      <c r="H4273" s="13">
        <v>45844</v>
      </c>
      <c r="I4273" s="26" t="s">
        <v>35</v>
      </c>
      <c r="J4273" s="26" t="s">
        <v>17</v>
      </c>
      <c r="K4273" s="26" t="s">
        <v>24</v>
      </c>
      <c r="L4273" s="32" t="s">
        <v>25</v>
      </c>
    </row>
    <row r="4274" spans="1:12">
      <c r="A4274" s="30" t="s">
        <v>6433</v>
      </c>
      <c r="B4274" s="26" t="s">
        <v>773</v>
      </c>
      <c r="C4274" s="26" t="s">
        <v>4892</v>
      </c>
      <c r="D4274" s="26" t="s">
        <v>119</v>
      </c>
      <c r="E4274" s="26" t="s">
        <v>42</v>
      </c>
      <c r="F4274" s="27">
        <v>52468.68</v>
      </c>
      <c r="G4274" s="12">
        <v>5</v>
      </c>
      <c r="H4274" s="13">
        <v>45604</v>
      </c>
      <c r="I4274" s="26" t="s">
        <v>43</v>
      </c>
      <c r="J4274" s="26" t="s">
        <v>17</v>
      </c>
      <c r="K4274" s="26" t="s">
        <v>55</v>
      </c>
      <c r="L4274" s="32" t="s">
        <v>25</v>
      </c>
    </row>
    <row r="4275" spans="1:12">
      <c r="A4275" s="30" t="s">
        <v>6434</v>
      </c>
      <c r="B4275" s="26" t="s">
        <v>406</v>
      </c>
      <c r="C4275" s="26" t="s">
        <v>6432</v>
      </c>
      <c r="D4275" s="26" t="s">
        <v>48</v>
      </c>
      <c r="E4275" s="26" t="s">
        <v>42</v>
      </c>
      <c r="F4275" s="27">
        <v>11162.04</v>
      </c>
      <c r="G4275" s="12">
        <v>2</v>
      </c>
      <c r="H4275" s="13">
        <v>45300</v>
      </c>
      <c r="I4275" s="26" t="s">
        <v>43</v>
      </c>
      <c r="J4275" s="26" t="s">
        <v>17</v>
      </c>
      <c r="K4275" s="26" t="s">
        <v>6820</v>
      </c>
      <c r="L4275" s="32" t="s">
        <v>25</v>
      </c>
    </row>
    <row r="4276" spans="1:12">
      <c r="A4276" s="30" t="s">
        <v>6435</v>
      </c>
      <c r="B4276" s="26" t="s">
        <v>762</v>
      </c>
      <c r="C4276" s="26" t="s">
        <v>6153</v>
      </c>
      <c r="D4276" s="26" t="s">
        <v>117</v>
      </c>
      <c r="E4276" s="26" t="s">
        <v>42</v>
      </c>
      <c r="F4276" s="27">
        <v>1989.37</v>
      </c>
      <c r="G4276" s="12">
        <v>1</v>
      </c>
      <c r="H4276" s="13">
        <v>45920</v>
      </c>
      <c r="I4276" s="26" t="s">
        <v>43</v>
      </c>
      <c r="J4276" s="26" t="s">
        <v>17</v>
      </c>
      <c r="K4276" s="26" t="s">
        <v>24</v>
      </c>
      <c r="L4276" s="32" t="s">
        <v>18</v>
      </c>
    </row>
    <row r="4277" spans="1:12">
      <c r="A4277" s="30" t="s">
        <v>6436</v>
      </c>
      <c r="B4277" s="26" t="s">
        <v>653</v>
      </c>
      <c r="C4277" s="26" t="s">
        <v>6437</v>
      </c>
      <c r="D4277" s="26" t="s">
        <v>53</v>
      </c>
      <c r="E4277" s="26" t="s">
        <v>58</v>
      </c>
      <c r="F4277" s="27">
        <v>10638.95</v>
      </c>
      <c r="G4277" s="12">
        <v>4</v>
      </c>
      <c r="H4277" s="13">
        <v>44970</v>
      </c>
      <c r="I4277" s="26" t="s">
        <v>23</v>
      </c>
      <c r="J4277" s="26" t="s">
        <v>17</v>
      </c>
      <c r="K4277" s="26" t="s">
        <v>24</v>
      </c>
      <c r="L4277" s="32" t="s">
        <v>31</v>
      </c>
    </row>
    <row r="4278" spans="1:12">
      <c r="A4278" s="30" t="s">
        <v>6438</v>
      </c>
      <c r="B4278" s="26" t="s">
        <v>724</v>
      </c>
      <c r="C4278" s="26" t="s">
        <v>4735</v>
      </c>
      <c r="D4278" s="26" t="s">
        <v>22</v>
      </c>
      <c r="E4278" s="26" t="s">
        <v>16</v>
      </c>
      <c r="F4278" s="27">
        <v>69384.740000000005</v>
      </c>
      <c r="G4278" s="12">
        <v>5</v>
      </c>
      <c r="H4278" s="13">
        <v>45658</v>
      </c>
      <c r="I4278" s="26" t="s">
        <v>62</v>
      </c>
      <c r="J4278" s="26" t="s">
        <v>17</v>
      </c>
      <c r="K4278" s="26" t="s">
        <v>36</v>
      </c>
      <c r="L4278" s="32" t="s">
        <v>37</v>
      </c>
    </row>
    <row r="4279" spans="1:12">
      <c r="A4279" s="30" t="s">
        <v>6439</v>
      </c>
      <c r="B4279" s="26" t="s">
        <v>167</v>
      </c>
      <c r="C4279" s="26" t="s">
        <v>6440</v>
      </c>
      <c r="D4279" s="26" t="s">
        <v>29</v>
      </c>
      <c r="E4279" s="26" t="s">
        <v>42</v>
      </c>
      <c r="F4279" s="27">
        <v>2135.83</v>
      </c>
      <c r="G4279" s="12">
        <v>1</v>
      </c>
      <c r="H4279" s="13">
        <v>45751</v>
      </c>
      <c r="I4279" s="26" t="s">
        <v>35</v>
      </c>
      <c r="J4279" s="26" t="s">
        <v>17</v>
      </c>
      <c r="K4279" s="26" t="s">
        <v>85</v>
      </c>
      <c r="L4279" s="32" t="s">
        <v>18</v>
      </c>
    </row>
    <row r="4280" spans="1:12">
      <c r="A4280" s="30" t="s">
        <v>6441</v>
      </c>
      <c r="B4280" s="26" t="s">
        <v>157</v>
      </c>
      <c r="C4280" s="26" t="s">
        <v>3801</v>
      </c>
      <c r="D4280" s="26" t="s">
        <v>41</v>
      </c>
      <c r="E4280" s="26" t="s">
        <v>42</v>
      </c>
      <c r="F4280" s="27">
        <v>7101.53</v>
      </c>
      <c r="G4280" s="12">
        <v>5</v>
      </c>
      <c r="H4280" s="13">
        <v>46001</v>
      </c>
      <c r="I4280" s="26" t="s">
        <v>23</v>
      </c>
      <c r="J4280" s="26" t="s">
        <v>17</v>
      </c>
      <c r="K4280" s="26" t="s">
        <v>36</v>
      </c>
      <c r="L4280" s="32" t="s">
        <v>44</v>
      </c>
    </row>
    <row r="4281" spans="1:12">
      <c r="A4281" s="30" t="s">
        <v>6442</v>
      </c>
      <c r="B4281" s="26" t="s">
        <v>295</v>
      </c>
      <c r="C4281" s="26" t="s">
        <v>3538</v>
      </c>
      <c r="D4281" s="26" t="s">
        <v>117</v>
      </c>
      <c r="E4281" s="26" t="s">
        <v>16</v>
      </c>
      <c r="F4281" s="27">
        <v>19144.73</v>
      </c>
      <c r="G4281" s="12">
        <v>3</v>
      </c>
      <c r="H4281" s="13">
        <v>45515</v>
      </c>
      <c r="I4281" s="26" t="s">
        <v>30</v>
      </c>
      <c r="J4281" s="26" t="s">
        <v>17</v>
      </c>
      <c r="K4281" s="26" t="s">
        <v>85</v>
      </c>
      <c r="L4281" s="32" t="s">
        <v>25</v>
      </c>
    </row>
    <row r="4282" spans="1:12">
      <c r="A4282" s="30" t="s">
        <v>6443</v>
      </c>
      <c r="B4282" s="26" t="s">
        <v>126</v>
      </c>
      <c r="C4282" s="26" t="s">
        <v>701</v>
      </c>
      <c r="D4282" s="26" t="s">
        <v>78</v>
      </c>
      <c r="E4282" s="26" t="s">
        <v>42</v>
      </c>
      <c r="F4282" s="27">
        <v>32733.98</v>
      </c>
      <c r="G4282" s="12">
        <v>2</v>
      </c>
      <c r="H4282" s="13">
        <v>45397</v>
      </c>
      <c r="I4282" s="26" t="s">
        <v>62</v>
      </c>
      <c r="J4282" s="26" t="s">
        <v>17</v>
      </c>
      <c r="K4282" s="26" t="s">
        <v>6820</v>
      </c>
      <c r="L4282" s="32" t="s">
        <v>37</v>
      </c>
    </row>
    <row r="4283" spans="1:12">
      <c r="A4283" s="30" t="s">
        <v>6444</v>
      </c>
      <c r="B4283" s="26" t="s">
        <v>244</v>
      </c>
      <c r="C4283" s="26" t="s">
        <v>4453</v>
      </c>
      <c r="D4283" s="26" t="s">
        <v>22</v>
      </c>
      <c r="E4283" s="26" t="s">
        <v>42</v>
      </c>
      <c r="F4283" s="27">
        <v>31038.62</v>
      </c>
      <c r="G4283" s="12">
        <v>2</v>
      </c>
      <c r="H4283" s="13">
        <v>45075</v>
      </c>
      <c r="I4283" s="26" t="s">
        <v>30</v>
      </c>
      <c r="J4283" s="26" t="s">
        <v>17</v>
      </c>
      <c r="K4283" s="26" t="s">
        <v>85</v>
      </c>
      <c r="L4283" s="32" t="s">
        <v>25</v>
      </c>
    </row>
    <row r="4284" spans="1:12">
      <c r="A4284" s="30" t="s">
        <v>6445</v>
      </c>
      <c r="B4284" s="26" t="s">
        <v>329</v>
      </c>
      <c r="C4284" s="26" t="s">
        <v>3235</v>
      </c>
      <c r="D4284" s="26" t="s">
        <v>117</v>
      </c>
      <c r="E4284" s="26" t="s">
        <v>42</v>
      </c>
      <c r="F4284" s="27">
        <v>70674.53</v>
      </c>
      <c r="G4284" s="12">
        <v>4</v>
      </c>
      <c r="H4284" s="13">
        <v>45192</v>
      </c>
      <c r="I4284" s="26" t="s">
        <v>49</v>
      </c>
      <c r="J4284" s="26" t="s">
        <v>17</v>
      </c>
      <c r="K4284" s="26" t="s">
        <v>24</v>
      </c>
      <c r="L4284" s="32" t="s">
        <v>25</v>
      </c>
    </row>
    <row r="4285" spans="1:12">
      <c r="A4285" s="30" t="s">
        <v>6446</v>
      </c>
      <c r="B4285" s="26" t="s">
        <v>339</v>
      </c>
      <c r="C4285" s="26" t="s">
        <v>1437</v>
      </c>
      <c r="D4285" s="26" t="s">
        <v>119</v>
      </c>
      <c r="E4285" s="26" t="s">
        <v>42</v>
      </c>
      <c r="F4285" s="27">
        <v>4250.3599999999997</v>
      </c>
      <c r="G4285" s="12">
        <v>5</v>
      </c>
      <c r="H4285" s="13">
        <v>45667</v>
      </c>
      <c r="I4285" s="26" t="s">
        <v>30</v>
      </c>
      <c r="J4285" s="26" t="s">
        <v>17</v>
      </c>
      <c r="K4285" s="26" t="s">
        <v>24</v>
      </c>
      <c r="L4285" s="32" t="s">
        <v>37</v>
      </c>
    </row>
    <row r="4286" spans="1:12">
      <c r="A4286" s="30" t="s">
        <v>6447</v>
      </c>
      <c r="B4286" s="26" t="s">
        <v>295</v>
      </c>
      <c r="C4286" s="26" t="s">
        <v>1561</v>
      </c>
      <c r="D4286" s="26" t="s">
        <v>41</v>
      </c>
      <c r="E4286" s="26" t="s">
        <v>16</v>
      </c>
      <c r="F4286" s="27">
        <v>13158.03</v>
      </c>
      <c r="G4286" s="12">
        <v>2</v>
      </c>
      <c r="H4286" s="13">
        <v>45498</v>
      </c>
      <c r="I4286" s="26" t="s">
        <v>23</v>
      </c>
      <c r="J4286" s="26" t="s">
        <v>17</v>
      </c>
      <c r="K4286" s="26" t="s">
        <v>36</v>
      </c>
      <c r="L4286" s="32" t="s">
        <v>31</v>
      </c>
    </row>
    <row r="4287" spans="1:12">
      <c r="A4287" s="30" t="s">
        <v>6448</v>
      </c>
      <c r="B4287" s="26" t="s">
        <v>51</v>
      </c>
      <c r="C4287" s="26" t="s">
        <v>2735</v>
      </c>
      <c r="D4287" s="26" t="s">
        <v>15</v>
      </c>
      <c r="E4287" s="26" t="s">
        <v>42</v>
      </c>
      <c r="F4287" s="27">
        <v>19305.419999999998</v>
      </c>
      <c r="G4287" s="12">
        <v>4</v>
      </c>
      <c r="H4287" s="13">
        <v>44966</v>
      </c>
      <c r="I4287" s="26" t="s">
        <v>43</v>
      </c>
      <c r="J4287" s="26" t="s">
        <v>17</v>
      </c>
      <c r="K4287" s="26" t="s">
        <v>85</v>
      </c>
      <c r="L4287" s="32" t="s">
        <v>37</v>
      </c>
    </row>
    <row r="4288" spans="1:12">
      <c r="A4288" s="30" t="s">
        <v>6449</v>
      </c>
      <c r="B4288" s="26" t="s">
        <v>381</v>
      </c>
      <c r="C4288" s="26" t="s">
        <v>708</v>
      </c>
      <c r="D4288" s="26" t="s">
        <v>41</v>
      </c>
      <c r="E4288" s="26" t="s">
        <v>58</v>
      </c>
      <c r="F4288" s="27">
        <v>52966.21</v>
      </c>
      <c r="G4288" s="12">
        <v>5</v>
      </c>
      <c r="H4288" s="13">
        <v>45431</v>
      </c>
      <c r="I4288" s="26" t="s">
        <v>49</v>
      </c>
      <c r="J4288" s="26" t="s">
        <v>17</v>
      </c>
      <c r="K4288" s="26" t="s">
        <v>6820</v>
      </c>
      <c r="L4288" s="32" t="s">
        <v>18</v>
      </c>
    </row>
    <row r="4289" spans="1:12">
      <c r="A4289" s="30" t="s">
        <v>6450</v>
      </c>
      <c r="B4289" s="26" t="s">
        <v>437</v>
      </c>
      <c r="C4289" s="26" t="s">
        <v>3494</v>
      </c>
      <c r="D4289" s="26" t="s">
        <v>61</v>
      </c>
      <c r="E4289" s="26" t="s">
        <v>58</v>
      </c>
      <c r="F4289" s="27">
        <v>67461.679999999993</v>
      </c>
      <c r="G4289" s="12">
        <v>2</v>
      </c>
      <c r="H4289" s="13">
        <v>45882</v>
      </c>
      <c r="I4289" s="26" t="s">
        <v>23</v>
      </c>
      <c r="J4289" s="26" t="s">
        <v>17</v>
      </c>
      <c r="K4289" s="26" t="s">
        <v>6820</v>
      </c>
      <c r="L4289" s="32" t="s">
        <v>18</v>
      </c>
    </row>
    <row r="4290" spans="1:12">
      <c r="A4290" s="30" t="s">
        <v>6451</v>
      </c>
      <c r="B4290" s="26" t="s">
        <v>83</v>
      </c>
      <c r="C4290" s="26" t="s">
        <v>885</v>
      </c>
      <c r="D4290" s="26" t="s">
        <v>29</v>
      </c>
      <c r="E4290" s="26" t="s">
        <v>58</v>
      </c>
      <c r="F4290" s="27">
        <v>55691.67</v>
      </c>
      <c r="G4290" s="12">
        <v>5</v>
      </c>
      <c r="H4290" s="13">
        <v>45634</v>
      </c>
      <c r="I4290" s="26" t="s">
        <v>43</v>
      </c>
      <c r="J4290" s="26" t="s">
        <v>17</v>
      </c>
      <c r="K4290" s="26" t="s">
        <v>55</v>
      </c>
      <c r="L4290" s="32" t="s">
        <v>44</v>
      </c>
    </row>
    <row r="4291" spans="1:12">
      <c r="A4291" s="30" t="s">
        <v>6452</v>
      </c>
      <c r="B4291" s="26" t="s">
        <v>149</v>
      </c>
      <c r="C4291" s="26" t="s">
        <v>1339</v>
      </c>
      <c r="D4291" s="26" t="s">
        <v>29</v>
      </c>
      <c r="E4291" s="26" t="s">
        <v>42</v>
      </c>
      <c r="F4291" s="27">
        <v>5981.38</v>
      </c>
      <c r="G4291" s="12">
        <v>1</v>
      </c>
      <c r="H4291" s="13">
        <v>45749</v>
      </c>
      <c r="I4291" s="26" t="s">
        <v>62</v>
      </c>
      <c r="J4291" s="26" t="s">
        <v>17</v>
      </c>
      <c r="K4291" s="26" t="s">
        <v>85</v>
      </c>
      <c r="L4291" s="32" t="s">
        <v>18</v>
      </c>
    </row>
    <row r="4292" spans="1:12">
      <c r="A4292" s="30" t="s">
        <v>6453</v>
      </c>
      <c r="B4292" s="26" t="s">
        <v>174</v>
      </c>
      <c r="C4292" s="26" t="s">
        <v>791</v>
      </c>
      <c r="D4292" s="26" t="s">
        <v>15</v>
      </c>
      <c r="E4292" s="26" t="s">
        <v>42</v>
      </c>
      <c r="F4292" s="27">
        <v>56042.080000000002</v>
      </c>
      <c r="G4292" s="12">
        <v>3</v>
      </c>
      <c r="H4292" s="13">
        <v>45651</v>
      </c>
      <c r="I4292" s="26" t="s">
        <v>43</v>
      </c>
      <c r="J4292" s="26" t="s">
        <v>17</v>
      </c>
      <c r="K4292" s="26" t="s">
        <v>6820</v>
      </c>
      <c r="L4292" s="32" t="s">
        <v>37</v>
      </c>
    </row>
    <row r="4293" spans="1:12">
      <c r="A4293" s="30" t="s">
        <v>6454</v>
      </c>
      <c r="B4293" s="26" t="s">
        <v>665</v>
      </c>
      <c r="C4293" s="26" t="s">
        <v>1358</v>
      </c>
      <c r="D4293" s="26" t="s">
        <v>78</v>
      </c>
      <c r="E4293" s="26" t="s">
        <v>16</v>
      </c>
      <c r="F4293" s="27">
        <v>50288.69</v>
      </c>
      <c r="G4293" s="12">
        <v>1</v>
      </c>
      <c r="H4293" s="13">
        <v>45927</v>
      </c>
      <c r="I4293" s="26" t="s">
        <v>30</v>
      </c>
      <c r="J4293" s="26" t="s">
        <v>17</v>
      </c>
      <c r="K4293" s="26" t="s">
        <v>6820</v>
      </c>
      <c r="L4293" s="32" t="s">
        <v>18</v>
      </c>
    </row>
    <row r="4294" spans="1:12">
      <c r="A4294" s="30" t="s">
        <v>6455</v>
      </c>
      <c r="B4294" s="26" t="s">
        <v>67</v>
      </c>
      <c r="C4294" s="26" t="s">
        <v>2031</v>
      </c>
      <c r="D4294" s="26" t="s">
        <v>48</v>
      </c>
      <c r="E4294" s="26" t="s">
        <v>42</v>
      </c>
      <c r="F4294" s="27">
        <v>18321.25</v>
      </c>
      <c r="G4294" s="12">
        <v>3</v>
      </c>
      <c r="H4294" s="13">
        <v>44973</v>
      </c>
      <c r="I4294" s="26" t="s">
        <v>49</v>
      </c>
      <c r="J4294" s="26" t="s">
        <v>17</v>
      </c>
      <c r="K4294" s="26" t="s">
        <v>36</v>
      </c>
      <c r="L4294" s="32" t="s">
        <v>18</v>
      </c>
    </row>
    <row r="4295" spans="1:12">
      <c r="A4295" s="30" t="s">
        <v>6456</v>
      </c>
      <c r="B4295" s="26" t="s">
        <v>59</v>
      </c>
      <c r="C4295" s="26" t="s">
        <v>1753</v>
      </c>
      <c r="D4295" s="26" t="s">
        <v>41</v>
      </c>
      <c r="E4295" s="26" t="s">
        <v>42</v>
      </c>
      <c r="F4295" s="27">
        <v>17509</v>
      </c>
      <c r="G4295" s="12">
        <v>4</v>
      </c>
      <c r="H4295" s="13">
        <v>45028</v>
      </c>
      <c r="I4295" s="26" t="s">
        <v>30</v>
      </c>
      <c r="J4295" s="26" t="s">
        <v>17</v>
      </c>
      <c r="K4295" s="26" t="s">
        <v>55</v>
      </c>
      <c r="L4295" s="32" t="s">
        <v>18</v>
      </c>
    </row>
    <row r="4296" spans="1:12">
      <c r="A4296" s="30" t="s">
        <v>6457</v>
      </c>
      <c r="B4296" s="26" t="s">
        <v>51</v>
      </c>
      <c r="C4296" s="26" t="s">
        <v>1021</v>
      </c>
      <c r="D4296" s="26" t="s">
        <v>119</v>
      </c>
      <c r="E4296" s="26" t="s">
        <v>42</v>
      </c>
      <c r="F4296" s="27">
        <v>686.96</v>
      </c>
      <c r="G4296" s="12">
        <v>1</v>
      </c>
      <c r="H4296" s="13">
        <v>45706</v>
      </c>
      <c r="I4296" s="26" t="s">
        <v>30</v>
      </c>
      <c r="J4296" s="26" t="s">
        <v>17</v>
      </c>
      <c r="K4296" s="26" t="s">
        <v>85</v>
      </c>
      <c r="L4296" s="32" t="s">
        <v>37</v>
      </c>
    </row>
    <row r="4297" spans="1:12">
      <c r="A4297" s="30" t="s">
        <v>6458</v>
      </c>
      <c r="B4297" s="26" t="s">
        <v>957</v>
      </c>
      <c r="C4297" s="26" t="s">
        <v>3120</v>
      </c>
      <c r="D4297" s="26" t="s">
        <v>15</v>
      </c>
      <c r="E4297" s="26" t="s">
        <v>16</v>
      </c>
      <c r="F4297" s="27">
        <v>63096.69</v>
      </c>
      <c r="G4297" s="12">
        <v>4</v>
      </c>
      <c r="H4297" s="13">
        <v>45484</v>
      </c>
      <c r="I4297" s="26" t="s">
        <v>49</v>
      </c>
      <c r="J4297" s="26" t="s">
        <v>17</v>
      </c>
      <c r="K4297" s="26" t="s">
        <v>55</v>
      </c>
      <c r="L4297" s="32" t="s">
        <v>37</v>
      </c>
    </row>
    <row r="4298" spans="1:12">
      <c r="A4298" s="30" t="s">
        <v>6459</v>
      </c>
      <c r="B4298" s="26" t="s">
        <v>251</v>
      </c>
      <c r="C4298" s="26" t="s">
        <v>945</v>
      </c>
      <c r="D4298" s="26" t="s">
        <v>22</v>
      </c>
      <c r="E4298" s="26" t="s">
        <v>42</v>
      </c>
      <c r="F4298" s="27">
        <v>62330.21</v>
      </c>
      <c r="G4298" s="12">
        <v>5</v>
      </c>
      <c r="H4298" s="13">
        <v>45947</v>
      </c>
      <c r="I4298" s="26" t="s">
        <v>43</v>
      </c>
      <c r="J4298" s="26" t="s">
        <v>17</v>
      </c>
      <c r="K4298" s="26" t="s">
        <v>55</v>
      </c>
      <c r="L4298" s="32" t="s">
        <v>44</v>
      </c>
    </row>
    <row r="4299" spans="1:12">
      <c r="A4299" s="30" t="s">
        <v>6460</v>
      </c>
      <c r="B4299" s="26" t="s">
        <v>67</v>
      </c>
      <c r="C4299" s="26" t="s">
        <v>621</v>
      </c>
      <c r="D4299" s="26" t="s">
        <v>61</v>
      </c>
      <c r="E4299" s="26" t="s">
        <v>42</v>
      </c>
      <c r="F4299" s="27">
        <v>30141.41</v>
      </c>
      <c r="G4299" s="12">
        <v>3</v>
      </c>
      <c r="H4299" s="13">
        <v>45425</v>
      </c>
      <c r="I4299" s="26" t="s">
        <v>54</v>
      </c>
      <c r="J4299" s="26" t="s">
        <v>17</v>
      </c>
      <c r="K4299" s="26" t="s">
        <v>85</v>
      </c>
      <c r="L4299" s="32" t="s">
        <v>18</v>
      </c>
    </row>
    <row r="4300" spans="1:12">
      <c r="A4300" s="30" t="s">
        <v>6461</v>
      </c>
      <c r="B4300" s="26" t="s">
        <v>51</v>
      </c>
      <c r="C4300" s="26" t="s">
        <v>6462</v>
      </c>
      <c r="D4300" s="26" t="s">
        <v>41</v>
      </c>
      <c r="E4300" s="26" t="s">
        <v>42</v>
      </c>
      <c r="F4300" s="27">
        <v>57163.86</v>
      </c>
      <c r="G4300" s="12">
        <v>2</v>
      </c>
      <c r="H4300" s="13">
        <v>45603</v>
      </c>
      <c r="I4300" s="26" t="s">
        <v>23</v>
      </c>
      <c r="J4300" s="26" t="s">
        <v>17</v>
      </c>
      <c r="K4300" s="26" t="s">
        <v>85</v>
      </c>
      <c r="L4300" s="32" t="s">
        <v>37</v>
      </c>
    </row>
    <row r="4301" spans="1:12">
      <c r="A4301" s="30" t="s">
        <v>6463</v>
      </c>
      <c r="B4301" s="26" t="s">
        <v>301</v>
      </c>
      <c r="C4301" s="26" t="s">
        <v>471</v>
      </c>
      <c r="D4301" s="26" t="s">
        <v>53</v>
      </c>
      <c r="E4301" s="26" t="s">
        <v>42</v>
      </c>
      <c r="F4301" s="27">
        <v>52034.1</v>
      </c>
      <c r="G4301" s="12">
        <v>2</v>
      </c>
      <c r="H4301" s="13">
        <v>45065</v>
      </c>
      <c r="I4301" s="26" t="s">
        <v>30</v>
      </c>
      <c r="J4301" s="26" t="s">
        <v>17</v>
      </c>
      <c r="K4301" s="26" t="s">
        <v>36</v>
      </c>
      <c r="L4301" s="32" t="s">
        <v>18</v>
      </c>
    </row>
    <row r="4302" spans="1:12">
      <c r="A4302" s="30" t="s">
        <v>6464</v>
      </c>
      <c r="B4302" s="26" t="s">
        <v>390</v>
      </c>
      <c r="C4302" s="26" t="s">
        <v>1350</v>
      </c>
      <c r="D4302" s="26" t="s">
        <v>29</v>
      </c>
      <c r="E4302" s="26" t="s">
        <v>16</v>
      </c>
      <c r="F4302" s="27">
        <v>62779.65</v>
      </c>
      <c r="G4302" s="12">
        <v>1</v>
      </c>
      <c r="H4302" s="13">
        <v>45568</v>
      </c>
      <c r="I4302" s="26" t="s">
        <v>35</v>
      </c>
      <c r="J4302" s="26" t="s">
        <v>17</v>
      </c>
      <c r="K4302" s="26" t="s">
        <v>85</v>
      </c>
      <c r="L4302" s="32" t="s">
        <v>25</v>
      </c>
    </row>
    <row r="4303" spans="1:12">
      <c r="A4303" s="30" t="s">
        <v>6465</v>
      </c>
      <c r="B4303" s="26" t="s">
        <v>344</v>
      </c>
      <c r="C4303" s="26" t="s">
        <v>1749</v>
      </c>
      <c r="D4303" s="26" t="s">
        <v>53</v>
      </c>
      <c r="E4303" s="26" t="s">
        <v>58</v>
      </c>
      <c r="F4303" s="27">
        <v>32613.47</v>
      </c>
      <c r="G4303" s="12">
        <v>5</v>
      </c>
      <c r="H4303" s="13">
        <v>45448</v>
      </c>
      <c r="I4303" s="26" t="s">
        <v>43</v>
      </c>
      <c r="J4303" s="26" t="s">
        <v>17</v>
      </c>
      <c r="K4303" s="26" t="s">
        <v>85</v>
      </c>
      <c r="L4303" s="32" t="s">
        <v>44</v>
      </c>
    </row>
    <row r="4304" spans="1:12">
      <c r="A4304" s="30" t="s">
        <v>6466</v>
      </c>
      <c r="B4304" s="26" t="s">
        <v>381</v>
      </c>
      <c r="C4304" s="26" t="s">
        <v>6467</v>
      </c>
      <c r="D4304" s="26" t="s">
        <v>78</v>
      </c>
      <c r="E4304" s="26" t="s">
        <v>16</v>
      </c>
      <c r="F4304" s="27">
        <v>10409.129999999999</v>
      </c>
      <c r="G4304" s="12">
        <v>4</v>
      </c>
      <c r="H4304" s="13">
        <v>45155</v>
      </c>
      <c r="I4304" s="26" t="s">
        <v>92</v>
      </c>
      <c r="J4304" s="26" t="s">
        <v>17</v>
      </c>
      <c r="K4304" s="26" t="s">
        <v>6820</v>
      </c>
      <c r="L4304" s="32" t="s">
        <v>18</v>
      </c>
    </row>
    <row r="4305" spans="1:12">
      <c r="A4305" s="30" t="s">
        <v>6468</v>
      </c>
      <c r="B4305" s="26" t="s">
        <v>569</v>
      </c>
      <c r="C4305" s="26" t="s">
        <v>433</v>
      </c>
      <c r="D4305" s="26" t="s">
        <v>22</v>
      </c>
      <c r="E4305" s="26" t="s">
        <v>42</v>
      </c>
      <c r="F4305" s="27">
        <v>4170.38</v>
      </c>
      <c r="G4305" s="12">
        <v>1</v>
      </c>
      <c r="H4305" s="13">
        <v>45861</v>
      </c>
      <c r="I4305" s="26" t="s">
        <v>23</v>
      </c>
      <c r="J4305" s="26" t="s">
        <v>17</v>
      </c>
      <c r="K4305" s="26" t="s">
        <v>36</v>
      </c>
      <c r="L4305" s="32" t="s">
        <v>25</v>
      </c>
    </row>
    <row r="4306" spans="1:12">
      <c r="A4306" s="30" t="s">
        <v>6469</v>
      </c>
      <c r="B4306" s="26" t="s">
        <v>207</v>
      </c>
      <c r="C4306" s="26" t="s">
        <v>1815</v>
      </c>
      <c r="D4306" s="26" t="s">
        <v>117</v>
      </c>
      <c r="E4306" s="26" t="s">
        <v>58</v>
      </c>
      <c r="F4306" s="27">
        <v>13461.03</v>
      </c>
      <c r="G4306" s="12">
        <v>2</v>
      </c>
      <c r="H4306" s="13">
        <v>45964</v>
      </c>
      <c r="I4306" s="26" t="s">
        <v>35</v>
      </c>
      <c r="J4306" s="26" t="s">
        <v>17</v>
      </c>
      <c r="K4306" s="26" t="s">
        <v>85</v>
      </c>
      <c r="L4306" s="32" t="s">
        <v>18</v>
      </c>
    </row>
    <row r="4307" spans="1:12">
      <c r="A4307" s="30" t="s">
        <v>6470</v>
      </c>
      <c r="B4307" s="26" t="s">
        <v>762</v>
      </c>
      <c r="C4307" s="26" t="s">
        <v>2706</v>
      </c>
      <c r="D4307" s="26" t="s">
        <v>53</v>
      </c>
      <c r="E4307" s="26" t="s">
        <v>58</v>
      </c>
      <c r="F4307" s="27">
        <v>16896.830000000002</v>
      </c>
      <c r="G4307" s="12">
        <v>4</v>
      </c>
      <c r="H4307" s="13">
        <v>46012</v>
      </c>
      <c r="I4307" s="26" t="s">
        <v>30</v>
      </c>
      <c r="J4307" s="26" t="s">
        <v>17</v>
      </c>
      <c r="K4307" s="26" t="s">
        <v>36</v>
      </c>
      <c r="L4307" s="32" t="s">
        <v>18</v>
      </c>
    </row>
    <row r="4308" spans="1:12">
      <c r="A4308" s="30" t="s">
        <v>6471</v>
      </c>
      <c r="B4308" s="26" t="s">
        <v>74</v>
      </c>
      <c r="C4308" s="26" t="s">
        <v>1797</v>
      </c>
      <c r="D4308" s="26" t="s">
        <v>15</v>
      </c>
      <c r="E4308" s="26" t="s">
        <v>42</v>
      </c>
      <c r="F4308" s="27">
        <v>70357.75</v>
      </c>
      <c r="G4308" s="12">
        <v>4</v>
      </c>
      <c r="H4308" s="13">
        <v>45514</v>
      </c>
      <c r="I4308" s="26" t="s">
        <v>23</v>
      </c>
      <c r="J4308" s="26" t="s">
        <v>17</v>
      </c>
      <c r="K4308" s="26" t="s">
        <v>6820</v>
      </c>
      <c r="L4308" s="32" t="s">
        <v>25</v>
      </c>
    </row>
    <row r="4309" spans="1:12">
      <c r="A4309" s="30" t="s">
        <v>6472</v>
      </c>
      <c r="B4309" s="26" t="s">
        <v>773</v>
      </c>
      <c r="C4309" s="26" t="s">
        <v>1718</v>
      </c>
      <c r="D4309" s="26" t="s">
        <v>29</v>
      </c>
      <c r="E4309" s="26" t="s">
        <v>42</v>
      </c>
      <c r="F4309" s="27">
        <v>75087.95</v>
      </c>
      <c r="G4309" s="12">
        <v>5</v>
      </c>
      <c r="H4309" s="13">
        <v>45720</v>
      </c>
      <c r="I4309" s="26" t="s">
        <v>54</v>
      </c>
      <c r="J4309" s="26" t="s">
        <v>17</v>
      </c>
      <c r="K4309" s="26" t="s">
        <v>24</v>
      </c>
      <c r="L4309" s="32" t="s">
        <v>44</v>
      </c>
    </row>
    <row r="4310" spans="1:12">
      <c r="A4310" s="30" t="s">
        <v>6473</v>
      </c>
      <c r="B4310" s="26" t="s">
        <v>33</v>
      </c>
      <c r="C4310" s="26" t="s">
        <v>5262</v>
      </c>
      <c r="D4310" s="26" t="s">
        <v>48</v>
      </c>
      <c r="E4310" s="26" t="s">
        <v>42</v>
      </c>
      <c r="F4310" s="27">
        <v>57374.54</v>
      </c>
      <c r="G4310" s="12">
        <v>3</v>
      </c>
      <c r="H4310" s="13">
        <v>45818</v>
      </c>
      <c r="I4310" s="26" t="s">
        <v>62</v>
      </c>
      <c r="J4310" s="26" t="s">
        <v>17</v>
      </c>
      <c r="K4310" s="26" t="s">
        <v>24</v>
      </c>
      <c r="L4310" s="32" t="s">
        <v>18</v>
      </c>
    </row>
    <row r="4311" spans="1:12">
      <c r="A4311" s="30" t="s">
        <v>6474</v>
      </c>
      <c r="B4311" s="26" t="s">
        <v>329</v>
      </c>
      <c r="C4311" s="26" t="s">
        <v>825</v>
      </c>
      <c r="D4311" s="26" t="s">
        <v>117</v>
      </c>
      <c r="E4311" s="26" t="s">
        <v>58</v>
      </c>
      <c r="F4311" s="27">
        <v>47812.3</v>
      </c>
      <c r="G4311" s="12">
        <v>1</v>
      </c>
      <c r="H4311" s="13">
        <v>45557</v>
      </c>
      <c r="I4311" s="26" t="s">
        <v>23</v>
      </c>
      <c r="J4311" s="26" t="s">
        <v>17</v>
      </c>
      <c r="K4311" s="26" t="s">
        <v>36</v>
      </c>
      <c r="L4311" s="32" t="s">
        <v>44</v>
      </c>
    </row>
    <row r="4312" spans="1:12">
      <c r="A4312" s="30" t="s">
        <v>6475</v>
      </c>
      <c r="B4312" s="26" t="s">
        <v>221</v>
      </c>
      <c r="C4312" s="26" t="s">
        <v>2144</v>
      </c>
      <c r="D4312" s="26" t="s">
        <v>117</v>
      </c>
      <c r="E4312" s="26" t="s">
        <v>42</v>
      </c>
      <c r="F4312" s="27">
        <v>30196.1</v>
      </c>
      <c r="G4312" s="12">
        <v>1</v>
      </c>
      <c r="H4312" s="13">
        <v>45185</v>
      </c>
      <c r="I4312" s="26" t="s">
        <v>62</v>
      </c>
      <c r="J4312" s="26" t="s">
        <v>17</v>
      </c>
      <c r="K4312" s="26" t="s">
        <v>6820</v>
      </c>
      <c r="L4312" s="32" t="s">
        <v>25</v>
      </c>
    </row>
    <row r="4313" spans="1:12">
      <c r="A4313" s="30" t="s">
        <v>6476</v>
      </c>
      <c r="B4313" s="26" t="s">
        <v>157</v>
      </c>
      <c r="C4313" s="26" t="s">
        <v>6477</v>
      </c>
      <c r="D4313" s="26" t="s">
        <v>29</v>
      </c>
      <c r="E4313" s="26" t="s">
        <v>42</v>
      </c>
      <c r="F4313" s="27">
        <v>60123.64</v>
      </c>
      <c r="G4313" s="12">
        <v>2</v>
      </c>
      <c r="H4313" s="13">
        <v>45887</v>
      </c>
      <c r="I4313" s="26" t="s">
        <v>43</v>
      </c>
      <c r="J4313" s="26" t="s">
        <v>17</v>
      </c>
      <c r="K4313" s="26" t="s">
        <v>85</v>
      </c>
      <c r="L4313" s="32" t="s">
        <v>44</v>
      </c>
    </row>
    <row r="4314" spans="1:12">
      <c r="A4314" s="30" t="s">
        <v>6478</v>
      </c>
      <c r="B4314" s="26" t="s">
        <v>319</v>
      </c>
      <c r="C4314" s="26" t="s">
        <v>205</v>
      </c>
      <c r="D4314" s="26" t="s">
        <v>22</v>
      </c>
      <c r="E4314" s="26" t="s">
        <v>16</v>
      </c>
      <c r="F4314" s="27">
        <v>3559.37</v>
      </c>
      <c r="G4314" s="12">
        <v>3</v>
      </c>
      <c r="H4314" s="13">
        <v>45699</v>
      </c>
      <c r="I4314" s="26" t="s">
        <v>92</v>
      </c>
      <c r="J4314" s="26" t="s">
        <v>17</v>
      </c>
      <c r="K4314" s="26" t="s">
        <v>24</v>
      </c>
      <c r="L4314" s="32" t="s">
        <v>31</v>
      </c>
    </row>
    <row r="4315" spans="1:12">
      <c r="A4315" s="30" t="s">
        <v>6479</v>
      </c>
      <c r="B4315" s="26" t="s">
        <v>90</v>
      </c>
      <c r="C4315" s="26" t="s">
        <v>6022</v>
      </c>
      <c r="D4315" s="26" t="s">
        <v>53</v>
      </c>
      <c r="E4315" s="26" t="s">
        <v>42</v>
      </c>
      <c r="F4315" s="27">
        <v>57183.519999999997</v>
      </c>
      <c r="G4315" s="12">
        <v>3</v>
      </c>
      <c r="H4315" s="13">
        <v>45809</v>
      </c>
      <c r="I4315" s="26" t="s">
        <v>43</v>
      </c>
      <c r="J4315" s="26" t="s">
        <v>17</v>
      </c>
      <c r="K4315" s="26" t="s">
        <v>24</v>
      </c>
      <c r="L4315" s="32" t="s">
        <v>44</v>
      </c>
    </row>
    <row r="4316" spans="1:12">
      <c r="A4316" s="30" t="s">
        <v>6480</v>
      </c>
      <c r="B4316" s="26" t="s">
        <v>193</v>
      </c>
      <c r="C4316" s="26" t="s">
        <v>678</v>
      </c>
      <c r="D4316" s="26" t="s">
        <v>41</v>
      </c>
      <c r="E4316" s="26" t="s">
        <v>58</v>
      </c>
      <c r="F4316" s="27">
        <v>70534.31</v>
      </c>
      <c r="G4316" s="12">
        <v>1</v>
      </c>
      <c r="H4316" s="13">
        <v>45138</v>
      </c>
      <c r="I4316" s="26" t="s">
        <v>43</v>
      </c>
      <c r="J4316" s="26" t="s">
        <v>17</v>
      </c>
      <c r="K4316" s="26" t="s">
        <v>55</v>
      </c>
      <c r="L4316" s="32" t="s">
        <v>31</v>
      </c>
    </row>
    <row r="4317" spans="1:12">
      <c r="A4317" s="30" t="s">
        <v>6481</v>
      </c>
      <c r="B4317" s="26" t="s">
        <v>760</v>
      </c>
      <c r="C4317" s="26" t="s">
        <v>2141</v>
      </c>
      <c r="D4317" s="26" t="s">
        <v>119</v>
      </c>
      <c r="E4317" s="26" t="s">
        <v>42</v>
      </c>
      <c r="F4317" s="27">
        <v>65695.75</v>
      </c>
      <c r="G4317" s="12">
        <v>1</v>
      </c>
      <c r="H4317" s="13">
        <v>44939</v>
      </c>
      <c r="I4317" s="26" t="s">
        <v>43</v>
      </c>
      <c r="J4317" s="26" t="s">
        <v>17</v>
      </c>
      <c r="K4317" s="26" t="s">
        <v>55</v>
      </c>
      <c r="L4317" s="32" t="s">
        <v>44</v>
      </c>
    </row>
    <row r="4318" spans="1:12">
      <c r="A4318" s="30" t="s">
        <v>6482</v>
      </c>
      <c r="B4318" s="26" t="s">
        <v>64</v>
      </c>
      <c r="C4318" s="26" t="s">
        <v>6483</v>
      </c>
      <c r="D4318" s="26" t="s">
        <v>117</v>
      </c>
      <c r="E4318" s="26" t="s">
        <v>42</v>
      </c>
      <c r="F4318" s="27">
        <v>7410.58</v>
      </c>
      <c r="G4318" s="12">
        <v>1</v>
      </c>
      <c r="H4318" s="13">
        <v>45489</v>
      </c>
      <c r="I4318" s="26" t="s">
        <v>62</v>
      </c>
      <c r="J4318" s="26" t="s">
        <v>17</v>
      </c>
      <c r="K4318" s="26" t="s">
        <v>85</v>
      </c>
      <c r="L4318" s="32" t="s">
        <v>18</v>
      </c>
    </row>
    <row r="4319" spans="1:12">
      <c r="A4319" s="30" t="s">
        <v>6484</v>
      </c>
      <c r="B4319" s="26" t="s">
        <v>164</v>
      </c>
      <c r="C4319" s="26" t="s">
        <v>4981</v>
      </c>
      <c r="D4319" s="26" t="s">
        <v>78</v>
      </c>
      <c r="E4319" s="26" t="s">
        <v>58</v>
      </c>
      <c r="F4319" s="27">
        <v>8079.87</v>
      </c>
      <c r="G4319" s="12">
        <v>2</v>
      </c>
      <c r="H4319" s="13">
        <v>46005</v>
      </c>
      <c r="I4319" s="26" t="s">
        <v>43</v>
      </c>
      <c r="J4319" s="26" t="s">
        <v>17</v>
      </c>
      <c r="K4319" s="26" t="s">
        <v>55</v>
      </c>
      <c r="L4319" s="32" t="s">
        <v>37</v>
      </c>
    </row>
    <row r="4320" spans="1:12">
      <c r="A4320" s="30" t="s">
        <v>6485</v>
      </c>
      <c r="B4320" s="26" t="s">
        <v>307</v>
      </c>
      <c r="C4320" s="26" t="s">
        <v>6486</v>
      </c>
      <c r="D4320" s="26" t="s">
        <v>61</v>
      </c>
      <c r="E4320" s="26" t="s">
        <v>42</v>
      </c>
      <c r="F4320" s="27">
        <v>40513.96</v>
      </c>
      <c r="G4320" s="12">
        <v>2</v>
      </c>
      <c r="H4320" s="13">
        <v>45872</v>
      </c>
      <c r="I4320" s="26" t="s">
        <v>54</v>
      </c>
      <c r="J4320" s="26" t="s">
        <v>17</v>
      </c>
      <c r="K4320" s="26" t="s">
        <v>55</v>
      </c>
      <c r="L4320" s="32" t="s">
        <v>18</v>
      </c>
    </row>
    <row r="4321" spans="1:12">
      <c r="A4321" s="30" t="s">
        <v>6487</v>
      </c>
      <c r="B4321" s="26" t="s">
        <v>336</v>
      </c>
      <c r="C4321" s="26" t="s">
        <v>6488</v>
      </c>
      <c r="D4321" s="26" t="s">
        <v>22</v>
      </c>
      <c r="E4321" s="26" t="s">
        <v>42</v>
      </c>
      <c r="F4321" s="27">
        <v>30376.78</v>
      </c>
      <c r="G4321" s="12">
        <v>3</v>
      </c>
      <c r="H4321" s="13">
        <v>45984</v>
      </c>
      <c r="I4321" s="26" t="s">
        <v>62</v>
      </c>
      <c r="J4321" s="26" t="s">
        <v>17</v>
      </c>
      <c r="K4321" s="26" t="s">
        <v>55</v>
      </c>
      <c r="L4321" s="32" t="s">
        <v>44</v>
      </c>
    </row>
    <row r="4322" spans="1:12">
      <c r="A4322" s="30" t="s">
        <v>6489</v>
      </c>
      <c r="B4322" s="26" t="s">
        <v>207</v>
      </c>
      <c r="C4322" s="26" t="s">
        <v>1339</v>
      </c>
      <c r="D4322" s="26" t="s">
        <v>53</v>
      </c>
      <c r="E4322" s="26" t="s">
        <v>16</v>
      </c>
      <c r="F4322" s="27">
        <v>65324.55</v>
      </c>
      <c r="G4322" s="12">
        <v>5</v>
      </c>
      <c r="H4322" s="13">
        <v>45461</v>
      </c>
      <c r="I4322" s="26" t="s">
        <v>43</v>
      </c>
      <c r="J4322" s="26" t="s">
        <v>17</v>
      </c>
      <c r="K4322" s="26" t="s">
        <v>55</v>
      </c>
      <c r="L4322" s="32" t="s">
        <v>18</v>
      </c>
    </row>
    <row r="4323" spans="1:12">
      <c r="A4323" s="30" t="s">
        <v>6490</v>
      </c>
      <c r="B4323" s="26" t="s">
        <v>143</v>
      </c>
      <c r="C4323" s="26" t="s">
        <v>2350</v>
      </c>
      <c r="D4323" s="26" t="s">
        <v>119</v>
      </c>
      <c r="E4323" s="26" t="s">
        <v>42</v>
      </c>
      <c r="F4323" s="27">
        <v>51238.04</v>
      </c>
      <c r="G4323" s="12">
        <v>4</v>
      </c>
      <c r="H4323" s="13">
        <v>45193</v>
      </c>
      <c r="I4323" s="26" t="s">
        <v>35</v>
      </c>
      <c r="J4323" s="26" t="s">
        <v>17</v>
      </c>
      <c r="K4323" s="26" t="s">
        <v>55</v>
      </c>
      <c r="L4323" s="32" t="s">
        <v>37</v>
      </c>
    </row>
    <row r="4324" spans="1:12">
      <c r="A4324" s="30" t="s">
        <v>6491</v>
      </c>
      <c r="B4324" s="26" t="s">
        <v>67</v>
      </c>
      <c r="C4324" s="26" t="s">
        <v>302</v>
      </c>
      <c r="D4324" s="26" t="s">
        <v>22</v>
      </c>
      <c r="E4324" s="26" t="s">
        <v>16</v>
      </c>
      <c r="F4324" s="27">
        <v>50799.25</v>
      </c>
      <c r="G4324" s="12">
        <v>1</v>
      </c>
      <c r="H4324" s="13">
        <v>45849</v>
      </c>
      <c r="I4324" s="26" t="s">
        <v>43</v>
      </c>
      <c r="J4324" s="26" t="s">
        <v>17</v>
      </c>
      <c r="K4324" s="26" t="s">
        <v>55</v>
      </c>
      <c r="L4324" s="32" t="s">
        <v>25</v>
      </c>
    </row>
    <row r="4325" spans="1:12">
      <c r="A4325" s="30" t="s">
        <v>6492</v>
      </c>
      <c r="B4325" s="26" t="s">
        <v>126</v>
      </c>
      <c r="C4325" s="26" t="s">
        <v>3523</v>
      </c>
      <c r="D4325" s="26" t="s">
        <v>53</v>
      </c>
      <c r="E4325" s="26" t="s">
        <v>58</v>
      </c>
      <c r="F4325" s="27">
        <v>67345</v>
      </c>
      <c r="G4325" s="12">
        <v>2</v>
      </c>
      <c r="H4325" s="13">
        <v>45537</v>
      </c>
      <c r="I4325" s="26" t="s">
        <v>30</v>
      </c>
      <c r="J4325" s="26" t="s">
        <v>17</v>
      </c>
      <c r="K4325" s="26" t="s">
        <v>24</v>
      </c>
      <c r="L4325" s="32" t="s">
        <v>44</v>
      </c>
    </row>
    <row r="4326" spans="1:12">
      <c r="A4326" s="30" t="s">
        <v>6493</v>
      </c>
      <c r="B4326" s="26" t="s">
        <v>201</v>
      </c>
      <c r="C4326" s="26" t="s">
        <v>2924</v>
      </c>
      <c r="D4326" s="26" t="s">
        <v>117</v>
      </c>
      <c r="E4326" s="26" t="s">
        <v>16</v>
      </c>
      <c r="F4326" s="27">
        <v>66748.490000000005</v>
      </c>
      <c r="G4326" s="12">
        <v>2</v>
      </c>
      <c r="H4326" s="13">
        <v>45662</v>
      </c>
      <c r="I4326" s="26" t="s">
        <v>30</v>
      </c>
      <c r="J4326" s="26" t="s">
        <v>17</v>
      </c>
      <c r="K4326" s="26" t="s">
        <v>24</v>
      </c>
      <c r="L4326" s="32" t="s">
        <v>31</v>
      </c>
    </row>
    <row r="4327" spans="1:12">
      <c r="A4327" s="30" t="s">
        <v>6494</v>
      </c>
      <c r="B4327" s="26" t="s">
        <v>313</v>
      </c>
      <c r="C4327" s="26" t="s">
        <v>6495</v>
      </c>
      <c r="D4327" s="26" t="s">
        <v>53</v>
      </c>
      <c r="E4327" s="26" t="s">
        <v>58</v>
      </c>
      <c r="F4327" s="27">
        <v>28719.53</v>
      </c>
      <c r="G4327" s="12">
        <v>1</v>
      </c>
      <c r="H4327" s="13">
        <v>44967</v>
      </c>
      <c r="I4327" s="26" t="s">
        <v>54</v>
      </c>
      <c r="J4327" s="26" t="s">
        <v>17</v>
      </c>
      <c r="K4327" s="26" t="s">
        <v>6820</v>
      </c>
      <c r="L4327" s="32" t="s">
        <v>25</v>
      </c>
    </row>
    <row r="4328" spans="1:12">
      <c r="A4328" s="30" t="s">
        <v>6496</v>
      </c>
      <c r="B4328" s="26" t="s">
        <v>193</v>
      </c>
      <c r="C4328" s="26" t="s">
        <v>1671</v>
      </c>
      <c r="D4328" s="26" t="s">
        <v>53</v>
      </c>
      <c r="E4328" s="26" t="s">
        <v>42</v>
      </c>
      <c r="F4328" s="27">
        <v>12939.12</v>
      </c>
      <c r="G4328" s="12">
        <v>5</v>
      </c>
      <c r="H4328" s="13">
        <v>45125</v>
      </c>
      <c r="I4328" s="26" t="s">
        <v>62</v>
      </c>
      <c r="J4328" s="26" t="s">
        <v>17</v>
      </c>
      <c r="K4328" s="26" t="s">
        <v>85</v>
      </c>
      <c r="L4328" s="32" t="s">
        <v>37</v>
      </c>
    </row>
    <row r="4329" spans="1:12">
      <c r="A4329" s="30" t="s">
        <v>6497</v>
      </c>
      <c r="B4329" s="26" t="s">
        <v>67</v>
      </c>
      <c r="C4329" s="26" t="s">
        <v>1773</v>
      </c>
      <c r="D4329" s="26" t="s">
        <v>29</v>
      </c>
      <c r="E4329" s="26" t="s">
        <v>42</v>
      </c>
      <c r="F4329" s="27">
        <v>79778.34</v>
      </c>
      <c r="G4329" s="12">
        <v>4</v>
      </c>
      <c r="H4329" s="13">
        <v>45117</v>
      </c>
      <c r="I4329" s="26" t="s">
        <v>92</v>
      </c>
      <c r="J4329" s="26" t="s">
        <v>17</v>
      </c>
      <c r="K4329" s="26" t="s">
        <v>36</v>
      </c>
      <c r="L4329" s="32" t="s">
        <v>37</v>
      </c>
    </row>
    <row r="4330" spans="1:12">
      <c r="A4330" s="30" t="s">
        <v>6498</v>
      </c>
      <c r="B4330" s="26" t="s">
        <v>336</v>
      </c>
      <c r="C4330" s="26" t="s">
        <v>6499</v>
      </c>
      <c r="D4330" s="26" t="s">
        <v>15</v>
      </c>
      <c r="E4330" s="26" t="s">
        <v>42</v>
      </c>
      <c r="F4330" s="27">
        <v>30389.77</v>
      </c>
      <c r="G4330" s="12">
        <v>2</v>
      </c>
      <c r="H4330" s="13">
        <v>46020</v>
      </c>
      <c r="I4330" s="26" t="s">
        <v>30</v>
      </c>
      <c r="J4330" s="26" t="s">
        <v>17</v>
      </c>
      <c r="K4330" s="26" t="s">
        <v>85</v>
      </c>
      <c r="L4330" s="32" t="s">
        <v>18</v>
      </c>
    </row>
    <row r="4331" spans="1:12">
      <c r="A4331" s="30" t="s">
        <v>6500</v>
      </c>
      <c r="B4331" s="26" t="s">
        <v>69</v>
      </c>
      <c r="C4331" s="26" t="s">
        <v>2910</v>
      </c>
      <c r="D4331" s="26" t="s">
        <v>29</v>
      </c>
      <c r="E4331" s="26" t="s">
        <v>58</v>
      </c>
      <c r="F4331" s="27">
        <v>50962.54</v>
      </c>
      <c r="G4331" s="12">
        <v>2</v>
      </c>
      <c r="H4331" s="13">
        <v>45251</v>
      </c>
      <c r="I4331" s="26" t="s">
        <v>23</v>
      </c>
      <c r="J4331" s="26" t="s">
        <v>17</v>
      </c>
      <c r="K4331" s="26" t="s">
        <v>24</v>
      </c>
      <c r="L4331" s="32" t="s">
        <v>31</v>
      </c>
    </row>
    <row r="4332" spans="1:12">
      <c r="A4332" s="30" t="s">
        <v>6501</v>
      </c>
      <c r="B4332" s="26" t="s">
        <v>238</v>
      </c>
      <c r="C4332" s="26" t="s">
        <v>4025</v>
      </c>
      <c r="D4332" s="26" t="s">
        <v>29</v>
      </c>
      <c r="E4332" s="26" t="s">
        <v>16</v>
      </c>
      <c r="F4332" s="27">
        <v>73946.06</v>
      </c>
      <c r="G4332" s="12">
        <v>5</v>
      </c>
      <c r="H4332" s="13">
        <v>45834</v>
      </c>
      <c r="I4332" s="26" t="s">
        <v>49</v>
      </c>
      <c r="J4332" s="26" t="s">
        <v>17</v>
      </c>
      <c r="K4332" s="26" t="s">
        <v>36</v>
      </c>
      <c r="L4332" s="32" t="s">
        <v>18</v>
      </c>
    </row>
    <row r="4333" spans="1:12">
      <c r="A4333" s="30" t="s">
        <v>6502</v>
      </c>
      <c r="B4333" s="26" t="s">
        <v>198</v>
      </c>
      <c r="C4333" s="26" t="s">
        <v>2877</v>
      </c>
      <c r="D4333" s="26" t="s">
        <v>61</v>
      </c>
      <c r="E4333" s="26" t="s">
        <v>42</v>
      </c>
      <c r="F4333" s="27">
        <v>47123.43</v>
      </c>
      <c r="G4333" s="12">
        <v>3</v>
      </c>
      <c r="H4333" s="13">
        <v>45872</v>
      </c>
      <c r="I4333" s="26" t="s">
        <v>49</v>
      </c>
      <c r="J4333" s="26" t="s">
        <v>17</v>
      </c>
      <c r="K4333" s="26" t="s">
        <v>24</v>
      </c>
      <c r="L4333" s="32" t="s">
        <v>18</v>
      </c>
    </row>
    <row r="4334" spans="1:12">
      <c r="A4334" s="30" t="s">
        <v>6503</v>
      </c>
      <c r="B4334" s="26" t="s">
        <v>295</v>
      </c>
      <c r="C4334" s="26" t="s">
        <v>1442</v>
      </c>
      <c r="D4334" s="26" t="s">
        <v>119</v>
      </c>
      <c r="E4334" s="26" t="s">
        <v>42</v>
      </c>
      <c r="F4334" s="27">
        <v>37285.56</v>
      </c>
      <c r="G4334" s="12">
        <v>5</v>
      </c>
      <c r="H4334" s="13">
        <v>44992</v>
      </c>
      <c r="I4334" s="26" t="s">
        <v>30</v>
      </c>
      <c r="J4334" s="26" t="s">
        <v>17</v>
      </c>
      <c r="K4334" s="26" t="s">
        <v>6820</v>
      </c>
      <c r="L4334" s="32" t="s">
        <v>18</v>
      </c>
    </row>
    <row r="4335" spans="1:12">
      <c r="A4335" s="30" t="s">
        <v>6504</v>
      </c>
      <c r="B4335" s="26" t="s">
        <v>104</v>
      </c>
      <c r="C4335" s="26" t="s">
        <v>1659</v>
      </c>
      <c r="D4335" s="26" t="s">
        <v>15</v>
      </c>
      <c r="E4335" s="26" t="s">
        <v>42</v>
      </c>
      <c r="F4335" s="27">
        <v>47568.01</v>
      </c>
      <c r="G4335" s="12">
        <v>1</v>
      </c>
      <c r="H4335" s="13">
        <v>45571</v>
      </c>
      <c r="I4335" s="26" t="s">
        <v>43</v>
      </c>
      <c r="J4335" s="26" t="s">
        <v>17</v>
      </c>
      <c r="K4335" s="26" t="s">
        <v>6820</v>
      </c>
      <c r="L4335" s="32" t="s">
        <v>18</v>
      </c>
    </row>
    <row r="4336" spans="1:12">
      <c r="A4336" s="30" t="s">
        <v>6505</v>
      </c>
      <c r="B4336" s="26" t="s">
        <v>180</v>
      </c>
      <c r="C4336" s="26" t="s">
        <v>488</v>
      </c>
      <c r="D4336" s="26" t="s">
        <v>22</v>
      </c>
      <c r="E4336" s="26" t="s">
        <v>58</v>
      </c>
      <c r="F4336" s="27">
        <v>57652.68</v>
      </c>
      <c r="G4336" s="12">
        <v>4</v>
      </c>
      <c r="H4336" s="13">
        <v>45729</v>
      </c>
      <c r="I4336" s="26" t="s">
        <v>92</v>
      </c>
      <c r="J4336" s="26" t="s">
        <v>17</v>
      </c>
      <c r="K4336" s="26" t="s">
        <v>36</v>
      </c>
      <c r="L4336" s="32" t="s">
        <v>25</v>
      </c>
    </row>
    <row r="4337" spans="1:12">
      <c r="A4337" s="30" t="s">
        <v>6506</v>
      </c>
      <c r="B4337" s="26" t="s">
        <v>184</v>
      </c>
      <c r="C4337" s="26" t="s">
        <v>1937</v>
      </c>
      <c r="D4337" s="26" t="s">
        <v>29</v>
      </c>
      <c r="E4337" s="26" t="s">
        <v>58</v>
      </c>
      <c r="F4337" s="27">
        <v>24614.79</v>
      </c>
      <c r="G4337" s="12">
        <v>3</v>
      </c>
      <c r="H4337" s="13">
        <v>45258</v>
      </c>
      <c r="I4337" s="26" t="s">
        <v>49</v>
      </c>
      <c r="J4337" s="26" t="s">
        <v>17</v>
      </c>
      <c r="K4337" s="26" t="s">
        <v>24</v>
      </c>
      <c r="L4337" s="32" t="s">
        <v>18</v>
      </c>
    </row>
    <row r="4338" spans="1:12">
      <c r="A4338" s="30" t="s">
        <v>6507</v>
      </c>
      <c r="B4338" s="26" t="s">
        <v>426</v>
      </c>
      <c r="C4338" s="26" t="s">
        <v>1166</v>
      </c>
      <c r="D4338" s="26" t="s">
        <v>117</v>
      </c>
      <c r="E4338" s="26" t="s">
        <v>42</v>
      </c>
      <c r="F4338" s="27">
        <v>28911.95</v>
      </c>
      <c r="G4338" s="12">
        <v>2</v>
      </c>
      <c r="H4338" s="13">
        <v>45608</v>
      </c>
      <c r="I4338" s="26" t="s">
        <v>30</v>
      </c>
      <c r="J4338" s="26" t="s">
        <v>17</v>
      </c>
      <c r="K4338" s="26" t="s">
        <v>24</v>
      </c>
      <c r="L4338" s="32" t="s">
        <v>25</v>
      </c>
    </row>
    <row r="4339" spans="1:12">
      <c r="A4339" s="30" t="s">
        <v>6508</v>
      </c>
      <c r="B4339" s="26" t="s">
        <v>988</v>
      </c>
      <c r="C4339" s="26" t="s">
        <v>1390</v>
      </c>
      <c r="D4339" s="26" t="s">
        <v>61</v>
      </c>
      <c r="E4339" s="26" t="s">
        <v>16</v>
      </c>
      <c r="F4339" s="27">
        <v>49546.65</v>
      </c>
      <c r="G4339" s="12">
        <v>1</v>
      </c>
      <c r="H4339" s="13">
        <v>45318</v>
      </c>
      <c r="I4339" s="26" t="s">
        <v>54</v>
      </c>
      <c r="J4339" s="26" t="s">
        <v>17</v>
      </c>
      <c r="K4339" s="26" t="s">
        <v>55</v>
      </c>
      <c r="L4339" s="32" t="s">
        <v>31</v>
      </c>
    </row>
    <row r="4340" spans="1:12">
      <c r="A4340" s="30" t="s">
        <v>6509</v>
      </c>
      <c r="B4340" s="26" t="s">
        <v>107</v>
      </c>
      <c r="C4340" s="26" t="s">
        <v>1363</v>
      </c>
      <c r="D4340" s="26" t="s">
        <v>78</v>
      </c>
      <c r="E4340" s="26" t="s">
        <v>58</v>
      </c>
      <c r="F4340" s="27">
        <v>515.11</v>
      </c>
      <c r="G4340" s="12">
        <v>5</v>
      </c>
      <c r="H4340" s="13">
        <v>45932</v>
      </c>
      <c r="I4340" s="26" t="s">
        <v>43</v>
      </c>
      <c r="J4340" s="26" t="s">
        <v>17</v>
      </c>
      <c r="K4340" s="26" t="s">
        <v>24</v>
      </c>
      <c r="L4340" s="32" t="s">
        <v>44</v>
      </c>
    </row>
    <row r="4341" spans="1:12">
      <c r="A4341" s="30" t="s">
        <v>6510</v>
      </c>
      <c r="B4341" s="26" t="s">
        <v>104</v>
      </c>
      <c r="C4341" s="26" t="s">
        <v>254</v>
      </c>
      <c r="D4341" s="26" t="s">
        <v>22</v>
      </c>
      <c r="E4341" s="26" t="s">
        <v>42</v>
      </c>
      <c r="F4341" s="27">
        <v>52720.97</v>
      </c>
      <c r="G4341" s="12">
        <v>3</v>
      </c>
      <c r="H4341" s="13">
        <v>45493</v>
      </c>
      <c r="I4341" s="26" t="s">
        <v>54</v>
      </c>
      <c r="J4341" s="26" t="s">
        <v>17</v>
      </c>
      <c r="K4341" s="26" t="s">
        <v>55</v>
      </c>
      <c r="L4341" s="32" t="s">
        <v>18</v>
      </c>
    </row>
    <row r="4342" spans="1:12">
      <c r="A4342" s="30" t="s">
        <v>6511</v>
      </c>
      <c r="B4342" s="26" t="s">
        <v>760</v>
      </c>
      <c r="C4342" s="26" t="s">
        <v>2116</v>
      </c>
      <c r="D4342" s="26" t="s">
        <v>22</v>
      </c>
      <c r="E4342" s="26" t="s">
        <v>58</v>
      </c>
      <c r="F4342" s="27">
        <v>38728.120000000003</v>
      </c>
      <c r="G4342" s="12">
        <v>4</v>
      </c>
      <c r="H4342" s="13">
        <v>45827</v>
      </c>
      <c r="I4342" s="26" t="s">
        <v>49</v>
      </c>
      <c r="J4342" s="26" t="s">
        <v>17</v>
      </c>
      <c r="K4342" s="26" t="s">
        <v>55</v>
      </c>
      <c r="L4342" s="32" t="s">
        <v>44</v>
      </c>
    </row>
    <row r="4343" spans="1:12">
      <c r="A4343" s="30" t="s">
        <v>6512</v>
      </c>
      <c r="B4343" s="26" t="s">
        <v>923</v>
      </c>
      <c r="C4343" s="26" t="s">
        <v>6513</v>
      </c>
      <c r="D4343" s="26" t="s">
        <v>22</v>
      </c>
      <c r="E4343" s="26" t="s">
        <v>16</v>
      </c>
      <c r="F4343" s="27">
        <v>34816.75</v>
      </c>
      <c r="G4343" s="12">
        <v>3</v>
      </c>
      <c r="H4343" s="13">
        <v>45341</v>
      </c>
      <c r="I4343" s="26" t="s">
        <v>92</v>
      </c>
      <c r="J4343" s="26" t="s">
        <v>17</v>
      </c>
      <c r="K4343" s="26" t="s">
        <v>6820</v>
      </c>
      <c r="L4343" s="32" t="s">
        <v>18</v>
      </c>
    </row>
    <row r="4344" spans="1:12">
      <c r="A4344" s="30" t="s">
        <v>6514</v>
      </c>
      <c r="B4344" s="26" t="s">
        <v>313</v>
      </c>
      <c r="C4344" s="26" t="s">
        <v>1615</v>
      </c>
      <c r="D4344" s="26" t="s">
        <v>61</v>
      </c>
      <c r="E4344" s="26" t="s">
        <v>58</v>
      </c>
      <c r="F4344" s="27">
        <v>54091.73</v>
      </c>
      <c r="G4344" s="12">
        <v>2</v>
      </c>
      <c r="H4344" s="13">
        <v>45146</v>
      </c>
      <c r="I4344" s="26" t="s">
        <v>43</v>
      </c>
      <c r="J4344" s="26" t="s">
        <v>17</v>
      </c>
      <c r="K4344" s="26" t="s">
        <v>55</v>
      </c>
      <c r="L4344" s="32" t="s">
        <v>18</v>
      </c>
    </row>
    <row r="4345" spans="1:12">
      <c r="A4345" s="30" t="s">
        <v>6515</v>
      </c>
      <c r="B4345" s="26" t="s">
        <v>87</v>
      </c>
      <c r="C4345" s="26" t="s">
        <v>909</v>
      </c>
      <c r="D4345" s="26" t="s">
        <v>78</v>
      </c>
      <c r="E4345" s="26" t="s">
        <v>58</v>
      </c>
      <c r="F4345" s="27">
        <v>64468.1</v>
      </c>
      <c r="G4345" s="12">
        <v>1</v>
      </c>
      <c r="H4345" s="13">
        <v>45339</v>
      </c>
      <c r="I4345" s="26" t="s">
        <v>49</v>
      </c>
      <c r="J4345" s="26" t="s">
        <v>17</v>
      </c>
      <c r="K4345" s="26" t="s">
        <v>55</v>
      </c>
      <c r="L4345" s="32" t="s">
        <v>44</v>
      </c>
    </row>
    <row r="4346" spans="1:12">
      <c r="A4346" s="30" t="s">
        <v>6516</v>
      </c>
      <c r="B4346" s="26" t="s">
        <v>256</v>
      </c>
      <c r="C4346" s="26" t="s">
        <v>1522</v>
      </c>
      <c r="D4346" s="26" t="s">
        <v>22</v>
      </c>
      <c r="E4346" s="26" t="s">
        <v>16</v>
      </c>
      <c r="F4346" s="27">
        <v>70571.490000000005</v>
      </c>
      <c r="G4346" s="12">
        <v>2</v>
      </c>
      <c r="H4346" s="13">
        <v>45404</v>
      </c>
      <c r="I4346" s="26" t="s">
        <v>35</v>
      </c>
      <c r="J4346" s="26" t="s">
        <v>17</v>
      </c>
      <c r="K4346" s="26" t="s">
        <v>24</v>
      </c>
      <c r="L4346" s="32" t="s">
        <v>37</v>
      </c>
    </row>
    <row r="4347" spans="1:12">
      <c r="A4347" s="30" t="s">
        <v>6517</v>
      </c>
      <c r="B4347" s="26" t="s">
        <v>229</v>
      </c>
      <c r="C4347" s="26" t="s">
        <v>6477</v>
      </c>
      <c r="D4347" s="26" t="s">
        <v>29</v>
      </c>
      <c r="E4347" s="26" t="s">
        <v>42</v>
      </c>
      <c r="F4347" s="27">
        <v>57021.63</v>
      </c>
      <c r="G4347" s="12">
        <v>3</v>
      </c>
      <c r="H4347" s="13">
        <v>45802</v>
      </c>
      <c r="I4347" s="26" t="s">
        <v>62</v>
      </c>
      <c r="J4347" s="26" t="s">
        <v>17</v>
      </c>
      <c r="K4347" s="26" t="s">
        <v>24</v>
      </c>
      <c r="L4347" s="32" t="s">
        <v>18</v>
      </c>
    </row>
    <row r="4348" spans="1:12">
      <c r="A4348" s="30" t="s">
        <v>6518</v>
      </c>
      <c r="B4348" s="26" t="s">
        <v>437</v>
      </c>
      <c r="C4348" s="26" t="s">
        <v>5593</v>
      </c>
      <c r="D4348" s="26" t="s">
        <v>53</v>
      </c>
      <c r="E4348" s="26" t="s">
        <v>42</v>
      </c>
      <c r="F4348" s="27">
        <v>56297.31</v>
      </c>
      <c r="G4348" s="12">
        <v>5</v>
      </c>
      <c r="H4348" s="13">
        <v>45993</v>
      </c>
      <c r="I4348" s="26" t="s">
        <v>49</v>
      </c>
      <c r="J4348" s="26" t="s">
        <v>17</v>
      </c>
      <c r="K4348" s="26" t="s">
        <v>6820</v>
      </c>
      <c r="L4348" s="32" t="s">
        <v>18</v>
      </c>
    </row>
    <row r="4349" spans="1:12">
      <c r="A4349" s="30" t="s">
        <v>6519</v>
      </c>
      <c r="B4349" s="26" t="s">
        <v>180</v>
      </c>
      <c r="C4349" s="26" t="s">
        <v>1801</v>
      </c>
      <c r="D4349" s="26" t="s">
        <v>15</v>
      </c>
      <c r="E4349" s="26" t="s">
        <v>16</v>
      </c>
      <c r="F4349" s="27">
        <v>57032.26</v>
      </c>
      <c r="G4349" s="12">
        <v>5</v>
      </c>
      <c r="H4349" s="13">
        <v>45443</v>
      </c>
      <c r="I4349" s="26" t="s">
        <v>92</v>
      </c>
      <c r="J4349" s="26" t="s">
        <v>17</v>
      </c>
      <c r="K4349" s="26" t="s">
        <v>6820</v>
      </c>
      <c r="L4349" s="32" t="s">
        <v>31</v>
      </c>
    </row>
    <row r="4350" spans="1:12">
      <c r="A4350" s="30" t="s">
        <v>6520</v>
      </c>
      <c r="B4350" s="26" t="s">
        <v>71</v>
      </c>
      <c r="C4350" s="26" t="s">
        <v>1486</v>
      </c>
      <c r="D4350" s="26" t="s">
        <v>29</v>
      </c>
      <c r="E4350" s="26" t="s">
        <v>42</v>
      </c>
      <c r="F4350" s="27">
        <v>8580.48</v>
      </c>
      <c r="G4350" s="12">
        <v>1</v>
      </c>
      <c r="H4350" s="13">
        <v>46011</v>
      </c>
      <c r="I4350" s="26" t="s">
        <v>43</v>
      </c>
      <c r="J4350" s="26" t="s">
        <v>17</v>
      </c>
      <c r="K4350" s="26" t="s">
        <v>6820</v>
      </c>
      <c r="L4350" s="32" t="s">
        <v>18</v>
      </c>
    </row>
    <row r="4351" spans="1:12">
      <c r="A4351" s="30" t="s">
        <v>6521</v>
      </c>
      <c r="B4351" s="26" t="s">
        <v>256</v>
      </c>
      <c r="C4351" s="26" t="s">
        <v>1316</v>
      </c>
      <c r="D4351" s="26" t="s">
        <v>29</v>
      </c>
      <c r="E4351" s="26" t="s">
        <v>58</v>
      </c>
      <c r="F4351" s="27">
        <v>56137.02</v>
      </c>
      <c r="G4351" s="12">
        <v>4</v>
      </c>
      <c r="H4351" s="13">
        <v>45626</v>
      </c>
      <c r="I4351" s="26" t="s">
        <v>23</v>
      </c>
      <c r="J4351" s="26" t="s">
        <v>17</v>
      </c>
      <c r="K4351" s="26" t="s">
        <v>55</v>
      </c>
      <c r="L4351" s="32" t="s">
        <v>25</v>
      </c>
    </row>
    <row r="4352" spans="1:12">
      <c r="A4352" s="30" t="s">
        <v>6522</v>
      </c>
      <c r="B4352" s="26" t="s">
        <v>178</v>
      </c>
      <c r="C4352" s="26" t="s">
        <v>3007</v>
      </c>
      <c r="D4352" s="26" t="s">
        <v>61</v>
      </c>
      <c r="E4352" s="26" t="s">
        <v>42</v>
      </c>
      <c r="F4352" s="27">
        <v>9794.77</v>
      </c>
      <c r="G4352" s="12">
        <v>2</v>
      </c>
      <c r="H4352" s="13">
        <v>45775</v>
      </c>
      <c r="I4352" s="26" t="s">
        <v>92</v>
      </c>
      <c r="J4352" s="26" t="s">
        <v>17</v>
      </c>
      <c r="K4352" s="26" t="s">
        <v>36</v>
      </c>
      <c r="L4352" s="32" t="s">
        <v>18</v>
      </c>
    </row>
    <row r="4353" spans="1:12">
      <c r="A4353" s="30" t="s">
        <v>6523</v>
      </c>
      <c r="B4353" s="26" t="s">
        <v>113</v>
      </c>
      <c r="C4353" s="26" t="s">
        <v>3104</v>
      </c>
      <c r="D4353" s="26" t="s">
        <v>22</v>
      </c>
      <c r="E4353" s="26" t="s">
        <v>42</v>
      </c>
      <c r="F4353" s="27">
        <v>28414.48</v>
      </c>
      <c r="G4353" s="12">
        <v>4</v>
      </c>
      <c r="H4353" s="13">
        <v>46005</v>
      </c>
      <c r="I4353" s="26" t="s">
        <v>30</v>
      </c>
      <c r="J4353" s="26" t="s">
        <v>17</v>
      </c>
      <c r="K4353" s="26" t="s">
        <v>55</v>
      </c>
      <c r="L4353" s="32" t="s">
        <v>18</v>
      </c>
    </row>
    <row r="4354" spans="1:12">
      <c r="A4354" s="30" t="s">
        <v>6524</v>
      </c>
      <c r="B4354" s="26" t="s">
        <v>39</v>
      </c>
      <c r="C4354" s="26" t="s">
        <v>6525</v>
      </c>
      <c r="D4354" s="26" t="s">
        <v>22</v>
      </c>
      <c r="E4354" s="26" t="s">
        <v>42</v>
      </c>
      <c r="F4354" s="27">
        <v>25185.5</v>
      </c>
      <c r="G4354" s="12">
        <v>3</v>
      </c>
      <c r="H4354" s="13">
        <v>45583</v>
      </c>
      <c r="I4354" s="26" t="s">
        <v>23</v>
      </c>
      <c r="J4354" s="26" t="s">
        <v>17</v>
      </c>
      <c r="K4354" s="26" t="s">
        <v>6820</v>
      </c>
      <c r="L4354" s="32" t="s">
        <v>31</v>
      </c>
    </row>
    <row r="4355" spans="1:12">
      <c r="A4355" s="30" t="s">
        <v>6526</v>
      </c>
      <c r="B4355" s="26" t="s">
        <v>289</v>
      </c>
      <c r="C4355" s="26" t="s">
        <v>3415</v>
      </c>
      <c r="D4355" s="26" t="s">
        <v>61</v>
      </c>
      <c r="E4355" s="26" t="s">
        <v>42</v>
      </c>
      <c r="F4355" s="27">
        <v>53759.94</v>
      </c>
      <c r="G4355" s="12">
        <v>3</v>
      </c>
      <c r="H4355" s="13">
        <v>45778</v>
      </c>
      <c r="I4355" s="26" t="s">
        <v>92</v>
      </c>
      <c r="J4355" s="26" t="s">
        <v>17</v>
      </c>
      <c r="K4355" s="26" t="s">
        <v>24</v>
      </c>
      <c r="L4355" s="32" t="s">
        <v>31</v>
      </c>
    </row>
    <row r="4356" spans="1:12">
      <c r="A4356" s="30" t="s">
        <v>6527</v>
      </c>
      <c r="B4356" s="26" t="s">
        <v>773</v>
      </c>
      <c r="C4356" s="26" t="s">
        <v>5201</v>
      </c>
      <c r="D4356" s="26" t="s">
        <v>29</v>
      </c>
      <c r="E4356" s="26" t="s">
        <v>42</v>
      </c>
      <c r="F4356" s="27">
        <v>71186.399999999994</v>
      </c>
      <c r="G4356" s="12">
        <v>5</v>
      </c>
      <c r="H4356" s="13">
        <v>45878</v>
      </c>
      <c r="I4356" s="26" t="s">
        <v>35</v>
      </c>
      <c r="J4356" s="26" t="s">
        <v>17</v>
      </c>
      <c r="K4356" s="26" t="s">
        <v>6820</v>
      </c>
      <c r="L4356" s="32" t="s">
        <v>18</v>
      </c>
    </row>
    <row r="4357" spans="1:12">
      <c r="A4357" s="30" t="s">
        <v>6528</v>
      </c>
      <c r="B4357" s="26" t="s">
        <v>584</v>
      </c>
      <c r="C4357" s="26" t="s">
        <v>2277</v>
      </c>
      <c r="D4357" s="26" t="s">
        <v>48</v>
      </c>
      <c r="E4357" s="26" t="s">
        <v>42</v>
      </c>
      <c r="F4357" s="27">
        <v>56037.74</v>
      </c>
      <c r="G4357" s="12">
        <v>5</v>
      </c>
      <c r="H4357" s="13">
        <v>45039</v>
      </c>
      <c r="I4357" s="26" t="s">
        <v>35</v>
      </c>
      <c r="J4357" s="26" t="s">
        <v>17</v>
      </c>
      <c r="K4357" s="26" t="s">
        <v>36</v>
      </c>
      <c r="L4357" s="32" t="s">
        <v>18</v>
      </c>
    </row>
    <row r="4358" spans="1:12">
      <c r="A4358" s="30" t="s">
        <v>6529</v>
      </c>
      <c r="B4358" s="26" t="s">
        <v>193</v>
      </c>
      <c r="C4358" s="26" t="s">
        <v>2645</v>
      </c>
      <c r="D4358" s="26" t="s">
        <v>48</v>
      </c>
      <c r="E4358" s="26" t="s">
        <v>42</v>
      </c>
      <c r="F4358" s="27">
        <v>24535.99</v>
      </c>
      <c r="G4358" s="12">
        <v>2</v>
      </c>
      <c r="H4358" s="13">
        <v>45305</v>
      </c>
      <c r="I4358" s="26" t="s">
        <v>23</v>
      </c>
      <c r="J4358" s="26" t="s">
        <v>17</v>
      </c>
      <c r="K4358" s="26" t="s">
        <v>36</v>
      </c>
      <c r="L4358" s="32" t="s">
        <v>18</v>
      </c>
    </row>
    <row r="4359" spans="1:12">
      <c r="A4359" s="30" t="s">
        <v>6530</v>
      </c>
      <c r="B4359" s="26" t="s">
        <v>71</v>
      </c>
      <c r="C4359" s="26" t="s">
        <v>3653</v>
      </c>
      <c r="D4359" s="26" t="s">
        <v>48</v>
      </c>
      <c r="E4359" s="26" t="s">
        <v>42</v>
      </c>
      <c r="F4359" s="27">
        <v>16732.48</v>
      </c>
      <c r="G4359" s="12">
        <v>3</v>
      </c>
      <c r="H4359" s="13">
        <v>45642</v>
      </c>
      <c r="I4359" s="26" t="s">
        <v>30</v>
      </c>
      <c r="J4359" s="26" t="s">
        <v>17</v>
      </c>
      <c r="K4359" s="26" t="s">
        <v>85</v>
      </c>
      <c r="L4359" s="32" t="s">
        <v>18</v>
      </c>
    </row>
    <row r="4360" spans="1:12">
      <c r="A4360" s="30" t="s">
        <v>6531</v>
      </c>
      <c r="B4360" s="26" t="s">
        <v>773</v>
      </c>
      <c r="C4360" s="26" t="s">
        <v>6532</v>
      </c>
      <c r="D4360" s="26" t="s">
        <v>48</v>
      </c>
      <c r="E4360" s="26" t="s">
        <v>58</v>
      </c>
      <c r="F4360" s="27">
        <v>21699.49</v>
      </c>
      <c r="G4360" s="12">
        <v>3</v>
      </c>
      <c r="H4360" s="13">
        <v>45007</v>
      </c>
      <c r="I4360" s="26" t="s">
        <v>43</v>
      </c>
      <c r="J4360" s="26" t="s">
        <v>17</v>
      </c>
      <c r="K4360" s="26" t="s">
        <v>85</v>
      </c>
      <c r="L4360" s="32" t="s">
        <v>37</v>
      </c>
    </row>
    <row r="4361" spans="1:12">
      <c r="A4361" s="30" t="s">
        <v>6533</v>
      </c>
      <c r="B4361" s="26" t="s">
        <v>184</v>
      </c>
      <c r="C4361" s="26" t="s">
        <v>1684</v>
      </c>
      <c r="D4361" s="26" t="s">
        <v>61</v>
      </c>
      <c r="E4361" s="26" t="s">
        <v>42</v>
      </c>
      <c r="F4361" s="27">
        <v>44042.71</v>
      </c>
      <c r="G4361" s="12">
        <v>2</v>
      </c>
      <c r="H4361" s="13">
        <v>45118</v>
      </c>
      <c r="I4361" s="26" t="s">
        <v>43</v>
      </c>
      <c r="J4361" s="26" t="s">
        <v>17</v>
      </c>
      <c r="K4361" s="26" t="s">
        <v>85</v>
      </c>
      <c r="L4361" s="32" t="s">
        <v>18</v>
      </c>
    </row>
    <row r="4362" spans="1:12">
      <c r="A4362" s="30" t="s">
        <v>6534</v>
      </c>
      <c r="B4362" s="26" t="s">
        <v>665</v>
      </c>
      <c r="C4362" s="26" t="s">
        <v>2666</v>
      </c>
      <c r="D4362" s="26" t="s">
        <v>41</v>
      </c>
      <c r="E4362" s="26" t="s">
        <v>42</v>
      </c>
      <c r="F4362" s="27">
        <v>1117.26</v>
      </c>
      <c r="G4362" s="12">
        <v>4</v>
      </c>
      <c r="H4362" s="13">
        <v>45083</v>
      </c>
      <c r="I4362" s="26" t="s">
        <v>43</v>
      </c>
      <c r="J4362" s="26" t="s">
        <v>17</v>
      </c>
      <c r="K4362" s="26" t="s">
        <v>24</v>
      </c>
      <c r="L4362" s="32" t="s">
        <v>31</v>
      </c>
    </row>
    <row r="4363" spans="1:12">
      <c r="A4363" s="30" t="s">
        <v>6535</v>
      </c>
      <c r="B4363" s="26" t="s">
        <v>51</v>
      </c>
      <c r="C4363" s="26" t="s">
        <v>3277</v>
      </c>
      <c r="D4363" s="26" t="s">
        <v>22</v>
      </c>
      <c r="E4363" s="26" t="s">
        <v>42</v>
      </c>
      <c r="F4363" s="27">
        <v>38024.82</v>
      </c>
      <c r="G4363" s="12">
        <v>5</v>
      </c>
      <c r="H4363" s="13">
        <v>45104</v>
      </c>
      <c r="I4363" s="26" t="s">
        <v>43</v>
      </c>
      <c r="J4363" s="26" t="s">
        <v>17</v>
      </c>
      <c r="K4363" s="26" t="s">
        <v>55</v>
      </c>
      <c r="L4363" s="32" t="s">
        <v>31</v>
      </c>
    </row>
    <row r="4364" spans="1:12">
      <c r="A4364" s="30" t="s">
        <v>6536</v>
      </c>
      <c r="B4364" s="26" t="s">
        <v>101</v>
      </c>
      <c r="C4364" s="26" t="s">
        <v>6537</v>
      </c>
      <c r="D4364" s="26" t="s">
        <v>22</v>
      </c>
      <c r="E4364" s="26" t="s">
        <v>16</v>
      </c>
      <c r="F4364" s="27">
        <v>53279.97</v>
      </c>
      <c r="G4364" s="12">
        <v>1</v>
      </c>
      <c r="H4364" s="13">
        <v>45433</v>
      </c>
      <c r="I4364" s="26" t="s">
        <v>23</v>
      </c>
      <c r="J4364" s="26" t="s">
        <v>17</v>
      </c>
      <c r="K4364" s="26" t="s">
        <v>85</v>
      </c>
      <c r="L4364" s="32" t="s">
        <v>31</v>
      </c>
    </row>
    <row r="4365" spans="1:12">
      <c r="A4365" s="30" t="s">
        <v>6538</v>
      </c>
      <c r="B4365" s="26" t="s">
        <v>423</v>
      </c>
      <c r="C4365" s="26" t="s">
        <v>889</v>
      </c>
      <c r="D4365" s="26" t="s">
        <v>29</v>
      </c>
      <c r="E4365" s="26" t="s">
        <v>42</v>
      </c>
      <c r="F4365" s="27">
        <v>54156.59</v>
      </c>
      <c r="G4365" s="12">
        <v>3</v>
      </c>
      <c r="H4365" s="13">
        <v>45521</v>
      </c>
      <c r="I4365" s="26" t="s">
        <v>92</v>
      </c>
      <c r="J4365" s="26" t="s">
        <v>17</v>
      </c>
      <c r="K4365" s="26" t="s">
        <v>6820</v>
      </c>
      <c r="L4365" s="32" t="s">
        <v>37</v>
      </c>
    </row>
    <row r="4366" spans="1:12">
      <c r="A4366" s="30" t="s">
        <v>6539</v>
      </c>
      <c r="B4366" s="26" t="s">
        <v>292</v>
      </c>
      <c r="C4366" s="26" t="s">
        <v>5211</v>
      </c>
      <c r="D4366" s="26" t="s">
        <v>48</v>
      </c>
      <c r="E4366" s="26" t="s">
        <v>42</v>
      </c>
      <c r="F4366" s="27">
        <v>22347.439999999999</v>
      </c>
      <c r="G4366" s="12">
        <v>3</v>
      </c>
      <c r="H4366" s="13">
        <v>45813</v>
      </c>
      <c r="I4366" s="26" t="s">
        <v>49</v>
      </c>
      <c r="J4366" s="26" t="s">
        <v>17</v>
      </c>
      <c r="K4366" s="26" t="s">
        <v>24</v>
      </c>
      <c r="L4366" s="32" t="s">
        <v>25</v>
      </c>
    </row>
    <row r="4367" spans="1:12">
      <c r="A4367" s="30" t="s">
        <v>6540</v>
      </c>
      <c r="B4367" s="26" t="s">
        <v>80</v>
      </c>
      <c r="C4367" s="26" t="s">
        <v>6541</v>
      </c>
      <c r="D4367" s="26" t="s">
        <v>22</v>
      </c>
      <c r="E4367" s="26" t="s">
        <v>42</v>
      </c>
      <c r="F4367" s="27">
        <v>66466.289999999994</v>
      </c>
      <c r="G4367" s="12">
        <v>5</v>
      </c>
      <c r="H4367" s="13">
        <v>45170</v>
      </c>
      <c r="I4367" s="26" t="s">
        <v>43</v>
      </c>
      <c r="J4367" s="26" t="s">
        <v>17</v>
      </c>
      <c r="K4367" s="26" t="s">
        <v>55</v>
      </c>
      <c r="L4367" s="32" t="s">
        <v>37</v>
      </c>
    </row>
    <row r="4368" spans="1:12">
      <c r="A4368" s="30" t="s">
        <v>6542</v>
      </c>
      <c r="B4368" s="26" t="s">
        <v>282</v>
      </c>
      <c r="C4368" s="26" t="s">
        <v>4469</v>
      </c>
      <c r="D4368" s="26" t="s">
        <v>78</v>
      </c>
      <c r="E4368" s="26" t="s">
        <v>16</v>
      </c>
      <c r="F4368" s="27">
        <v>21077.38</v>
      </c>
      <c r="G4368" s="12">
        <v>3</v>
      </c>
      <c r="H4368" s="13">
        <v>45378</v>
      </c>
      <c r="I4368" s="26" t="s">
        <v>30</v>
      </c>
      <c r="J4368" s="26" t="s">
        <v>17</v>
      </c>
      <c r="K4368" s="26" t="s">
        <v>24</v>
      </c>
      <c r="L4368" s="32" t="s">
        <v>44</v>
      </c>
    </row>
    <row r="4369" spans="1:12">
      <c r="A4369" s="30" t="s">
        <v>6543</v>
      </c>
      <c r="B4369" s="26" t="s">
        <v>198</v>
      </c>
      <c r="C4369" s="26" t="s">
        <v>1265</v>
      </c>
      <c r="D4369" s="26" t="s">
        <v>117</v>
      </c>
      <c r="E4369" s="26" t="s">
        <v>42</v>
      </c>
      <c r="F4369" s="27">
        <v>29067.22</v>
      </c>
      <c r="G4369" s="12">
        <v>2</v>
      </c>
      <c r="H4369" s="13">
        <v>44959</v>
      </c>
      <c r="I4369" s="26" t="s">
        <v>49</v>
      </c>
      <c r="J4369" s="26" t="s">
        <v>17</v>
      </c>
      <c r="K4369" s="26" t="s">
        <v>36</v>
      </c>
      <c r="L4369" s="32" t="s">
        <v>31</v>
      </c>
    </row>
    <row r="4370" spans="1:12">
      <c r="A4370" s="30" t="s">
        <v>6544</v>
      </c>
      <c r="B4370" s="26" t="s">
        <v>244</v>
      </c>
      <c r="C4370" s="26" t="s">
        <v>2070</v>
      </c>
      <c r="D4370" s="26" t="s">
        <v>48</v>
      </c>
      <c r="E4370" s="26" t="s">
        <v>42</v>
      </c>
      <c r="F4370" s="27">
        <v>5753.54</v>
      </c>
      <c r="G4370" s="12">
        <v>3</v>
      </c>
      <c r="H4370" s="13">
        <v>45790</v>
      </c>
      <c r="I4370" s="26" t="s">
        <v>30</v>
      </c>
      <c r="J4370" s="26" t="s">
        <v>17</v>
      </c>
      <c r="K4370" s="26" t="s">
        <v>6820</v>
      </c>
      <c r="L4370" s="32" t="s">
        <v>25</v>
      </c>
    </row>
    <row r="4371" spans="1:12">
      <c r="A4371" s="30" t="s">
        <v>6545</v>
      </c>
      <c r="B4371" s="26" t="s">
        <v>234</v>
      </c>
      <c r="C4371" s="26" t="s">
        <v>2110</v>
      </c>
      <c r="D4371" s="26" t="s">
        <v>41</v>
      </c>
      <c r="E4371" s="26" t="s">
        <v>42</v>
      </c>
      <c r="F4371" s="27">
        <v>66830.52</v>
      </c>
      <c r="G4371" s="12">
        <v>4</v>
      </c>
      <c r="H4371" s="13">
        <v>45751</v>
      </c>
      <c r="I4371" s="26" t="s">
        <v>92</v>
      </c>
      <c r="J4371" s="26" t="s">
        <v>17</v>
      </c>
      <c r="K4371" s="26" t="s">
        <v>24</v>
      </c>
      <c r="L4371" s="32" t="s">
        <v>25</v>
      </c>
    </row>
    <row r="4372" spans="1:12">
      <c r="A4372" s="30" t="s">
        <v>6546</v>
      </c>
      <c r="B4372" s="26" t="s">
        <v>665</v>
      </c>
      <c r="C4372" s="26" t="s">
        <v>6547</v>
      </c>
      <c r="D4372" s="26" t="s">
        <v>53</v>
      </c>
      <c r="E4372" s="26" t="s">
        <v>42</v>
      </c>
      <c r="F4372" s="27">
        <v>51640.84</v>
      </c>
      <c r="G4372" s="12">
        <v>5</v>
      </c>
      <c r="H4372" s="13">
        <v>45407</v>
      </c>
      <c r="I4372" s="26" t="s">
        <v>49</v>
      </c>
      <c r="J4372" s="26" t="s">
        <v>17</v>
      </c>
      <c r="K4372" s="26" t="s">
        <v>24</v>
      </c>
      <c r="L4372" s="32" t="s">
        <v>31</v>
      </c>
    </row>
    <row r="4373" spans="1:12">
      <c r="A4373" s="30" t="s">
        <v>6548</v>
      </c>
      <c r="B4373" s="26" t="s">
        <v>184</v>
      </c>
      <c r="C4373" s="26" t="s">
        <v>2594</v>
      </c>
      <c r="D4373" s="26" t="s">
        <v>119</v>
      </c>
      <c r="E4373" s="26" t="s">
        <v>42</v>
      </c>
      <c r="F4373" s="27">
        <v>60834.59</v>
      </c>
      <c r="G4373" s="12">
        <v>2</v>
      </c>
      <c r="H4373" s="13">
        <v>45857</v>
      </c>
      <c r="I4373" s="26" t="s">
        <v>35</v>
      </c>
      <c r="J4373" s="26" t="s">
        <v>17</v>
      </c>
      <c r="K4373" s="26" t="s">
        <v>36</v>
      </c>
      <c r="L4373" s="32" t="s">
        <v>18</v>
      </c>
    </row>
    <row r="4374" spans="1:12">
      <c r="A4374" s="30" t="s">
        <v>6549</v>
      </c>
      <c r="B4374" s="26" t="s">
        <v>347</v>
      </c>
      <c r="C4374" s="26" t="s">
        <v>6550</v>
      </c>
      <c r="D4374" s="26" t="s">
        <v>15</v>
      </c>
      <c r="E4374" s="26" t="s">
        <v>58</v>
      </c>
      <c r="F4374" s="27">
        <v>15656.65</v>
      </c>
      <c r="G4374" s="12">
        <v>5</v>
      </c>
      <c r="H4374" s="13">
        <v>45336</v>
      </c>
      <c r="I4374" s="26" t="s">
        <v>92</v>
      </c>
      <c r="J4374" s="26" t="s">
        <v>17</v>
      </c>
      <c r="K4374" s="26" t="s">
        <v>24</v>
      </c>
      <c r="L4374" s="32" t="s">
        <v>18</v>
      </c>
    </row>
    <row r="4375" spans="1:12">
      <c r="A4375" s="30" t="s">
        <v>6551</v>
      </c>
      <c r="B4375" s="26" t="s">
        <v>282</v>
      </c>
      <c r="C4375" s="26" t="s">
        <v>6223</v>
      </c>
      <c r="D4375" s="26" t="s">
        <v>78</v>
      </c>
      <c r="E4375" s="26" t="s">
        <v>42</v>
      </c>
      <c r="F4375" s="27">
        <v>20381.509999999998</v>
      </c>
      <c r="G4375" s="12">
        <v>2</v>
      </c>
      <c r="H4375" s="13">
        <v>45739</v>
      </c>
      <c r="I4375" s="26" t="s">
        <v>35</v>
      </c>
      <c r="J4375" s="26" t="s">
        <v>17</v>
      </c>
      <c r="K4375" s="26" t="s">
        <v>55</v>
      </c>
      <c r="L4375" s="32" t="s">
        <v>31</v>
      </c>
    </row>
    <row r="4376" spans="1:12">
      <c r="A4376" s="30" t="s">
        <v>6552</v>
      </c>
      <c r="B4376" s="26" t="s">
        <v>251</v>
      </c>
      <c r="C4376" s="26" t="s">
        <v>1064</v>
      </c>
      <c r="D4376" s="26" t="s">
        <v>29</v>
      </c>
      <c r="E4376" s="26" t="s">
        <v>42</v>
      </c>
      <c r="F4376" s="27">
        <v>12541.16</v>
      </c>
      <c r="G4376" s="12">
        <v>5</v>
      </c>
      <c r="H4376" s="13">
        <v>45194</v>
      </c>
      <c r="I4376" s="26" t="s">
        <v>30</v>
      </c>
      <c r="J4376" s="26" t="s">
        <v>17</v>
      </c>
      <c r="K4376" s="26" t="s">
        <v>36</v>
      </c>
      <c r="L4376" s="32" t="s">
        <v>31</v>
      </c>
    </row>
    <row r="4377" spans="1:12">
      <c r="A4377" s="30" t="s">
        <v>6553</v>
      </c>
      <c r="B4377" s="26" t="s">
        <v>390</v>
      </c>
      <c r="C4377" s="26" t="s">
        <v>6554</v>
      </c>
      <c r="D4377" s="26" t="s">
        <v>119</v>
      </c>
      <c r="E4377" s="26" t="s">
        <v>42</v>
      </c>
      <c r="F4377" s="27">
        <v>12701.78</v>
      </c>
      <c r="G4377" s="12">
        <v>5</v>
      </c>
      <c r="H4377" s="13">
        <v>45129</v>
      </c>
      <c r="I4377" s="26" t="s">
        <v>30</v>
      </c>
      <c r="J4377" s="26" t="s">
        <v>17</v>
      </c>
      <c r="K4377" s="26" t="s">
        <v>36</v>
      </c>
      <c r="L4377" s="32" t="s">
        <v>18</v>
      </c>
    </row>
    <row r="4378" spans="1:12">
      <c r="A4378" s="30" t="s">
        <v>6555</v>
      </c>
      <c r="B4378" s="26" t="s">
        <v>69</v>
      </c>
      <c r="C4378" s="26" t="s">
        <v>4942</v>
      </c>
      <c r="D4378" s="26" t="s">
        <v>29</v>
      </c>
      <c r="E4378" s="26" t="s">
        <v>58</v>
      </c>
      <c r="F4378" s="27">
        <v>18962.349999999999</v>
      </c>
      <c r="G4378" s="12">
        <v>4</v>
      </c>
      <c r="H4378" s="13">
        <v>45843</v>
      </c>
      <c r="I4378" s="26" t="s">
        <v>43</v>
      </c>
      <c r="J4378" s="26" t="s">
        <v>17</v>
      </c>
      <c r="K4378" s="26" t="s">
        <v>24</v>
      </c>
      <c r="L4378" s="32" t="s">
        <v>18</v>
      </c>
    </row>
    <row r="4379" spans="1:12">
      <c r="A4379" s="30" t="s">
        <v>6556</v>
      </c>
      <c r="B4379" s="26" t="s">
        <v>130</v>
      </c>
      <c r="C4379" s="26" t="s">
        <v>1928</v>
      </c>
      <c r="D4379" s="26" t="s">
        <v>119</v>
      </c>
      <c r="E4379" s="26" t="s">
        <v>58</v>
      </c>
      <c r="F4379" s="27">
        <v>37840.11</v>
      </c>
      <c r="G4379" s="12">
        <v>3</v>
      </c>
      <c r="H4379" s="13">
        <v>45060</v>
      </c>
      <c r="I4379" s="26" t="s">
        <v>54</v>
      </c>
      <c r="J4379" s="26" t="s">
        <v>17</v>
      </c>
      <c r="K4379" s="26" t="s">
        <v>85</v>
      </c>
      <c r="L4379" s="32" t="s">
        <v>31</v>
      </c>
    </row>
    <row r="4380" spans="1:12">
      <c r="A4380" s="30" t="s">
        <v>6557</v>
      </c>
      <c r="B4380" s="26" t="s">
        <v>362</v>
      </c>
      <c r="C4380" s="26" t="s">
        <v>1581</v>
      </c>
      <c r="D4380" s="26" t="s">
        <v>29</v>
      </c>
      <c r="E4380" s="26" t="s">
        <v>42</v>
      </c>
      <c r="F4380" s="27">
        <v>28947.68</v>
      </c>
      <c r="G4380" s="12">
        <v>2</v>
      </c>
      <c r="H4380" s="13">
        <v>45834</v>
      </c>
      <c r="I4380" s="26" t="s">
        <v>43</v>
      </c>
      <c r="J4380" s="26" t="s">
        <v>17</v>
      </c>
      <c r="K4380" s="26" t="s">
        <v>55</v>
      </c>
      <c r="L4380" s="32" t="s">
        <v>31</v>
      </c>
    </row>
    <row r="4381" spans="1:12">
      <c r="A4381" s="30" t="s">
        <v>6558</v>
      </c>
      <c r="B4381" s="26" t="s">
        <v>329</v>
      </c>
      <c r="C4381" s="26" t="s">
        <v>3235</v>
      </c>
      <c r="D4381" s="26" t="s">
        <v>53</v>
      </c>
      <c r="E4381" s="26" t="s">
        <v>42</v>
      </c>
      <c r="F4381" s="27">
        <v>75921.45</v>
      </c>
      <c r="G4381" s="12">
        <v>5</v>
      </c>
      <c r="H4381" s="13">
        <v>45494</v>
      </c>
      <c r="I4381" s="26" t="s">
        <v>92</v>
      </c>
      <c r="J4381" s="26" t="s">
        <v>17</v>
      </c>
      <c r="K4381" s="26" t="s">
        <v>24</v>
      </c>
      <c r="L4381" s="32" t="s">
        <v>37</v>
      </c>
    </row>
    <row r="4382" spans="1:12">
      <c r="A4382" s="30" t="s">
        <v>6559</v>
      </c>
      <c r="B4382" s="26" t="s">
        <v>344</v>
      </c>
      <c r="C4382" s="26" t="s">
        <v>2790</v>
      </c>
      <c r="D4382" s="26" t="s">
        <v>119</v>
      </c>
      <c r="E4382" s="26" t="s">
        <v>42</v>
      </c>
      <c r="F4382" s="27">
        <v>69485.86</v>
      </c>
      <c r="G4382" s="12">
        <v>3</v>
      </c>
      <c r="H4382" s="13">
        <v>45158</v>
      </c>
      <c r="I4382" s="26" t="s">
        <v>43</v>
      </c>
      <c r="J4382" s="26" t="s">
        <v>17</v>
      </c>
      <c r="K4382" s="26" t="s">
        <v>36</v>
      </c>
      <c r="L4382" s="32" t="s">
        <v>25</v>
      </c>
    </row>
    <row r="4383" spans="1:12">
      <c r="A4383" s="30" t="s">
        <v>6560</v>
      </c>
      <c r="B4383" s="26" t="s">
        <v>347</v>
      </c>
      <c r="C4383" s="26" t="s">
        <v>5209</v>
      </c>
      <c r="D4383" s="26" t="s">
        <v>48</v>
      </c>
      <c r="E4383" s="26" t="s">
        <v>42</v>
      </c>
      <c r="F4383" s="27">
        <v>73606.320000000007</v>
      </c>
      <c r="G4383" s="12">
        <v>5</v>
      </c>
      <c r="H4383" s="13">
        <v>45944</v>
      </c>
      <c r="I4383" s="26" t="s">
        <v>35</v>
      </c>
      <c r="J4383" s="26" t="s">
        <v>17</v>
      </c>
      <c r="K4383" s="26" t="s">
        <v>6820</v>
      </c>
      <c r="L4383" s="32" t="s">
        <v>18</v>
      </c>
    </row>
    <row r="4384" spans="1:12">
      <c r="A4384" s="30" t="s">
        <v>6561</v>
      </c>
      <c r="B4384" s="26" t="s">
        <v>282</v>
      </c>
      <c r="C4384" s="26" t="s">
        <v>4096</v>
      </c>
      <c r="D4384" s="26" t="s">
        <v>29</v>
      </c>
      <c r="E4384" s="26" t="s">
        <v>42</v>
      </c>
      <c r="F4384" s="27">
        <v>12661.99</v>
      </c>
      <c r="G4384" s="12">
        <v>4</v>
      </c>
      <c r="H4384" s="13">
        <v>45038</v>
      </c>
      <c r="I4384" s="26" t="s">
        <v>23</v>
      </c>
      <c r="J4384" s="26" t="s">
        <v>17</v>
      </c>
      <c r="K4384" s="26" t="s">
        <v>55</v>
      </c>
      <c r="L4384" s="32" t="s">
        <v>44</v>
      </c>
    </row>
    <row r="4385" spans="1:12">
      <c r="A4385" s="30" t="s">
        <v>6562</v>
      </c>
      <c r="B4385" s="26" t="s">
        <v>352</v>
      </c>
      <c r="C4385" s="26" t="s">
        <v>6563</v>
      </c>
      <c r="D4385" s="26" t="s">
        <v>48</v>
      </c>
      <c r="E4385" s="26" t="s">
        <v>16</v>
      </c>
      <c r="F4385" s="27">
        <v>36857.08</v>
      </c>
      <c r="G4385" s="12">
        <v>3</v>
      </c>
      <c r="H4385" s="13">
        <v>45293</v>
      </c>
      <c r="I4385" s="26" t="s">
        <v>43</v>
      </c>
      <c r="J4385" s="26" t="s">
        <v>17</v>
      </c>
      <c r="K4385" s="26" t="s">
        <v>55</v>
      </c>
      <c r="L4385" s="32" t="s">
        <v>18</v>
      </c>
    </row>
    <row r="4386" spans="1:12">
      <c r="A4386" s="30" t="s">
        <v>6564</v>
      </c>
      <c r="B4386" s="26" t="s">
        <v>423</v>
      </c>
      <c r="C4386" s="26" t="s">
        <v>2179</v>
      </c>
      <c r="D4386" s="26" t="s">
        <v>61</v>
      </c>
      <c r="E4386" s="26" t="s">
        <v>42</v>
      </c>
      <c r="F4386" s="27">
        <v>67511.05</v>
      </c>
      <c r="G4386" s="12">
        <v>1</v>
      </c>
      <c r="H4386" s="13">
        <v>45352</v>
      </c>
      <c r="I4386" s="26" t="s">
        <v>62</v>
      </c>
      <c r="J4386" s="26" t="s">
        <v>17</v>
      </c>
      <c r="K4386" s="26" t="s">
        <v>6820</v>
      </c>
      <c r="L4386" s="32" t="s">
        <v>25</v>
      </c>
    </row>
    <row r="4387" spans="1:12">
      <c r="A4387" s="30" t="s">
        <v>6565</v>
      </c>
      <c r="B4387" s="26" t="s">
        <v>123</v>
      </c>
      <c r="C4387" s="26" t="s">
        <v>6566</v>
      </c>
      <c r="D4387" s="26" t="s">
        <v>48</v>
      </c>
      <c r="E4387" s="26" t="s">
        <v>42</v>
      </c>
      <c r="F4387" s="27">
        <v>35865.440000000002</v>
      </c>
      <c r="G4387" s="12">
        <v>1</v>
      </c>
      <c r="H4387" s="13">
        <v>44967</v>
      </c>
      <c r="I4387" s="26" t="s">
        <v>43</v>
      </c>
      <c r="J4387" s="26" t="s">
        <v>17</v>
      </c>
      <c r="K4387" s="26" t="s">
        <v>55</v>
      </c>
      <c r="L4387" s="32" t="s">
        <v>18</v>
      </c>
    </row>
    <row r="4388" spans="1:12">
      <c r="A4388" s="30" t="s">
        <v>6567</v>
      </c>
      <c r="B4388" s="26" t="s">
        <v>437</v>
      </c>
      <c r="C4388" s="26" t="s">
        <v>6568</v>
      </c>
      <c r="D4388" s="26" t="s">
        <v>29</v>
      </c>
      <c r="E4388" s="26" t="s">
        <v>42</v>
      </c>
      <c r="F4388" s="27">
        <v>76785.03</v>
      </c>
      <c r="G4388" s="12">
        <v>1</v>
      </c>
      <c r="H4388" s="13">
        <v>45668</v>
      </c>
      <c r="I4388" s="26" t="s">
        <v>30</v>
      </c>
      <c r="J4388" s="26" t="s">
        <v>17</v>
      </c>
      <c r="K4388" s="26" t="s">
        <v>36</v>
      </c>
      <c r="L4388" s="32" t="s">
        <v>18</v>
      </c>
    </row>
    <row r="4389" spans="1:12">
      <c r="A4389" s="30" t="s">
        <v>6569</v>
      </c>
      <c r="B4389" s="26" t="s">
        <v>193</v>
      </c>
      <c r="C4389" s="26" t="s">
        <v>5462</v>
      </c>
      <c r="D4389" s="26" t="s">
        <v>22</v>
      </c>
      <c r="E4389" s="26" t="s">
        <v>16</v>
      </c>
      <c r="F4389" s="27">
        <v>38795.57</v>
      </c>
      <c r="G4389" s="12">
        <v>3</v>
      </c>
      <c r="H4389" s="13">
        <v>45835</v>
      </c>
      <c r="I4389" s="26" t="s">
        <v>43</v>
      </c>
      <c r="J4389" s="26" t="s">
        <v>17</v>
      </c>
      <c r="K4389" s="26" t="s">
        <v>6820</v>
      </c>
      <c r="L4389" s="32" t="s">
        <v>18</v>
      </c>
    </row>
    <row r="4390" spans="1:12">
      <c r="A4390" s="30" t="s">
        <v>6570</v>
      </c>
      <c r="B4390" s="26" t="s">
        <v>174</v>
      </c>
      <c r="C4390" s="26" t="s">
        <v>6118</v>
      </c>
      <c r="D4390" s="26" t="s">
        <v>41</v>
      </c>
      <c r="E4390" s="26" t="s">
        <v>58</v>
      </c>
      <c r="F4390" s="27">
        <v>50420.65</v>
      </c>
      <c r="G4390" s="12">
        <v>5</v>
      </c>
      <c r="H4390" s="13">
        <v>44966</v>
      </c>
      <c r="I4390" s="26" t="s">
        <v>49</v>
      </c>
      <c r="J4390" s="26" t="s">
        <v>17</v>
      </c>
      <c r="K4390" s="26" t="s">
        <v>24</v>
      </c>
      <c r="L4390" s="32" t="s">
        <v>18</v>
      </c>
    </row>
    <row r="4391" spans="1:12">
      <c r="A4391" s="30" t="s">
        <v>6571</v>
      </c>
      <c r="B4391" s="26" t="s">
        <v>128</v>
      </c>
      <c r="C4391" s="26" t="s">
        <v>6572</v>
      </c>
      <c r="D4391" s="26" t="s">
        <v>48</v>
      </c>
      <c r="E4391" s="26" t="s">
        <v>42</v>
      </c>
      <c r="F4391" s="27">
        <v>48402.82</v>
      </c>
      <c r="G4391" s="12">
        <v>3</v>
      </c>
      <c r="H4391" s="13">
        <v>45294</v>
      </c>
      <c r="I4391" s="26" t="s">
        <v>62</v>
      </c>
      <c r="J4391" s="26" t="s">
        <v>17</v>
      </c>
      <c r="K4391" s="26" t="s">
        <v>55</v>
      </c>
      <c r="L4391" s="32" t="s">
        <v>18</v>
      </c>
    </row>
    <row r="4392" spans="1:12">
      <c r="A4392" s="30" t="s">
        <v>6573</v>
      </c>
      <c r="B4392" s="26" t="s">
        <v>307</v>
      </c>
      <c r="C4392" s="26" t="s">
        <v>1348</v>
      </c>
      <c r="D4392" s="26" t="s">
        <v>22</v>
      </c>
      <c r="E4392" s="26" t="s">
        <v>42</v>
      </c>
      <c r="F4392" s="27">
        <v>41406.68</v>
      </c>
      <c r="G4392" s="12">
        <v>3</v>
      </c>
      <c r="H4392" s="13">
        <v>45480</v>
      </c>
      <c r="I4392" s="26" t="s">
        <v>43</v>
      </c>
      <c r="J4392" s="26" t="s">
        <v>17</v>
      </c>
      <c r="K4392" s="26" t="s">
        <v>55</v>
      </c>
      <c r="L4392" s="32" t="s">
        <v>31</v>
      </c>
    </row>
    <row r="4393" spans="1:12">
      <c r="A4393" s="30" t="s">
        <v>6574</v>
      </c>
      <c r="B4393" s="26" t="s">
        <v>198</v>
      </c>
      <c r="C4393" s="26" t="s">
        <v>6575</v>
      </c>
      <c r="D4393" s="26" t="s">
        <v>117</v>
      </c>
      <c r="E4393" s="26" t="s">
        <v>58</v>
      </c>
      <c r="F4393" s="27">
        <v>24696.35</v>
      </c>
      <c r="G4393" s="12">
        <v>5</v>
      </c>
      <c r="H4393" s="13">
        <v>45040</v>
      </c>
      <c r="I4393" s="26" t="s">
        <v>62</v>
      </c>
      <c r="J4393" s="26" t="s">
        <v>17</v>
      </c>
      <c r="K4393" s="26" t="s">
        <v>85</v>
      </c>
      <c r="L4393" s="32" t="s">
        <v>18</v>
      </c>
    </row>
    <row r="4394" spans="1:12">
      <c r="A4394" s="30" t="s">
        <v>6576</v>
      </c>
      <c r="B4394" s="26" t="s">
        <v>319</v>
      </c>
      <c r="C4394" s="26" t="s">
        <v>4085</v>
      </c>
      <c r="D4394" s="26" t="s">
        <v>78</v>
      </c>
      <c r="E4394" s="26" t="s">
        <v>16</v>
      </c>
      <c r="F4394" s="27">
        <v>17570.93</v>
      </c>
      <c r="G4394" s="12">
        <v>3</v>
      </c>
      <c r="H4394" s="13">
        <v>45756</v>
      </c>
      <c r="I4394" s="26" t="s">
        <v>43</v>
      </c>
      <c r="J4394" s="26" t="s">
        <v>17</v>
      </c>
      <c r="K4394" s="26" t="s">
        <v>6820</v>
      </c>
      <c r="L4394" s="32" t="s">
        <v>25</v>
      </c>
    </row>
    <row r="4395" spans="1:12">
      <c r="A4395" s="30" t="s">
        <v>6577</v>
      </c>
      <c r="B4395" s="26" t="s">
        <v>344</v>
      </c>
      <c r="C4395" s="26" t="s">
        <v>1200</v>
      </c>
      <c r="D4395" s="26" t="s">
        <v>29</v>
      </c>
      <c r="E4395" s="26" t="s">
        <v>42</v>
      </c>
      <c r="F4395" s="27">
        <v>22270.05</v>
      </c>
      <c r="G4395" s="12">
        <v>5</v>
      </c>
      <c r="H4395" s="13">
        <v>45329</v>
      </c>
      <c r="I4395" s="26" t="s">
        <v>92</v>
      </c>
      <c r="J4395" s="26" t="s">
        <v>17</v>
      </c>
      <c r="K4395" s="26" t="s">
        <v>55</v>
      </c>
      <c r="L4395" s="32" t="s">
        <v>37</v>
      </c>
    </row>
    <row r="4396" spans="1:12">
      <c r="A4396" s="30" t="s">
        <v>6578</v>
      </c>
      <c r="B4396" s="26" t="s">
        <v>295</v>
      </c>
      <c r="C4396" s="26" t="s">
        <v>6070</v>
      </c>
      <c r="D4396" s="26" t="s">
        <v>119</v>
      </c>
      <c r="E4396" s="26" t="s">
        <v>16</v>
      </c>
      <c r="F4396" s="27">
        <v>7648.52</v>
      </c>
      <c r="G4396" s="12">
        <v>5</v>
      </c>
      <c r="H4396" s="13">
        <v>45232</v>
      </c>
      <c r="I4396" s="26" t="s">
        <v>49</v>
      </c>
      <c r="J4396" s="26" t="s">
        <v>17</v>
      </c>
      <c r="K4396" s="26" t="s">
        <v>85</v>
      </c>
      <c r="L4396" s="32" t="s">
        <v>25</v>
      </c>
    </row>
    <row r="4397" spans="1:12">
      <c r="A4397" s="30" t="s">
        <v>6579</v>
      </c>
      <c r="B4397" s="26" t="s">
        <v>64</v>
      </c>
      <c r="C4397" s="26" t="s">
        <v>1281</v>
      </c>
      <c r="D4397" s="26" t="s">
        <v>15</v>
      </c>
      <c r="E4397" s="26" t="s">
        <v>42</v>
      </c>
      <c r="F4397" s="27">
        <v>61562.720000000001</v>
      </c>
      <c r="G4397" s="12">
        <v>4</v>
      </c>
      <c r="H4397" s="13">
        <v>45486</v>
      </c>
      <c r="I4397" s="26" t="s">
        <v>54</v>
      </c>
      <c r="J4397" s="26" t="s">
        <v>17</v>
      </c>
      <c r="K4397" s="26" t="s">
        <v>24</v>
      </c>
      <c r="L4397" s="32" t="s">
        <v>37</v>
      </c>
    </row>
    <row r="4398" spans="1:12">
      <c r="A4398" s="30" t="s">
        <v>6580</v>
      </c>
      <c r="B4398" s="26" t="s">
        <v>176</v>
      </c>
      <c r="C4398" s="26" t="s">
        <v>4932</v>
      </c>
      <c r="D4398" s="26" t="s">
        <v>78</v>
      </c>
      <c r="E4398" s="26" t="s">
        <v>42</v>
      </c>
      <c r="F4398" s="27">
        <v>78570.47</v>
      </c>
      <c r="G4398" s="12">
        <v>3</v>
      </c>
      <c r="H4398" s="13">
        <v>45529</v>
      </c>
      <c r="I4398" s="26" t="s">
        <v>43</v>
      </c>
      <c r="J4398" s="26" t="s">
        <v>17</v>
      </c>
      <c r="K4398" s="26" t="s">
        <v>55</v>
      </c>
      <c r="L4398" s="32" t="s">
        <v>31</v>
      </c>
    </row>
    <row r="4399" spans="1:12">
      <c r="A4399" s="30" t="s">
        <v>6581</v>
      </c>
      <c r="B4399" s="26" t="s">
        <v>500</v>
      </c>
      <c r="C4399" s="26" t="s">
        <v>468</v>
      </c>
      <c r="D4399" s="26" t="s">
        <v>53</v>
      </c>
      <c r="E4399" s="26" t="s">
        <v>42</v>
      </c>
      <c r="F4399" s="27">
        <v>37326.959999999999</v>
      </c>
      <c r="G4399" s="12">
        <v>4</v>
      </c>
      <c r="H4399" s="13">
        <v>45577</v>
      </c>
      <c r="I4399" s="26" t="s">
        <v>62</v>
      </c>
      <c r="J4399" s="26" t="s">
        <v>17</v>
      </c>
      <c r="K4399" s="26" t="s">
        <v>85</v>
      </c>
      <c r="L4399" s="32" t="s">
        <v>18</v>
      </c>
    </row>
    <row r="4400" spans="1:12">
      <c r="A4400" s="30" t="s">
        <v>6582</v>
      </c>
      <c r="B4400" s="26" t="s">
        <v>146</v>
      </c>
      <c r="C4400" s="26" t="s">
        <v>1867</v>
      </c>
      <c r="D4400" s="26" t="s">
        <v>117</v>
      </c>
      <c r="E4400" s="26" t="s">
        <v>42</v>
      </c>
      <c r="F4400" s="27">
        <v>65932.08</v>
      </c>
      <c r="G4400" s="12">
        <v>3</v>
      </c>
      <c r="H4400" s="13">
        <v>44990</v>
      </c>
      <c r="I4400" s="26" t="s">
        <v>54</v>
      </c>
      <c r="J4400" s="26" t="s">
        <v>17</v>
      </c>
      <c r="K4400" s="26" t="s">
        <v>24</v>
      </c>
      <c r="L4400" s="32" t="s">
        <v>44</v>
      </c>
    </row>
    <row r="4401" spans="1:12">
      <c r="A4401" s="30" t="s">
        <v>6583</v>
      </c>
      <c r="B4401" s="26" t="s">
        <v>313</v>
      </c>
      <c r="C4401" s="26" t="s">
        <v>3341</v>
      </c>
      <c r="D4401" s="26" t="s">
        <v>78</v>
      </c>
      <c r="E4401" s="26" t="s">
        <v>42</v>
      </c>
      <c r="F4401" s="27">
        <v>47215.87</v>
      </c>
      <c r="G4401" s="12">
        <v>4</v>
      </c>
      <c r="H4401" s="13">
        <v>45605</v>
      </c>
      <c r="I4401" s="26" t="s">
        <v>43</v>
      </c>
      <c r="J4401" s="26" t="s">
        <v>17</v>
      </c>
      <c r="K4401" s="26" t="s">
        <v>85</v>
      </c>
      <c r="L4401" s="32" t="s">
        <v>25</v>
      </c>
    </row>
    <row r="4402" spans="1:12">
      <c r="A4402" s="30" t="s">
        <v>6584</v>
      </c>
      <c r="B4402" s="26" t="s">
        <v>601</v>
      </c>
      <c r="C4402" s="26" t="s">
        <v>1256</v>
      </c>
      <c r="D4402" s="26" t="s">
        <v>78</v>
      </c>
      <c r="E4402" s="26" t="s">
        <v>42</v>
      </c>
      <c r="F4402" s="27">
        <v>22328.11</v>
      </c>
      <c r="G4402" s="12">
        <v>1</v>
      </c>
      <c r="H4402" s="13">
        <v>45717</v>
      </c>
      <c r="I4402" s="26" t="s">
        <v>23</v>
      </c>
      <c r="J4402" s="26" t="s">
        <v>17</v>
      </c>
      <c r="K4402" s="26" t="s">
        <v>55</v>
      </c>
      <c r="L4402" s="32" t="s">
        <v>18</v>
      </c>
    </row>
    <row r="4403" spans="1:12">
      <c r="A4403" s="30" t="s">
        <v>6585</v>
      </c>
      <c r="B4403" s="26" t="s">
        <v>601</v>
      </c>
      <c r="C4403" s="26" t="s">
        <v>1848</v>
      </c>
      <c r="D4403" s="26" t="s">
        <v>78</v>
      </c>
      <c r="E4403" s="26" t="s">
        <v>42</v>
      </c>
      <c r="F4403" s="27">
        <v>6635.93</v>
      </c>
      <c r="G4403" s="12">
        <v>1</v>
      </c>
      <c r="H4403" s="13">
        <v>44930</v>
      </c>
      <c r="I4403" s="26" t="s">
        <v>49</v>
      </c>
      <c r="J4403" s="26" t="s">
        <v>17</v>
      </c>
      <c r="K4403" s="26" t="s">
        <v>55</v>
      </c>
      <c r="L4403" s="32" t="s">
        <v>44</v>
      </c>
    </row>
    <row r="4404" spans="1:12">
      <c r="A4404" s="30" t="s">
        <v>6586</v>
      </c>
      <c r="B4404" s="26" t="s">
        <v>94</v>
      </c>
      <c r="C4404" s="26" t="s">
        <v>2201</v>
      </c>
      <c r="D4404" s="26" t="s">
        <v>48</v>
      </c>
      <c r="E4404" s="26" t="s">
        <v>16</v>
      </c>
      <c r="F4404" s="27">
        <v>36977.39</v>
      </c>
      <c r="G4404" s="12">
        <v>2</v>
      </c>
      <c r="H4404" s="13">
        <v>45148</v>
      </c>
      <c r="I4404" s="26" t="s">
        <v>62</v>
      </c>
      <c r="J4404" s="26" t="s">
        <v>17</v>
      </c>
      <c r="K4404" s="26" t="s">
        <v>85</v>
      </c>
      <c r="L4404" s="32" t="s">
        <v>18</v>
      </c>
    </row>
    <row r="4405" spans="1:12">
      <c r="A4405" s="30" t="s">
        <v>6587</v>
      </c>
      <c r="B4405" s="26" t="s">
        <v>59</v>
      </c>
      <c r="C4405" s="26" t="s">
        <v>5721</v>
      </c>
      <c r="D4405" s="26" t="s">
        <v>117</v>
      </c>
      <c r="E4405" s="26" t="s">
        <v>58</v>
      </c>
      <c r="F4405" s="27">
        <v>74949.22</v>
      </c>
      <c r="G4405" s="12">
        <v>1</v>
      </c>
      <c r="H4405" s="13">
        <v>45615</v>
      </c>
      <c r="I4405" s="26" t="s">
        <v>23</v>
      </c>
      <c r="J4405" s="26" t="s">
        <v>17</v>
      </c>
      <c r="K4405" s="26" t="s">
        <v>55</v>
      </c>
      <c r="L4405" s="32" t="s">
        <v>25</v>
      </c>
    </row>
    <row r="4406" spans="1:12">
      <c r="A4406" s="30" t="s">
        <v>6588</v>
      </c>
      <c r="B4406" s="26" t="s">
        <v>174</v>
      </c>
      <c r="C4406" s="26" t="s">
        <v>3975</v>
      </c>
      <c r="D4406" s="26" t="s">
        <v>48</v>
      </c>
      <c r="E4406" s="26" t="s">
        <v>58</v>
      </c>
      <c r="F4406" s="27">
        <v>20582.14</v>
      </c>
      <c r="G4406" s="12">
        <v>5</v>
      </c>
      <c r="H4406" s="13">
        <v>45186</v>
      </c>
      <c r="I4406" s="26" t="s">
        <v>30</v>
      </c>
      <c r="J4406" s="26" t="s">
        <v>17</v>
      </c>
      <c r="K4406" s="26" t="s">
        <v>55</v>
      </c>
      <c r="L4406" s="32" t="s">
        <v>37</v>
      </c>
    </row>
    <row r="4407" spans="1:12">
      <c r="A4407" s="30" t="s">
        <v>6589</v>
      </c>
      <c r="B4407" s="26" t="s">
        <v>645</v>
      </c>
      <c r="C4407" s="26" t="s">
        <v>955</v>
      </c>
      <c r="D4407" s="26" t="s">
        <v>15</v>
      </c>
      <c r="E4407" s="26" t="s">
        <v>58</v>
      </c>
      <c r="F4407" s="27">
        <v>35020.39</v>
      </c>
      <c r="G4407" s="12">
        <v>1</v>
      </c>
      <c r="H4407" s="13">
        <v>45414</v>
      </c>
      <c r="I4407" s="26" t="s">
        <v>43</v>
      </c>
      <c r="J4407" s="26" t="s">
        <v>17</v>
      </c>
      <c r="K4407" s="26" t="s">
        <v>85</v>
      </c>
      <c r="L4407" s="32" t="s">
        <v>18</v>
      </c>
    </row>
    <row r="4408" spans="1:12">
      <c r="A4408" s="30" t="s">
        <v>6590</v>
      </c>
      <c r="B4408" s="26" t="s">
        <v>87</v>
      </c>
      <c r="C4408" s="26" t="s">
        <v>2563</v>
      </c>
      <c r="D4408" s="26" t="s">
        <v>117</v>
      </c>
      <c r="E4408" s="26" t="s">
        <v>42</v>
      </c>
      <c r="F4408" s="27">
        <v>21151.59</v>
      </c>
      <c r="G4408" s="12">
        <v>4</v>
      </c>
      <c r="H4408" s="13">
        <v>45307</v>
      </c>
      <c r="I4408" s="26" t="s">
        <v>30</v>
      </c>
      <c r="J4408" s="26" t="s">
        <v>17</v>
      </c>
      <c r="K4408" s="26" t="s">
        <v>85</v>
      </c>
      <c r="L4408" s="32" t="s">
        <v>31</v>
      </c>
    </row>
    <row r="4409" spans="1:12">
      <c r="A4409" s="30" t="s">
        <v>6591</v>
      </c>
      <c r="B4409" s="26" t="s">
        <v>180</v>
      </c>
      <c r="C4409" s="26" t="s">
        <v>6592</v>
      </c>
      <c r="D4409" s="26" t="s">
        <v>78</v>
      </c>
      <c r="E4409" s="26" t="s">
        <v>58</v>
      </c>
      <c r="F4409" s="27">
        <v>59047.95</v>
      </c>
      <c r="G4409" s="12">
        <v>2</v>
      </c>
      <c r="H4409" s="13">
        <v>45874</v>
      </c>
      <c r="I4409" s="26" t="s">
        <v>54</v>
      </c>
      <c r="J4409" s="26" t="s">
        <v>17</v>
      </c>
      <c r="K4409" s="26" t="s">
        <v>36</v>
      </c>
      <c r="L4409" s="32" t="s">
        <v>37</v>
      </c>
    </row>
    <row r="4410" spans="1:12">
      <c r="A4410" s="30" t="s">
        <v>6593</v>
      </c>
      <c r="B4410" s="26" t="s">
        <v>344</v>
      </c>
      <c r="C4410" s="26" t="s">
        <v>3459</v>
      </c>
      <c r="D4410" s="26" t="s">
        <v>15</v>
      </c>
      <c r="E4410" s="26" t="s">
        <v>42</v>
      </c>
      <c r="F4410" s="27">
        <v>3134.82</v>
      </c>
      <c r="G4410" s="12">
        <v>1</v>
      </c>
      <c r="H4410" s="13">
        <v>45849</v>
      </c>
      <c r="I4410" s="26" t="s">
        <v>54</v>
      </c>
      <c r="J4410" s="26" t="s">
        <v>17</v>
      </c>
      <c r="K4410" s="26" t="s">
        <v>6820</v>
      </c>
      <c r="L4410" s="32" t="s">
        <v>44</v>
      </c>
    </row>
    <row r="4411" spans="1:12">
      <c r="A4411" s="30" t="s">
        <v>6594</v>
      </c>
      <c r="B4411" s="26" t="s">
        <v>636</v>
      </c>
      <c r="C4411" s="26" t="s">
        <v>2533</v>
      </c>
      <c r="D4411" s="26" t="s">
        <v>78</v>
      </c>
      <c r="E4411" s="26" t="s">
        <v>58</v>
      </c>
      <c r="F4411" s="27">
        <v>22114.39</v>
      </c>
      <c r="G4411" s="12">
        <v>1</v>
      </c>
      <c r="H4411" s="13">
        <v>45471</v>
      </c>
      <c r="I4411" s="26" t="s">
        <v>49</v>
      </c>
      <c r="J4411" s="26" t="s">
        <v>17</v>
      </c>
      <c r="K4411" s="26" t="s">
        <v>55</v>
      </c>
      <c r="L4411" s="32" t="s">
        <v>18</v>
      </c>
    </row>
    <row r="4412" spans="1:12">
      <c r="A4412" s="30" t="s">
        <v>6595</v>
      </c>
      <c r="B4412" s="26" t="s">
        <v>344</v>
      </c>
      <c r="C4412" s="26" t="s">
        <v>5029</v>
      </c>
      <c r="D4412" s="26" t="s">
        <v>48</v>
      </c>
      <c r="E4412" s="26" t="s">
        <v>42</v>
      </c>
      <c r="F4412" s="27">
        <v>55370.3</v>
      </c>
      <c r="G4412" s="12">
        <v>2</v>
      </c>
      <c r="H4412" s="13">
        <v>45656</v>
      </c>
      <c r="I4412" s="26" t="s">
        <v>23</v>
      </c>
      <c r="J4412" s="26" t="s">
        <v>17</v>
      </c>
      <c r="K4412" s="26" t="s">
        <v>36</v>
      </c>
      <c r="L4412" s="32" t="s">
        <v>37</v>
      </c>
    </row>
    <row r="4413" spans="1:12">
      <c r="A4413" s="30" t="s">
        <v>6596</v>
      </c>
      <c r="B4413" s="26" t="s">
        <v>601</v>
      </c>
      <c r="C4413" s="26" t="s">
        <v>65</v>
      </c>
      <c r="D4413" s="26" t="s">
        <v>22</v>
      </c>
      <c r="E4413" s="26" t="s">
        <v>58</v>
      </c>
      <c r="F4413" s="27">
        <v>64913.05</v>
      </c>
      <c r="G4413" s="12">
        <v>3</v>
      </c>
      <c r="H4413" s="13">
        <v>45631</v>
      </c>
      <c r="I4413" s="26" t="s">
        <v>35</v>
      </c>
      <c r="J4413" s="26" t="s">
        <v>17</v>
      </c>
      <c r="K4413" s="26" t="s">
        <v>85</v>
      </c>
      <c r="L4413" s="32" t="s">
        <v>18</v>
      </c>
    </row>
    <row r="4414" spans="1:12">
      <c r="A4414" s="30" t="s">
        <v>6597</v>
      </c>
      <c r="B4414" s="26" t="s">
        <v>71</v>
      </c>
      <c r="C4414" s="26" t="s">
        <v>2487</v>
      </c>
      <c r="D4414" s="26" t="s">
        <v>117</v>
      </c>
      <c r="E4414" s="26" t="s">
        <v>42</v>
      </c>
      <c r="F4414" s="27">
        <v>29685.200000000001</v>
      </c>
      <c r="G4414" s="12">
        <v>1</v>
      </c>
      <c r="H4414" s="13">
        <v>45245</v>
      </c>
      <c r="I4414" s="26" t="s">
        <v>54</v>
      </c>
      <c r="J4414" s="26" t="s">
        <v>17</v>
      </c>
      <c r="K4414" s="26" t="s">
        <v>36</v>
      </c>
      <c r="L4414" s="32" t="s">
        <v>37</v>
      </c>
    </row>
    <row r="4415" spans="1:12">
      <c r="A4415" s="30" t="s">
        <v>6598</v>
      </c>
      <c r="B4415" s="26" t="s">
        <v>184</v>
      </c>
      <c r="C4415" s="26" t="s">
        <v>227</v>
      </c>
      <c r="D4415" s="26" t="s">
        <v>78</v>
      </c>
      <c r="E4415" s="26" t="s">
        <v>42</v>
      </c>
      <c r="F4415" s="27">
        <v>33948.400000000001</v>
      </c>
      <c r="G4415" s="12">
        <v>3</v>
      </c>
      <c r="H4415" s="13">
        <v>45883</v>
      </c>
      <c r="I4415" s="26" t="s">
        <v>43</v>
      </c>
      <c r="J4415" s="26" t="s">
        <v>17</v>
      </c>
      <c r="K4415" s="26" t="s">
        <v>85</v>
      </c>
      <c r="L4415" s="32" t="s">
        <v>37</v>
      </c>
    </row>
    <row r="4416" spans="1:12">
      <c r="A4416" s="30" t="s">
        <v>6599</v>
      </c>
      <c r="B4416" s="26" t="s">
        <v>176</v>
      </c>
      <c r="C4416" s="26" t="s">
        <v>808</v>
      </c>
      <c r="D4416" s="26" t="s">
        <v>22</v>
      </c>
      <c r="E4416" s="26" t="s">
        <v>42</v>
      </c>
      <c r="F4416" s="27">
        <v>26191.7</v>
      </c>
      <c r="G4416" s="12">
        <v>4</v>
      </c>
      <c r="H4416" s="13">
        <v>45423</v>
      </c>
      <c r="I4416" s="26" t="s">
        <v>43</v>
      </c>
      <c r="J4416" s="26" t="s">
        <v>17</v>
      </c>
      <c r="K4416" s="26" t="s">
        <v>6820</v>
      </c>
      <c r="L4416" s="32" t="s">
        <v>37</v>
      </c>
    </row>
    <row r="4417" spans="1:12">
      <c r="A4417" s="30" t="s">
        <v>6600</v>
      </c>
      <c r="B4417" s="26" t="s">
        <v>167</v>
      </c>
      <c r="C4417" s="26" t="s">
        <v>153</v>
      </c>
      <c r="D4417" s="26" t="s">
        <v>61</v>
      </c>
      <c r="E4417" s="26" t="s">
        <v>16</v>
      </c>
      <c r="F4417" s="27">
        <v>28943.61</v>
      </c>
      <c r="G4417" s="12">
        <v>5</v>
      </c>
      <c r="H4417" s="13">
        <v>46020</v>
      </c>
      <c r="I4417" s="26" t="s">
        <v>35</v>
      </c>
      <c r="J4417" s="26" t="s">
        <v>17</v>
      </c>
      <c r="K4417" s="26" t="s">
        <v>24</v>
      </c>
      <c r="L4417" s="32" t="s">
        <v>31</v>
      </c>
    </row>
    <row r="4418" spans="1:12">
      <c r="A4418" s="30" t="s">
        <v>6601</v>
      </c>
      <c r="B4418" s="26" t="s">
        <v>46</v>
      </c>
      <c r="C4418" s="26" t="s">
        <v>3150</v>
      </c>
      <c r="D4418" s="26" t="s">
        <v>22</v>
      </c>
      <c r="E4418" s="26" t="s">
        <v>42</v>
      </c>
      <c r="F4418" s="27">
        <v>3188.7</v>
      </c>
      <c r="G4418" s="12">
        <v>4</v>
      </c>
      <c r="H4418" s="13">
        <v>45616</v>
      </c>
      <c r="I4418" s="26" t="s">
        <v>43</v>
      </c>
      <c r="J4418" s="26" t="s">
        <v>17</v>
      </c>
      <c r="K4418" s="26" t="s">
        <v>6820</v>
      </c>
      <c r="L4418" s="32" t="s">
        <v>18</v>
      </c>
    </row>
    <row r="4419" spans="1:12">
      <c r="A4419" s="30" t="s">
        <v>6602</v>
      </c>
      <c r="B4419" s="26" t="s">
        <v>46</v>
      </c>
      <c r="C4419" s="26" t="s">
        <v>6080</v>
      </c>
      <c r="D4419" s="26" t="s">
        <v>53</v>
      </c>
      <c r="E4419" s="26" t="s">
        <v>42</v>
      </c>
      <c r="F4419" s="27">
        <v>79200.929999999993</v>
      </c>
      <c r="G4419" s="12">
        <v>4</v>
      </c>
      <c r="H4419" s="13">
        <v>45395</v>
      </c>
      <c r="I4419" s="26" t="s">
        <v>92</v>
      </c>
      <c r="J4419" s="26" t="s">
        <v>17</v>
      </c>
      <c r="K4419" s="26" t="s">
        <v>6820</v>
      </c>
      <c r="L4419" s="32" t="s">
        <v>37</v>
      </c>
    </row>
    <row r="4420" spans="1:12">
      <c r="A4420" s="30" t="s">
        <v>6603</v>
      </c>
      <c r="B4420" s="26" t="s">
        <v>292</v>
      </c>
      <c r="C4420" s="26" t="s">
        <v>1827</v>
      </c>
      <c r="D4420" s="26" t="s">
        <v>41</v>
      </c>
      <c r="E4420" s="26" t="s">
        <v>42</v>
      </c>
      <c r="F4420" s="27">
        <v>63171.62</v>
      </c>
      <c r="G4420" s="12">
        <v>5</v>
      </c>
      <c r="H4420" s="13">
        <v>45470</v>
      </c>
      <c r="I4420" s="26" t="s">
        <v>35</v>
      </c>
      <c r="J4420" s="26" t="s">
        <v>17</v>
      </c>
      <c r="K4420" s="26" t="s">
        <v>6820</v>
      </c>
      <c r="L4420" s="32" t="s">
        <v>18</v>
      </c>
    </row>
    <row r="4421" spans="1:12">
      <c r="A4421" s="30" t="s">
        <v>6604</v>
      </c>
      <c r="B4421" s="26" t="s">
        <v>128</v>
      </c>
      <c r="C4421" s="26" t="s">
        <v>4865</v>
      </c>
      <c r="D4421" s="26" t="s">
        <v>78</v>
      </c>
      <c r="E4421" s="26" t="s">
        <v>58</v>
      </c>
      <c r="F4421" s="27">
        <v>22258.87</v>
      </c>
      <c r="G4421" s="12">
        <v>1</v>
      </c>
      <c r="H4421" s="13">
        <v>45819</v>
      </c>
      <c r="I4421" s="26" t="s">
        <v>23</v>
      </c>
      <c r="J4421" s="26" t="s">
        <v>17</v>
      </c>
      <c r="K4421" s="26" t="s">
        <v>85</v>
      </c>
      <c r="L4421" s="32" t="s">
        <v>25</v>
      </c>
    </row>
    <row r="4422" spans="1:12">
      <c r="A4422" s="30" t="s">
        <v>6605</v>
      </c>
      <c r="B4422" s="26" t="s">
        <v>77</v>
      </c>
      <c r="C4422" s="26" t="s">
        <v>2104</v>
      </c>
      <c r="D4422" s="26" t="s">
        <v>48</v>
      </c>
      <c r="E4422" s="26" t="s">
        <v>58</v>
      </c>
      <c r="F4422" s="27">
        <v>73302.960000000006</v>
      </c>
      <c r="G4422" s="12">
        <v>1</v>
      </c>
      <c r="H4422" s="13">
        <v>45734</v>
      </c>
      <c r="I4422" s="26" t="s">
        <v>49</v>
      </c>
      <c r="J4422" s="26" t="s">
        <v>17</v>
      </c>
      <c r="K4422" s="26" t="s">
        <v>24</v>
      </c>
      <c r="L4422" s="32" t="s">
        <v>37</v>
      </c>
    </row>
    <row r="4423" spans="1:12">
      <c r="A4423" s="30" t="s">
        <v>6606</v>
      </c>
      <c r="B4423" s="26" t="s">
        <v>957</v>
      </c>
      <c r="C4423" s="26" t="s">
        <v>6607</v>
      </c>
      <c r="D4423" s="26" t="s">
        <v>15</v>
      </c>
      <c r="E4423" s="26" t="s">
        <v>42</v>
      </c>
      <c r="F4423" s="27">
        <v>19095.66</v>
      </c>
      <c r="G4423" s="12">
        <v>1</v>
      </c>
      <c r="H4423" s="13">
        <v>45730</v>
      </c>
      <c r="I4423" s="26" t="s">
        <v>35</v>
      </c>
      <c r="J4423" s="26" t="s">
        <v>17</v>
      </c>
      <c r="K4423" s="26" t="s">
        <v>6820</v>
      </c>
      <c r="L4423" s="32" t="s">
        <v>18</v>
      </c>
    </row>
    <row r="4424" spans="1:12">
      <c r="A4424" s="30" t="s">
        <v>6608</v>
      </c>
      <c r="B4424" s="26" t="s">
        <v>184</v>
      </c>
      <c r="C4424" s="26" t="s">
        <v>6609</v>
      </c>
      <c r="D4424" s="26" t="s">
        <v>119</v>
      </c>
      <c r="E4424" s="26" t="s">
        <v>42</v>
      </c>
      <c r="F4424" s="27">
        <v>43765.33</v>
      </c>
      <c r="G4424" s="12">
        <v>2</v>
      </c>
      <c r="H4424" s="13">
        <v>45461</v>
      </c>
      <c r="I4424" s="26" t="s">
        <v>49</v>
      </c>
      <c r="J4424" s="26" t="s">
        <v>17</v>
      </c>
      <c r="K4424" s="26" t="s">
        <v>55</v>
      </c>
      <c r="L4424" s="32" t="s">
        <v>44</v>
      </c>
    </row>
    <row r="4425" spans="1:12">
      <c r="A4425" s="30" t="s">
        <v>6610</v>
      </c>
      <c r="B4425" s="26" t="s">
        <v>420</v>
      </c>
      <c r="C4425" s="26" t="s">
        <v>978</v>
      </c>
      <c r="D4425" s="26" t="s">
        <v>78</v>
      </c>
      <c r="E4425" s="26" t="s">
        <v>42</v>
      </c>
      <c r="F4425" s="27">
        <v>5759.62</v>
      </c>
      <c r="G4425" s="12">
        <v>3</v>
      </c>
      <c r="H4425" s="13">
        <v>45345</v>
      </c>
      <c r="I4425" s="26" t="s">
        <v>92</v>
      </c>
      <c r="J4425" s="26" t="s">
        <v>17</v>
      </c>
      <c r="K4425" s="26" t="s">
        <v>24</v>
      </c>
      <c r="L4425" s="32" t="s">
        <v>18</v>
      </c>
    </row>
    <row r="4426" spans="1:12">
      <c r="A4426" s="30" t="s">
        <v>6611</v>
      </c>
      <c r="B4426" s="26" t="s">
        <v>316</v>
      </c>
      <c r="C4426" s="26" t="s">
        <v>3440</v>
      </c>
      <c r="D4426" s="26" t="s">
        <v>29</v>
      </c>
      <c r="E4426" s="26" t="s">
        <v>42</v>
      </c>
      <c r="F4426" s="27">
        <v>9772.0499999999993</v>
      </c>
      <c r="G4426" s="12">
        <v>4</v>
      </c>
      <c r="H4426" s="13">
        <v>45164</v>
      </c>
      <c r="I4426" s="26" t="s">
        <v>92</v>
      </c>
      <c r="J4426" s="26" t="s">
        <v>17</v>
      </c>
      <c r="K4426" s="26" t="s">
        <v>85</v>
      </c>
      <c r="L4426" s="32" t="s">
        <v>44</v>
      </c>
    </row>
    <row r="4427" spans="1:12">
      <c r="A4427" s="30" t="s">
        <v>6612</v>
      </c>
      <c r="B4427" s="26" t="s">
        <v>268</v>
      </c>
      <c r="C4427" s="26" t="s">
        <v>235</v>
      </c>
      <c r="D4427" s="26" t="s">
        <v>117</v>
      </c>
      <c r="E4427" s="26" t="s">
        <v>42</v>
      </c>
      <c r="F4427" s="27">
        <v>47190.89</v>
      </c>
      <c r="G4427" s="12">
        <v>5</v>
      </c>
      <c r="H4427" s="13">
        <v>45821</v>
      </c>
      <c r="I4427" s="26" t="s">
        <v>23</v>
      </c>
      <c r="J4427" s="26" t="s">
        <v>17</v>
      </c>
      <c r="K4427" s="26" t="s">
        <v>24</v>
      </c>
      <c r="L4427" s="32" t="s">
        <v>37</v>
      </c>
    </row>
    <row r="4428" spans="1:12">
      <c r="A4428" s="30" t="s">
        <v>6613</v>
      </c>
      <c r="B4428" s="26" t="s">
        <v>268</v>
      </c>
      <c r="C4428" s="26" t="s">
        <v>4021</v>
      </c>
      <c r="D4428" s="26" t="s">
        <v>78</v>
      </c>
      <c r="E4428" s="26" t="s">
        <v>42</v>
      </c>
      <c r="F4428" s="27">
        <v>20313.38</v>
      </c>
      <c r="G4428" s="12">
        <v>3</v>
      </c>
      <c r="H4428" s="13">
        <v>45412</v>
      </c>
      <c r="I4428" s="26" t="s">
        <v>92</v>
      </c>
      <c r="J4428" s="26" t="s">
        <v>17</v>
      </c>
      <c r="K4428" s="26" t="s">
        <v>6820</v>
      </c>
      <c r="L4428" s="32" t="s">
        <v>44</v>
      </c>
    </row>
    <row r="4429" spans="1:12">
      <c r="A4429" s="30" t="s">
        <v>6614</v>
      </c>
      <c r="B4429" s="26" t="s">
        <v>601</v>
      </c>
      <c r="C4429" s="26" t="s">
        <v>2343</v>
      </c>
      <c r="D4429" s="26" t="s">
        <v>117</v>
      </c>
      <c r="E4429" s="26" t="s">
        <v>58</v>
      </c>
      <c r="F4429" s="27">
        <v>69120.34</v>
      </c>
      <c r="G4429" s="12">
        <v>1</v>
      </c>
      <c r="H4429" s="13">
        <v>45897</v>
      </c>
      <c r="I4429" s="26" t="s">
        <v>43</v>
      </c>
      <c r="J4429" s="26" t="s">
        <v>17</v>
      </c>
      <c r="K4429" s="26" t="s">
        <v>36</v>
      </c>
      <c r="L4429" s="32" t="s">
        <v>31</v>
      </c>
    </row>
    <row r="4430" spans="1:12">
      <c r="A4430" s="30" t="s">
        <v>6615</v>
      </c>
      <c r="B4430" s="26" t="s">
        <v>554</v>
      </c>
      <c r="C4430" s="26" t="s">
        <v>4604</v>
      </c>
      <c r="D4430" s="26" t="s">
        <v>22</v>
      </c>
      <c r="E4430" s="26" t="s">
        <v>16</v>
      </c>
      <c r="F4430" s="27">
        <v>21037.33</v>
      </c>
      <c r="G4430" s="12">
        <v>1</v>
      </c>
      <c r="H4430" s="13">
        <v>45496</v>
      </c>
      <c r="I4430" s="26" t="s">
        <v>43</v>
      </c>
      <c r="J4430" s="26" t="s">
        <v>17</v>
      </c>
      <c r="K4430" s="26" t="s">
        <v>36</v>
      </c>
      <c r="L4430" s="32" t="s">
        <v>18</v>
      </c>
    </row>
    <row r="4431" spans="1:12">
      <c r="A4431" s="30" t="s">
        <v>6616</v>
      </c>
      <c r="B4431" s="26" t="s">
        <v>176</v>
      </c>
      <c r="C4431" s="26" t="s">
        <v>1624</v>
      </c>
      <c r="D4431" s="26" t="s">
        <v>48</v>
      </c>
      <c r="E4431" s="26" t="s">
        <v>58</v>
      </c>
      <c r="F4431" s="27">
        <v>34739.68</v>
      </c>
      <c r="G4431" s="12">
        <v>5</v>
      </c>
      <c r="H4431" s="13">
        <v>45287</v>
      </c>
      <c r="I4431" s="26" t="s">
        <v>62</v>
      </c>
      <c r="J4431" s="26" t="s">
        <v>17</v>
      </c>
      <c r="K4431" s="26" t="s">
        <v>85</v>
      </c>
      <c r="L4431" s="32" t="s">
        <v>37</v>
      </c>
    </row>
    <row r="4432" spans="1:12">
      <c r="A4432" s="30" t="s">
        <v>6617</v>
      </c>
      <c r="B4432" s="26" t="s">
        <v>357</v>
      </c>
      <c r="C4432" s="26" t="s">
        <v>1527</v>
      </c>
      <c r="D4432" s="26" t="s">
        <v>119</v>
      </c>
      <c r="E4432" s="26" t="s">
        <v>58</v>
      </c>
      <c r="F4432" s="27">
        <v>64937.8</v>
      </c>
      <c r="G4432" s="12">
        <v>5</v>
      </c>
      <c r="H4432" s="13">
        <v>45881</v>
      </c>
      <c r="I4432" s="26" t="s">
        <v>54</v>
      </c>
      <c r="J4432" s="26" t="s">
        <v>17</v>
      </c>
      <c r="K4432" s="26" t="s">
        <v>85</v>
      </c>
      <c r="L4432" s="32" t="s">
        <v>18</v>
      </c>
    </row>
    <row r="4433" spans="1:12">
      <c r="A4433" s="30" t="s">
        <v>6618</v>
      </c>
      <c r="B4433" s="26" t="s">
        <v>135</v>
      </c>
      <c r="C4433" s="26" t="s">
        <v>2803</v>
      </c>
      <c r="D4433" s="26" t="s">
        <v>117</v>
      </c>
      <c r="E4433" s="26" t="s">
        <v>42</v>
      </c>
      <c r="F4433" s="27">
        <v>7672.28</v>
      </c>
      <c r="G4433" s="12">
        <v>2</v>
      </c>
      <c r="H4433" s="13">
        <v>45296</v>
      </c>
      <c r="I4433" s="26" t="s">
        <v>92</v>
      </c>
      <c r="J4433" s="26" t="s">
        <v>17</v>
      </c>
      <c r="K4433" s="26" t="s">
        <v>6820</v>
      </c>
      <c r="L4433" s="32" t="s">
        <v>31</v>
      </c>
    </row>
    <row r="4434" spans="1:12">
      <c r="A4434" s="30" t="s">
        <v>6619</v>
      </c>
      <c r="B4434" s="26" t="s">
        <v>957</v>
      </c>
      <c r="C4434" s="26" t="s">
        <v>2459</v>
      </c>
      <c r="D4434" s="26" t="s">
        <v>119</v>
      </c>
      <c r="E4434" s="26" t="s">
        <v>16</v>
      </c>
      <c r="F4434" s="27">
        <v>71148.460000000006</v>
      </c>
      <c r="G4434" s="12">
        <v>5</v>
      </c>
      <c r="H4434" s="13">
        <v>45591</v>
      </c>
      <c r="I4434" s="26" t="s">
        <v>54</v>
      </c>
      <c r="J4434" s="26" t="s">
        <v>17</v>
      </c>
      <c r="K4434" s="26" t="s">
        <v>55</v>
      </c>
      <c r="L4434" s="32" t="s">
        <v>37</v>
      </c>
    </row>
    <row r="4435" spans="1:12">
      <c r="A4435" s="30" t="s">
        <v>6620</v>
      </c>
      <c r="B4435" s="26" t="s">
        <v>352</v>
      </c>
      <c r="C4435" s="26" t="s">
        <v>1267</v>
      </c>
      <c r="D4435" s="26" t="s">
        <v>48</v>
      </c>
      <c r="E4435" s="26" t="s">
        <v>42</v>
      </c>
      <c r="F4435" s="27">
        <v>71367.7</v>
      </c>
      <c r="G4435" s="12">
        <v>5</v>
      </c>
      <c r="H4435" s="13">
        <v>45650</v>
      </c>
      <c r="I4435" s="26" t="s">
        <v>43</v>
      </c>
      <c r="J4435" s="26" t="s">
        <v>17</v>
      </c>
      <c r="K4435" s="26" t="s">
        <v>85</v>
      </c>
      <c r="L4435" s="32" t="s">
        <v>44</v>
      </c>
    </row>
    <row r="4436" spans="1:12">
      <c r="A4436" s="30" t="s">
        <v>6621</v>
      </c>
      <c r="B4436" s="26" t="s">
        <v>476</v>
      </c>
      <c r="C4436" s="26" t="s">
        <v>3667</v>
      </c>
      <c r="D4436" s="26" t="s">
        <v>29</v>
      </c>
      <c r="E4436" s="26" t="s">
        <v>16</v>
      </c>
      <c r="F4436" s="27">
        <v>78680.149999999994</v>
      </c>
      <c r="G4436" s="12">
        <v>4</v>
      </c>
      <c r="H4436" s="13">
        <v>45268</v>
      </c>
      <c r="I4436" s="26" t="s">
        <v>43</v>
      </c>
      <c r="J4436" s="26" t="s">
        <v>17</v>
      </c>
      <c r="K4436" s="26" t="s">
        <v>24</v>
      </c>
      <c r="L4436" s="32" t="s">
        <v>25</v>
      </c>
    </row>
    <row r="4437" spans="1:12">
      <c r="A4437" s="30" t="s">
        <v>6622</v>
      </c>
      <c r="B4437" s="26" t="s">
        <v>87</v>
      </c>
      <c r="C4437" s="26" t="s">
        <v>2254</v>
      </c>
      <c r="D4437" s="26" t="s">
        <v>117</v>
      </c>
      <c r="E4437" s="26" t="s">
        <v>42</v>
      </c>
      <c r="F4437" s="27">
        <v>30108.65</v>
      </c>
      <c r="G4437" s="12">
        <v>2</v>
      </c>
      <c r="H4437" s="13">
        <v>45239</v>
      </c>
      <c r="I4437" s="26" t="s">
        <v>30</v>
      </c>
      <c r="J4437" s="26" t="s">
        <v>17</v>
      </c>
      <c r="K4437" s="26" t="s">
        <v>24</v>
      </c>
      <c r="L4437" s="32" t="s">
        <v>25</v>
      </c>
    </row>
    <row r="4438" spans="1:12">
      <c r="A4438" s="30" t="s">
        <v>6623</v>
      </c>
      <c r="B4438" s="26" t="s">
        <v>381</v>
      </c>
      <c r="C4438" s="26" t="s">
        <v>6126</v>
      </c>
      <c r="D4438" s="26" t="s">
        <v>78</v>
      </c>
      <c r="E4438" s="26" t="s">
        <v>42</v>
      </c>
      <c r="F4438" s="27">
        <v>17656.580000000002</v>
      </c>
      <c r="G4438" s="12">
        <v>5</v>
      </c>
      <c r="H4438" s="13">
        <v>45615</v>
      </c>
      <c r="I4438" s="26" t="s">
        <v>43</v>
      </c>
      <c r="J4438" s="26" t="s">
        <v>17</v>
      </c>
      <c r="K4438" s="26" t="s">
        <v>6820</v>
      </c>
      <c r="L4438" s="32" t="s">
        <v>37</v>
      </c>
    </row>
    <row r="4439" spans="1:12">
      <c r="A4439" s="30" t="s">
        <v>6624</v>
      </c>
      <c r="B4439" s="26" t="s">
        <v>357</v>
      </c>
      <c r="C4439" s="26" t="s">
        <v>5017</v>
      </c>
      <c r="D4439" s="26" t="s">
        <v>15</v>
      </c>
      <c r="E4439" s="26" t="s">
        <v>42</v>
      </c>
      <c r="F4439" s="27">
        <v>63317.96</v>
      </c>
      <c r="G4439" s="12">
        <v>3</v>
      </c>
      <c r="H4439" s="13">
        <v>45022</v>
      </c>
      <c r="I4439" s="26" t="s">
        <v>23</v>
      </c>
      <c r="J4439" s="26" t="s">
        <v>17</v>
      </c>
      <c r="K4439" s="26" t="s">
        <v>6820</v>
      </c>
      <c r="L4439" s="32" t="s">
        <v>18</v>
      </c>
    </row>
    <row r="4440" spans="1:12">
      <c r="A4440" s="30" t="s">
        <v>6625</v>
      </c>
      <c r="B4440" s="26" t="s">
        <v>99</v>
      </c>
      <c r="C4440" s="26" t="s">
        <v>5516</v>
      </c>
      <c r="D4440" s="26" t="s">
        <v>29</v>
      </c>
      <c r="E4440" s="26" t="s">
        <v>42</v>
      </c>
      <c r="F4440" s="27">
        <v>79946.960000000006</v>
      </c>
      <c r="G4440" s="12">
        <v>1</v>
      </c>
      <c r="H4440" s="13">
        <v>45207</v>
      </c>
      <c r="I4440" s="26" t="s">
        <v>62</v>
      </c>
      <c r="J4440" s="26" t="s">
        <v>17</v>
      </c>
      <c r="K4440" s="26" t="s">
        <v>24</v>
      </c>
      <c r="L4440" s="32" t="s">
        <v>44</v>
      </c>
    </row>
    <row r="4441" spans="1:12">
      <c r="A4441" s="30" t="s">
        <v>6626</v>
      </c>
      <c r="B4441" s="26" t="s">
        <v>225</v>
      </c>
      <c r="C4441" s="26" t="s">
        <v>5311</v>
      </c>
      <c r="D4441" s="26" t="s">
        <v>117</v>
      </c>
      <c r="E4441" s="26" t="s">
        <v>42</v>
      </c>
      <c r="F4441" s="27">
        <v>60775.62</v>
      </c>
      <c r="G4441" s="12">
        <v>5</v>
      </c>
      <c r="H4441" s="13">
        <v>45207</v>
      </c>
      <c r="I4441" s="26" t="s">
        <v>92</v>
      </c>
      <c r="J4441" s="26" t="s">
        <v>17</v>
      </c>
      <c r="K4441" s="26" t="s">
        <v>85</v>
      </c>
      <c r="L4441" s="32" t="s">
        <v>31</v>
      </c>
    </row>
    <row r="4442" spans="1:12">
      <c r="A4442" s="30" t="s">
        <v>6627</v>
      </c>
      <c r="B4442" s="26" t="s">
        <v>51</v>
      </c>
      <c r="C4442" s="26" t="s">
        <v>6628</v>
      </c>
      <c r="D4442" s="26" t="s">
        <v>119</v>
      </c>
      <c r="E4442" s="26" t="s">
        <v>42</v>
      </c>
      <c r="F4442" s="27">
        <v>28780.79</v>
      </c>
      <c r="G4442" s="12">
        <v>4</v>
      </c>
      <c r="H4442" s="13">
        <v>45259</v>
      </c>
      <c r="I4442" s="26" t="s">
        <v>62</v>
      </c>
      <c r="J4442" s="26" t="s">
        <v>17</v>
      </c>
      <c r="K4442" s="26" t="s">
        <v>55</v>
      </c>
      <c r="L4442" s="32" t="s">
        <v>25</v>
      </c>
    </row>
    <row r="4443" spans="1:12">
      <c r="A4443" s="30" t="s">
        <v>6629</v>
      </c>
      <c r="B4443" s="26" t="s">
        <v>164</v>
      </c>
      <c r="C4443" s="26" t="s">
        <v>2542</v>
      </c>
      <c r="D4443" s="26" t="s">
        <v>48</v>
      </c>
      <c r="E4443" s="26" t="s">
        <v>42</v>
      </c>
      <c r="F4443" s="27">
        <v>5982.46</v>
      </c>
      <c r="G4443" s="12">
        <v>2</v>
      </c>
      <c r="H4443" s="13">
        <v>45722</v>
      </c>
      <c r="I4443" s="26" t="s">
        <v>92</v>
      </c>
      <c r="J4443" s="26" t="s">
        <v>17</v>
      </c>
      <c r="K4443" s="26" t="s">
        <v>24</v>
      </c>
      <c r="L4443" s="32" t="s">
        <v>18</v>
      </c>
    </row>
    <row r="4444" spans="1:12">
      <c r="A4444" s="30" t="s">
        <v>6630</v>
      </c>
      <c r="B4444" s="26" t="s">
        <v>69</v>
      </c>
      <c r="C4444" s="26" t="s">
        <v>6631</v>
      </c>
      <c r="D4444" s="26" t="s">
        <v>29</v>
      </c>
      <c r="E4444" s="26" t="s">
        <v>16</v>
      </c>
      <c r="F4444" s="27">
        <v>36456.699999999997</v>
      </c>
      <c r="G4444" s="12">
        <v>5</v>
      </c>
      <c r="H4444" s="13">
        <v>45954</v>
      </c>
      <c r="I4444" s="26" t="s">
        <v>43</v>
      </c>
      <c r="J4444" s="26" t="s">
        <v>17</v>
      </c>
      <c r="K4444" s="26" t="s">
        <v>85</v>
      </c>
      <c r="L4444" s="32" t="s">
        <v>25</v>
      </c>
    </row>
    <row r="4445" spans="1:12">
      <c r="A4445" s="30" t="s">
        <v>6632</v>
      </c>
      <c r="B4445" s="26" t="s">
        <v>500</v>
      </c>
      <c r="C4445" s="26" t="s">
        <v>1426</v>
      </c>
      <c r="D4445" s="26" t="s">
        <v>41</v>
      </c>
      <c r="E4445" s="26" t="s">
        <v>16</v>
      </c>
      <c r="F4445" s="27">
        <v>30523.63</v>
      </c>
      <c r="G4445" s="12">
        <v>5</v>
      </c>
      <c r="H4445" s="13">
        <v>45237</v>
      </c>
      <c r="I4445" s="26" t="s">
        <v>62</v>
      </c>
      <c r="J4445" s="26" t="s">
        <v>17</v>
      </c>
      <c r="K4445" s="26" t="s">
        <v>6820</v>
      </c>
      <c r="L4445" s="32" t="s">
        <v>44</v>
      </c>
    </row>
    <row r="4446" spans="1:12">
      <c r="A4446" s="30" t="s">
        <v>6633</v>
      </c>
      <c r="B4446" s="26" t="s">
        <v>20</v>
      </c>
      <c r="C4446" s="26" t="s">
        <v>2424</v>
      </c>
      <c r="D4446" s="26" t="s">
        <v>22</v>
      </c>
      <c r="E4446" s="26" t="s">
        <v>42</v>
      </c>
      <c r="F4446" s="27">
        <v>56773.440000000002</v>
      </c>
      <c r="G4446" s="12">
        <v>2</v>
      </c>
      <c r="H4446" s="13">
        <v>45870</v>
      </c>
      <c r="I4446" s="26" t="s">
        <v>92</v>
      </c>
      <c r="J4446" s="26" t="s">
        <v>17</v>
      </c>
      <c r="K4446" s="26" t="s">
        <v>36</v>
      </c>
      <c r="L4446" s="32" t="s">
        <v>25</v>
      </c>
    </row>
    <row r="4447" spans="1:12">
      <c r="A4447" s="30" t="s">
        <v>6634</v>
      </c>
      <c r="B4447" s="26" t="s">
        <v>760</v>
      </c>
      <c r="C4447" s="26" t="s">
        <v>4314</v>
      </c>
      <c r="D4447" s="26" t="s">
        <v>53</v>
      </c>
      <c r="E4447" s="26" t="s">
        <v>42</v>
      </c>
      <c r="F4447" s="27">
        <v>47427.57</v>
      </c>
      <c r="G4447" s="12">
        <v>5</v>
      </c>
      <c r="H4447" s="13">
        <v>45816</v>
      </c>
      <c r="I4447" s="26" t="s">
        <v>92</v>
      </c>
      <c r="J4447" s="26" t="s">
        <v>17</v>
      </c>
      <c r="K4447" s="26" t="s">
        <v>85</v>
      </c>
      <c r="L4447" s="32" t="s">
        <v>25</v>
      </c>
    </row>
    <row r="4448" spans="1:12">
      <c r="A4448" s="30" t="s">
        <v>6635</v>
      </c>
      <c r="B4448" s="26" t="s">
        <v>90</v>
      </c>
      <c r="C4448" s="26" t="s">
        <v>520</v>
      </c>
      <c r="D4448" s="26" t="s">
        <v>15</v>
      </c>
      <c r="E4448" s="26" t="s">
        <v>58</v>
      </c>
      <c r="F4448" s="27">
        <v>22467.67</v>
      </c>
      <c r="G4448" s="12">
        <v>5</v>
      </c>
      <c r="H4448" s="13">
        <v>45333</v>
      </c>
      <c r="I4448" s="26" t="s">
        <v>62</v>
      </c>
      <c r="J4448" s="26" t="s">
        <v>17</v>
      </c>
      <c r="K4448" s="26" t="s">
        <v>24</v>
      </c>
      <c r="L4448" s="32" t="s">
        <v>44</v>
      </c>
    </row>
    <row r="4449" spans="1:12">
      <c r="A4449" s="30" t="s">
        <v>6636</v>
      </c>
      <c r="B4449" s="26" t="s">
        <v>423</v>
      </c>
      <c r="C4449" s="26" t="s">
        <v>695</v>
      </c>
      <c r="D4449" s="26" t="s">
        <v>48</v>
      </c>
      <c r="E4449" s="26" t="s">
        <v>16</v>
      </c>
      <c r="F4449" s="27">
        <v>7050.04</v>
      </c>
      <c r="G4449" s="12">
        <v>4</v>
      </c>
      <c r="H4449" s="13">
        <v>45923</v>
      </c>
      <c r="I4449" s="26" t="s">
        <v>23</v>
      </c>
      <c r="J4449" s="26" t="s">
        <v>17</v>
      </c>
      <c r="K4449" s="26" t="s">
        <v>85</v>
      </c>
      <c r="L4449" s="32" t="s">
        <v>44</v>
      </c>
    </row>
    <row r="4450" spans="1:12">
      <c r="A4450" s="30" t="s">
        <v>6637</v>
      </c>
      <c r="B4450" s="26" t="s">
        <v>123</v>
      </c>
      <c r="C4450" s="26" t="s">
        <v>682</v>
      </c>
      <c r="D4450" s="26" t="s">
        <v>48</v>
      </c>
      <c r="E4450" s="26" t="s">
        <v>42</v>
      </c>
      <c r="F4450" s="27">
        <v>35311.31</v>
      </c>
      <c r="G4450" s="12">
        <v>1</v>
      </c>
      <c r="H4450" s="13">
        <v>45953</v>
      </c>
      <c r="I4450" s="26" t="s">
        <v>49</v>
      </c>
      <c r="J4450" s="26" t="s">
        <v>17</v>
      </c>
      <c r="K4450" s="26" t="s">
        <v>55</v>
      </c>
      <c r="L4450" s="32" t="s">
        <v>31</v>
      </c>
    </row>
    <row r="4451" spans="1:12">
      <c r="A4451" s="30" t="s">
        <v>6638</v>
      </c>
      <c r="B4451" s="26" t="s">
        <v>289</v>
      </c>
      <c r="C4451" s="26" t="s">
        <v>666</v>
      </c>
      <c r="D4451" s="26" t="s">
        <v>78</v>
      </c>
      <c r="E4451" s="26" t="s">
        <v>42</v>
      </c>
      <c r="F4451" s="27">
        <v>48823.59</v>
      </c>
      <c r="G4451" s="12">
        <v>1</v>
      </c>
      <c r="H4451" s="13">
        <v>45747</v>
      </c>
      <c r="I4451" s="26" t="s">
        <v>54</v>
      </c>
      <c r="J4451" s="26" t="s">
        <v>17</v>
      </c>
      <c r="K4451" s="26" t="s">
        <v>36</v>
      </c>
      <c r="L4451" s="32" t="s">
        <v>25</v>
      </c>
    </row>
    <row r="4452" spans="1:12">
      <c r="A4452" s="30" t="s">
        <v>6639</v>
      </c>
      <c r="B4452" s="26" t="s">
        <v>207</v>
      </c>
      <c r="C4452" s="26" t="s">
        <v>1761</v>
      </c>
      <c r="D4452" s="26" t="s">
        <v>15</v>
      </c>
      <c r="E4452" s="26" t="s">
        <v>42</v>
      </c>
      <c r="F4452" s="27">
        <v>19065.18</v>
      </c>
      <c r="G4452" s="12">
        <v>2</v>
      </c>
      <c r="H4452" s="13">
        <v>45275</v>
      </c>
      <c r="I4452" s="26" t="s">
        <v>23</v>
      </c>
      <c r="J4452" s="26" t="s">
        <v>17</v>
      </c>
      <c r="K4452" s="26" t="s">
        <v>24</v>
      </c>
      <c r="L4452" s="32" t="s">
        <v>44</v>
      </c>
    </row>
    <row r="4453" spans="1:12">
      <c r="A4453" s="30" t="s">
        <v>6640</v>
      </c>
      <c r="B4453" s="26" t="s">
        <v>149</v>
      </c>
      <c r="C4453" s="26" t="s">
        <v>1465</v>
      </c>
      <c r="D4453" s="26" t="s">
        <v>117</v>
      </c>
      <c r="E4453" s="26" t="s">
        <v>58</v>
      </c>
      <c r="F4453" s="27">
        <v>25602.01</v>
      </c>
      <c r="G4453" s="12">
        <v>4</v>
      </c>
      <c r="H4453" s="13">
        <v>45095</v>
      </c>
      <c r="I4453" s="26" t="s">
        <v>23</v>
      </c>
      <c r="J4453" s="26" t="s">
        <v>17</v>
      </c>
      <c r="K4453" s="26" t="s">
        <v>6820</v>
      </c>
      <c r="L4453" s="32" t="s">
        <v>31</v>
      </c>
    </row>
    <row r="4454" spans="1:12">
      <c r="A4454" s="30" t="s">
        <v>6641</v>
      </c>
      <c r="B4454" s="26" t="s">
        <v>20</v>
      </c>
      <c r="C4454" s="26" t="s">
        <v>264</v>
      </c>
      <c r="D4454" s="26" t="s">
        <v>78</v>
      </c>
      <c r="E4454" s="26" t="s">
        <v>16</v>
      </c>
      <c r="F4454" s="27">
        <v>24657.759999999998</v>
      </c>
      <c r="G4454" s="12">
        <v>5</v>
      </c>
      <c r="H4454" s="13">
        <v>45519</v>
      </c>
      <c r="I4454" s="26" t="s">
        <v>43</v>
      </c>
      <c r="J4454" s="26" t="s">
        <v>17</v>
      </c>
      <c r="K4454" s="26" t="s">
        <v>24</v>
      </c>
      <c r="L4454" s="32" t="s">
        <v>44</v>
      </c>
    </row>
    <row r="4455" spans="1:12">
      <c r="A4455" s="30" t="s">
        <v>6642</v>
      </c>
      <c r="B4455" s="26" t="s">
        <v>176</v>
      </c>
      <c r="C4455" s="26" t="s">
        <v>3196</v>
      </c>
      <c r="D4455" s="26" t="s">
        <v>119</v>
      </c>
      <c r="E4455" s="26" t="s">
        <v>42</v>
      </c>
      <c r="F4455" s="27">
        <v>50990.61</v>
      </c>
      <c r="G4455" s="12">
        <v>5</v>
      </c>
      <c r="H4455" s="13">
        <v>45748</v>
      </c>
      <c r="I4455" s="26" t="s">
        <v>43</v>
      </c>
      <c r="J4455" s="26" t="s">
        <v>17</v>
      </c>
      <c r="K4455" s="26" t="s">
        <v>24</v>
      </c>
      <c r="L4455" s="32" t="s">
        <v>31</v>
      </c>
    </row>
    <row r="4456" spans="1:12">
      <c r="A4456" s="30" t="s">
        <v>6643</v>
      </c>
      <c r="B4456" s="26" t="s">
        <v>500</v>
      </c>
      <c r="C4456" s="26" t="s">
        <v>6644</v>
      </c>
      <c r="D4456" s="26" t="s">
        <v>29</v>
      </c>
      <c r="E4456" s="26" t="s">
        <v>42</v>
      </c>
      <c r="F4456" s="27">
        <v>1371.46</v>
      </c>
      <c r="G4456" s="12">
        <v>5</v>
      </c>
      <c r="H4456" s="13">
        <v>45705</v>
      </c>
      <c r="I4456" s="26" t="s">
        <v>43</v>
      </c>
      <c r="J4456" s="26" t="s">
        <v>17</v>
      </c>
      <c r="K4456" s="26" t="s">
        <v>36</v>
      </c>
      <c r="L4456" s="32" t="s">
        <v>31</v>
      </c>
    </row>
    <row r="4457" spans="1:12">
      <c r="A4457" s="30" t="s">
        <v>6645</v>
      </c>
      <c r="B4457" s="26" t="s">
        <v>201</v>
      </c>
      <c r="C4457" s="26" t="s">
        <v>1036</v>
      </c>
      <c r="D4457" s="26" t="s">
        <v>61</v>
      </c>
      <c r="E4457" s="26" t="s">
        <v>16</v>
      </c>
      <c r="F4457" s="27">
        <v>23985.279999999999</v>
      </c>
      <c r="G4457" s="12">
        <v>4</v>
      </c>
      <c r="H4457" s="13">
        <v>45610</v>
      </c>
      <c r="I4457" s="26" t="s">
        <v>35</v>
      </c>
      <c r="J4457" s="26" t="s">
        <v>17</v>
      </c>
      <c r="K4457" s="26" t="s">
        <v>36</v>
      </c>
      <c r="L4457" s="32" t="s">
        <v>44</v>
      </c>
    </row>
    <row r="4458" spans="1:12">
      <c r="A4458" s="30" t="s">
        <v>6646</v>
      </c>
      <c r="B4458" s="26" t="s">
        <v>636</v>
      </c>
      <c r="C4458" s="26" t="s">
        <v>953</v>
      </c>
      <c r="D4458" s="26" t="s">
        <v>29</v>
      </c>
      <c r="E4458" s="26" t="s">
        <v>42</v>
      </c>
      <c r="F4458" s="27">
        <v>30307.61</v>
      </c>
      <c r="G4458" s="12">
        <v>3</v>
      </c>
      <c r="H4458" s="13">
        <v>45883</v>
      </c>
      <c r="I4458" s="26" t="s">
        <v>43</v>
      </c>
      <c r="J4458" s="26" t="s">
        <v>17</v>
      </c>
      <c r="K4458" s="26" t="s">
        <v>55</v>
      </c>
      <c r="L4458" s="32" t="s">
        <v>25</v>
      </c>
    </row>
    <row r="4459" spans="1:12">
      <c r="A4459" s="30" t="s">
        <v>6647</v>
      </c>
      <c r="B4459" s="26" t="s">
        <v>313</v>
      </c>
      <c r="C4459" s="26" t="s">
        <v>334</v>
      </c>
      <c r="D4459" s="26" t="s">
        <v>15</v>
      </c>
      <c r="E4459" s="26" t="s">
        <v>42</v>
      </c>
      <c r="F4459" s="27">
        <v>3365.34</v>
      </c>
      <c r="G4459" s="12">
        <v>4</v>
      </c>
      <c r="H4459" s="13">
        <v>45084</v>
      </c>
      <c r="I4459" s="26" t="s">
        <v>92</v>
      </c>
      <c r="J4459" s="26" t="s">
        <v>17</v>
      </c>
      <c r="K4459" s="26" t="s">
        <v>24</v>
      </c>
      <c r="L4459" s="32" t="s">
        <v>18</v>
      </c>
    </row>
    <row r="4460" spans="1:12">
      <c r="A4460" s="30" t="s">
        <v>6648</v>
      </c>
      <c r="B4460" s="26" t="s">
        <v>292</v>
      </c>
      <c r="C4460" s="26" t="s">
        <v>2239</v>
      </c>
      <c r="D4460" s="26" t="s">
        <v>48</v>
      </c>
      <c r="E4460" s="26" t="s">
        <v>42</v>
      </c>
      <c r="F4460" s="27">
        <v>79600.490000000005</v>
      </c>
      <c r="G4460" s="12">
        <v>4</v>
      </c>
      <c r="H4460" s="13">
        <v>45271</v>
      </c>
      <c r="I4460" s="26" t="s">
        <v>23</v>
      </c>
      <c r="J4460" s="26" t="s">
        <v>17</v>
      </c>
      <c r="K4460" s="26" t="s">
        <v>6820</v>
      </c>
      <c r="L4460" s="32" t="s">
        <v>31</v>
      </c>
    </row>
    <row r="4461" spans="1:12">
      <c r="A4461" s="30" t="s">
        <v>6649</v>
      </c>
      <c r="B4461" s="26" t="s">
        <v>118</v>
      </c>
      <c r="C4461" s="26" t="s">
        <v>1156</v>
      </c>
      <c r="D4461" s="26" t="s">
        <v>117</v>
      </c>
      <c r="E4461" s="26" t="s">
        <v>42</v>
      </c>
      <c r="F4461" s="27">
        <v>29214.98</v>
      </c>
      <c r="G4461" s="12">
        <v>3</v>
      </c>
      <c r="H4461" s="13">
        <v>45617</v>
      </c>
      <c r="I4461" s="26" t="s">
        <v>62</v>
      </c>
      <c r="J4461" s="26" t="s">
        <v>17</v>
      </c>
      <c r="K4461" s="26" t="s">
        <v>85</v>
      </c>
      <c r="L4461" s="32" t="s">
        <v>44</v>
      </c>
    </row>
    <row r="4462" spans="1:12">
      <c r="A4462" s="30" t="s">
        <v>6650</v>
      </c>
      <c r="B4462" s="26" t="s">
        <v>319</v>
      </c>
      <c r="C4462" s="26" t="s">
        <v>1764</v>
      </c>
      <c r="D4462" s="26" t="s">
        <v>29</v>
      </c>
      <c r="E4462" s="26" t="s">
        <v>58</v>
      </c>
      <c r="F4462" s="27">
        <v>66217.429999999993</v>
      </c>
      <c r="G4462" s="12">
        <v>1</v>
      </c>
      <c r="H4462" s="13">
        <v>45283</v>
      </c>
      <c r="I4462" s="26" t="s">
        <v>49</v>
      </c>
      <c r="J4462" s="26" t="s">
        <v>17</v>
      </c>
      <c r="K4462" s="26" t="s">
        <v>24</v>
      </c>
      <c r="L4462" s="32" t="s">
        <v>31</v>
      </c>
    </row>
    <row r="4463" spans="1:12">
      <c r="A4463" s="30" t="s">
        <v>6651</v>
      </c>
      <c r="B4463" s="26" t="s">
        <v>187</v>
      </c>
      <c r="C4463" s="26" t="s">
        <v>3014</v>
      </c>
      <c r="D4463" s="26" t="s">
        <v>22</v>
      </c>
      <c r="E4463" s="26" t="s">
        <v>16</v>
      </c>
      <c r="F4463" s="27">
        <v>43991.78</v>
      </c>
      <c r="G4463" s="12">
        <v>1</v>
      </c>
      <c r="H4463" s="13">
        <v>45926</v>
      </c>
      <c r="I4463" s="26" t="s">
        <v>23</v>
      </c>
      <c r="J4463" s="26" t="s">
        <v>17</v>
      </c>
      <c r="K4463" s="26" t="s">
        <v>55</v>
      </c>
      <c r="L4463" s="32" t="s">
        <v>44</v>
      </c>
    </row>
    <row r="4464" spans="1:12">
      <c r="A4464" s="30" t="s">
        <v>6652</v>
      </c>
      <c r="B4464" s="26" t="s">
        <v>390</v>
      </c>
      <c r="C4464" s="26" t="s">
        <v>2500</v>
      </c>
      <c r="D4464" s="26" t="s">
        <v>53</v>
      </c>
      <c r="E4464" s="26" t="s">
        <v>42</v>
      </c>
      <c r="F4464" s="27">
        <v>74540.55</v>
      </c>
      <c r="G4464" s="12">
        <v>3</v>
      </c>
      <c r="H4464" s="13">
        <v>45300</v>
      </c>
      <c r="I4464" s="26" t="s">
        <v>49</v>
      </c>
      <c r="J4464" s="26" t="s">
        <v>17</v>
      </c>
      <c r="K4464" s="26" t="s">
        <v>55</v>
      </c>
      <c r="L4464" s="32" t="s">
        <v>25</v>
      </c>
    </row>
    <row r="4465" spans="1:12">
      <c r="A4465" s="30" t="s">
        <v>6653</v>
      </c>
      <c r="B4465" s="26" t="s">
        <v>225</v>
      </c>
      <c r="C4465" s="26" t="s">
        <v>4541</v>
      </c>
      <c r="D4465" s="26" t="s">
        <v>22</v>
      </c>
      <c r="E4465" s="26" t="s">
        <v>42</v>
      </c>
      <c r="F4465" s="27">
        <v>22853.64</v>
      </c>
      <c r="G4465" s="12">
        <v>1</v>
      </c>
      <c r="H4465" s="13">
        <v>45741</v>
      </c>
      <c r="I4465" s="26" t="s">
        <v>92</v>
      </c>
      <c r="J4465" s="26" t="s">
        <v>17</v>
      </c>
      <c r="K4465" s="26" t="s">
        <v>36</v>
      </c>
      <c r="L4465" s="32" t="s">
        <v>31</v>
      </c>
    </row>
    <row r="4466" spans="1:12">
      <c r="A4466" s="30" t="s">
        <v>6654</v>
      </c>
      <c r="B4466" s="26" t="s">
        <v>601</v>
      </c>
      <c r="C4466" s="26" t="s">
        <v>6655</v>
      </c>
      <c r="D4466" s="26" t="s">
        <v>15</v>
      </c>
      <c r="E4466" s="26" t="s">
        <v>42</v>
      </c>
      <c r="F4466" s="27">
        <v>25327.03</v>
      </c>
      <c r="G4466" s="12">
        <v>2</v>
      </c>
      <c r="H4466" s="13">
        <v>45272</v>
      </c>
      <c r="I4466" s="26" t="s">
        <v>92</v>
      </c>
      <c r="J4466" s="26" t="s">
        <v>17</v>
      </c>
      <c r="K4466" s="26" t="s">
        <v>36</v>
      </c>
      <c r="L4466" s="32" t="s">
        <v>37</v>
      </c>
    </row>
    <row r="4467" spans="1:12">
      <c r="A4467" s="30" t="s">
        <v>6656</v>
      </c>
      <c r="B4467" s="26" t="s">
        <v>268</v>
      </c>
      <c r="C4467" s="26" t="s">
        <v>3778</v>
      </c>
      <c r="D4467" s="26" t="s">
        <v>15</v>
      </c>
      <c r="E4467" s="26" t="s">
        <v>42</v>
      </c>
      <c r="F4467" s="27">
        <v>45946.17</v>
      </c>
      <c r="G4467" s="12">
        <v>4</v>
      </c>
      <c r="H4467" s="13">
        <v>45586</v>
      </c>
      <c r="I4467" s="26" t="s">
        <v>62</v>
      </c>
      <c r="J4467" s="26" t="s">
        <v>17</v>
      </c>
      <c r="K4467" s="26" t="s">
        <v>55</v>
      </c>
      <c r="L4467" s="32" t="s">
        <v>31</v>
      </c>
    </row>
    <row r="4468" spans="1:12">
      <c r="A4468" s="30" t="s">
        <v>6657</v>
      </c>
      <c r="B4468" s="26" t="s">
        <v>176</v>
      </c>
      <c r="C4468" s="26" t="s">
        <v>2034</v>
      </c>
      <c r="D4468" s="26" t="s">
        <v>29</v>
      </c>
      <c r="E4468" s="26" t="s">
        <v>58</v>
      </c>
      <c r="F4468" s="27">
        <v>26520.5</v>
      </c>
      <c r="G4468" s="12">
        <v>4</v>
      </c>
      <c r="H4468" s="13">
        <v>45764</v>
      </c>
      <c r="I4468" s="26" t="s">
        <v>54</v>
      </c>
      <c r="J4468" s="26" t="s">
        <v>17</v>
      </c>
      <c r="K4468" s="26" t="s">
        <v>85</v>
      </c>
      <c r="L4468" s="32" t="s">
        <v>37</v>
      </c>
    </row>
    <row r="4469" spans="1:12">
      <c r="A4469" s="30" t="s">
        <v>6658</v>
      </c>
      <c r="B4469" s="26" t="s">
        <v>187</v>
      </c>
      <c r="C4469" s="26" t="s">
        <v>1853</v>
      </c>
      <c r="D4469" s="26" t="s">
        <v>15</v>
      </c>
      <c r="E4469" s="26" t="s">
        <v>42</v>
      </c>
      <c r="F4469" s="27">
        <v>49020.43</v>
      </c>
      <c r="G4469" s="12">
        <v>3</v>
      </c>
      <c r="H4469" s="13">
        <v>45519</v>
      </c>
      <c r="I4469" s="26" t="s">
        <v>54</v>
      </c>
      <c r="J4469" s="26" t="s">
        <v>17</v>
      </c>
      <c r="K4469" s="26" t="s">
        <v>36</v>
      </c>
      <c r="L4469" s="32" t="s">
        <v>18</v>
      </c>
    </row>
    <row r="4470" spans="1:12">
      <c r="A4470" s="30" t="s">
        <v>6659</v>
      </c>
      <c r="B4470" s="26" t="s">
        <v>251</v>
      </c>
      <c r="C4470" s="26" t="s">
        <v>2993</v>
      </c>
      <c r="D4470" s="26" t="s">
        <v>53</v>
      </c>
      <c r="E4470" s="26" t="s">
        <v>16</v>
      </c>
      <c r="F4470" s="27">
        <v>20886.23</v>
      </c>
      <c r="G4470" s="12">
        <v>4</v>
      </c>
      <c r="H4470" s="13">
        <v>45658</v>
      </c>
      <c r="I4470" s="26" t="s">
        <v>43</v>
      </c>
      <c r="J4470" s="26" t="s">
        <v>17</v>
      </c>
      <c r="K4470" s="26" t="s">
        <v>24</v>
      </c>
      <c r="L4470" s="32" t="s">
        <v>31</v>
      </c>
    </row>
    <row r="4471" spans="1:12">
      <c r="A4471" s="30" t="s">
        <v>6660</v>
      </c>
      <c r="B4471" s="26" t="s">
        <v>176</v>
      </c>
      <c r="C4471" s="26" t="s">
        <v>5397</v>
      </c>
      <c r="D4471" s="26" t="s">
        <v>117</v>
      </c>
      <c r="E4471" s="26" t="s">
        <v>16</v>
      </c>
      <c r="F4471" s="27">
        <v>79922.960000000006</v>
      </c>
      <c r="G4471" s="12">
        <v>1</v>
      </c>
      <c r="H4471" s="13">
        <v>45278</v>
      </c>
      <c r="I4471" s="26" t="s">
        <v>54</v>
      </c>
      <c r="J4471" s="26" t="s">
        <v>17</v>
      </c>
      <c r="K4471" s="26" t="s">
        <v>36</v>
      </c>
      <c r="L4471" s="32" t="s">
        <v>31</v>
      </c>
    </row>
    <row r="4472" spans="1:12">
      <c r="A4472" s="30" t="s">
        <v>6661</v>
      </c>
      <c r="B4472" s="26" t="s">
        <v>113</v>
      </c>
      <c r="C4472" s="26" t="s">
        <v>3845</v>
      </c>
      <c r="D4472" s="26" t="s">
        <v>119</v>
      </c>
      <c r="E4472" s="26" t="s">
        <v>16</v>
      </c>
      <c r="F4472" s="27">
        <v>56582.080000000002</v>
      </c>
      <c r="G4472" s="12">
        <v>5</v>
      </c>
      <c r="H4472" s="13">
        <v>45684</v>
      </c>
      <c r="I4472" s="26" t="s">
        <v>92</v>
      </c>
      <c r="J4472" s="26" t="s">
        <v>17</v>
      </c>
      <c r="K4472" s="26" t="s">
        <v>24</v>
      </c>
      <c r="L4472" s="32" t="s">
        <v>44</v>
      </c>
    </row>
    <row r="4473" spans="1:12">
      <c r="A4473" s="30" t="s">
        <v>6662</v>
      </c>
      <c r="B4473" s="26" t="s">
        <v>104</v>
      </c>
      <c r="C4473" s="26" t="s">
        <v>984</v>
      </c>
      <c r="D4473" s="26" t="s">
        <v>61</v>
      </c>
      <c r="E4473" s="26" t="s">
        <v>58</v>
      </c>
      <c r="F4473" s="27">
        <v>23393.62</v>
      </c>
      <c r="G4473" s="12">
        <v>1</v>
      </c>
      <c r="H4473" s="13">
        <v>45019</v>
      </c>
      <c r="I4473" s="26" t="s">
        <v>23</v>
      </c>
      <c r="J4473" s="26" t="s">
        <v>17</v>
      </c>
      <c r="K4473" s="26" t="s">
        <v>85</v>
      </c>
      <c r="L4473" s="32" t="s">
        <v>31</v>
      </c>
    </row>
    <row r="4474" spans="1:12">
      <c r="A4474" s="30" t="s">
        <v>6663</v>
      </c>
      <c r="B4474" s="26" t="s">
        <v>554</v>
      </c>
      <c r="C4474" s="26" t="s">
        <v>6664</v>
      </c>
      <c r="D4474" s="26" t="s">
        <v>61</v>
      </c>
      <c r="E4474" s="26" t="s">
        <v>42</v>
      </c>
      <c r="F4474" s="27">
        <v>35311.26</v>
      </c>
      <c r="G4474" s="12">
        <v>5</v>
      </c>
      <c r="H4474" s="13">
        <v>45034</v>
      </c>
      <c r="I4474" s="26" t="s">
        <v>49</v>
      </c>
      <c r="J4474" s="26" t="s">
        <v>17</v>
      </c>
      <c r="K4474" s="26" t="s">
        <v>6820</v>
      </c>
      <c r="L4474" s="32" t="s">
        <v>18</v>
      </c>
    </row>
    <row r="4475" spans="1:12">
      <c r="A4475" s="30" t="s">
        <v>6665</v>
      </c>
      <c r="B4475" s="26" t="s">
        <v>397</v>
      </c>
      <c r="C4475" s="26" t="s">
        <v>1441</v>
      </c>
      <c r="D4475" s="26" t="s">
        <v>78</v>
      </c>
      <c r="E4475" s="26" t="s">
        <v>42</v>
      </c>
      <c r="F4475" s="27">
        <v>48218.52</v>
      </c>
      <c r="G4475" s="12">
        <v>4</v>
      </c>
      <c r="H4475" s="13">
        <v>45624</v>
      </c>
      <c r="I4475" s="26" t="s">
        <v>54</v>
      </c>
      <c r="J4475" s="26" t="s">
        <v>17</v>
      </c>
      <c r="K4475" s="26" t="s">
        <v>85</v>
      </c>
      <c r="L4475" s="32" t="s">
        <v>37</v>
      </c>
    </row>
    <row r="4476" spans="1:12">
      <c r="A4476" s="30" t="s">
        <v>6666</v>
      </c>
      <c r="B4476" s="26" t="s">
        <v>94</v>
      </c>
      <c r="C4476" s="26" t="s">
        <v>2119</v>
      </c>
      <c r="D4476" s="26" t="s">
        <v>119</v>
      </c>
      <c r="E4476" s="26" t="s">
        <v>42</v>
      </c>
      <c r="F4476" s="27">
        <v>54475.69</v>
      </c>
      <c r="G4476" s="12">
        <v>4</v>
      </c>
      <c r="H4476" s="13">
        <v>45472</v>
      </c>
      <c r="I4476" s="26" t="s">
        <v>43</v>
      </c>
      <c r="J4476" s="26" t="s">
        <v>17</v>
      </c>
      <c r="K4476" s="26" t="s">
        <v>6820</v>
      </c>
      <c r="L4476" s="32" t="s">
        <v>25</v>
      </c>
    </row>
    <row r="4477" spans="1:12">
      <c r="A4477" s="30" t="s">
        <v>6667</v>
      </c>
      <c r="B4477" s="26" t="s">
        <v>128</v>
      </c>
      <c r="C4477" s="26" t="s">
        <v>2345</v>
      </c>
      <c r="D4477" s="26" t="s">
        <v>29</v>
      </c>
      <c r="E4477" s="26" t="s">
        <v>16</v>
      </c>
      <c r="F4477" s="27">
        <v>16084.89</v>
      </c>
      <c r="G4477" s="12">
        <v>1</v>
      </c>
      <c r="H4477" s="13">
        <v>45371</v>
      </c>
      <c r="I4477" s="26" t="s">
        <v>43</v>
      </c>
      <c r="J4477" s="26" t="s">
        <v>17</v>
      </c>
      <c r="K4477" s="26" t="s">
        <v>24</v>
      </c>
      <c r="L4477" s="32" t="s">
        <v>37</v>
      </c>
    </row>
    <row r="4478" spans="1:12">
      <c r="A4478" s="30" t="s">
        <v>6668</v>
      </c>
      <c r="B4478" s="26" t="s">
        <v>268</v>
      </c>
      <c r="C4478" s="26" t="s">
        <v>2161</v>
      </c>
      <c r="D4478" s="26" t="s">
        <v>61</v>
      </c>
      <c r="E4478" s="26" t="s">
        <v>58</v>
      </c>
      <c r="F4478" s="27">
        <v>35711.230000000003</v>
      </c>
      <c r="G4478" s="12">
        <v>4</v>
      </c>
      <c r="H4478" s="13">
        <v>45946</v>
      </c>
      <c r="I4478" s="26" t="s">
        <v>35</v>
      </c>
      <c r="J4478" s="26" t="s">
        <v>17</v>
      </c>
      <c r="K4478" s="26" t="s">
        <v>36</v>
      </c>
      <c r="L4478" s="32" t="s">
        <v>18</v>
      </c>
    </row>
    <row r="4479" spans="1:12">
      <c r="A4479" s="30" t="s">
        <v>6669</v>
      </c>
      <c r="B4479" s="26" t="s">
        <v>289</v>
      </c>
      <c r="C4479" s="26" t="s">
        <v>1244</v>
      </c>
      <c r="D4479" s="26" t="s">
        <v>78</v>
      </c>
      <c r="E4479" s="26" t="s">
        <v>42</v>
      </c>
      <c r="F4479" s="27">
        <v>16089.97</v>
      </c>
      <c r="G4479" s="12">
        <v>1</v>
      </c>
      <c r="H4479" s="13">
        <v>45863</v>
      </c>
      <c r="I4479" s="26" t="s">
        <v>43</v>
      </c>
      <c r="J4479" s="26" t="s">
        <v>17</v>
      </c>
      <c r="K4479" s="26" t="s">
        <v>36</v>
      </c>
      <c r="L4479" s="32" t="s">
        <v>18</v>
      </c>
    </row>
    <row r="4480" spans="1:12">
      <c r="A4480" s="30" t="s">
        <v>6670</v>
      </c>
      <c r="B4480" s="26" t="s">
        <v>99</v>
      </c>
      <c r="C4480" s="26" t="s">
        <v>1361</v>
      </c>
      <c r="D4480" s="26" t="s">
        <v>22</v>
      </c>
      <c r="E4480" s="26" t="s">
        <v>16</v>
      </c>
      <c r="F4480" s="27">
        <v>18350.21</v>
      </c>
      <c r="G4480" s="12">
        <v>1</v>
      </c>
      <c r="H4480" s="13">
        <v>45636</v>
      </c>
      <c r="I4480" s="26" t="s">
        <v>54</v>
      </c>
      <c r="J4480" s="26" t="s">
        <v>17</v>
      </c>
      <c r="K4480" s="26" t="s">
        <v>6820</v>
      </c>
      <c r="L4480" s="32" t="s">
        <v>37</v>
      </c>
    </row>
    <row r="4481" spans="1:12">
      <c r="A4481" s="30" t="s">
        <v>6671</v>
      </c>
      <c r="B4481" s="26" t="s">
        <v>423</v>
      </c>
      <c r="C4481" s="26" t="s">
        <v>2110</v>
      </c>
      <c r="D4481" s="26" t="s">
        <v>22</v>
      </c>
      <c r="E4481" s="26" t="s">
        <v>42</v>
      </c>
      <c r="F4481" s="27">
        <v>53599.51</v>
      </c>
      <c r="G4481" s="12">
        <v>1</v>
      </c>
      <c r="H4481" s="13">
        <v>45563</v>
      </c>
      <c r="I4481" s="26" t="s">
        <v>35</v>
      </c>
      <c r="J4481" s="26" t="s">
        <v>17</v>
      </c>
      <c r="K4481" s="26" t="s">
        <v>6820</v>
      </c>
      <c r="L4481" s="32" t="s">
        <v>37</v>
      </c>
    </row>
    <row r="4482" spans="1:12">
      <c r="A4482" s="30" t="s">
        <v>6672</v>
      </c>
      <c r="B4482" s="26" t="s">
        <v>463</v>
      </c>
      <c r="C4482" s="26" t="s">
        <v>3726</v>
      </c>
      <c r="D4482" s="26" t="s">
        <v>117</v>
      </c>
      <c r="E4482" s="26" t="s">
        <v>42</v>
      </c>
      <c r="F4482" s="27">
        <v>11013.63</v>
      </c>
      <c r="G4482" s="12">
        <v>2</v>
      </c>
      <c r="H4482" s="13">
        <v>45139</v>
      </c>
      <c r="I4482" s="26" t="s">
        <v>43</v>
      </c>
      <c r="J4482" s="26" t="s">
        <v>17</v>
      </c>
      <c r="K4482" s="26" t="s">
        <v>6820</v>
      </c>
      <c r="L4482" s="32" t="s">
        <v>18</v>
      </c>
    </row>
    <row r="4483" spans="1:12">
      <c r="A4483" s="30" t="s">
        <v>6673</v>
      </c>
      <c r="B4483" s="26" t="s">
        <v>39</v>
      </c>
      <c r="C4483" s="26" t="s">
        <v>2746</v>
      </c>
      <c r="D4483" s="26" t="s">
        <v>15</v>
      </c>
      <c r="E4483" s="26" t="s">
        <v>58</v>
      </c>
      <c r="F4483" s="27">
        <v>71400.39</v>
      </c>
      <c r="G4483" s="12">
        <v>1</v>
      </c>
      <c r="H4483" s="13">
        <v>45926</v>
      </c>
      <c r="I4483" s="26" t="s">
        <v>43</v>
      </c>
      <c r="J4483" s="26" t="s">
        <v>17</v>
      </c>
      <c r="K4483" s="26" t="s">
        <v>55</v>
      </c>
      <c r="L4483" s="32" t="s">
        <v>18</v>
      </c>
    </row>
    <row r="4484" spans="1:12">
      <c r="A4484" s="30" t="s">
        <v>6674</v>
      </c>
      <c r="B4484" s="26" t="s">
        <v>244</v>
      </c>
      <c r="C4484" s="26" t="s">
        <v>5800</v>
      </c>
      <c r="D4484" s="26" t="s">
        <v>117</v>
      </c>
      <c r="E4484" s="26" t="s">
        <v>42</v>
      </c>
      <c r="F4484" s="27">
        <v>28829.81</v>
      </c>
      <c r="G4484" s="12">
        <v>1</v>
      </c>
      <c r="H4484" s="13">
        <v>45426</v>
      </c>
      <c r="I4484" s="26" t="s">
        <v>23</v>
      </c>
      <c r="J4484" s="26" t="s">
        <v>17</v>
      </c>
      <c r="K4484" s="26" t="s">
        <v>36</v>
      </c>
      <c r="L4484" s="32" t="s">
        <v>44</v>
      </c>
    </row>
    <row r="4485" spans="1:12">
      <c r="A4485" s="30" t="s">
        <v>6675</v>
      </c>
      <c r="B4485" s="26" t="s">
        <v>304</v>
      </c>
      <c r="C4485" s="26" t="s">
        <v>6676</v>
      </c>
      <c r="D4485" s="26" t="s">
        <v>15</v>
      </c>
      <c r="E4485" s="26" t="s">
        <v>42</v>
      </c>
      <c r="F4485" s="27">
        <v>4743.2700000000004</v>
      </c>
      <c r="G4485" s="12">
        <v>5</v>
      </c>
      <c r="H4485" s="13">
        <v>45107</v>
      </c>
      <c r="I4485" s="26" t="s">
        <v>35</v>
      </c>
      <c r="J4485" s="26" t="s">
        <v>17</v>
      </c>
      <c r="K4485" s="26" t="s">
        <v>6820</v>
      </c>
      <c r="L4485" s="32" t="s">
        <v>25</v>
      </c>
    </row>
    <row r="4486" spans="1:12">
      <c r="A4486" s="30" t="s">
        <v>6677</v>
      </c>
      <c r="B4486" s="26" t="s">
        <v>201</v>
      </c>
      <c r="C4486" s="26" t="s">
        <v>5800</v>
      </c>
      <c r="D4486" s="26" t="s">
        <v>29</v>
      </c>
      <c r="E4486" s="26" t="s">
        <v>16</v>
      </c>
      <c r="F4486" s="27">
        <v>54717.95</v>
      </c>
      <c r="G4486" s="12">
        <v>1</v>
      </c>
      <c r="H4486" s="13">
        <v>45799</v>
      </c>
      <c r="I4486" s="26" t="s">
        <v>92</v>
      </c>
      <c r="J4486" s="26" t="s">
        <v>17</v>
      </c>
      <c r="K4486" s="26" t="s">
        <v>6820</v>
      </c>
      <c r="L4486" s="32" t="s">
        <v>18</v>
      </c>
    </row>
    <row r="4487" spans="1:12">
      <c r="A4487" s="30" t="s">
        <v>6678</v>
      </c>
      <c r="B4487" s="26" t="s">
        <v>357</v>
      </c>
      <c r="C4487" s="26" t="s">
        <v>1024</v>
      </c>
      <c r="D4487" s="26" t="s">
        <v>41</v>
      </c>
      <c r="E4487" s="26" t="s">
        <v>42</v>
      </c>
      <c r="F4487" s="27">
        <v>42880.9</v>
      </c>
      <c r="G4487" s="12">
        <v>1</v>
      </c>
      <c r="H4487" s="13">
        <v>45656</v>
      </c>
      <c r="I4487" s="26" t="s">
        <v>92</v>
      </c>
      <c r="J4487" s="26" t="s">
        <v>17</v>
      </c>
      <c r="K4487" s="26" t="s">
        <v>55</v>
      </c>
      <c r="L4487" s="32" t="s">
        <v>18</v>
      </c>
    </row>
    <row r="4488" spans="1:12">
      <c r="A4488" s="30" t="s">
        <v>6679</v>
      </c>
      <c r="B4488" s="26" t="s">
        <v>301</v>
      </c>
      <c r="C4488" s="26" t="s">
        <v>1044</v>
      </c>
      <c r="D4488" s="26" t="s">
        <v>53</v>
      </c>
      <c r="E4488" s="26" t="s">
        <v>58</v>
      </c>
      <c r="F4488" s="27">
        <v>30146.87</v>
      </c>
      <c r="G4488" s="12">
        <v>1</v>
      </c>
      <c r="H4488" s="13">
        <v>45368</v>
      </c>
      <c r="I4488" s="26" t="s">
        <v>35</v>
      </c>
      <c r="J4488" s="26" t="s">
        <v>17</v>
      </c>
      <c r="K4488" s="26" t="s">
        <v>36</v>
      </c>
      <c r="L4488" s="32" t="s">
        <v>18</v>
      </c>
    </row>
    <row r="4489" spans="1:12">
      <c r="A4489" s="30" t="s">
        <v>6680</v>
      </c>
      <c r="B4489" s="26" t="s">
        <v>87</v>
      </c>
      <c r="C4489" s="26" t="s">
        <v>2040</v>
      </c>
      <c r="D4489" s="26" t="s">
        <v>61</v>
      </c>
      <c r="E4489" s="26" t="s">
        <v>42</v>
      </c>
      <c r="F4489" s="27">
        <v>36682.129999999997</v>
      </c>
      <c r="G4489" s="12">
        <v>4</v>
      </c>
      <c r="H4489" s="13">
        <v>45571</v>
      </c>
      <c r="I4489" s="26" t="s">
        <v>43</v>
      </c>
      <c r="J4489" s="26" t="s">
        <v>17</v>
      </c>
      <c r="K4489" s="26" t="s">
        <v>36</v>
      </c>
      <c r="L4489" s="32" t="s">
        <v>37</v>
      </c>
    </row>
    <row r="4490" spans="1:12">
      <c r="A4490" s="30" t="s">
        <v>6681</v>
      </c>
      <c r="B4490" s="26" t="s">
        <v>645</v>
      </c>
      <c r="C4490" s="26" t="s">
        <v>4796</v>
      </c>
      <c r="D4490" s="26" t="s">
        <v>29</v>
      </c>
      <c r="E4490" s="26" t="s">
        <v>58</v>
      </c>
      <c r="F4490" s="27">
        <v>37769.949999999997</v>
      </c>
      <c r="G4490" s="12">
        <v>4</v>
      </c>
      <c r="H4490" s="13">
        <v>45345</v>
      </c>
      <c r="I4490" s="26" t="s">
        <v>54</v>
      </c>
      <c r="J4490" s="26" t="s">
        <v>17</v>
      </c>
      <c r="K4490" s="26" t="s">
        <v>6820</v>
      </c>
      <c r="L4490" s="32" t="s">
        <v>44</v>
      </c>
    </row>
    <row r="4491" spans="1:12">
      <c r="A4491" s="30" t="s">
        <v>6682</v>
      </c>
      <c r="B4491" s="26" t="s">
        <v>238</v>
      </c>
      <c r="C4491" s="26" t="s">
        <v>1496</v>
      </c>
      <c r="D4491" s="26" t="s">
        <v>15</v>
      </c>
      <c r="E4491" s="26" t="s">
        <v>16</v>
      </c>
      <c r="F4491" s="27">
        <v>2068.48</v>
      </c>
      <c r="G4491" s="12">
        <v>3</v>
      </c>
      <c r="H4491" s="13">
        <v>45031</v>
      </c>
      <c r="I4491" s="26" t="s">
        <v>49</v>
      </c>
      <c r="J4491" s="26" t="s">
        <v>17</v>
      </c>
      <c r="K4491" s="26" t="s">
        <v>24</v>
      </c>
      <c r="L4491" s="32" t="s">
        <v>25</v>
      </c>
    </row>
    <row r="4492" spans="1:12">
      <c r="A4492" s="30" t="s">
        <v>6683</v>
      </c>
      <c r="B4492" s="26" t="s">
        <v>33</v>
      </c>
      <c r="C4492" s="26" t="s">
        <v>578</v>
      </c>
      <c r="D4492" s="26" t="s">
        <v>15</v>
      </c>
      <c r="E4492" s="26" t="s">
        <v>42</v>
      </c>
      <c r="F4492" s="27">
        <v>49201.91</v>
      </c>
      <c r="G4492" s="12">
        <v>1</v>
      </c>
      <c r="H4492" s="13">
        <v>45102</v>
      </c>
      <c r="I4492" s="26" t="s">
        <v>54</v>
      </c>
      <c r="J4492" s="26" t="s">
        <v>17</v>
      </c>
      <c r="K4492" s="26" t="s">
        <v>36</v>
      </c>
      <c r="L4492" s="32" t="s">
        <v>37</v>
      </c>
    </row>
    <row r="4493" spans="1:12">
      <c r="A4493" s="30" t="s">
        <v>6684</v>
      </c>
      <c r="B4493" s="26" t="s">
        <v>292</v>
      </c>
      <c r="C4493" s="26" t="s">
        <v>2874</v>
      </c>
      <c r="D4493" s="26" t="s">
        <v>61</v>
      </c>
      <c r="E4493" s="26" t="s">
        <v>16</v>
      </c>
      <c r="F4493" s="27">
        <v>65074.239999999998</v>
      </c>
      <c r="G4493" s="12">
        <v>5</v>
      </c>
      <c r="H4493" s="13">
        <v>44938</v>
      </c>
      <c r="I4493" s="26" t="s">
        <v>43</v>
      </c>
      <c r="J4493" s="26" t="s">
        <v>17</v>
      </c>
      <c r="K4493" s="26" t="s">
        <v>6820</v>
      </c>
      <c r="L4493" s="32" t="s">
        <v>25</v>
      </c>
    </row>
    <row r="4494" spans="1:12">
      <c r="A4494" s="30" t="s">
        <v>6685</v>
      </c>
      <c r="B4494" s="26" t="s">
        <v>101</v>
      </c>
      <c r="C4494" s="26" t="s">
        <v>1721</v>
      </c>
      <c r="D4494" s="26" t="s">
        <v>53</v>
      </c>
      <c r="E4494" s="26" t="s">
        <v>58</v>
      </c>
      <c r="F4494" s="27">
        <v>46230.76</v>
      </c>
      <c r="G4494" s="12">
        <v>1</v>
      </c>
      <c r="H4494" s="13">
        <v>45485</v>
      </c>
      <c r="I4494" s="26" t="s">
        <v>30</v>
      </c>
      <c r="J4494" s="26" t="s">
        <v>17</v>
      </c>
      <c r="K4494" s="26" t="s">
        <v>85</v>
      </c>
      <c r="L4494" s="32" t="s">
        <v>18</v>
      </c>
    </row>
    <row r="4495" spans="1:12">
      <c r="A4495" s="30" t="s">
        <v>6686</v>
      </c>
      <c r="B4495" s="26" t="s">
        <v>20</v>
      </c>
      <c r="C4495" s="26" t="s">
        <v>848</v>
      </c>
      <c r="D4495" s="26" t="s">
        <v>48</v>
      </c>
      <c r="E4495" s="26" t="s">
        <v>42</v>
      </c>
      <c r="F4495" s="27">
        <v>10402.39</v>
      </c>
      <c r="G4495" s="12">
        <v>1</v>
      </c>
      <c r="H4495" s="13">
        <v>45281</v>
      </c>
      <c r="I4495" s="26" t="s">
        <v>62</v>
      </c>
      <c r="J4495" s="26" t="s">
        <v>17</v>
      </c>
      <c r="K4495" s="26" t="s">
        <v>85</v>
      </c>
      <c r="L4495" s="32" t="s">
        <v>44</v>
      </c>
    </row>
    <row r="4496" spans="1:12">
      <c r="A4496" s="30" t="s">
        <v>6687</v>
      </c>
      <c r="B4496" s="26" t="s">
        <v>760</v>
      </c>
      <c r="C4496" s="26" t="s">
        <v>4413</v>
      </c>
      <c r="D4496" s="26" t="s">
        <v>22</v>
      </c>
      <c r="E4496" s="26" t="s">
        <v>42</v>
      </c>
      <c r="F4496" s="27">
        <v>66179.360000000001</v>
      </c>
      <c r="G4496" s="12">
        <v>4</v>
      </c>
      <c r="H4496" s="13">
        <v>45618</v>
      </c>
      <c r="I4496" s="26" t="s">
        <v>23</v>
      </c>
      <c r="J4496" s="26" t="s">
        <v>17</v>
      </c>
      <c r="K4496" s="26" t="s">
        <v>36</v>
      </c>
      <c r="L4496" s="32" t="s">
        <v>18</v>
      </c>
    </row>
    <row r="4497" spans="1:12">
      <c r="A4497" s="30" t="s">
        <v>6688</v>
      </c>
      <c r="B4497" s="26" t="s">
        <v>107</v>
      </c>
      <c r="C4497" s="26" t="s">
        <v>2621</v>
      </c>
      <c r="D4497" s="26" t="s">
        <v>61</v>
      </c>
      <c r="E4497" s="26" t="s">
        <v>42</v>
      </c>
      <c r="F4497" s="27">
        <v>61078.68</v>
      </c>
      <c r="G4497" s="12">
        <v>4</v>
      </c>
      <c r="H4497" s="13">
        <v>45793</v>
      </c>
      <c r="I4497" s="26" t="s">
        <v>23</v>
      </c>
      <c r="J4497" s="26" t="s">
        <v>17</v>
      </c>
      <c r="K4497" s="26" t="s">
        <v>36</v>
      </c>
      <c r="L4497" s="32" t="s">
        <v>44</v>
      </c>
    </row>
    <row r="4498" spans="1:12">
      <c r="A4498" s="30" t="s">
        <v>6689</v>
      </c>
      <c r="B4498" s="26" t="s">
        <v>115</v>
      </c>
      <c r="C4498" s="26" t="s">
        <v>783</v>
      </c>
      <c r="D4498" s="26" t="s">
        <v>78</v>
      </c>
      <c r="E4498" s="26" t="s">
        <v>42</v>
      </c>
      <c r="F4498" s="27">
        <v>67029.5</v>
      </c>
      <c r="G4498" s="12">
        <v>2</v>
      </c>
      <c r="H4498" s="13">
        <v>45224</v>
      </c>
      <c r="I4498" s="26" t="s">
        <v>30</v>
      </c>
      <c r="J4498" s="26" t="s">
        <v>17</v>
      </c>
      <c r="K4498" s="26" t="s">
        <v>6820</v>
      </c>
      <c r="L4498" s="32" t="s">
        <v>44</v>
      </c>
    </row>
    <row r="4499" spans="1:12">
      <c r="A4499" s="30" t="s">
        <v>6690</v>
      </c>
      <c r="B4499" s="26" t="s">
        <v>164</v>
      </c>
      <c r="C4499" s="26" t="s">
        <v>6691</v>
      </c>
      <c r="D4499" s="26" t="s">
        <v>117</v>
      </c>
      <c r="E4499" s="26" t="s">
        <v>42</v>
      </c>
      <c r="F4499" s="27">
        <v>72550.62</v>
      </c>
      <c r="G4499" s="12">
        <v>2</v>
      </c>
      <c r="H4499" s="13">
        <v>45832</v>
      </c>
      <c r="I4499" s="26" t="s">
        <v>23</v>
      </c>
      <c r="J4499" s="26" t="s">
        <v>17</v>
      </c>
      <c r="K4499" s="26" t="s">
        <v>24</v>
      </c>
      <c r="L4499" s="32" t="s">
        <v>18</v>
      </c>
    </row>
    <row r="4500" spans="1:12">
      <c r="A4500" s="30" t="s">
        <v>6692</v>
      </c>
      <c r="B4500" s="26" t="s">
        <v>773</v>
      </c>
      <c r="C4500" s="26" t="s">
        <v>3143</v>
      </c>
      <c r="D4500" s="26" t="s">
        <v>119</v>
      </c>
      <c r="E4500" s="26" t="s">
        <v>42</v>
      </c>
      <c r="F4500" s="27">
        <v>29269.97</v>
      </c>
      <c r="G4500" s="12">
        <v>2</v>
      </c>
      <c r="H4500" s="13">
        <v>45510</v>
      </c>
      <c r="I4500" s="26" t="s">
        <v>92</v>
      </c>
      <c r="J4500" s="26" t="s">
        <v>17</v>
      </c>
      <c r="K4500" s="26" t="s">
        <v>55</v>
      </c>
      <c r="L4500" s="32" t="s">
        <v>31</v>
      </c>
    </row>
    <row r="4501" spans="1:12">
      <c r="A4501" s="30" t="s">
        <v>6693</v>
      </c>
      <c r="B4501" s="26" t="s">
        <v>223</v>
      </c>
      <c r="C4501" s="26" t="s">
        <v>358</v>
      </c>
      <c r="D4501" s="26" t="s">
        <v>53</v>
      </c>
      <c r="E4501" s="26" t="s">
        <v>58</v>
      </c>
      <c r="F4501" s="27">
        <v>48666.36</v>
      </c>
      <c r="G4501" s="12">
        <v>3</v>
      </c>
      <c r="H4501" s="13">
        <v>45226</v>
      </c>
      <c r="I4501" s="26" t="s">
        <v>92</v>
      </c>
      <c r="J4501" s="26" t="s">
        <v>17</v>
      </c>
      <c r="K4501" s="26" t="s">
        <v>85</v>
      </c>
      <c r="L4501" s="32" t="s">
        <v>31</v>
      </c>
    </row>
    <row r="4502" spans="1:12">
      <c r="A4502" s="30" t="s">
        <v>6694</v>
      </c>
      <c r="B4502" s="26" t="s">
        <v>167</v>
      </c>
      <c r="C4502" s="26" t="s">
        <v>4798</v>
      </c>
      <c r="D4502" s="26" t="s">
        <v>22</v>
      </c>
      <c r="E4502" s="26" t="s">
        <v>42</v>
      </c>
      <c r="F4502" s="27">
        <v>71077.710000000006</v>
      </c>
      <c r="G4502" s="12">
        <v>1</v>
      </c>
      <c r="H4502" s="13">
        <v>45680</v>
      </c>
      <c r="I4502" s="26" t="s">
        <v>54</v>
      </c>
      <c r="J4502" s="26" t="s">
        <v>17</v>
      </c>
      <c r="K4502" s="26" t="s">
        <v>36</v>
      </c>
      <c r="L4502" s="32" t="s">
        <v>18</v>
      </c>
    </row>
    <row r="4503" spans="1:12">
      <c r="A4503" s="30" t="s">
        <v>6695</v>
      </c>
      <c r="B4503" s="26" t="s">
        <v>113</v>
      </c>
      <c r="C4503" s="26" t="s">
        <v>2867</v>
      </c>
      <c r="D4503" s="26" t="s">
        <v>61</v>
      </c>
      <c r="E4503" s="26" t="s">
        <v>58</v>
      </c>
      <c r="F4503" s="27">
        <v>8985.83</v>
      </c>
      <c r="G4503" s="12">
        <v>4</v>
      </c>
      <c r="H4503" s="13">
        <v>45181</v>
      </c>
      <c r="I4503" s="26" t="s">
        <v>62</v>
      </c>
      <c r="J4503" s="26" t="s">
        <v>17</v>
      </c>
      <c r="K4503" s="26" t="s">
        <v>6820</v>
      </c>
      <c r="L4503" s="32" t="s">
        <v>18</v>
      </c>
    </row>
    <row r="4504" spans="1:12">
      <c r="A4504" s="30" t="s">
        <v>6696</v>
      </c>
      <c r="B4504" s="26" t="s">
        <v>241</v>
      </c>
      <c r="C4504" s="26" t="s">
        <v>3321</v>
      </c>
      <c r="D4504" s="26" t="s">
        <v>22</v>
      </c>
      <c r="E4504" s="26" t="s">
        <v>16</v>
      </c>
      <c r="F4504" s="27">
        <v>11314.75</v>
      </c>
      <c r="G4504" s="12">
        <v>3</v>
      </c>
      <c r="H4504" s="13">
        <v>45068</v>
      </c>
      <c r="I4504" s="26" t="s">
        <v>23</v>
      </c>
      <c r="J4504" s="26" t="s">
        <v>17</v>
      </c>
      <c r="K4504" s="26" t="s">
        <v>24</v>
      </c>
      <c r="L4504" s="32" t="s">
        <v>25</v>
      </c>
    </row>
    <row r="4505" spans="1:12">
      <c r="A4505" s="30" t="s">
        <v>6697</v>
      </c>
      <c r="B4505" s="26" t="s">
        <v>957</v>
      </c>
      <c r="C4505" s="26" t="s">
        <v>2302</v>
      </c>
      <c r="D4505" s="26" t="s">
        <v>78</v>
      </c>
      <c r="E4505" s="26" t="s">
        <v>42</v>
      </c>
      <c r="F4505" s="27">
        <v>27569.15</v>
      </c>
      <c r="G4505" s="12">
        <v>2</v>
      </c>
      <c r="H4505" s="13">
        <v>45666</v>
      </c>
      <c r="I4505" s="26" t="s">
        <v>92</v>
      </c>
      <c r="J4505" s="26" t="s">
        <v>17</v>
      </c>
      <c r="K4505" s="26" t="s">
        <v>36</v>
      </c>
      <c r="L4505" s="32" t="s">
        <v>31</v>
      </c>
    </row>
    <row r="4506" spans="1:12">
      <c r="A4506" s="30" t="s">
        <v>6698</v>
      </c>
      <c r="B4506" s="26" t="s">
        <v>460</v>
      </c>
      <c r="C4506" s="26" t="s">
        <v>3535</v>
      </c>
      <c r="D4506" s="26" t="s">
        <v>15</v>
      </c>
      <c r="E4506" s="26" t="s">
        <v>42</v>
      </c>
      <c r="F4506" s="27">
        <v>28416.58</v>
      </c>
      <c r="G4506" s="12">
        <v>1</v>
      </c>
      <c r="H4506" s="13">
        <v>45700</v>
      </c>
      <c r="I4506" s="26" t="s">
        <v>35</v>
      </c>
      <c r="J4506" s="26" t="s">
        <v>17</v>
      </c>
      <c r="K4506" s="26" t="s">
        <v>24</v>
      </c>
      <c r="L4506" s="32" t="s">
        <v>31</v>
      </c>
    </row>
    <row r="4507" spans="1:12">
      <c r="A4507" s="30" t="s">
        <v>6699</v>
      </c>
      <c r="B4507" s="26" t="s">
        <v>90</v>
      </c>
      <c r="C4507" s="26" t="s">
        <v>6700</v>
      </c>
      <c r="D4507" s="26" t="s">
        <v>53</v>
      </c>
      <c r="E4507" s="26" t="s">
        <v>58</v>
      </c>
      <c r="F4507" s="27">
        <v>29058.04</v>
      </c>
      <c r="G4507" s="12">
        <v>4</v>
      </c>
      <c r="H4507" s="13">
        <v>45454</v>
      </c>
      <c r="I4507" s="26" t="s">
        <v>43</v>
      </c>
      <c r="J4507" s="26" t="s">
        <v>17</v>
      </c>
      <c r="K4507" s="26" t="s">
        <v>36</v>
      </c>
      <c r="L4507" s="32" t="s">
        <v>18</v>
      </c>
    </row>
    <row r="4508" spans="1:12">
      <c r="A4508" s="30" t="s">
        <v>6701</v>
      </c>
      <c r="B4508" s="26" t="s">
        <v>1020</v>
      </c>
      <c r="C4508" s="26" t="s">
        <v>4237</v>
      </c>
      <c r="D4508" s="26" t="s">
        <v>22</v>
      </c>
      <c r="E4508" s="26" t="s">
        <v>42</v>
      </c>
      <c r="F4508" s="27">
        <v>15200.76</v>
      </c>
      <c r="G4508" s="12">
        <v>2</v>
      </c>
      <c r="H4508" s="13">
        <v>45573</v>
      </c>
      <c r="I4508" s="26" t="s">
        <v>49</v>
      </c>
      <c r="J4508" s="26" t="s">
        <v>17</v>
      </c>
      <c r="K4508" s="26" t="s">
        <v>55</v>
      </c>
      <c r="L4508" s="32" t="s">
        <v>31</v>
      </c>
    </row>
    <row r="4509" spans="1:12">
      <c r="A4509" s="30" t="s">
        <v>6702</v>
      </c>
      <c r="B4509" s="26" t="s">
        <v>665</v>
      </c>
      <c r="C4509" s="26" t="s">
        <v>1088</v>
      </c>
      <c r="D4509" s="26" t="s">
        <v>119</v>
      </c>
      <c r="E4509" s="26" t="s">
        <v>16</v>
      </c>
      <c r="F4509" s="27">
        <v>12755.81</v>
      </c>
      <c r="G4509" s="12">
        <v>4</v>
      </c>
      <c r="H4509" s="13">
        <v>45425</v>
      </c>
      <c r="I4509" s="26" t="s">
        <v>62</v>
      </c>
      <c r="J4509" s="26" t="s">
        <v>17</v>
      </c>
      <c r="K4509" s="26" t="s">
        <v>6820</v>
      </c>
      <c r="L4509" s="32" t="s">
        <v>18</v>
      </c>
    </row>
    <row r="4510" spans="1:12">
      <c r="A4510" s="30" t="s">
        <v>6703</v>
      </c>
      <c r="B4510" s="26" t="s">
        <v>223</v>
      </c>
      <c r="C4510" s="26" t="s">
        <v>6592</v>
      </c>
      <c r="D4510" s="26" t="s">
        <v>117</v>
      </c>
      <c r="E4510" s="26" t="s">
        <v>42</v>
      </c>
      <c r="F4510" s="27">
        <v>27059.33</v>
      </c>
      <c r="G4510" s="12">
        <v>5</v>
      </c>
      <c r="H4510" s="13">
        <v>45281</v>
      </c>
      <c r="I4510" s="26" t="s">
        <v>23</v>
      </c>
      <c r="J4510" s="26" t="s">
        <v>17</v>
      </c>
      <c r="K4510" s="26" t="s">
        <v>55</v>
      </c>
      <c r="L4510" s="32" t="s">
        <v>18</v>
      </c>
    </row>
    <row r="4511" spans="1:12">
      <c r="A4511" s="30" t="s">
        <v>6704</v>
      </c>
      <c r="B4511" s="26" t="s">
        <v>463</v>
      </c>
      <c r="C4511" s="26" t="s">
        <v>6609</v>
      </c>
      <c r="D4511" s="26" t="s">
        <v>61</v>
      </c>
      <c r="E4511" s="26" t="s">
        <v>16</v>
      </c>
      <c r="F4511" s="27">
        <v>35844.129999999997</v>
      </c>
      <c r="G4511" s="12">
        <v>2</v>
      </c>
      <c r="H4511" s="13">
        <v>45783</v>
      </c>
      <c r="I4511" s="26" t="s">
        <v>54</v>
      </c>
      <c r="J4511" s="26" t="s">
        <v>17</v>
      </c>
      <c r="K4511" s="26" t="s">
        <v>24</v>
      </c>
      <c r="L4511" s="32" t="s">
        <v>18</v>
      </c>
    </row>
    <row r="4512" spans="1:12">
      <c r="A4512" s="30" t="s">
        <v>6705</v>
      </c>
      <c r="B4512" s="26" t="s">
        <v>760</v>
      </c>
      <c r="C4512" s="26" t="s">
        <v>3673</v>
      </c>
      <c r="D4512" s="26" t="s">
        <v>53</v>
      </c>
      <c r="E4512" s="26" t="s">
        <v>42</v>
      </c>
      <c r="F4512" s="27">
        <v>62431.85</v>
      </c>
      <c r="G4512" s="12">
        <v>1</v>
      </c>
      <c r="H4512" s="13">
        <v>45474</v>
      </c>
      <c r="I4512" s="26" t="s">
        <v>43</v>
      </c>
      <c r="J4512" s="26" t="s">
        <v>17</v>
      </c>
      <c r="K4512" s="26" t="s">
        <v>85</v>
      </c>
      <c r="L4512" s="32" t="s">
        <v>37</v>
      </c>
    </row>
    <row r="4513" spans="1:12">
      <c r="A4513" s="30" t="s">
        <v>6706</v>
      </c>
      <c r="B4513" s="26" t="s">
        <v>423</v>
      </c>
      <c r="C4513" s="26" t="s">
        <v>2113</v>
      </c>
      <c r="D4513" s="26" t="s">
        <v>117</v>
      </c>
      <c r="E4513" s="26" t="s">
        <v>42</v>
      </c>
      <c r="F4513" s="27">
        <v>60137.82</v>
      </c>
      <c r="G4513" s="12">
        <v>4</v>
      </c>
      <c r="H4513" s="13">
        <v>45326</v>
      </c>
      <c r="I4513" s="26" t="s">
        <v>92</v>
      </c>
      <c r="J4513" s="26" t="s">
        <v>17</v>
      </c>
      <c r="K4513" s="26" t="s">
        <v>55</v>
      </c>
      <c r="L4513" s="32" t="s">
        <v>44</v>
      </c>
    </row>
    <row r="4514" spans="1:12">
      <c r="A4514" s="30" t="s">
        <v>6707</v>
      </c>
      <c r="B4514" s="26" t="s">
        <v>344</v>
      </c>
      <c r="C4514" s="26" t="s">
        <v>1812</v>
      </c>
      <c r="D4514" s="26" t="s">
        <v>15</v>
      </c>
      <c r="E4514" s="26" t="s">
        <v>42</v>
      </c>
      <c r="F4514" s="27">
        <v>46249.27</v>
      </c>
      <c r="G4514" s="12">
        <v>2</v>
      </c>
      <c r="H4514" s="13">
        <v>45666</v>
      </c>
      <c r="I4514" s="26" t="s">
        <v>43</v>
      </c>
      <c r="J4514" s="26" t="s">
        <v>17</v>
      </c>
      <c r="K4514" s="26" t="s">
        <v>6820</v>
      </c>
      <c r="L4514" s="32" t="s">
        <v>31</v>
      </c>
    </row>
    <row r="4515" spans="1:12">
      <c r="A4515" s="30" t="s">
        <v>6708</v>
      </c>
      <c r="B4515" s="26" t="s">
        <v>636</v>
      </c>
      <c r="C4515" s="26" t="s">
        <v>4035</v>
      </c>
      <c r="D4515" s="26" t="s">
        <v>117</v>
      </c>
      <c r="E4515" s="26" t="s">
        <v>42</v>
      </c>
      <c r="F4515" s="27">
        <v>8956.56</v>
      </c>
      <c r="G4515" s="12">
        <v>4</v>
      </c>
      <c r="H4515" s="13">
        <v>45369</v>
      </c>
      <c r="I4515" s="26" t="s">
        <v>30</v>
      </c>
      <c r="J4515" s="26" t="s">
        <v>17</v>
      </c>
      <c r="K4515" s="26" t="s">
        <v>85</v>
      </c>
      <c r="L4515" s="32" t="s">
        <v>44</v>
      </c>
    </row>
    <row r="4516" spans="1:12">
      <c r="A4516" s="30" t="s">
        <v>6709</v>
      </c>
      <c r="B4516" s="26" t="s">
        <v>135</v>
      </c>
      <c r="C4516" s="26" t="s">
        <v>461</v>
      </c>
      <c r="D4516" s="26" t="s">
        <v>48</v>
      </c>
      <c r="E4516" s="26" t="s">
        <v>42</v>
      </c>
      <c r="F4516" s="27">
        <v>33476.050000000003</v>
      </c>
      <c r="G4516" s="12">
        <v>4</v>
      </c>
      <c r="H4516" s="13">
        <v>45990</v>
      </c>
      <c r="I4516" s="26" t="s">
        <v>92</v>
      </c>
      <c r="J4516" s="26" t="s">
        <v>17</v>
      </c>
      <c r="K4516" s="26" t="s">
        <v>36</v>
      </c>
      <c r="L4516" s="32" t="s">
        <v>25</v>
      </c>
    </row>
    <row r="4517" spans="1:12">
      <c r="A4517" s="30" t="s">
        <v>6710</v>
      </c>
      <c r="B4517" s="26" t="s">
        <v>71</v>
      </c>
      <c r="C4517" s="26" t="s">
        <v>3225</v>
      </c>
      <c r="D4517" s="26" t="s">
        <v>53</v>
      </c>
      <c r="E4517" s="26" t="s">
        <v>16</v>
      </c>
      <c r="F4517" s="27">
        <v>57420.3</v>
      </c>
      <c r="G4517" s="12">
        <v>2</v>
      </c>
      <c r="H4517" s="13">
        <v>45445</v>
      </c>
      <c r="I4517" s="26" t="s">
        <v>35</v>
      </c>
      <c r="J4517" s="26" t="s">
        <v>17</v>
      </c>
      <c r="K4517" s="26" t="s">
        <v>6820</v>
      </c>
      <c r="L4517" s="32" t="s">
        <v>31</v>
      </c>
    </row>
    <row r="4518" spans="1:12">
      <c r="A4518" s="30" t="s">
        <v>6711</v>
      </c>
      <c r="B4518" s="26" t="s">
        <v>27</v>
      </c>
      <c r="C4518" s="26" t="s">
        <v>2381</v>
      </c>
      <c r="D4518" s="26" t="s">
        <v>119</v>
      </c>
      <c r="E4518" s="26" t="s">
        <v>42</v>
      </c>
      <c r="F4518" s="27">
        <v>371.92</v>
      </c>
      <c r="G4518" s="12">
        <v>3</v>
      </c>
      <c r="H4518" s="13">
        <v>45665</v>
      </c>
      <c r="I4518" s="26" t="s">
        <v>43</v>
      </c>
      <c r="J4518" s="26" t="s">
        <v>17</v>
      </c>
      <c r="K4518" s="26" t="s">
        <v>24</v>
      </c>
      <c r="L4518" s="32" t="s">
        <v>25</v>
      </c>
    </row>
    <row r="4519" spans="1:12">
      <c r="A4519" s="30" t="s">
        <v>6712</v>
      </c>
      <c r="B4519" s="26" t="s">
        <v>97</v>
      </c>
      <c r="C4519" s="26" t="s">
        <v>395</v>
      </c>
      <c r="D4519" s="26" t="s">
        <v>29</v>
      </c>
      <c r="E4519" s="26" t="s">
        <v>16</v>
      </c>
      <c r="F4519" s="27">
        <v>25104.3</v>
      </c>
      <c r="G4519" s="12">
        <v>4</v>
      </c>
      <c r="H4519" s="13">
        <v>45614</v>
      </c>
      <c r="I4519" s="26" t="s">
        <v>43</v>
      </c>
      <c r="J4519" s="26" t="s">
        <v>17</v>
      </c>
      <c r="K4519" s="26" t="s">
        <v>55</v>
      </c>
      <c r="L4519" s="32" t="s">
        <v>44</v>
      </c>
    </row>
    <row r="4520" spans="1:12">
      <c r="A4520" s="30" t="s">
        <v>6713</v>
      </c>
      <c r="B4520" s="26" t="s">
        <v>776</v>
      </c>
      <c r="C4520" s="26" t="s">
        <v>3233</v>
      </c>
      <c r="D4520" s="26" t="s">
        <v>78</v>
      </c>
      <c r="E4520" s="26" t="s">
        <v>58</v>
      </c>
      <c r="F4520" s="27">
        <v>5394.25</v>
      </c>
      <c r="G4520" s="12">
        <v>2</v>
      </c>
      <c r="H4520" s="13">
        <v>45357</v>
      </c>
      <c r="I4520" s="26" t="s">
        <v>43</v>
      </c>
      <c r="J4520" s="26" t="s">
        <v>17</v>
      </c>
      <c r="K4520" s="26" t="s">
        <v>6820</v>
      </c>
      <c r="L4520" s="32" t="s">
        <v>18</v>
      </c>
    </row>
    <row r="4521" spans="1:12">
      <c r="A4521" s="30" t="s">
        <v>6714</v>
      </c>
      <c r="B4521" s="26" t="s">
        <v>64</v>
      </c>
      <c r="C4521" s="26" t="s">
        <v>542</v>
      </c>
      <c r="D4521" s="26" t="s">
        <v>78</v>
      </c>
      <c r="E4521" s="26" t="s">
        <v>42</v>
      </c>
      <c r="F4521" s="27">
        <v>9740.74</v>
      </c>
      <c r="G4521" s="12">
        <v>3</v>
      </c>
      <c r="H4521" s="13">
        <v>45241</v>
      </c>
      <c r="I4521" s="26" t="s">
        <v>43</v>
      </c>
      <c r="J4521" s="26" t="s">
        <v>17</v>
      </c>
      <c r="K4521" s="26" t="s">
        <v>55</v>
      </c>
      <c r="L4521" s="32" t="s">
        <v>18</v>
      </c>
    </row>
    <row r="4522" spans="1:12">
      <c r="A4522" s="30" t="s">
        <v>6715</v>
      </c>
      <c r="B4522" s="26" t="s">
        <v>423</v>
      </c>
      <c r="C4522" s="26" t="s">
        <v>2431</v>
      </c>
      <c r="D4522" s="26" t="s">
        <v>41</v>
      </c>
      <c r="E4522" s="26" t="s">
        <v>42</v>
      </c>
      <c r="F4522" s="27">
        <v>19507.66</v>
      </c>
      <c r="G4522" s="12">
        <v>3</v>
      </c>
      <c r="H4522" s="13">
        <v>45390</v>
      </c>
      <c r="I4522" s="26" t="s">
        <v>92</v>
      </c>
      <c r="J4522" s="26" t="s">
        <v>17</v>
      </c>
      <c r="K4522" s="26" t="s">
        <v>24</v>
      </c>
      <c r="L4522" s="32" t="s">
        <v>37</v>
      </c>
    </row>
    <row r="4523" spans="1:12">
      <c r="A4523" s="30" t="s">
        <v>6716</v>
      </c>
      <c r="B4523" s="26" t="s">
        <v>347</v>
      </c>
      <c r="C4523" s="26" t="s">
        <v>929</v>
      </c>
      <c r="D4523" s="26" t="s">
        <v>119</v>
      </c>
      <c r="E4523" s="26" t="s">
        <v>42</v>
      </c>
      <c r="F4523" s="27">
        <v>78651.7</v>
      </c>
      <c r="G4523" s="12">
        <v>2</v>
      </c>
      <c r="H4523" s="13">
        <v>45364</v>
      </c>
      <c r="I4523" s="26" t="s">
        <v>30</v>
      </c>
      <c r="J4523" s="26" t="s">
        <v>17</v>
      </c>
      <c r="K4523" s="26" t="s">
        <v>36</v>
      </c>
      <c r="L4523" s="32" t="s">
        <v>44</v>
      </c>
    </row>
    <row r="4524" spans="1:12">
      <c r="A4524" s="30" t="s">
        <v>6717</v>
      </c>
      <c r="B4524" s="26" t="s">
        <v>201</v>
      </c>
      <c r="C4524" s="26" t="s">
        <v>4453</v>
      </c>
      <c r="D4524" s="26" t="s">
        <v>53</v>
      </c>
      <c r="E4524" s="26" t="s">
        <v>42</v>
      </c>
      <c r="F4524" s="27">
        <v>78716.92</v>
      </c>
      <c r="G4524" s="12">
        <v>1</v>
      </c>
      <c r="H4524" s="13">
        <v>45031</v>
      </c>
      <c r="I4524" s="26" t="s">
        <v>30</v>
      </c>
      <c r="J4524" s="26" t="s">
        <v>17</v>
      </c>
      <c r="K4524" s="26" t="s">
        <v>24</v>
      </c>
      <c r="L4524" s="32" t="s">
        <v>25</v>
      </c>
    </row>
    <row r="4525" spans="1:12">
      <c r="A4525" s="30" t="s">
        <v>6718</v>
      </c>
      <c r="B4525" s="26" t="s">
        <v>636</v>
      </c>
      <c r="C4525" s="26" t="s">
        <v>2502</v>
      </c>
      <c r="D4525" s="26" t="s">
        <v>53</v>
      </c>
      <c r="E4525" s="26" t="s">
        <v>42</v>
      </c>
      <c r="F4525" s="27">
        <v>26994.400000000001</v>
      </c>
      <c r="G4525" s="12">
        <v>5</v>
      </c>
      <c r="H4525" s="13">
        <v>45034</v>
      </c>
      <c r="I4525" s="26" t="s">
        <v>43</v>
      </c>
      <c r="J4525" s="26" t="s">
        <v>17</v>
      </c>
      <c r="K4525" s="26" t="s">
        <v>36</v>
      </c>
      <c r="L4525" s="32" t="s">
        <v>18</v>
      </c>
    </row>
    <row r="4526" spans="1:12">
      <c r="A4526" s="30" t="s">
        <v>6719</v>
      </c>
      <c r="B4526" s="26" t="s">
        <v>135</v>
      </c>
      <c r="C4526" s="26" t="s">
        <v>1341</v>
      </c>
      <c r="D4526" s="26" t="s">
        <v>78</v>
      </c>
      <c r="E4526" s="26" t="s">
        <v>42</v>
      </c>
      <c r="F4526" s="27">
        <v>13217.12</v>
      </c>
      <c r="G4526" s="12">
        <v>4</v>
      </c>
      <c r="H4526" s="13">
        <v>45698</v>
      </c>
      <c r="I4526" s="26" t="s">
        <v>23</v>
      </c>
      <c r="J4526" s="26" t="s">
        <v>17</v>
      </c>
      <c r="K4526" s="26" t="s">
        <v>55</v>
      </c>
      <c r="L4526" s="32" t="s">
        <v>18</v>
      </c>
    </row>
    <row r="4527" spans="1:12">
      <c r="A4527" s="30" t="s">
        <v>6720</v>
      </c>
      <c r="B4527" s="26" t="s">
        <v>362</v>
      </c>
      <c r="C4527" s="26" t="s">
        <v>4390</v>
      </c>
      <c r="D4527" s="26" t="s">
        <v>48</v>
      </c>
      <c r="E4527" s="26" t="s">
        <v>42</v>
      </c>
      <c r="F4527" s="27">
        <v>54682.8</v>
      </c>
      <c r="G4527" s="12">
        <v>5</v>
      </c>
      <c r="H4527" s="13">
        <v>45602</v>
      </c>
      <c r="I4527" s="26" t="s">
        <v>54</v>
      </c>
      <c r="J4527" s="26" t="s">
        <v>17</v>
      </c>
      <c r="K4527" s="26" t="s">
        <v>6820</v>
      </c>
      <c r="L4527" s="32" t="s">
        <v>18</v>
      </c>
    </row>
    <row r="4528" spans="1:12">
      <c r="A4528" s="30" t="s">
        <v>6721</v>
      </c>
      <c r="B4528" s="26" t="s">
        <v>135</v>
      </c>
      <c r="C4528" s="26" t="s">
        <v>242</v>
      </c>
      <c r="D4528" s="26" t="s">
        <v>22</v>
      </c>
      <c r="E4528" s="26" t="s">
        <v>42</v>
      </c>
      <c r="F4528" s="27">
        <v>77638.539999999994</v>
      </c>
      <c r="G4528" s="12">
        <v>4</v>
      </c>
      <c r="H4528" s="13">
        <v>45184</v>
      </c>
      <c r="I4528" s="26" t="s">
        <v>62</v>
      </c>
      <c r="J4528" s="26" t="s">
        <v>17</v>
      </c>
      <c r="K4528" s="26" t="s">
        <v>6820</v>
      </c>
      <c r="L4528" s="32" t="s">
        <v>31</v>
      </c>
    </row>
    <row r="4529" spans="1:12">
      <c r="A4529" s="30" t="s">
        <v>6722</v>
      </c>
      <c r="B4529" s="26" t="s">
        <v>198</v>
      </c>
      <c r="C4529" s="26" t="s">
        <v>257</v>
      </c>
      <c r="D4529" s="26" t="s">
        <v>78</v>
      </c>
      <c r="E4529" s="26" t="s">
        <v>42</v>
      </c>
      <c r="F4529" s="27">
        <v>20678.88</v>
      </c>
      <c r="G4529" s="12">
        <v>5</v>
      </c>
      <c r="H4529" s="13">
        <v>45106</v>
      </c>
      <c r="I4529" s="26" t="s">
        <v>92</v>
      </c>
      <c r="J4529" s="26" t="s">
        <v>17</v>
      </c>
      <c r="K4529" s="26" t="s">
        <v>85</v>
      </c>
      <c r="L4529" s="32" t="s">
        <v>18</v>
      </c>
    </row>
    <row r="4530" spans="1:12">
      <c r="A4530" s="30" t="s">
        <v>6723</v>
      </c>
      <c r="B4530" s="26" t="s">
        <v>289</v>
      </c>
      <c r="C4530" s="26" t="s">
        <v>1759</v>
      </c>
      <c r="D4530" s="26" t="s">
        <v>78</v>
      </c>
      <c r="E4530" s="26" t="s">
        <v>42</v>
      </c>
      <c r="F4530" s="27">
        <v>47913.48</v>
      </c>
      <c r="G4530" s="12">
        <v>5</v>
      </c>
      <c r="H4530" s="13">
        <v>45479</v>
      </c>
      <c r="I4530" s="26" t="s">
        <v>30</v>
      </c>
      <c r="J4530" s="26" t="s">
        <v>17</v>
      </c>
      <c r="K4530" s="26" t="s">
        <v>6820</v>
      </c>
      <c r="L4530" s="32" t="s">
        <v>37</v>
      </c>
    </row>
    <row r="4531" spans="1:12">
      <c r="A4531" s="30" t="s">
        <v>6724</v>
      </c>
      <c r="B4531" s="26" t="s">
        <v>90</v>
      </c>
      <c r="C4531" s="26" t="s">
        <v>1553</v>
      </c>
      <c r="D4531" s="26" t="s">
        <v>53</v>
      </c>
      <c r="E4531" s="26" t="s">
        <v>58</v>
      </c>
      <c r="F4531" s="27">
        <v>68296.14</v>
      </c>
      <c r="G4531" s="12">
        <v>1</v>
      </c>
      <c r="H4531" s="13">
        <v>45748</v>
      </c>
      <c r="I4531" s="26" t="s">
        <v>35</v>
      </c>
      <c r="J4531" s="26" t="s">
        <v>17</v>
      </c>
      <c r="K4531" s="26" t="s">
        <v>6820</v>
      </c>
      <c r="L4531" s="32" t="s">
        <v>44</v>
      </c>
    </row>
    <row r="4532" spans="1:12">
      <c r="A4532" s="30" t="s">
        <v>6725</v>
      </c>
      <c r="B4532" s="26" t="s">
        <v>149</v>
      </c>
      <c r="C4532" s="26" t="s">
        <v>5777</v>
      </c>
      <c r="D4532" s="26" t="s">
        <v>15</v>
      </c>
      <c r="E4532" s="26" t="s">
        <v>16</v>
      </c>
      <c r="F4532" s="27">
        <v>31805.03</v>
      </c>
      <c r="G4532" s="12">
        <v>3</v>
      </c>
      <c r="H4532" s="13">
        <v>45580</v>
      </c>
      <c r="I4532" s="26" t="s">
        <v>54</v>
      </c>
      <c r="J4532" s="26" t="s">
        <v>17</v>
      </c>
      <c r="K4532" s="26" t="s">
        <v>36</v>
      </c>
      <c r="L4532" s="32" t="s">
        <v>37</v>
      </c>
    </row>
    <row r="4533" spans="1:12">
      <c r="A4533" s="30" t="s">
        <v>6726</v>
      </c>
      <c r="B4533" s="26" t="s">
        <v>187</v>
      </c>
      <c r="C4533" s="26" t="s">
        <v>3038</v>
      </c>
      <c r="D4533" s="26" t="s">
        <v>119</v>
      </c>
      <c r="E4533" s="26" t="s">
        <v>16</v>
      </c>
      <c r="F4533" s="27">
        <v>64325.25</v>
      </c>
      <c r="G4533" s="12">
        <v>3</v>
      </c>
      <c r="H4533" s="13">
        <v>45281</v>
      </c>
      <c r="I4533" s="26" t="s">
        <v>35</v>
      </c>
      <c r="J4533" s="26" t="s">
        <v>17</v>
      </c>
      <c r="K4533" s="26" t="s">
        <v>85</v>
      </c>
      <c r="L4533" s="32" t="s">
        <v>18</v>
      </c>
    </row>
    <row r="4534" spans="1:12">
      <c r="A4534" s="30" t="s">
        <v>6727</v>
      </c>
      <c r="B4534" s="26" t="s">
        <v>470</v>
      </c>
      <c r="C4534" s="26" t="s">
        <v>3355</v>
      </c>
      <c r="D4534" s="26" t="s">
        <v>48</v>
      </c>
      <c r="E4534" s="26" t="s">
        <v>16</v>
      </c>
      <c r="F4534" s="27">
        <v>78951.11</v>
      </c>
      <c r="G4534" s="12">
        <v>2</v>
      </c>
      <c r="H4534" s="13">
        <v>45657</v>
      </c>
      <c r="I4534" s="26" t="s">
        <v>54</v>
      </c>
      <c r="J4534" s="26" t="s">
        <v>17</v>
      </c>
      <c r="K4534" s="26" t="s">
        <v>85</v>
      </c>
      <c r="L4534" s="32" t="s">
        <v>44</v>
      </c>
    </row>
    <row r="4535" spans="1:12">
      <c r="A4535" s="30" t="s">
        <v>6728</v>
      </c>
      <c r="B4535" s="26" t="s">
        <v>201</v>
      </c>
      <c r="C4535" s="26" t="s">
        <v>3653</v>
      </c>
      <c r="D4535" s="26" t="s">
        <v>22</v>
      </c>
      <c r="E4535" s="26" t="s">
        <v>42</v>
      </c>
      <c r="F4535" s="27">
        <v>30286.49</v>
      </c>
      <c r="G4535" s="12">
        <v>4</v>
      </c>
      <c r="H4535" s="13">
        <v>45979</v>
      </c>
      <c r="I4535" s="26" t="s">
        <v>54</v>
      </c>
      <c r="J4535" s="26" t="s">
        <v>17</v>
      </c>
      <c r="K4535" s="26" t="s">
        <v>85</v>
      </c>
      <c r="L4535" s="32" t="s">
        <v>44</v>
      </c>
    </row>
    <row r="4536" spans="1:12">
      <c r="A4536" s="30" t="s">
        <v>6729</v>
      </c>
      <c r="B4536" s="26" t="s">
        <v>760</v>
      </c>
      <c r="C4536" s="26" t="s">
        <v>833</v>
      </c>
      <c r="D4536" s="26" t="s">
        <v>22</v>
      </c>
      <c r="E4536" s="26" t="s">
        <v>42</v>
      </c>
      <c r="F4536" s="27">
        <v>61080.59</v>
      </c>
      <c r="G4536" s="12">
        <v>5</v>
      </c>
      <c r="H4536" s="13">
        <v>45851</v>
      </c>
      <c r="I4536" s="26" t="s">
        <v>30</v>
      </c>
      <c r="J4536" s="26" t="s">
        <v>17</v>
      </c>
      <c r="K4536" s="26" t="s">
        <v>85</v>
      </c>
      <c r="L4536" s="32" t="s">
        <v>25</v>
      </c>
    </row>
    <row r="4537" spans="1:12">
      <c r="A4537" s="30" t="s">
        <v>6730</v>
      </c>
      <c r="B4537" s="26" t="s">
        <v>118</v>
      </c>
      <c r="C4537" s="26" t="s">
        <v>6731</v>
      </c>
      <c r="D4537" s="26" t="s">
        <v>61</v>
      </c>
      <c r="E4537" s="26" t="s">
        <v>42</v>
      </c>
      <c r="F4537" s="27">
        <v>30243.51</v>
      </c>
      <c r="G4537" s="12">
        <v>1</v>
      </c>
      <c r="H4537" s="13">
        <v>45469</v>
      </c>
      <c r="I4537" s="26" t="s">
        <v>23</v>
      </c>
      <c r="J4537" s="26" t="s">
        <v>17</v>
      </c>
      <c r="K4537" s="26" t="s">
        <v>24</v>
      </c>
      <c r="L4537" s="32" t="s">
        <v>44</v>
      </c>
    </row>
    <row r="4538" spans="1:12">
      <c r="A4538" s="30" t="s">
        <v>6732</v>
      </c>
      <c r="B4538" s="26" t="s">
        <v>304</v>
      </c>
      <c r="C4538" s="26" t="s">
        <v>1622</v>
      </c>
      <c r="D4538" s="26" t="s">
        <v>29</v>
      </c>
      <c r="E4538" s="26" t="s">
        <v>58</v>
      </c>
      <c r="F4538" s="27">
        <v>73005.429999999993</v>
      </c>
      <c r="G4538" s="12">
        <v>1</v>
      </c>
      <c r="H4538" s="13">
        <v>45567</v>
      </c>
      <c r="I4538" s="26" t="s">
        <v>35</v>
      </c>
      <c r="J4538" s="26" t="s">
        <v>17</v>
      </c>
      <c r="K4538" s="26" t="s">
        <v>85</v>
      </c>
      <c r="L4538" s="32" t="s">
        <v>44</v>
      </c>
    </row>
    <row r="4539" spans="1:12">
      <c r="A4539" s="30" t="s">
        <v>6733</v>
      </c>
      <c r="B4539" s="26" t="s">
        <v>601</v>
      </c>
      <c r="C4539" s="26" t="s">
        <v>317</v>
      </c>
      <c r="D4539" s="26" t="s">
        <v>61</v>
      </c>
      <c r="E4539" s="26" t="s">
        <v>16</v>
      </c>
      <c r="F4539" s="27">
        <v>76273.59</v>
      </c>
      <c r="G4539" s="12">
        <v>3</v>
      </c>
      <c r="H4539" s="13">
        <v>45250</v>
      </c>
      <c r="I4539" s="26" t="s">
        <v>62</v>
      </c>
      <c r="J4539" s="26" t="s">
        <v>17</v>
      </c>
      <c r="K4539" s="26" t="s">
        <v>85</v>
      </c>
      <c r="L4539" s="32" t="s">
        <v>25</v>
      </c>
    </row>
    <row r="4540" spans="1:12">
      <c r="A4540" s="30" t="s">
        <v>6734</v>
      </c>
      <c r="B4540" s="26" t="s">
        <v>221</v>
      </c>
      <c r="C4540" s="26" t="s">
        <v>733</v>
      </c>
      <c r="D4540" s="26" t="s">
        <v>53</v>
      </c>
      <c r="E4540" s="26" t="s">
        <v>42</v>
      </c>
      <c r="F4540" s="27">
        <v>17783.21</v>
      </c>
      <c r="G4540" s="12">
        <v>2</v>
      </c>
      <c r="H4540" s="13">
        <v>45280</v>
      </c>
      <c r="I4540" s="26" t="s">
        <v>49</v>
      </c>
      <c r="J4540" s="26" t="s">
        <v>17</v>
      </c>
      <c r="K4540" s="26" t="s">
        <v>36</v>
      </c>
      <c r="L4540" s="32" t="s">
        <v>31</v>
      </c>
    </row>
    <row r="4541" spans="1:12">
      <c r="A4541" s="30" t="s">
        <v>6735</v>
      </c>
      <c r="B4541" s="26" t="s">
        <v>473</v>
      </c>
      <c r="C4541" s="26" t="s">
        <v>6736</v>
      </c>
      <c r="D4541" s="26" t="s">
        <v>119</v>
      </c>
      <c r="E4541" s="26" t="s">
        <v>42</v>
      </c>
      <c r="F4541" s="27">
        <v>34974.400000000001</v>
      </c>
      <c r="G4541" s="12">
        <v>2</v>
      </c>
      <c r="H4541" s="13">
        <v>45613</v>
      </c>
      <c r="I4541" s="26" t="s">
        <v>43</v>
      </c>
      <c r="J4541" s="26" t="s">
        <v>17</v>
      </c>
      <c r="K4541" s="26" t="s">
        <v>55</v>
      </c>
      <c r="L4541" s="32" t="s">
        <v>18</v>
      </c>
    </row>
    <row r="4542" spans="1:12">
      <c r="A4542" s="30" t="s">
        <v>6737</v>
      </c>
      <c r="B4542" s="26" t="s">
        <v>225</v>
      </c>
      <c r="C4542" s="26" t="s">
        <v>4046</v>
      </c>
      <c r="D4542" s="26" t="s">
        <v>119</v>
      </c>
      <c r="E4542" s="26" t="s">
        <v>42</v>
      </c>
      <c r="F4542" s="27">
        <v>76745.070000000007</v>
      </c>
      <c r="G4542" s="12">
        <v>3</v>
      </c>
      <c r="H4542" s="13">
        <v>45823</v>
      </c>
      <c r="I4542" s="26" t="s">
        <v>35</v>
      </c>
      <c r="J4542" s="26" t="s">
        <v>17</v>
      </c>
      <c r="K4542" s="26" t="s">
        <v>55</v>
      </c>
      <c r="L4542" s="32" t="s">
        <v>18</v>
      </c>
    </row>
    <row r="4543" spans="1:12">
      <c r="A4543" s="30" t="s">
        <v>6738</v>
      </c>
      <c r="B4543" s="26" t="s">
        <v>174</v>
      </c>
      <c r="C4543" s="26" t="s">
        <v>5395</v>
      </c>
      <c r="D4543" s="26" t="s">
        <v>41</v>
      </c>
      <c r="E4543" s="26" t="s">
        <v>42</v>
      </c>
      <c r="F4543" s="27">
        <v>65099.31</v>
      </c>
      <c r="G4543" s="12">
        <v>1</v>
      </c>
      <c r="H4543" s="13">
        <v>45616</v>
      </c>
      <c r="I4543" s="26" t="s">
        <v>62</v>
      </c>
      <c r="J4543" s="26" t="s">
        <v>17</v>
      </c>
      <c r="K4543" s="26" t="s">
        <v>6820</v>
      </c>
      <c r="L4543" s="32" t="s">
        <v>18</v>
      </c>
    </row>
    <row r="4544" spans="1:12">
      <c r="A4544" s="30" t="s">
        <v>6739</v>
      </c>
      <c r="B4544" s="26" t="s">
        <v>97</v>
      </c>
      <c r="C4544" s="26" t="s">
        <v>6740</v>
      </c>
      <c r="D4544" s="26" t="s">
        <v>78</v>
      </c>
      <c r="E4544" s="26" t="s">
        <v>58</v>
      </c>
      <c r="F4544" s="27">
        <v>27671.29</v>
      </c>
      <c r="G4544" s="12">
        <v>5</v>
      </c>
      <c r="H4544" s="13">
        <v>45146</v>
      </c>
      <c r="I4544" s="26" t="s">
        <v>30</v>
      </c>
      <c r="J4544" s="26" t="s">
        <v>17</v>
      </c>
      <c r="K4544" s="26" t="s">
        <v>24</v>
      </c>
      <c r="L4544" s="32" t="s">
        <v>18</v>
      </c>
    </row>
    <row r="4545" spans="1:12">
      <c r="A4545" s="30" t="s">
        <v>6741</v>
      </c>
      <c r="B4545" s="26" t="s">
        <v>221</v>
      </c>
      <c r="C4545" s="26" t="s">
        <v>1038</v>
      </c>
      <c r="D4545" s="26" t="s">
        <v>41</v>
      </c>
      <c r="E4545" s="26" t="s">
        <v>42</v>
      </c>
      <c r="F4545" s="27">
        <v>71350.3</v>
      </c>
      <c r="G4545" s="12">
        <v>1</v>
      </c>
      <c r="H4545" s="13">
        <v>45593</v>
      </c>
      <c r="I4545" s="26" t="s">
        <v>35</v>
      </c>
      <c r="J4545" s="26" t="s">
        <v>17</v>
      </c>
      <c r="K4545" s="26" t="s">
        <v>36</v>
      </c>
      <c r="L4545" s="32" t="s">
        <v>37</v>
      </c>
    </row>
    <row r="4546" spans="1:12">
      <c r="A4546" s="30" t="s">
        <v>6742</v>
      </c>
      <c r="B4546" s="26" t="s">
        <v>20</v>
      </c>
      <c r="C4546" s="26" t="s">
        <v>3003</v>
      </c>
      <c r="D4546" s="26" t="s">
        <v>78</v>
      </c>
      <c r="E4546" s="26" t="s">
        <v>42</v>
      </c>
      <c r="F4546" s="27">
        <v>28659.4</v>
      </c>
      <c r="G4546" s="12">
        <v>5</v>
      </c>
      <c r="H4546" s="13">
        <v>45900</v>
      </c>
      <c r="I4546" s="26" t="s">
        <v>92</v>
      </c>
      <c r="J4546" s="26" t="s">
        <v>17</v>
      </c>
      <c r="K4546" s="26" t="s">
        <v>36</v>
      </c>
      <c r="L4546" s="32" t="s">
        <v>18</v>
      </c>
    </row>
    <row r="4547" spans="1:12">
      <c r="A4547" s="30" t="s">
        <v>6743</v>
      </c>
      <c r="B4547" s="26" t="s">
        <v>344</v>
      </c>
      <c r="C4547" s="26" t="s">
        <v>6744</v>
      </c>
      <c r="D4547" s="26" t="s">
        <v>61</v>
      </c>
      <c r="E4547" s="26" t="s">
        <v>42</v>
      </c>
      <c r="F4547" s="27">
        <v>49385.77</v>
      </c>
      <c r="G4547" s="12">
        <v>3</v>
      </c>
      <c r="H4547" s="13">
        <v>45450</v>
      </c>
      <c r="I4547" s="26" t="s">
        <v>30</v>
      </c>
      <c r="J4547" s="26" t="s">
        <v>17</v>
      </c>
      <c r="K4547" s="26" t="s">
        <v>55</v>
      </c>
      <c r="L4547" s="32" t="s">
        <v>31</v>
      </c>
    </row>
    <row r="4548" spans="1:12">
      <c r="A4548" s="30" t="s">
        <v>6745</v>
      </c>
      <c r="B4548" s="26" t="s">
        <v>167</v>
      </c>
      <c r="C4548" s="26" t="s">
        <v>3150</v>
      </c>
      <c r="D4548" s="26" t="s">
        <v>53</v>
      </c>
      <c r="E4548" s="26" t="s">
        <v>42</v>
      </c>
      <c r="F4548" s="27">
        <v>33032.480000000003</v>
      </c>
      <c r="G4548" s="12">
        <v>2</v>
      </c>
      <c r="H4548" s="13">
        <v>45985</v>
      </c>
      <c r="I4548" s="26" t="s">
        <v>30</v>
      </c>
      <c r="J4548" s="26" t="s">
        <v>17</v>
      </c>
      <c r="K4548" s="26" t="s">
        <v>36</v>
      </c>
      <c r="L4548" s="32" t="s">
        <v>18</v>
      </c>
    </row>
    <row r="4549" spans="1:12">
      <c r="A4549" s="30" t="s">
        <v>6746</v>
      </c>
      <c r="B4549" s="26" t="s">
        <v>590</v>
      </c>
      <c r="C4549" s="26" t="s">
        <v>5771</v>
      </c>
      <c r="D4549" s="26" t="s">
        <v>78</v>
      </c>
      <c r="E4549" s="26" t="s">
        <v>42</v>
      </c>
      <c r="F4549" s="27">
        <v>10914.03</v>
      </c>
      <c r="G4549" s="12">
        <v>5</v>
      </c>
      <c r="H4549" s="13">
        <v>45200</v>
      </c>
      <c r="I4549" s="26" t="s">
        <v>62</v>
      </c>
      <c r="J4549" s="26" t="s">
        <v>17</v>
      </c>
      <c r="K4549" s="26" t="s">
        <v>6820</v>
      </c>
      <c r="L4549" s="32" t="s">
        <v>25</v>
      </c>
    </row>
    <row r="4550" spans="1:12">
      <c r="A4550" s="30" t="s">
        <v>6747</v>
      </c>
      <c r="B4550" s="26" t="s">
        <v>406</v>
      </c>
      <c r="C4550" s="26" t="s">
        <v>563</v>
      </c>
      <c r="D4550" s="26" t="s">
        <v>15</v>
      </c>
      <c r="E4550" s="26" t="s">
        <v>58</v>
      </c>
      <c r="F4550" s="27">
        <v>43811.02</v>
      </c>
      <c r="G4550" s="12">
        <v>4</v>
      </c>
      <c r="H4550" s="13">
        <v>45969</v>
      </c>
      <c r="I4550" s="26" t="s">
        <v>62</v>
      </c>
      <c r="J4550" s="26" t="s">
        <v>17</v>
      </c>
      <c r="K4550" s="26" t="s">
        <v>55</v>
      </c>
      <c r="L4550" s="32" t="s">
        <v>37</v>
      </c>
    </row>
    <row r="4551" spans="1:12">
      <c r="A4551" s="30" t="s">
        <v>6748</v>
      </c>
      <c r="B4551" s="26" t="s">
        <v>143</v>
      </c>
      <c r="C4551" s="26" t="s">
        <v>4932</v>
      </c>
      <c r="D4551" s="26" t="s">
        <v>48</v>
      </c>
      <c r="E4551" s="26" t="s">
        <v>16</v>
      </c>
      <c r="F4551" s="27">
        <v>47917.42</v>
      </c>
      <c r="G4551" s="12">
        <v>3</v>
      </c>
      <c r="H4551" s="13">
        <v>45804</v>
      </c>
      <c r="I4551" s="26" t="s">
        <v>62</v>
      </c>
      <c r="J4551" s="26" t="s">
        <v>17</v>
      </c>
      <c r="K4551" s="26" t="s">
        <v>55</v>
      </c>
      <c r="L4551" s="32" t="s">
        <v>37</v>
      </c>
    </row>
    <row r="4552" spans="1:12">
      <c r="A4552" s="30" t="s">
        <v>6749</v>
      </c>
      <c r="B4552" s="26" t="s">
        <v>241</v>
      </c>
      <c r="C4552" s="26" t="s">
        <v>6292</v>
      </c>
      <c r="D4552" s="26" t="s">
        <v>15</v>
      </c>
      <c r="E4552" s="26" t="s">
        <v>42</v>
      </c>
      <c r="F4552" s="27">
        <v>78818.06</v>
      </c>
      <c r="G4552" s="12">
        <v>5</v>
      </c>
      <c r="H4552" s="13">
        <v>44995</v>
      </c>
      <c r="I4552" s="26" t="s">
        <v>43</v>
      </c>
      <c r="J4552" s="26" t="s">
        <v>17</v>
      </c>
      <c r="K4552" s="26" t="s">
        <v>6820</v>
      </c>
      <c r="L4552" s="32" t="s">
        <v>44</v>
      </c>
    </row>
    <row r="4553" spans="1:12">
      <c r="A4553" s="30" t="s">
        <v>6750</v>
      </c>
      <c r="B4553" s="26" t="s">
        <v>244</v>
      </c>
      <c r="C4553" s="26" t="s">
        <v>5653</v>
      </c>
      <c r="D4553" s="26" t="s">
        <v>22</v>
      </c>
      <c r="E4553" s="26" t="s">
        <v>16</v>
      </c>
      <c r="F4553" s="27">
        <v>66139.45</v>
      </c>
      <c r="G4553" s="12">
        <v>2</v>
      </c>
      <c r="H4553" s="13">
        <v>45089</v>
      </c>
      <c r="I4553" s="26" t="s">
        <v>30</v>
      </c>
      <c r="J4553" s="26" t="s">
        <v>17</v>
      </c>
      <c r="K4553" s="26" t="s">
        <v>85</v>
      </c>
      <c r="L4553" s="32" t="s">
        <v>25</v>
      </c>
    </row>
    <row r="4554" spans="1:12">
      <c r="A4554" s="30" t="s">
        <v>6751</v>
      </c>
      <c r="B4554" s="26" t="s">
        <v>201</v>
      </c>
      <c r="C4554" s="26" t="s">
        <v>1214</v>
      </c>
      <c r="D4554" s="26" t="s">
        <v>41</v>
      </c>
      <c r="E4554" s="26" t="s">
        <v>42</v>
      </c>
      <c r="F4554" s="27">
        <v>76194.73</v>
      </c>
      <c r="G4554" s="12">
        <v>3</v>
      </c>
      <c r="H4554" s="13">
        <v>45090</v>
      </c>
      <c r="I4554" s="26" t="s">
        <v>43</v>
      </c>
      <c r="J4554" s="26" t="s">
        <v>17</v>
      </c>
      <c r="K4554" s="26" t="s">
        <v>36</v>
      </c>
      <c r="L4554" s="32" t="s">
        <v>18</v>
      </c>
    </row>
    <row r="4555" spans="1:12">
      <c r="A4555" s="30" t="s">
        <v>6752</v>
      </c>
      <c r="B4555" s="26" t="s">
        <v>99</v>
      </c>
      <c r="C4555" s="26" t="s">
        <v>91</v>
      </c>
      <c r="D4555" s="26" t="s">
        <v>48</v>
      </c>
      <c r="E4555" s="26" t="s">
        <v>16</v>
      </c>
      <c r="F4555" s="27">
        <v>6705.81</v>
      </c>
      <c r="G4555" s="12">
        <v>2</v>
      </c>
      <c r="H4555" s="13">
        <v>45343</v>
      </c>
      <c r="I4555" s="26" t="s">
        <v>43</v>
      </c>
      <c r="J4555" s="26" t="s">
        <v>17</v>
      </c>
      <c r="K4555" s="26" t="s">
        <v>85</v>
      </c>
      <c r="L4555" s="32" t="s">
        <v>31</v>
      </c>
    </row>
    <row r="4556" spans="1:12">
      <c r="A4556" s="30" t="s">
        <v>6753</v>
      </c>
      <c r="B4556" s="26" t="s">
        <v>238</v>
      </c>
      <c r="C4556" s="26" t="s">
        <v>651</v>
      </c>
      <c r="D4556" s="26" t="s">
        <v>41</v>
      </c>
      <c r="E4556" s="26" t="s">
        <v>58</v>
      </c>
      <c r="F4556" s="27">
        <v>61238.62</v>
      </c>
      <c r="G4556" s="12">
        <v>3</v>
      </c>
      <c r="H4556" s="13">
        <v>45196</v>
      </c>
      <c r="I4556" s="26" t="s">
        <v>54</v>
      </c>
      <c r="J4556" s="26" t="s">
        <v>17</v>
      </c>
      <c r="K4556" s="26" t="s">
        <v>36</v>
      </c>
      <c r="L4556" s="32" t="s">
        <v>25</v>
      </c>
    </row>
    <row r="4557" spans="1:12">
      <c r="A4557" s="30" t="s">
        <v>6754</v>
      </c>
      <c r="B4557" s="26" t="s">
        <v>130</v>
      </c>
      <c r="C4557" s="26" t="s">
        <v>6755</v>
      </c>
      <c r="D4557" s="26" t="s">
        <v>53</v>
      </c>
      <c r="E4557" s="26" t="s">
        <v>42</v>
      </c>
      <c r="F4557" s="27">
        <v>45278.94</v>
      </c>
      <c r="G4557" s="12">
        <v>4</v>
      </c>
      <c r="H4557" s="13">
        <v>46000</v>
      </c>
      <c r="I4557" s="26" t="s">
        <v>54</v>
      </c>
      <c r="J4557" s="26" t="s">
        <v>17</v>
      </c>
      <c r="K4557" s="26" t="s">
        <v>6820</v>
      </c>
      <c r="L4557" s="32" t="s">
        <v>18</v>
      </c>
    </row>
    <row r="4558" spans="1:12">
      <c r="A4558" s="30" t="s">
        <v>6756</v>
      </c>
      <c r="B4558" s="26" t="s">
        <v>463</v>
      </c>
      <c r="C4558" s="26" t="s">
        <v>6757</v>
      </c>
      <c r="D4558" s="26" t="s">
        <v>15</v>
      </c>
      <c r="E4558" s="26" t="s">
        <v>16</v>
      </c>
      <c r="F4558" s="27">
        <v>55037.38</v>
      </c>
      <c r="G4558" s="12">
        <v>3</v>
      </c>
      <c r="H4558" s="13">
        <v>45789</v>
      </c>
      <c r="I4558" s="26" t="s">
        <v>35</v>
      </c>
      <c r="J4558" s="26" t="s">
        <v>17</v>
      </c>
      <c r="K4558" s="26" t="s">
        <v>6820</v>
      </c>
      <c r="L4558" s="32" t="s">
        <v>31</v>
      </c>
    </row>
    <row r="4559" spans="1:12">
      <c r="A4559" s="30" t="s">
        <v>6758</v>
      </c>
      <c r="B4559" s="26" t="s">
        <v>473</v>
      </c>
      <c r="C4559" s="26" t="s">
        <v>2177</v>
      </c>
      <c r="D4559" s="26" t="s">
        <v>41</v>
      </c>
      <c r="E4559" s="26" t="s">
        <v>58</v>
      </c>
      <c r="F4559" s="27">
        <v>40931.910000000003</v>
      </c>
      <c r="G4559" s="12">
        <v>5</v>
      </c>
      <c r="H4559" s="13">
        <v>45107</v>
      </c>
      <c r="I4559" s="26" t="s">
        <v>43</v>
      </c>
      <c r="J4559" s="26" t="s">
        <v>17</v>
      </c>
      <c r="K4559" s="26" t="s">
        <v>6820</v>
      </c>
      <c r="L4559" s="32" t="s">
        <v>18</v>
      </c>
    </row>
    <row r="4560" spans="1:12">
      <c r="A4560" s="30" t="s">
        <v>6759</v>
      </c>
      <c r="B4560" s="26" t="s">
        <v>128</v>
      </c>
      <c r="C4560" s="26" t="s">
        <v>6760</v>
      </c>
      <c r="D4560" s="26" t="s">
        <v>78</v>
      </c>
      <c r="E4560" s="26" t="s">
        <v>42</v>
      </c>
      <c r="F4560" s="27">
        <v>57951.360000000001</v>
      </c>
      <c r="G4560" s="12">
        <v>2</v>
      </c>
      <c r="H4560" s="13">
        <v>45702</v>
      </c>
      <c r="I4560" s="26" t="s">
        <v>23</v>
      </c>
      <c r="J4560" s="26" t="s">
        <v>17</v>
      </c>
      <c r="K4560" s="26" t="s">
        <v>36</v>
      </c>
      <c r="L4560" s="32" t="s">
        <v>18</v>
      </c>
    </row>
    <row r="4561" spans="1:12">
      <c r="A4561" s="30" t="s">
        <v>6761</v>
      </c>
      <c r="B4561" s="26" t="s">
        <v>268</v>
      </c>
      <c r="C4561" s="26" t="s">
        <v>6762</v>
      </c>
      <c r="D4561" s="26" t="s">
        <v>15</v>
      </c>
      <c r="E4561" s="26" t="s">
        <v>42</v>
      </c>
      <c r="F4561" s="27">
        <v>60828.75</v>
      </c>
      <c r="G4561" s="12">
        <v>5</v>
      </c>
      <c r="H4561" s="13">
        <v>45201</v>
      </c>
      <c r="I4561" s="26" t="s">
        <v>54</v>
      </c>
      <c r="J4561" s="26" t="s">
        <v>17</v>
      </c>
      <c r="K4561" s="26" t="s">
        <v>55</v>
      </c>
      <c r="L4561" s="32" t="s">
        <v>44</v>
      </c>
    </row>
    <row r="4562" spans="1:12">
      <c r="A4562" s="30" t="s">
        <v>6763</v>
      </c>
      <c r="B4562" s="26" t="s">
        <v>307</v>
      </c>
      <c r="C4562" s="26" t="s">
        <v>2491</v>
      </c>
      <c r="D4562" s="26" t="s">
        <v>22</v>
      </c>
      <c r="E4562" s="26" t="s">
        <v>16</v>
      </c>
      <c r="F4562" s="27">
        <v>4806.5200000000004</v>
      </c>
      <c r="G4562" s="12">
        <v>1</v>
      </c>
      <c r="H4562" s="13">
        <v>45634</v>
      </c>
      <c r="I4562" s="26" t="s">
        <v>30</v>
      </c>
      <c r="J4562" s="26" t="s">
        <v>17</v>
      </c>
      <c r="K4562" s="26" t="s">
        <v>55</v>
      </c>
      <c r="L4562" s="32" t="s">
        <v>31</v>
      </c>
    </row>
    <row r="4563" spans="1:12">
      <c r="A4563" s="30" t="s">
        <v>6764</v>
      </c>
      <c r="B4563" s="26" t="s">
        <v>126</v>
      </c>
      <c r="C4563" s="26" t="s">
        <v>1843</v>
      </c>
      <c r="D4563" s="26" t="s">
        <v>61</v>
      </c>
      <c r="E4563" s="26" t="s">
        <v>42</v>
      </c>
      <c r="F4563" s="27">
        <v>58702.51</v>
      </c>
      <c r="G4563" s="12">
        <v>5</v>
      </c>
      <c r="H4563" s="13">
        <v>45445</v>
      </c>
      <c r="I4563" s="26" t="s">
        <v>54</v>
      </c>
      <c r="J4563" s="26" t="s">
        <v>17</v>
      </c>
      <c r="K4563" s="26" t="s">
        <v>36</v>
      </c>
      <c r="L4563" s="32" t="s">
        <v>31</v>
      </c>
    </row>
    <row r="4564" spans="1:12">
      <c r="A4564" s="30" t="s">
        <v>6765</v>
      </c>
      <c r="B4564" s="26" t="s">
        <v>268</v>
      </c>
      <c r="C4564" s="26" t="s">
        <v>3428</v>
      </c>
      <c r="D4564" s="26" t="s">
        <v>41</v>
      </c>
      <c r="E4564" s="26" t="s">
        <v>42</v>
      </c>
      <c r="F4564" s="27">
        <v>7374.37</v>
      </c>
      <c r="G4564" s="12">
        <v>2</v>
      </c>
      <c r="H4564" s="13">
        <v>45328</v>
      </c>
      <c r="I4564" s="26" t="s">
        <v>30</v>
      </c>
      <c r="J4564" s="26" t="s">
        <v>17</v>
      </c>
      <c r="K4564" s="26" t="s">
        <v>85</v>
      </c>
      <c r="L4564" s="32" t="s">
        <v>18</v>
      </c>
    </row>
    <row r="4565" spans="1:12">
      <c r="A4565" s="30" t="s">
        <v>6766</v>
      </c>
      <c r="B4565" s="26" t="s">
        <v>221</v>
      </c>
      <c r="C4565" s="26" t="s">
        <v>2796</v>
      </c>
      <c r="D4565" s="26" t="s">
        <v>53</v>
      </c>
      <c r="E4565" s="26" t="s">
        <v>42</v>
      </c>
      <c r="F4565" s="27">
        <v>40261.879999999997</v>
      </c>
      <c r="G4565" s="12">
        <v>1</v>
      </c>
      <c r="H4565" s="13">
        <v>45675</v>
      </c>
      <c r="I4565" s="26" t="s">
        <v>43</v>
      </c>
      <c r="J4565" s="26" t="s">
        <v>17</v>
      </c>
      <c r="K4565" s="26" t="s">
        <v>36</v>
      </c>
      <c r="L4565" s="32" t="s">
        <v>18</v>
      </c>
    </row>
    <row r="4566" spans="1:12">
      <c r="A4566" s="30" t="s">
        <v>6767</v>
      </c>
      <c r="B4566" s="26" t="s">
        <v>90</v>
      </c>
      <c r="C4566" s="26" t="s">
        <v>3339</v>
      </c>
      <c r="D4566" s="26" t="s">
        <v>41</v>
      </c>
      <c r="E4566" s="26" t="s">
        <v>42</v>
      </c>
      <c r="F4566" s="27">
        <v>74755.34</v>
      </c>
      <c r="G4566" s="12">
        <v>1</v>
      </c>
      <c r="H4566" s="13">
        <v>45541</v>
      </c>
      <c r="I4566" s="26" t="s">
        <v>54</v>
      </c>
      <c r="J4566" s="26" t="s">
        <v>17</v>
      </c>
      <c r="K4566" s="26" t="s">
        <v>24</v>
      </c>
      <c r="L4566" s="32" t="s">
        <v>44</v>
      </c>
    </row>
    <row r="4567" spans="1:12">
      <c r="A4567" s="30" t="s">
        <v>6768</v>
      </c>
      <c r="B4567" s="26" t="s">
        <v>90</v>
      </c>
      <c r="C4567" s="26" t="s">
        <v>1337</v>
      </c>
      <c r="D4567" s="26" t="s">
        <v>78</v>
      </c>
      <c r="E4567" s="26" t="s">
        <v>16</v>
      </c>
      <c r="F4567" s="27">
        <v>8712.2199999999993</v>
      </c>
      <c r="G4567" s="12">
        <v>2</v>
      </c>
      <c r="H4567" s="13">
        <v>45812</v>
      </c>
      <c r="I4567" s="26" t="s">
        <v>92</v>
      </c>
      <c r="J4567" s="26" t="s">
        <v>17</v>
      </c>
      <c r="K4567" s="26" t="s">
        <v>85</v>
      </c>
      <c r="L4567" s="32" t="s">
        <v>31</v>
      </c>
    </row>
    <row r="4568" spans="1:12">
      <c r="A4568" s="30" t="s">
        <v>6769</v>
      </c>
      <c r="B4568" s="26" t="s">
        <v>645</v>
      </c>
      <c r="C4568" s="26" t="s">
        <v>1797</v>
      </c>
      <c r="D4568" s="26" t="s">
        <v>22</v>
      </c>
      <c r="E4568" s="26" t="s">
        <v>42</v>
      </c>
      <c r="F4568" s="27">
        <v>1409.11</v>
      </c>
      <c r="G4568" s="12">
        <v>3</v>
      </c>
      <c r="H4568" s="13">
        <v>45457</v>
      </c>
      <c r="I4568" s="26" t="s">
        <v>54</v>
      </c>
      <c r="J4568" s="26" t="s">
        <v>17</v>
      </c>
      <c r="K4568" s="26" t="s">
        <v>85</v>
      </c>
      <c r="L4568" s="32" t="s">
        <v>37</v>
      </c>
    </row>
    <row r="4569" spans="1:12">
      <c r="A4569" s="30" t="s">
        <v>6770</v>
      </c>
      <c r="B4569" s="26" t="s">
        <v>107</v>
      </c>
      <c r="C4569" s="26" t="s">
        <v>2156</v>
      </c>
      <c r="D4569" s="26" t="s">
        <v>119</v>
      </c>
      <c r="E4569" s="26" t="s">
        <v>42</v>
      </c>
      <c r="F4569" s="27">
        <v>66402.490000000005</v>
      </c>
      <c r="G4569" s="12">
        <v>2</v>
      </c>
      <c r="H4569" s="13">
        <v>45725</v>
      </c>
      <c r="I4569" s="26" t="s">
        <v>43</v>
      </c>
      <c r="J4569" s="26" t="s">
        <v>17</v>
      </c>
      <c r="K4569" s="26" t="s">
        <v>24</v>
      </c>
      <c r="L4569" s="32" t="s">
        <v>25</v>
      </c>
    </row>
    <row r="4570" spans="1:12">
      <c r="A4570" s="30" t="s">
        <v>6771</v>
      </c>
      <c r="B4570" s="26" t="s">
        <v>121</v>
      </c>
      <c r="C4570" s="26" t="s">
        <v>2326</v>
      </c>
      <c r="D4570" s="26" t="s">
        <v>29</v>
      </c>
      <c r="E4570" s="26" t="s">
        <v>42</v>
      </c>
      <c r="F4570" s="27">
        <v>48241.57</v>
      </c>
      <c r="G4570" s="12">
        <v>1</v>
      </c>
      <c r="H4570" s="13">
        <v>45150</v>
      </c>
      <c r="I4570" s="26" t="s">
        <v>54</v>
      </c>
      <c r="J4570" s="26" t="s">
        <v>17</v>
      </c>
      <c r="K4570" s="26" t="s">
        <v>36</v>
      </c>
      <c r="L4570" s="32" t="s">
        <v>44</v>
      </c>
    </row>
    <row r="4571" spans="1:12">
      <c r="A4571" s="30" t="s">
        <v>6772</v>
      </c>
      <c r="B4571" s="26" t="s">
        <v>229</v>
      </c>
      <c r="C4571" s="26" t="s">
        <v>411</v>
      </c>
      <c r="D4571" s="26" t="s">
        <v>119</v>
      </c>
      <c r="E4571" s="26" t="s">
        <v>16</v>
      </c>
      <c r="F4571" s="27">
        <v>26101.200000000001</v>
      </c>
      <c r="G4571" s="12">
        <v>5</v>
      </c>
      <c r="H4571" s="13">
        <v>45378</v>
      </c>
      <c r="I4571" s="26" t="s">
        <v>43</v>
      </c>
      <c r="J4571" s="26" t="s">
        <v>17</v>
      </c>
      <c r="K4571" s="26" t="s">
        <v>85</v>
      </c>
      <c r="L4571" s="32" t="s">
        <v>18</v>
      </c>
    </row>
    <row r="4572" spans="1:12">
      <c r="A4572" s="30" t="s">
        <v>6773</v>
      </c>
      <c r="B4572" s="26" t="s">
        <v>665</v>
      </c>
      <c r="C4572" s="26" t="s">
        <v>1935</v>
      </c>
      <c r="D4572" s="26" t="s">
        <v>78</v>
      </c>
      <c r="E4572" s="26" t="s">
        <v>58</v>
      </c>
      <c r="F4572" s="27">
        <v>1164.45</v>
      </c>
      <c r="G4572" s="12">
        <v>4</v>
      </c>
      <c r="H4572" s="13">
        <v>45537</v>
      </c>
      <c r="I4572" s="26" t="s">
        <v>23</v>
      </c>
      <c r="J4572" s="26" t="s">
        <v>17</v>
      </c>
      <c r="K4572" s="26" t="s">
        <v>24</v>
      </c>
      <c r="L4572" s="32" t="s">
        <v>18</v>
      </c>
    </row>
    <row r="4573" spans="1:12">
      <c r="A4573" s="30" t="s">
        <v>6774</v>
      </c>
      <c r="B4573" s="26" t="s">
        <v>301</v>
      </c>
      <c r="C4573" s="26" t="s">
        <v>2287</v>
      </c>
      <c r="D4573" s="26" t="s">
        <v>41</v>
      </c>
      <c r="E4573" s="26" t="s">
        <v>58</v>
      </c>
      <c r="F4573" s="27">
        <v>28389.47</v>
      </c>
      <c r="G4573" s="12">
        <v>1</v>
      </c>
      <c r="H4573" s="13">
        <v>45055</v>
      </c>
      <c r="I4573" s="26" t="s">
        <v>30</v>
      </c>
      <c r="J4573" s="26" t="s">
        <v>17</v>
      </c>
      <c r="K4573" s="26" t="s">
        <v>55</v>
      </c>
      <c r="L4573" s="32" t="s">
        <v>31</v>
      </c>
    </row>
    <row r="4574" spans="1:12">
      <c r="A4574" s="30" t="s">
        <v>6775</v>
      </c>
      <c r="B4574" s="26" t="s">
        <v>490</v>
      </c>
      <c r="C4574" s="26" t="s">
        <v>216</v>
      </c>
      <c r="D4574" s="26" t="s">
        <v>78</v>
      </c>
      <c r="E4574" s="26" t="s">
        <v>58</v>
      </c>
      <c r="F4574" s="27">
        <v>50400.3</v>
      </c>
      <c r="G4574" s="12">
        <v>4</v>
      </c>
      <c r="H4574" s="13">
        <v>45614</v>
      </c>
      <c r="I4574" s="26" t="s">
        <v>54</v>
      </c>
      <c r="J4574" s="26" t="s">
        <v>17</v>
      </c>
      <c r="K4574" s="26" t="s">
        <v>55</v>
      </c>
      <c r="L4574" s="32" t="s">
        <v>18</v>
      </c>
    </row>
    <row r="4575" spans="1:12">
      <c r="A4575" s="30" t="s">
        <v>6776</v>
      </c>
      <c r="B4575" s="26" t="s">
        <v>406</v>
      </c>
      <c r="C4575" s="26" t="s">
        <v>2959</v>
      </c>
      <c r="D4575" s="26" t="s">
        <v>61</v>
      </c>
      <c r="E4575" s="26" t="s">
        <v>42</v>
      </c>
      <c r="F4575" s="27">
        <v>4442.12</v>
      </c>
      <c r="G4575" s="12">
        <v>1</v>
      </c>
      <c r="H4575" s="13">
        <v>45452</v>
      </c>
      <c r="I4575" s="26" t="s">
        <v>43</v>
      </c>
      <c r="J4575" s="26" t="s">
        <v>17</v>
      </c>
      <c r="K4575" s="26" t="s">
        <v>6820</v>
      </c>
      <c r="L4575" s="32" t="s">
        <v>31</v>
      </c>
    </row>
    <row r="4576" spans="1:12">
      <c r="A4576" s="30" t="s">
        <v>6777</v>
      </c>
      <c r="B4576" s="26" t="s">
        <v>238</v>
      </c>
      <c r="C4576" s="26" t="s">
        <v>865</v>
      </c>
      <c r="D4576" s="26" t="s">
        <v>15</v>
      </c>
      <c r="E4576" s="26" t="s">
        <v>42</v>
      </c>
      <c r="F4576" s="27">
        <v>36203.870000000003</v>
      </c>
      <c r="G4576" s="12">
        <v>5</v>
      </c>
      <c r="H4576" s="13">
        <v>45943</v>
      </c>
      <c r="I4576" s="26" t="s">
        <v>35</v>
      </c>
      <c r="J4576" s="26" t="s">
        <v>17</v>
      </c>
      <c r="K4576" s="26" t="s">
        <v>24</v>
      </c>
      <c r="L4576" s="32" t="s">
        <v>37</v>
      </c>
    </row>
    <row r="4577" spans="1:12">
      <c r="A4577" s="30" t="s">
        <v>6778</v>
      </c>
      <c r="B4577" s="26" t="s">
        <v>304</v>
      </c>
      <c r="C4577" s="26" t="s">
        <v>929</v>
      </c>
      <c r="D4577" s="26" t="s">
        <v>117</v>
      </c>
      <c r="E4577" s="26" t="s">
        <v>58</v>
      </c>
      <c r="F4577" s="27">
        <v>71644.960000000006</v>
      </c>
      <c r="G4577" s="12">
        <v>3</v>
      </c>
      <c r="H4577" s="13">
        <v>45469</v>
      </c>
      <c r="I4577" s="26" t="s">
        <v>43</v>
      </c>
      <c r="J4577" s="26" t="s">
        <v>17</v>
      </c>
      <c r="K4577" s="26" t="s">
        <v>24</v>
      </c>
      <c r="L4577" s="32" t="s">
        <v>25</v>
      </c>
    </row>
    <row r="4578" spans="1:12">
      <c r="A4578" s="30" t="s">
        <v>6779</v>
      </c>
      <c r="B4578" s="26" t="s">
        <v>313</v>
      </c>
      <c r="C4578" s="26" t="s">
        <v>6229</v>
      </c>
      <c r="D4578" s="26" t="s">
        <v>119</v>
      </c>
      <c r="E4578" s="26" t="s">
        <v>16</v>
      </c>
      <c r="F4578" s="27">
        <v>48755.13</v>
      </c>
      <c r="G4578" s="12">
        <v>3</v>
      </c>
      <c r="H4578" s="13">
        <v>45381</v>
      </c>
      <c r="I4578" s="26" t="s">
        <v>35</v>
      </c>
      <c r="J4578" s="26" t="s">
        <v>17</v>
      </c>
      <c r="K4578" s="26" t="s">
        <v>36</v>
      </c>
      <c r="L4578" s="32" t="s">
        <v>18</v>
      </c>
    </row>
    <row r="4579" spans="1:12">
      <c r="A4579" s="30" t="s">
        <v>6780</v>
      </c>
      <c r="B4579" s="26" t="s">
        <v>149</v>
      </c>
      <c r="C4579" s="26" t="s">
        <v>6781</v>
      </c>
      <c r="D4579" s="26" t="s">
        <v>15</v>
      </c>
      <c r="E4579" s="26" t="s">
        <v>42</v>
      </c>
      <c r="F4579" s="27">
        <v>76694.39</v>
      </c>
      <c r="G4579" s="12">
        <v>5</v>
      </c>
      <c r="H4579" s="13">
        <v>45976</v>
      </c>
      <c r="I4579" s="26" t="s">
        <v>62</v>
      </c>
      <c r="J4579" s="26" t="s">
        <v>17</v>
      </c>
      <c r="K4579" s="26" t="s">
        <v>24</v>
      </c>
      <c r="L4579" s="32" t="s">
        <v>37</v>
      </c>
    </row>
    <row r="4580" spans="1:12">
      <c r="A4580" s="30" t="s">
        <v>6782</v>
      </c>
      <c r="B4580" s="26" t="s">
        <v>83</v>
      </c>
      <c r="C4580" s="26" t="s">
        <v>6783</v>
      </c>
      <c r="D4580" s="26" t="s">
        <v>117</v>
      </c>
      <c r="E4580" s="26" t="s">
        <v>42</v>
      </c>
      <c r="F4580" s="27">
        <v>72465.649999999994</v>
      </c>
      <c r="G4580" s="12">
        <v>2</v>
      </c>
      <c r="H4580" s="13">
        <v>45517</v>
      </c>
      <c r="I4580" s="26" t="s">
        <v>92</v>
      </c>
      <c r="J4580" s="26" t="s">
        <v>17</v>
      </c>
      <c r="K4580" s="26" t="s">
        <v>24</v>
      </c>
      <c r="L4580" s="32" t="s">
        <v>25</v>
      </c>
    </row>
    <row r="4581" spans="1:12">
      <c r="A4581" s="30" t="s">
        <v>6784</v>
      </c>
      <c r="B4581" s="26" t="s">
        <v>46</v>
      </c>
      <c r="C4581" s="26" t="s">
        <v>5345</v>
      </c>
      <c r="D4581" s="26" t="s">
        <v>117</v>
      </c>
      <c r="E4581" s="26" t="s">
        <v>42</v>
      </c>
      <c r="F4581" s="27">
        <v>42317.35</v>
      </c>
      <c r="G4581" s="12">
        <v>2</v>
      </c>
      <c r="H4581" s="13">
        <v>44990</v>
      </c>
      <c r="I4581" s="26" t="s">
        <v>35</v>
      </c>
      <c r="J4581" s="26" t="s">
        <v>17</v>
      </c>
      <c r="K4581" s="26" t="s">
        <v>85</v>
      </c>
      <c r="L4581" s="32" t="s">
        <v>44</v>
      </c>
    </row>
    <row r="4582" spans="1:12">
      <c r="A4582" s="30" t="s">
        <v>6785</v>
      </c>
      <c r="B4582" s="26" t="s">
        <v>69</v>
      </c>
      <c r="C4582" s="26" t="s">
        <v>6786</v>
      </c>
      <c r="D4582" s="26" t="s">
        <v>78</v>
      </c>
      <c r="E4582" s="26" t="s">
        <v>16</v>
      </c>
      <c r="F4582" s="27">
        <v>391.54</v>
      </c>
      <c r="G4582" s="12">
        <v>4</v>
      </c>
      <c r="H4582" s="13">
        <v>45587</v>
      </c>
      <c r="I4582" s="26" t="s">
        <v>23</v>
      </c>
      <c r="J4582" s="26" t="s">
        <v>17</v>
      </c>
      <c r="K4582" s="26" t="s">
        <v>85</v>
      </c>
      <c r="L4582" s="32" t="s">
        <v>44</v>
      </c>
    </row>
    <row r="4583" spans="1:12">
      <c r="A4583" s="30" t="s">
        <v>6787</v>
      </c>
      <c r="B4583" s="26" t="s">
        <v>187</v>
      </c>
      <c r="C4583" s="26" t="s">
        <v>3254</v>
      </c>
      <c r="D4583" s="26" t="s">
        <v>119</v>
      </c>
      <c r="E4583" s="26" t="s">
        <v>58</v>
      </c>
      <c r="F4583" s="27">
        <v>58897.56</v>
      </c>
      <c r="G4583" s="12">
        <v>1</v>
      </c>
      <c r="H4583" s="13">
        <v>45976</v>
      </c>
      <c r="I4583" s="26" t="s">
        <v>43</v>
      </c>
      <c r="J4583" s="26" t="s">
        <v>17</v>
      </c>
      <c r="K4583" s="26" t="s">
        <v>36</v>
      </c>
      <c r="L4583" s="32" t="s">
        <v>25</v>
      </c>
    </row>
    <row r="4584" spans="1:12">
      <c r="A4584" s="30" t="s">
        <v>6788</v>
      </c>
      <c r="B4584" s="26" t="s">
        <v>760</v>
      </c>
      <c r="C4584" s="26" t="s">
        <v>3761</v>
      </c>
      <c r="D4584" s="26" t="s">
        <v>41</v>
      </c>
      <c r="E4584" s="26" t="s">
        <v>58</v>
      </c>
      <c r="F4584" s="27">
        <v>24581.53</v>
      </c>
      <c r="G4584" s="12">
        <v>2</v>
      </c>
      <c r="H4584" s="13">
        <v>45099</v>
      </c>
      <c r="I4584" s="26" t="s">
        <v>43</v>
      </c>
      <c r="J4584" s="26" t="s">
        <v>17</v>
      </c>
      <c r="K4584" s="26" t="s">
        <v>6820</v>
      </c>
      <c r="L4584" s="32" t="s">
        <v>18</v>
      </c>
    </row>
    <row r="4585" spans="1:12">
      <c r="A4585" s="30" t="s">
        <v>6789</v>
      </c>
      <c r="B4585" s="26" t="s">
        <v>193</v>
      </c>
      <c r="C4585" s="26" t="s">
        <v>6790</v>
      </c>
      <c r="D4585" s="26" t="s">
        <v>48</v>
      </c>
      <c r="E4585" s="26" t="s">
        <v>16</v>
      </c>
      <c r="F4585" s="27">
        <v>20993.59</v>
      </c>
      <c r="G4585" s="12">
        <v>5</v>
      </c>
      <c r="H4585" s="13">
        <v>45733</v>
      </c>
      <c r="I4585" s="26" t="s">
        <v>43</v>
      </c>
      <c r="J4585" s="26" t="s">
        <v>17</v>
      </c>
      <c r="K4585" s="26" t="s">
        <v>6820</v>
      </c>
      <c r="L4585" s="32" t="s">
        <v>37</v>
      </c>
    </row>
    <row r="4586" spans="1:12">
      <c r="A4586" s="30" t="s">
        <v>6791</v>
      </c>
      <c r="B4586" s="26" t="s">
        <v>77</v>
      </c>
      <c r="C4586" s="26" t="s">
        <v>3851</v>
      </c>
      <c r="D4586" s="26" t="s">
        <v>41</v>
      </c>
      <c r="E4586" s="26" t="s">
        <v>16</v>
      </c>
      <c r="F4586" s="27">
        <v>39418.75</v>
      </c>
      <c r="G4586" s="12">
        <v>1</v>
      </c>
      <c r="H4586" s="13">
        <v>45886</v>
      </c>
      <c r="I4586" s="26" t="s">
        <v>49</v>
      </c>
      <c r="J4586" s="26" t="s">
        <v>17</v>
      </c>
      <c r="K4586" s="26" t="s">
        <v>6820</v>
      </c>
      <c r="L4586" s="32" t="s">
        <v>31</v>
      </c>
    </row>
    <row r="4587" spans="1:12">
      <c r="A4587" s="30" t="s">
        <v>6792</v>
      </c>
      <c r="B4587" s="26" t="s">
        <v>339</v>
      </c>
      <c r="C4587" s="26" t="s">
        <v>6793</v>
      </c>
      <c r="D4587" s="26" t="s">
        <v>53</v>
      </c>
      <c r="E4587" s="26" t="s">
        <v>42</v>
      </c>
      <c r="F4587" s="27">
        <v>77469.08</v>
      </c>
      <c r="G4587" s="12">
        <v>2</v>
      </c>
      <c r="H4587" s="13">
        <v>45335</v>
      </c>
      <c r="I4587" s="26" t="s">
        <v>43</v>
      </c>
      <c r="J4587" s="26" t="s">
        <v>17</v>
      </c>
      <c r="K4587" s="26" t="s">
        <v>85</v>
      </c>
      <c r="L4587" s="32" t="s">
        <v>25</v>
      </c>
    </row>
    <row r="4588" spans="1:12">
      <c r="A4588" s="30" t="s">
        <v>6794</v>
      </c>
      <c r="B4588" s="26" t="s">
        <v>292</v>
      </c>
      <c r="C4588" s="26" t="s">
        <v>2874</v>
      </c>
      <c r="D4588" s="26" t="s">
        <v>15</v>
      </c>
      <c r="E4588" s="26" t="s">
        <v>16</v>
      </c>
      <c r="F4588" s="27">
        <v>30502.13</v>
      </c>
      <c r="G4588" s="12">
        <v>5</v>
      </c>
      <c r="H4588" s="13">
        <v>45254</v>
      </c>
      <c r="I4588" s="26" t="s">
        <v>43</v>
      </c>
      <c r="J4588" s="26" t="s">
        <v>17</v>
      </c>
      <c r="K4588" s="26" t="s">
        <v>85</v>
      </c>
      <c r="L4588" s="32" t="s">
        <v>31</v>
      </c>
    </row>
    <row r="4589" spans="1:12">
      <c r="A4589" s="30" t="s">
        <v>6795</v>
      </c>
      <c r="B4589" s="26" t="s">
        <v>180</v>
      </c>
      <c r="C4589" s="26" t="s">
        <v>3665</v>
      </c>
      <c r="D4589" s="26" t="s">
        <v>48</v>
      </c>
      <c r="E4589" s="26" t="s">
        <v>16</v>
      </c>
      <c r="F4589" s="27">
        <v>4550.51</v>
      </c>
      <c r="G4589" s="12">
        <v>5</v>
      </c>
      <c r="H4589" s="13">
        <v>45203</v>
      </c>
      <c r="I4589" s="26" t="s">
        <v>35</v>
      </c>
      <c r="J4589" s="26" t="s">
        <v>17</v>
      </c>
      <c r="K4589" s="26" t="s">
        <v>85</v>
      </c>
      <c r="L4589" s="32" t="s">
        <v>25</v>
      </c>
    </row>
    <row r="4590" spans="1:12">
      <c r="A4590" s="30" t="s">
        <v>6796</v>
      </c>
      <c r="B4590" s="26" t="s">
        <v>164</v>
      </c>
      <c r="C4590" s="26" t="s">
        <v>302</v>
      </c>
      <c r="D4590" s="26" t="s">
        <v>78</v>
      </c>
      <c r="E4590" s="26" t="s">
        <v>42</v>
      </c>
      <c r="F4590" s="27">
        <v>25007.360000000001</v>
      </c>
      <c r="G4590" s="12">
        <v>5</v>
      </c>
      <c r="H4590" s="13">
        <v>45975</v>
      </c>
      <c r="I4590" s="26" t="s">
        <v>62</v>
      </c>
      <c r="J4590" s="26" t="s">
        <v>17</v>
      </c>
      <c r="K4590" s="26" t="s">
        <v>6820</v>
      </c>
      <c r="L4590" s="32" t="s">
        <v>31</v>
      </c>
    </row>
    <row r="4591" spans="1:12">
      <c r="A4591" s="30" t="s">
        <v>6797</v>
      </c>
      <c r="B4591" s="26" t="s">
        <v>51</v>
      </c>
      <c r="C4591" s="26" t="s">
        <v>6798</v>
      </c>
      <c r="D4591" s="26" t="s">
        <v>29</v>
      </c>
      <c r="E4591" s="26" t="s">
        <v>16</v>
      </c>
      <c r="F4591" s="27">
        <v>66066.52</v>
      </c>
      <c r="G4591" s="12">
        <v>3</v>
      </c>
      <c r="H4591" s="13">
        <v>45112</v>
      </c>
      <c r="I4591" s="26" t="s">
        <v>23</v>
      </c>
      <c r="J4591" s="26" t="s">
        <v>17</v>
      </c>
      <c r="K4591" s="26" t="s">
        <v>36</v>
      </c>
      <c r="L4591" s="32" t="s">
        <v>18</v>
      </c>
    </row>
    <row r="4592" spans="1:12">
      <c r="A4592" s="30" t="s">
        <v>6799</v>
      </c>
      <c r="B4592" s="26" t="s">
        <v>476</v>
      </c>
      <c r="C4592" s="26" t="s">
        <v>334</v>
      </c>
      <c r="D4592" s="26" t="s">
        <v>119</v>
      </c>
      <c r="E4592" s="26" t="s">
        <v>16</v>
      </c>
      <c r="F4592" s="27">
        <v>23961.16</v>
      </c>
      <c r="G4592" s="12">
        <v>1</v>
      </c>
      <c r="H4592" s="13">
        <v>45909</v>
      </c>
      <c r="I4592" s="26" t="s">
        <v>43</v>
      </c>
      <c r="J4592" s="26" t="s">
        <v>17</v>
      </c>
      <c r="K4592" s="26" t="s">
        <v>36</v>
      </c>
      <c r="L4592" s="32" t="s">
        <v>18</v>
      </c>
    </row>
    <row r="4593" spans="1:12">
      <c r="A4593" s="30" t="s">
        <v>6800</v>
      </c>
      <c r="B4593" s="26" t="s">
        <v>207</v>
      </c>
      <c r="C4593" s="26" t="s">
        <v>4861</v>
      </c>
      <c r="D4593" s="26" t="s">
        <v>22</v>
      </c>
      <c r="E4593" s="26" t="s">
        <v>58</v>
      </c>
      <c r="F4593" s="27">
        <v>48358.79</v>
      </c>
      <c r="G4593" s="12">
        <v>2</v>
      </c>
      <c r="H4593" s="13">
        <v>45969</v>
      </c>
      <c r="I4593" s="26" t="s">
        <v>23</v>
      </c>
      <c r="J4593" s="26" t="s">
        <v>17</v>
      </c>
      <c r="K4593" s="26" t="s">
        <v>85</v>
      </c>
      <c r="L4593" s="32" t="s">
        <v>18</v>
      </c>
    </row>
    <row r="4594" spans="1:12">
      <c r="A4594" s="30" t="s">
        <v>6801</v>
      </c>
      <c r="B4594" s="26" t="s">
        <v>123</v>
      </c>
      <c r="C4594" s="26" t="s">
        <v>5969</v>
      </c>
      <c r="D4594" s="26" t="s">
        <v>41</v>
      </c>
      <c r="E4594" s="26" t="s">
        <v>42</v>
      </c>
      <c r="F4594" s="27">
        <v>52798.39</v>
      </c>
      <c r="G4594" s="12">
        <v>5</v>
      </c>
      <c r="H4594" s="13">
        <v>45262</v>
      </c>
      <c r="I4594" s="26" t="s">
        <v>43</v>
      </c>
      <c r="J4594" s="26" t="s">
        <v>17</v>
      </c>
      <c r="K4594" s="26" t="s">
        <v>85</v>
      </c>
      <c r="L4594" s="32" t="s">
        <v>37</v>
      </c>
    </row>
    <row r="4595" spans="1:12">
      <c r="A4595" s="30" t="s">
        <v>6802</v>
      </c>
      <c r="B4595" s="26" t="s">
        <v>176</v>
      </c>
      <c r="C4595" s="26" t="s">
        <v>797</v>
      </c>
      <c r="D4595" s="26" t="s">
        <v>117</v>
      </c>
      <c r="E4595" s="26" t="s">
        <v>58</v>
      </c>
      <c r="F4595" s="27">
        <v>34271.07</v>
      </c>
      <c r="G4595" s="12">
        <v>2</v>
      </c>
      <c r="H4595" s="13">
        <v>45598</v>
      </c>
      <c r="I4595" s="26" t="s">
        <v>43</v>
      </c>
      <c r="J4595" s="26" t="s">
        <v>17</v>
      </c>
      <c r="K4595" s="26" t="s">
        <v>85</v>
      </c>
      <c r="L4595" s="32" t="s">
        <v>44</v>
      </c>
    </row>
    <row r="4596" spans="1:12">
      <c r="A4596" s="30" t="s">
        <v>6803</v>
      </c>
      <c r="B4596" s="26" t="s">
        <v>152</v>
      </c>
      <c r="C4596" s="26" t="s">
        <v>5104</v>
      </c>
      <c r="D4596" s="26" t="s">
        <v>78</v>
      </c>
      <c r="E4596" s="26" t="s">
        <v>16</v>
      </c>
      <c r="F4596" s="27">
        <v>34441.760000000002</v>
      </c>
      <c r="G4596" s="12">
        <v>1</v>
      </c>
      <c r="H4596" s="13">
        <v>45891</v>
      </c>
      <c r="I4596" s="26" t="s">
        <v>54</v>
      </c>
      <c r="J4596" s="26" t="s">
        <v>17</v>
      </c>
      <c r="K4596" s="26" t="s">
        <v>55</v>
      </c>
      <c r="L4596" s="32" t="s">
        <v>31</v>
      </c>
    </row>
    <row r="4597" spans="1:12">
      <c r="A4597" s="30" t="s">
        <v>6804</v>
      </c>
      <c r="B4597" s="26" t="s">
        <v>221</v>
      </c>
      <c r="C4597" s="26" t="s">
        <v>6805</v>
      </c>
      <c r="D4597" s="26" t="s">
        <v>53</v>
      </c>
      <c r="E4597" s="26" t="s">
        <v>42</v>
      </c>
      <c r="F4597" s="27">
        <v>15672.63</v>
      </c>
      <c r="G4597" s="12">
        <v>1</v>
      </c>
      <c r="H4597" s="13">
        <v>45952</v>
      </c>
      <c r="I4597" s="26" t="s">
        <v>49</v>
      </c>
      <c r="J4597" s="26" t="s">
        <v>17</v>
      </c>
      <c r="K4597" s="26" t="s">
        <v>6820</v>
      </c>
      <c r="L4597" s="32" t="s">
        <v>18</v>
      </c>
    </row>
    <row r="4598" spans="1:12">
      <c r="A4598" s="30" t="s">
        <v>6806</v>
      </c>
      <c r="B4598" s="26" t="s">
        <v>336</v>
      </c>
      <c r="C4598" s="26" t="s">
        <v>2634</v>
      </c>
      <c r="D4598" s="26" t="s">
        <v>78</v>
      </c>
      <c r="E4598" s="26" t="s">
        <v>42</v>
      </c>
      <c r="F4598" s="27">
        <v>68836.55</v>
      </c>
      <c r="G4598" s="12">
        <v>5</v>
      </c>
      <c r="H4598" s="13">
        <v>45476</v>
      </c>
      <c r="I4598" s="26" t="s">
        <v>62</v>
      </c>
      <c r="J4598" s="26" t="s">
        <v>17</v>
      </c>
      <c r="K4598" s="26" t="s">
        <v>85</v>
      </c>
      <c r="L4598" s="32" t="s">
        <v>25</v>
      </c>
    </row>
    <row r="4599" spans="1:12">
      <c r="A4599" s="30" t="s">
        <v>6807</v>
      </c>
      <c r="B4599" s="26" t="s">
        <v>190</v>
      </c>
      <c r="C4599" s="26" t="s">
        <v>4112</v>
      </c>
      <c r="D4599" s="26" t="s">
        <v>15</v>
      </c>
      <c r="E4599" s="26" t="s">
        <v>16</v>
      </c>
      <c r="F4599" s="27">
        <v>73866.009999999995</v>
      </c>
      <c r="G4599" s="12">
        <v>3</v>
      </c>
      <c r="H4599" s="13">
        <v>45996</v>
      </c>
      <c r="I4599" s="26" t="s">
        <v>43</v>
      </c>
      <c r="J4599" s="26" t="s">
        <v>17</v>
      </c>
      <c r="K4599" s="26" t="s">
        <v>6820</v>
      </c>
      <c r="L4599" s="32" t="s">
        <v>31</v>
      </c>
    </row>
    <row r="4600" spans="1:12">
      <c r="A4600" s="30" t="s">
        <v>6808</v>
      </c>
      <c r="B4600" s="26" t="s">
        <v>27</v>
      </c>
      <c r="C4600" s="26" t="s">
        <v>384</v>
      </c>
      <c r="D4600" s="26" t="s">
        <v>78</v>
      </c>
      <c r="E4600" s="26" t="s">
        <v>42</v>
      </c>
      <c r="F4600" s="27">
        <v>70663.02</v>
      </c>
      <c r="G4600" s="12">
        <v>1</v>
      </c>
      <c r="H4600" s="13">
        <v>44978</v>
      </c>
      <c r="I4600" s="26" t="s">
        <v>43</v>
      </c>
      <c r="J4600" s="26" t="s">
        <v>17</v>
      </c>
      <c r="K4600" s="26" t="s">
        <v>55</v>
      </c>
      <c r="L4600" s="32" t="s">
        <v>18</v>
      </c>
    </row>
    <row r="4601" spans="1:12">
      <c r="A4601" s="30" t="s">
        <v>6809</v>
      </c>
      <c r="B4601" s="26" t="s">
        <v>123</v>
      </c>
      <c r="C4601" s="26" t="s">
        <v>2513</v>
      </c>
      <c r="D4601" s="26" t="s">
        <v>61</v>
      </c>
      <c r="E4601" s="26" t="s">
        <v>58</v>
      </c>
      <c r="F4601" s="27">
        <v>48806.48</v>
      </c>
      <c r="G4601" s="12">
        <v>4</v>
      </c>
      <c r="H4601" s="13">
        <v>45977</v>
      </c>
      <c r="I4601" s="26" t="s">
        <v>43</v>
      </c>
      <c r="J4601" s="26" t="s">
        <v>17</v>
      </c>
      <c r="K4601" s="26" t="s">
        <v>36</v>
      </c>
      <c r="L4601" s="32" t="s">
        <v>18</v>
      </c>
    </row>
    <row r="4602" spans="1:12">
      <c r="A4602" s="30" t="s">
        <v>6810</v>
      </c>
      <c r="B4602" s="26" t="s">
        <v>465</v>
      </c>
      <c r="C4602" s="26" t="s">
        <v>1062</v>
      </c>
      <c r="D4602" s="26" t="s">
        <v>41</v>
      </c>
      <c r="E4602" s="26" t="s">
        <v>42</v>
      </c>
      <c r="F4602" s="27">
        <v>29406.400000000001</v>
      </c>
      <c r="G4602" s="12">
        <v>2</v>
      </c>
      <c r="H4602" s="13">
        <v>45513</v>
      </c>
      <c r="I4602" s="26" t="s">
        <v>30</v>
      </c>
      <c r="J4602" s="26" t="s">
        <v>17</v>
      </c>
      <c r="K4602" s="26" t="s">
        <v>55</v>
      </c>
      <c r="L4602" s="32" t="s">
        <v>37</v>
      </c>
    </row>
    <row r="4603" spans="1:12">
      <c r="A4603" s="30" t="s">
        <v>6811</v>
      </c>
      <c r="B4603" s="26" t="s">
        <v>301</v>
      </c>
      <c r="C4603" s="26" t="s">
        <v>4077</v>
      </c>
      <c r="D4603" s="26" t="s">
        <v>53</v>
      </c>
      <c r="E4603" s="26" t="s">
        <v>42</v>
      </c>
      <c r="F4603" s="27">
        <v>52125.48</v>
      </c>
      <c r="G4603" s="12">
        <v>1</v>
      </c>
      <c r="H4603" s="13">
        <v>45463</v>
      </c>
      <c r="I4603" s="26" t="s">
        <v>49</v>
      </c>
      <c r="J4603" s="26" t="s">
        <v>17</v>
      </c>
      <c r="K4603" s="26" t="s">
        <v>85</v>
      </c>
      <c r="L4603" s="32" t="s">
        <v>37</v>
      </c>
    </row>
    <row r="4604" spans="1:12">
      <c r="A4604" s="30" t="s">
        <v>6812</v>
      </c>
      <c r="B4604" s="26" t="s">
        <v>590</v>
      </c>
      <c r="C4604" s="26" t="s">
        <v>5165</v>
      </c>
      <c r="D4604" s="26" t="s">
        <v>29</v>
      </c>
      <c r="E4604" s="26" t="s">
        <v>42</v>
      </c>
      <c r="F4604" s="27">
        <v>53428.38</v>
      </c>
      <c r="G4604" s="12">
        <v>5</v>
      </c>
      <c r="H4604" s="13">
        <v>45533</v>
      </c>
      <c r="I4604" s="26" t="s">
        <v>35</v>
      </c>
      <c r="J4604" s="26" t="s">
        <v>17</v>
      </c>
      <c r="K4604" s="26" t="s">
        <v>24</v>
      </c>
      <c r="L4604" s="32" t="s">
        <v>31</v>
      </c>
    </row>
    <row r="4605" spans="1:12">
      <c r="A4605" s="30" t="s">
        <v>6813</v>
      </c>
      <c r="B4605" s="26" t="s">
        <v>176</v>
      </c>
      <c r="C4605" s="26" t="s">
        <v>4235</v>
      </c>
      <c r="D4605" s="26" t="s">
        <v>48</v>
      </c>
      <c r="E4605" s="26" t="s">
        <v>16</v>
      </c>
      <c r="F4605" s="27">
        <v>24819.9</v>
      </c>
      <c r="G4605" s="12">
        <v>1</v>
      </c>
      <c r="H4605" s="13">
        <v>45346</v>
      </c>
      <c r="I4605" s="26" t="s">
        <v>23</v>
      </c>
      <c r="J4605" s="26" t="s">
        <v>17</v>
      </c>
      <c r="K4605" s="26" t="s">
        <v>24</v>
      </c>
      <c r="L4605" s="32" t="s">
        <v>37</v>
      </c>
    </row>
    <row r="4606" spans="1:12">
      <c r="A4606" s="30" t="s">
        <v>6814</v>
      </c>
      <c r="B4606" s="26" t="s">
        <v>33</v>
      </c>
      <c r="C4606" s="26" t="s">
        <v>1951</v>
      </c>
      <c r="D4606" s="26" t="s">
        <v>15</v>
      </c>
      <c r="E4606" s="26" t="s">
        <v>42</v>
      </c>
      <c r="F4606" s="27">
        <v>26330.57</v>
      </c>
      <c r="G4606" s="12">
        <v>5</v>
      </c>
      <c r="H4606" s="13">
        <v>45618</v>
      </c>
      <c r="I4606" s="26" t="s">
        <v>23</v>
      </c>
      <c r="J4606" s="26" t="s">
        <v>17</v>
      </c>
      <c r="K4606" s="26" t="s">
        <v>24</v>
      </c>
      <c r="L4606" s="32" t="s">
        <v>37</v>
      </c>
    </row>
    <row r="4607" spans="1:12">
      <c r="A4607" s="30" t="s">
        <v>6815</v>
      </c>
      <c r="B4607" s="26" t="s">
        <v>500</v>
      </c>
      <c r="C4607" s="26" t="s">
        <v>3453</v>
      </c>
      <c r="D4607" s="26" t="s">
        <v>15</v>
      </c>
      <c r="E4607" s="26" t="s">
        <v>16</v>
      </c>
      <c r="F4607" s="27">
        <v>61964.32</v>
      </c>
      <c r="G4607" s="12">
        <v>5</v>
      </c>
      <c r="H4607" s="13">
        <v>45345</v>
      </c>
      <c r="I4607" s="26" t="s">
        <v>43</v>
      </c>
      <c r="J4607" s="26" t="s">
        <v>17</v>
      </c>
      <c r="K4607" s="26" t="s">
        <v>24</v>
      </c>
      <c r="L4607" s="32" t="s">
        <v>31</v>
      </c>
    </row>
    <row r="4608" spans="1:12">
      <c r="A4608" s="30" t="s">
        <v>6816</v>
      </c>
      <c r="B4608" s="26" t="s">
        <v>460</v>
      </c>
      <c r="C4608" s="26" t="s">
        <v>2683</v>
      </c>
      <c r="D4608" s="26" t="s">
        <v>41</v>
      </c>
      <c r="E4608" s="26" t="s">
        <v>42</v>
      </c>
      <c r="F4608" s="27">
        <v>39447.5</v>
      </c>
      <c r="G4608" s="12">
        <v>1</v>
      </c>
      <c r="H4608" s="13">
        <v>45593</v>
      </c>
      <c r="I4608" s="26" t="s">
        <v>35</v>
      </c>
      <c r="J4608" s="26" t="s">
        <v>17</v>
      </c>
      <c r="K4608" s="26" t="s">
        <v>55</v>
      </c>
      <c r="L4608" s="32" t="s">
        <v>31</v>
      </c>
    </row>
    <row r="4609" spans="1:12">
      <c r="A4609" s="30" t="s">
        <v>6817</v>
      </c>
      <c r="B4609" s="26" t="s">
        <v>94</v>
      </c>
      <c r="C4609" s="26" t="s">
        <v>774</v>
      </c>
      <c r="D4609" s="26" t="s">
        <v>48</v>
      </c>
      <c r="E4609" s="26" t="s">
        <v>16</v>
      </c>
      <c r="F4609" s="27">
        <v>44175.43</v>
      </c>
      <c r="G4609" s="12">
        <v>3</v>
      </c>
      <c r="H4609" s="13">
        <v>45627</v>
      </c>
      <c r="I4609" s="26" t="s">
        <v>43</v>
      </c>
      <c r="J4609" s="26" t="s">
        <v>17</v>
      </c>
      <c r="K4609" s="26" t="s">
        <v>36</v>
      </c>
      <c r="L4609" s="32" t="s">
        <v>18</v>
      </c>
    </row>
    <row r="4610" spans="1:12">
      <c r="A4610" s="30" t="s">
        <v>6818</v>
      </c>
      <c r="B4610" s="26" t="s">
        <v>123</v>
      </c>
      <c r="C4610" s="26" t="s">
        <v>3328</v>
      </c>
      <c r="D4610" s="26" t="s">
        <v>119</v>
      </c>
      <c r="E4610" s="26" t="s">
        <v>42</v>
      </c>
      <c r="F4610" s="27">
        <v>51100.41</v>
      </c>
      <c r="G4610" s="12">
        <v>1</v>
      </c>
      <c r="H4610" s="13">
        <v>45592</v>
      </c>
      <c r="I4610" s="26" t="s">
        <v>43</v>
      </c>
      <c r="J4610" s="26" t="s">
        <v>17</v>
      </c>
      <c r="K4610" s="26" t="s">
        <v>24</v>
      </c>
      <c r="L4610" s="32" t="s">
        <v>31</v>
      </c>
    </row>
    <row r="4611" spans="1:12" ht="15" thickBot="1">
      <c r="A4611" s="31" t="s">
        <v>6819</v>
      </c>
      <c r="B4611" s="28" t="s">
        <v>190</v>
      </c>
      <c r="C4611" s="28" t="s">
        <v>2290</v>
      </c>
      <c r="D4611" s="28" t="s">
        <v>22</v>
      </c>
      <c r="E4611" s="28" t="s">
        <v>42</v>
      </c>
      <c r="F4611" s="29">
        <v>44934.74</v>
      </c>
      <c r="G4611" s="18">
        <v>2</v>
      </c>
      <c r="H4611" s="19">
        <v>45628</v>
      </c>
      <c r="I4611" s="28" t="s">
        <v>23</v>
      </c>
      <c r="J4611" s="28" t="s">
        <v>17</v>
      </c>
      <c r="K4611" s="28" t="s">
        <v>6820</v>
      </c>
      <c r="L4611" s="33" t="s">
        <v>37</v>
      </c>
    </row>
  </sheetData>
  <conditionalFormatting sqref="A2:L4611">
    <cfRule type="expression" dxfId="5" priority="6">
      <formula>MOD(ROW(),2)=0</formula>
    </cfRule>
  </conditionalFormatting>
  <conditionalFormatting sqref="L2:L4611">
    <cfRule type="containsText" dxfId="4" priority="1" operator="containsText" text="Delivered">
      <formula>NOT(ISERROR(SEARCH("Delivered",L2)))</formula>
    </cfRule>
    <cfRule type="containsText" dxfId="3" priority="2" operator="containsText" text="Cancelled">
      <formula>NOT(ISERROR(SEARCH("Cancelled",L2)))</formula>
    </cfRule>
    <cfRule type="containsText" dxfId="2" priority="3" operator="containsText" text="Returned">
      <formula>NOT(ISERROR(SEARCH("Returned",L2)))</formula>
    </cfRule>
    <cfRule type="containsText" dxfId="1" priority="4" operator="containsText" text="Pending">
      <formula>NOT(ISERROR(SEARCH("Pending",L2)))</formula>
    </cfRule>
    <cfRule type="containsText" dxfId="0" priority="5" operator="containsText" text="Shipped">
      <formula>NOT(ISERROR(SEARCH("Shipped",L2)))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BD0D-39E5-460D-B2D5-04C6210E5375}">
  <dimension ref="B2:J63"/>
  <sheetViews>
    <sheetView workbookViewId="0"/>
  </sheetViews>
  <sheetFormatPr defaultRowHeight="14.4"/>
  <cols>
    <col min="3" max="3" width="12.6640625" bestFit="1" customWidth="1"/>
    <col min="4" max="4" width="11.33203125" bestFit="1" customWidth="1"/>
    <col min="7" max="7" width="11.33203125" bestFit="1" customWidth="1"/>
    <col min="10" max="10" width="24.109375" customWidth="1"/>
  </cols>
  <sheetData>
    <row r="2" spans="2:10" ht="31.2">
      <c r="B2" s="34" t="s">
        <v>6918</v>
      </c>
    </row>
    <row r="3" spans="2:10" ht="15.6">
      <c r="B3" s="35" t="s">
        <v>6919</v>
      </c>
    </row>
    <row r="5" spans="2:10" ht="15.6">
      <c r="B5" s="41" t="s">
        <v>6923</v>
      </c>
      <c r="F5" s="42" t="s">
        <v>6924</v>
      </c>
      <c r="J5" s="43" t="s">
        <v>6925</v>
      </c>
    </row>
    <row r="6" spans="2:10">
      <c r="B6" s="36" t="s">
        <v>8</v>
      </c>
      <c r="C6" s="36" t="s">
        <v>6920</v>
      </c>
      <c r="D6" s="36" t="s">
        <v>6921</v>
      </c>
      <c r="J6" s="44" t="s">
        <v>6926</v>
      </c>
    </row>
    <row r="7" spans="2:10" ht="23.4">
      <c r="B7" t="s">
        <v>54</v>
      </c>
      <c r="C7" s="37">
        <f>SUMIF('Prompt-3 Output'!I:I,"Ahmedabad",'Prompt-3 Output'!F:F)</f>
        <v>20090780.720000014</v>
      </c>
      <c r="D7" s="8">
        <f>COUNTIF('Prompt-3 Output'!I:I,"Ahmedabad")</f>
        <v>506</v>
      </c>
      <c r="F7" t="s">
        <v>15</v>
      </c>
      <c r="G7" s="37">
        <f>SUMIF('Prompt-3 Output'!D:D,"Charger",'Prompt-3 Output'!F:F)</f>
        <v>17942119.899999991</v>
      </c>
      <c r="H7" s="8">
        <f>COUNTIF('Prompt-3 Output'!D:D,"Charger")</f>
        <v>450</v>
      </c>
      <c r="J7" s="45">
        <f>C15</f>
        <v>183997051.39000002</v>
      </c>
    </row>
    <row r="8" spans="2:10">
      <c r="B8" t="s">
        <v>92</v>
      </c>
      <c r="C8" s="37">
        <f>SUMIF('Prompt-3 Output'!I:I,"Bangalore",'Prompt-3 Output'!F:F)</f>
        <v>19904757.289999988</v>
      </c>
      <c r="D8" s="8">
        <f>COUNTIF('Prompt-3 Output'!I:I,"Bangalore")</f>
        <v>523</v>
      </c>
      <c r="F8" t="s">
        <v>29</v>
      </c>
      <c r="G8" s="37">
        <f>SUMIF('Prompt-3 Output'!D:D,"Headphones",'Prompt-3 Output'!F:F)</f>
        <v>19139035.509999987</v>
      </c>
      <c r="H8" s="8">
        <f>COUNTIF('Prompt-3 Output'!D:D,"Headphones")</f>
        <v>474</v>
      </c>
      <c r="J8" s="46"/>
    </row>
    <row r="9" spans="2:10">
      <c r="B9" t="s">
        <v>49</v>
      </c>
      <c r="C9" s="37">
        <f>SUMIF('Prompt-3 Output'!I:I,"Chennai",'Prompt-3 Output'!F:F)</f>
        <v>20152946.929999996</v>
      </c>
      <c r="D9" s="8">
        <f>COUNTIF('Prompt-3 Output'!I:I,"Chennai")</f>
        <v>524</v>
      </c>
      <c r="F9" t="s">
        <v>117</v>
      </c>
      <c r="G9" s="37">
        <f>SUMIF('Prompt-3 Output'!D:D,"Keyboard",'Prompt-3 Output'!F:F)</f>
        <v>18478174.510000005</v>
      </c>
      <c r="H9" s="8">
        <f>COUNTIF('Prompt-3 Output'!D:D,"Keyboard")</f>
        <v>479</v>
      </c>
      <c r="J9" s="44" t="s">
        <v>6927</v>
      </c>
    </row>
    <row r="10" spans="2:10" ht="23.4">
      <c r="B10" t="s">
        <v>43</v>
      </c>
      <c r="C10" s="37">
        <f>SUMIF('Prompt-3 Output'!I:I,"Delhi",'Prompt-3 Output'!F:F)</f>
        <v>40287120.920000009</v>
      </c>
      <c r="D10" s="8">
        <f>COUNTIF('Prompt-3 Output'!I:I,"Delhi")</f>
        <v>1021</v>
      </c>
      <c r="F10" t="s">
        <v>61</v>
      </c>
      <c r="G10" s="37">
        <f>SUMIF('Prompt-3 Output'!D:D,"Laptop",'Prompt-3 Output'!F:F)</f>
        <v>18616434.350000024</v>
      </c>
      <c r="H10" s="8">
        <f>COUNTIF('Prompt-3 Output'!D:D,"Laptop")</f>
        <v>462</v>
      </c>
      <c r="J10" s="47">
        <f>D15</f>
        <v>4610</v>
      </c>
    </row>
    <row r="11" spans="2:10">
      <c r="B11" t="s">
        <v>30</v>
      </c>
      <c r="C11" s="37">
        <f>SUMIF('Prompt-3 Output'!I:I,"Hyderabad",'Prompt-3 Output'!F:F)</f>
        <v>21001818.180000015</v>
      </c>
      <c r="D11" s="8">
        <f>COUNTIF('Prompt-3 Output'!I:I,"Hyderabad")</f>
        <v>514</v>
      </c>
      <c r="F11" t="s">
        <v>53</v>
      </c>
      <c r="G11" s="37">
        <f>SUMIF('Prompt-3 Output'!D:D,"Monitor",'Prompt-3 Output'!F:F)</f>
        <v>18900594.089999996</v>
      </c>
      <c r="H11" s="8">
        <f>COUNTIF('Prompt-3 Output'!D:D,"Monitor")</f>
        <v>467</v>
      </c>
      <c r="J11" s="46"/>
    </row>
    <row r="12" spans="2:10">
      <c r="B12" t="s">
        <v>35</v>
      </c>
      <c r="C12" s="37">
        <f>SUMIF('Prompt-3 Output'!I:I,"Kolkata",'Prompt-3 Output'!F:F)</f>
        <v>20320735.300000012</v>
      </c>
      <c r="D12" s="8">
        <f>COUNTIF('Prompt-3 Output'!I:I,"Kolkata")</f>
        <v>472</v>
      </c>
      <c r="F12" t="s">
        <v>41</v>
      </c>
      <c r="G12" s="37">
        <f>SUMIF('Prompt-3 Output'!D:D,"Mouse",'Prompt-3 Output'!F:F)</f>
        <v>18932173.690000013</v>
      </c>
      <c r="H12" s="8">
        <f>COUNTIF('Prompt-3 Output'!D:D,"Mouse")</f>
        <v>469</v>
      </c>
      <c r="J12" s="44" t="s">
        <v>6928</v>
      </c>
    </row>
    <row r="13" spans="2:10" ht="23.4">
      <c r="B13" t="s">
        <v>23</v>
      </c>
      <c r="C13" s="37">
        <f>SUMIF('Prompt-3 Output'!I:I,"Mumbai",'Prompt-3 Output'!F:F)</f>
        <v>21302649.579999991</v>
      </c>
      <c r="D13" s="8">
        <f>COUNTIF('Prompt-3 Output'!I:I,"Mumbai")</f>
        <v>538</v>
      </c>
      <c r="F13" t="s">
        <v>119</v>
      </c>
      <c r="G13" s="37">
        <f>SUMIF('Prompt-3 Output'!D:D,"Smart Watch",'Prompt-3 Output'!F:F)</f>
        <v>18829190.309999995</v>
      </c>
      <c r="H13" s="8">
        <f>COUNTIF('Prompt-3 Output'!D:D,"Smart Watch")</f>
        <v>449</v>
      </c>
      <c r="J13" s="48">
        <f>C15/D15</f>
        <v>39912.592492407814</v>
      </c>
    </row>
    <row r="14" spans="2:10">
      <c r="B14" t="s">
        <v>62</v>
      </c>
      <c r="C14" s="37">
        <f>SUMIF('Prompt-3 Output'!I:I,"Pune",'Prompt-3 Output'!F:F)</f>
        <v>20936242.469999995</v>
      </c>
      <c r="D14" s="8">
        <f>COUNTIF('Prompt-3 Output'!I:I,"Pune")</f>
        <v>512</v>
      </c>
      <c r="F14" t="s">
        <v>22</v>
      </c>
      <c r="G14" s="37">
        <f>SUMIF('Prompt-3 Output'!D:D,"Tablet",'Prompt-3 Output'!F:F)</f>
        <v>17877083.389999986</v>
      </c>
      <c r="H14" s="8">
        <f>COUNTIF('Prompt-3 Output'!D:D,"Tablet")</f>
        <v>443</v>
      </c>
      <c r="J14" s="46"/>
    </row>
    <row r="15" spans="2:10">
      <c r="B15" s="38" t="s">
        <v>6922</v>
      </c>
      <c r="C15" s="39">
        <f>SUM(C7:C14)</f>
        <v>183997051.39000002</v>
      </c>
      <c r="D15" s="40">
        <f>SUM(D7:D14)</f>
        <v>4610</v>
      </c>
      <c r="F15" t="s">
        <v>48</v>
      </c>
      <c r="G15" s="37">
        <f>SUMIF('Prompt-3 Output'!D:D,"USB Cable",'Prompt-3 Output'!F:F)</f>
        <v>17600998.700000003</v>
      </c>
      <c r="H15" s="8">
        <f>COUNTIF('Prompt-3 Output'!D:D,"USB Cable")</f>
        <v>448</v>
      </c>
      <c r="J15" s="44" t="s">
        <v>6929</v>
      </c>
    </row>
    <row r="16" spans="2:10" ht="18">
      <c r="F16" t="s">
        <v>78</v>
      </c>
      <c r="G16" s="37">
        <f>SUMIF('Prompt-3 Output'!D:D,"Webcam",'Prompt-3 Output'!F:F)</f>
        <v>17681246.939999994</v>
      </c>
      <c r="H16" s="8">
        <f>COUNTIF('Prompt-3 Output'!D:D,"Webcam")</f>
        <v>469</v>
      </c>
      <c r="J16" s="49" t="str">
        <f>INDEX(B7:B14,MATCH(MAX(C7:C14),C7:C14,0))</f>
        <v>Delhi</v>
      </c>
    </row>
    <row r="17" spans="2:10">
      <c r="J17" s="46"/>
    </row>
    <row r="18" spans="2:10">
      <c r="B18" s="50" t="s">
        <v>6931</v>
      </c>
      <c r="F18" s="51" t="s">
        <v>6932</v>
      </c>
      <c r="J18" s="44" t="s">
        <v>6930</v>
      </c>
    </row>
    <row r="19" spans="2:10" ht="18">
      <c r="J19" s="49" t="str">
        <f>INDEX(F7:F16,MATCH(MAX(G7:G16),G7:G16,0))</f>
        <v>Headphones</v>
      </c>
    </row>
    <row r="20" spans="2:10">
      <c r="J20" s="46"/>
    </row>
    <row r="36" spans="2:6">
      <c r="B36" s="50" t="s">
        <v>6933</v>
      </c>
      <c r="F36" s="51" t="s">
        <v>6934</v>
      </c>
    </row>
    <row r="62" spans="2:2">
      <c r="B62" s="52" t="s">
        <v>6935</v>
      </c>
    </row>
    <row r="63" spans="2:2">
      <c r="B63" s="52" t="s">
        <v>6936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EA18-26FA-4D07-BCEF-EE2B8B04A75D}">
  <dimension ref="A1:K115"/>
  <sheetViews>
    <sheetView workbookViewId="0">
      <pane ySplit="5" topLeftCell="A6" activePane="bottomLeft" state="frozen"/>
      <selection pane="bottomLeft" activeCell="A6" sqref="A6"/>
    </sheetView>
  </sheetViews>
  <sheetFormatPr defaultRowHeight="14.4"/>
  <cols>
    <col min="1" max="1" width="3.6640625" customWidth="1"/>
    <col min="2" max="2" width="25.88671875" customWidth="1"/>
    <col min="3" max="3" width="22.21875" customWidth="1"/>
    <col min="4" max="4" width="18.5546875" customWidth="1"/>
    <col min="5" max="5" width="3.6640625" customWidth="1"/>
    <col min="6" max="6" width="25.88671875" customWidth="1"/>
    <col min="7" max="7" width="22.21875" customWidth="1"/>
    <col min="8" max="8" width="22.109375" customWidth="1"/>
    <col min="9" max="9" width="3.6640625" customWidth="1"/>
    <col min="10" max="10" width="25.88671875" customWidth="1"/>
    <col min="11" max="11" width="20.33203125" customWidth="1"/>
  </cols>
  <sheetData>
    <row r="1" spans="1:1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49.95" customHeight="1">
      <c r="A2" s="58"/>
      <c r="B2" s="59" t="s">
        <v>6937</v>
      </c>
      <c r="C2" s="58"/>
      <c r="D2" s="58"/>
      <c r="E2" s="58"/>
      <c r="F2" s="58"/>
      <c r="G2" s="58"/>
      <c r="H2" s="58"/>
      <c r="I2" s="58"/>
      <c r="J2" s="58"/>
      <c r="K2" s="58"/>
    </row>
    <row r="3" spans="1:11" ht="25.05" customHeight="1">
      <c r="A3" s="58"/>
      <c r="B3" s="60" t="s">
        <v>6938</v>
      </c>
      <c r="C3" s="58"/>
      <c r="D3" s="58"/>
      <c r="E3" s="58"/>
      <c r="F3" s="58"/>
      <c r="G3" s="58"/>
      <c r="H3" s="58"/>
      <c r="I3" s="58"/>
      <c r="J3" s="58"/>
      <c r="K3" s="58"/>
    </row>
    <row r="4" spans="1:11" ht="10.050000000000001" customHeight="1" thickBot="1">
      <c r="A4" s="58"/>
      <c r="B4" s="61"/>
      <c r="C4" s="61"/>
      <c r="D4" s="61"/>
      <c r="E4" s="61"/>
      <c r="F4" s="61"/>
      <c r="G4" s="61"/>
      <c r="H4" s="61"/>
      <c r="I4" s="61"/>
      <c r="J4" s="61"/>
      <c r="K4" s="58"/>
    </row>
    <row r="5" spans="1:11" ht="15" thickTop="1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</row>
    <row r="6" spans="1:11" ht="30" customHeight="1">
      <c r="A6" s="58"/>
      <c r="B6" s="62" t="s">
        <v>6939</v>
      </c>
      <c r="C6" s="58"/>
      <c r="D6" s="58"/>
      <c r="E6" s="58"/>
      <c r="F6" s="58"/>
      <c r="G6" s="58"/>
      <c r="H6" s="58"/>
      <c r="I6" s="58"/>
      <c r="J6" s="58"/>
      <c r="K6" s="58"/>
    </row>
    <row r="7" spans="1:1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</row>
    <row r="8" spans="1:11" ht="28.05" customHeight="1">
      <c r="A8" s="58"/>
      <c r="B8" s="63" t="s">
        <v>6940</v>
      </c>
      <c r="C8" s="63" t="s">
        <v>6942</v>
      </c>
      <c r="D8" s="64" t="s">
        <v>6944</v>
      </c>
      <c r="E8" s="58"/>
      <c r="F8" s="63" t="s">
        <v>6946</v>
      </c>
      <c r="G8" s="63" t="s">
        <v>6948</v>
      </c>
      <c r="H8" s="64" t="s">
        <v>6950</v>
      </c>
      <c r="I8" s="58"/>
      <c r="J8" s="58"/>
      <c r="K8" s="58"/>
    </row>
    <row r="9" spans="1:11" ht="45" customHeight="1">
      <c r="A9" s="58"/>
      <c r="B9" s="65" t="str">
        <f>TEXT(SUMIF('Prompt-3 Output'!F:F,"&gt;0"),"₹#,##0")</f>
        <v>₹18,39,97,051</v>
      </c>
      <c r="C9" s="66" t="str">
        <f>TEXT(COUNTA('Prompt-3 Output'!A:A)-1,"#,##0")</f>
        <v>4,610</v>
      </c>
      <c r="D9" s="67" t="str">
        <f>TEXT(AVERAGEIF('Prompt-3 Output'!F:F,"&gt;0"),"₹#,##0")</f>
        <v>₹39,913</v>
      </c>
      <c r="E9" s="58"/>
      <c r="F9" s="68" t="str">
        <f>TEXT(SUM('Prompt-3 Output'!G:G),"#,##0")</f>
        <v>13,935</v>
      </c>
      <c r="G9" s="69" t="s">
        <v>43</v>
      </c>
      <c r="H9" s="70" t="s">
        <v>29</v>
      </c>
      <c r="I9" s="58"/>
      <c r="J9" s="58"/>
      <c r="K9" s="58"/>
    </row>
    <row r="10" spans="1:11" ht="22.05" customHeight="1">
      <c r="A10" s="58"/>
      <c r="B10" s="71" t="s">
        <v>6941</v>
      </c>
      <c r="C10" s="71" t="s">
        <v>6943</v>
      </c>
      <c r="D10" s="72" t="s">
        <v>6945</v>
      </c>
      <c r="E10" s="58"/>
      <c r="F10" s="71" t="s">
        <v>6947</v>
      </c>
      <c r="G10" s="71" t="s">
        <v>6949</v>
      </c>
      <c r="H10" s="72" t="s">
        <v>6951</v>
      </c>
      <c r="I10" s="58"/>
      <c r="J10" s="58"/>
      <c r="K10" s="58"/>
    </row>
    <row r="11" spans="1:1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</row>
    <row r="12" spans="1:11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</row>
    <row r="13" spans="1:11" ht="28.05" customHeight="1">
      <c r="A13" s="58"/>
      <c r="B13" s="62" t="s">
        <v>6952</v>
      </c>
      <c r="C13" s="58"/>
      <c r="D13" s="58"/>
      <c r="E13" s="58"/>
      <c r="F13" s="62" t="s">
        <v>6954</v>
      </c>
      <c r="G13" s="58"/>
      <c r="H13" s="58"/>
      <c r="I13" s="58"/>
      <c r="J13" s="62" t="s">
        <v>6985</v>
      </c>
      <c r="K13" s="58"/>
    </row>
    <row r="14" spans="1:1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</row>
    <row r="15" spans="1:11">
      <c r="A15" s="58"/>
      <c r="B15" s="73" t="s">
        <v>8</v>
      </c>
      <c r="C15" s="73" t="s">
        <v>6920</v>
      </c>
      <c r="D15" s="73" t="s">
        <v>6953</v>
      </c>
      <c r="E15" s="58"/>
      <c r="F15" s="73" t="s">
        <v>3</v>
      </c>
      <c r="G15" s="73" t="s">
        <v>6920</v>
      </c>
      <c r="H15" s="73" t="s">
        <v>6953</v>
      </c>
      <c r="I15" s="58"/>
      <c r="J15" s="98" t="s">
        <v>4</v>
      </c>
      <c r="K15" s="98" t="s">
        <v>6960</v>
      </c>
    </row>
    <row r="16" spans="1:11">
      <c r="A16" s="58"/>
      <c r="B16" s="74" t="s">
        <v>54</v>
      </c>
      <c r="C16" s="75">
        <f>SUMIF('Prompt-3 Output'!I:I,"Ahmedabad",'Prompt-3 Output'!F:F)</f>
        <v>20090780.720000014</v>
      </c>
      <c r="D16" s="76">
        <f>COUNTIF('Prompt-3 Output'!I:I,"Ahmedabad")</f>
        <v>506</v>
      </c>
      <c r="E16" s="58"/>
      <c r="F16" s="74" t="s">
        <v>15</v>
      </c>
      <c r="G16" s="75">
        <f>SUMIF('Prompt-3 Output'!D:D,"Charger",'Prompt-3 Output'!F:F)</f>
        <v>17942119.899999991</v>
      </c>
      <c r="H16" s="76">
        <f>COUNTIF('Prompt-3 Output'!D:D,"Charger")</f>
        <v>450</v>
      </c>
      <c r="I16" s="58"/>
      <c r="J16" s="53" t="s">
        <v>42</v>
      </c>
      <c r="K16" s="100">
        <f>SUMIF('Prompt-3 Output'!E:E,"Electronics",'Prompt-3 Output'!F:F)</f>
        <v>110463552.51999988</v>
      </c>
    </row>
    <row r="17" spans="1:11">
      <c r="A17" s="58"/>
      <c r="B17" s="74" t="s">
        <v>92</v>
      </c>
      <c r="C17" s="75">
        <f>SUMIF('Prompt-3 Output'!I:I,"Bangalore",'Prompt-3 Output'!F:F)</f>
        <v>19904757.289999988</v>
      </c>
      <c r="D17" s="76">
        <f>COUNTIF('Prompt-3 Output'!I:I,"Bangalore")</f>
        <v>523</v>
      </c>
      <c r="E17" s="58"/>
      <c r="F17" s="74" t="s">
        <v>29</v>
      </c>
      <c r="G17" s="75">
        <f>SUMIF('Prompt-3 Output'!D:D,"Headphones",'Prompt-3 Output'!F:F)</f>
        <v>19139035.509999987</v>
      </c>
      <c r="H17" s="76">
        <f>COUNTIF('Prompt-3 Output'!D:D,"Headphones")</f>
        <v>474</v>
      </c>
      <c r="I17" s="58"/>
      <c r="J17" s="74" t="s">
        <v>58</v>
      </c>
      <c r="K17" s="99">
        <f>SUMIF('Prompt-3 Output'!E:E,"Gadgets",'Prompt-3 Output'!F:F)</f>
        <v>36113914.299999967</v>
      </c>
    </row>
    <row r="18" spans="1:11">
      <c r="A18" s="58"/>
      <c r="B18" s="74" t="s">
        <v>49</v>
      </c>
      <c r="C18" s="75">
        <f>SUMIF('Prompt-3 Output'!I:I,"Chennai",'Prompt-3 Output'!F:F)</f>
        <v>20152946.929999996</v>
      </c>
      <c r="D18" s="76">
        <f>COUNTIF('Prompt-3 Output'!I:I,"Chennai")</f>
        <v>524</v>
      </c>
      <c r="E18" s="58"/>
      <c r="F18" s="74" t="s">
        <v>117</v>
      </c>
      <c r="G18" s="75">
        <f>SUMIF('Prompt-3 Output'!D:D,"Keyboard",'Prompt-3 Output'!F:F)</f>
        <v>18478174.510000005</v>
      </c>
      <c r="H18" s="76">
        <f>COUNTIF('Prompt-3 Output'!D:D,"Keyboard")</f>
        <v>479</v>
      </c>
      <c r="I18" s="58"/>
      <c r="J18" s="53" t="s">
        <v>16</v>
      </c>
      <c r="K18" s="100">
        <f>SUMIF('Prompt-3 Output'!E:E,"Tech",'Prompt-3 Output'!F:F)</f>
        <v>37419584.570000045</v>
      </c>
    </row>
    <row r="19" spans="1:11">
      <c r="A19" s="58"/>
      <c r="B19" s="74" t="s">
        <v>43</v>
      </c>
      <c r="C19" s="75">
        <f>SUMIF('Prompt-3 Output'!I:I,"Delhi",'Prompt-3 Output'!F:F)</f>
        <v>40287120.920000009</v>
      </c>
      <c r="D19" s="76">
        <f>COUNTIF('Prompt-3 Output'!I:I,"Delhi")</f>
        <v>1021</v>
      </c>
      <c r="E19" s="58"/>
      <c r="F19" s="74" t="s">
        <v>61</v>
      </c>
      <c r="G19" s="75">
        <f>SUMIF('Prompt-3 Output'!D:D,"Laptop",'Prompt-3 Output'!F:F)</f>
        <v>18616434.350000024</v>
      </c>
      <c r="H19" s="76">
        <f>COUNTIF('Prompt-3 Output'!D:D,"Laptop")</f>
        <v>462</v>
      </c>
      <c r="I19" s="58"/>
      <c r="J19" s="58"/>
      <c r="K19" s="58"/>
    </row>
    <row r="20" spans="1:11">
      <c r="A20" s="58"/>
      <c r="B20" s="74" t="s">
        <v>30</v>
      </c>
      <c r="C20" s="75">
        <f>SUMIF('Prompt-3 Output'!I:I,"Hyderabad",'Prompt-3 Output'!F:F)</f>
        <v>21001818.180000015</v>
      </c>
      <c r="D20" s="76">
        <f>COUNTIF('Prompt-3 Output'!I:I,"Hyderabad")</f>
        <v>514</v>
      </c>
      <c r="E20" s="58"/>
      <c r="F20" s="74" t="s">
        <v>53</v>
      </c>
      <c r="G20" s="75">
        <f>SUMIF('Prompt-3 Output'!D:D,"Monitor",'Prompt-3 Output'!F:F)</f>
        <v>18900594.089999996</v>
      </c>
      <c r="H20" s="76">
        <f>COUNTIF('Prompt-3 Output'!D:D,"Monitor")</f>
        <v>467</v>
      </c>
      <c r="I20" s="58"/>
      <c r="J20" s="58"/>
      <c r="K20" s="58"/>
    </row>
    <row r="21" spans="1:11" ht="15.6">
      <c r="A21" s="58"/>
      <c r="B21" s="74" t="s">
        <v>35</v>
      </c>
      <c r="C21" s="75">
        <f>SUMIF('Prompt-3 Output'!I:I,"Kolkata",'Prompt-3 Output'!F:F)</f>
        <v>20320735.300000012</v>
      </c>
      <c r="D21" s="76">
        <f>COUNTIF('Prompt-3 Output'!I:I,"Kolkata")</f>
        <v>472</v>
      </c>
      <c r="E21" s="58"/>
      <c r="F21" s="74" t="s">
        <v>41</v>
      </c>
      <c r="G21" s="75">
        <f>SUMIF('Prompt-3 Output'!D:D,"Mouse",'Prompt-3 Output'!F:F)</f>
        <v>18932173.690000013</v>
      </c>
      <c r="H21" s="76">
        <f>COUNTIF('Prompt-3 Output'!D:D,"Mouse")</f>
        <v>469</v>
      </c>
      <c r="I21" s="58"/>
      <c r="J21" s="101" t="s">
        <v>6986</v>
      </c>
      <c r="K21" s="58"/>
    </row>
    <row r="22" spans="1:11">
      <c r="A22" s="58"/>
      <c r="B22" s="74" t="s">
        <v>23</v>
      </c>
      <c r="C22" s="75">
        <f>SUMIF('Prompt-3 Output'!I:I,"Mumbai",'Prompt-3 Output'!F:F)</f>
        <v>21302649.579999991</v>
      </c>
      <c r="D22" s="76">
        <f>COUNTIF('Prompt-3 Output'!I:I,"Mumbai")</f>
        <v>538</v>
      </c>
      <c r="E22" s="58"/>
      <c r="F22" s="74" t="s">
        <v>119</v>
      </c>
      <c r="G22" s="75">
        <f>SUMIF('Prompt-3 Output'!D:D,"Smart Watch",'Prompt-3 Output'!F:F)</f>
        <v>18829190.309999995</v>
      </c>
      <c r="H22" s="76">
        <f>COUNTIF('Prompt-3 Output'!D:D,"Smart Watch")</f>
        <v>449</v>
      </c>
      <c r="I22" s="58"/>
      <c r="J22" s="54"/>
      <c r="K22" s="56"/>
    </row>
    <row r="23" spans="1:11">
      <c r="A23" s="58"/>
      <c r="B23" s="74" t="s">
        <v>62</v>
      </c>
      <c r="C23" s="75">
        <f>SUMIF('Prompt-3 Output'!I:I,"Pune",'Prompt-3 Output'!F:F)</f>
        <v>20936242.469999995</v>
      </c>
      <c r="D23" s="76">
        <f>COUNTIF('Prompt-3 Output'!I:I,"Pune")</f>
        <v>512</v>
      </c>
      <c r="E23" s="58"/>
      <c r="F23" s="74" t="s">
        <v>22</v>
      </c>
      <c r="G23" s="75">
        <f>SUMIF('Prompt-3 Output'!D:D,"Tablet",'Prompt-3 Output'!F:F)</f>
        <v>17877083.389999986</v>
      </c>
      <c r="H23" s="76">
        <f>COUNTIF('Prompt-3 Output'!D:D,"Tablet")</f>
        <v>443</v>
      </c>
      <c r="I23" s="58"/>
      <c r="J23" s="55" t="s">
        <v>6987</v>
      </c>
      <c r="K23" s="103">
        <f>MAX('Prompt-3 Output'!F:F)</f>
        <v>79994.87</v>
      </c>
    </row>
    <row r="24" spans="1:11">
      <c r="A24" s="58"/>
      <c r="B24" s="77" t="s">
        <v>6922</v>
      </c>
      <c r="C24" s="78">
        <f>SUM(C16:C23)</f>
        <v>183997051.39000002</v>
      </c>
      <c r="D24" s="79">
        <f>SUM(D16:D23)</f>
        <v>4610</v>
      </c>
      <c r="E24" s="58"/>
      <c r="F24" s="74" t="s">
        <v>48</v>
      </c>
      <c r="G24" s="75">
        <f>SUMIF('Prompt-3 Output'!D:D,"USB Cable",'Prompt-3 Output'!F:F)</f>
        <v>17600998.700000003</v>
      </c>
      <c r="H24" s="76">
        <f>COUNTIF('Prompt-3 Output'!D:D,"USB Cable")</f>
        <v>448</v>
      </c>
      <c r="I24" s="58"/>
      <c r="J24" s="55" t="s">
        <v>6988</v>
      </c>
      <c r="K24" s="104">
        <f>MIN('Prompt-3 Output'!F:F)</f>
        <v>106.89</v>
      </c>
    </row>
    <row r="25" spans="1:11">
      <c r="A25" s="58"/>
      <c r="B25" s="58"/>
      <c r="C25" s="58"/>
      <c r="D25" s="58"/>
      <c r="E25" s="58"/>
      <c r="F25" s="74" t="s">
        <v>78</v>
      </c>
      <c r="G25" s="75">
        <f>SUMIF('Prompt-3 Output'!D:D,"Webcam",'Prompt-3 Output'!F:F)</f>
        <v>17681246.939999994</v>
      </c>
      <c r="H25" s="76">
        <f>COUNTIF('Prompt-3 Output'!D:D,"Webcam")</f>
        <v>469</v>
      </c>
      <c r="I25" s="58"/>
      <c r="J25" s="55" t="s">
        <v>6989</v>
      </c>
      <c r="K25" s="105">
        <f>AVERAGE('Prompt-3 Output'!G:G)</f>
        <v>3.0227765726681128</v>
      </c>
    </row>
    <row r="26" spans="1:11">
      <c r="A26" s="58"/>
      <c r="B26" s="58"/>
      <c r="C26" s="58"/>
      <c r="D26" s="58"/>
      <c r="E26" s="58"/>
      <c r="F26" s="77" t="s">
        <v>6922</v>
      </c>
      <c r="G26" s="78">
        <f>SUM(G16:G25)</f>
        <v>183997051.38999999</v>
      </c>
      <c r="H26" s="79">
        <f>SUM(H16:H25)</f>
        <v>4610</v>
      </c>
      <c r="I26" s="58"/>
      <c r="J26" s="102"/>
      <c r="K26" s="57"/>
    </row>
    <row r="27" spans="1:1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</row>
    <row r="28" spans="1:11" ht="28.05" customHeight="1">
      <c r="A28" s="58"/>
      <c r="B28" s="62" t="s">
        <v>6955</v>
      </c>
      <c r="C28" s="58"/>
      <c r="D28" s="58"/>
      <c r="E28" s="58"/>
      <c r="F28" s="62" t="s">
        <v>6958</v>
      </c>
      <c r="G28" s="58"/>
      <c r="H28" s="58"/>
      <c r="I28" s="58"/>
      <c r="J28" s="58"/>
      <c r="K28" s="58"/>
    </row>
    <row r="29" spans="1:1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</row>
    <row r="30" spans="1:11">
      <c r="A30" s="58"/>
      <c r="B30" s="73" t="s">
        <v>6956</v>
      </c>
      <c r="C30" s="73" t="s">
        <v>6885</v>
      </c>
      <c r="D30" s="73" t="s">
        <v>6957</v>
      </c>
      <c r="E30" s="58"/>
      <c r="F30" s="73" t="s">
        <v>6959</v>
      </c>
      <c r="G30" s="73" t="s">
        <v>6953</v>
      </c>
      <c r="H30" s="73" t="s">
        <v>6960</v>
      </c>
      <c r="I30" s="58"/>
      <c r="J30" s="58"/>
      <c r="K30" s="58"/>
    </row>
    <row r="31" spans="1:11">
      <c r="A31" s="58"/>
      <c r="B31" s="74" t="s">
        <v>18</v>
      </c>
      <c r="C31" s="80">
        <f>COUNTIF('Prompt-3 Output'!L:L,"Delivered")</f>
        <v>1519</v>
      </c>
      <c r="D31" s="81">
        <f>C31/SUM($C$31:$C$35)</f>
        <v>0.32950108459869848</v>
      </c>
      <c r="E31" s="58"/>
      <c r="F31" s="74" t="s">
        <v>85</v>
      </c>
      <c r="G31" s="80">
        <f>COUNTIF('Prompt-3 Output'!K:K,"COD")</f>
        <v>928</v>
      </c>
      <c r="H31" s="82">
        <f>SUMIF('Prompt-3 Output'!K:K,"COD",'Prompt-3 Output'!F:F)</f>
        <v>34877382.11999999</v>
      </c>
      <c r="I31" s="58"/>
      <c r="J31" s="58"/>
      <c r="K31" s="58"/>
    </row>
    <row r="32" spans="1:11">
      <c r="A32" s="58"/>
      <c r="B32" s="74" t="s">
        <v>37</v>
      </c>
      <c r="C32" s="80">
        <f>COUNTIF('Prompt-3 Output'!L:L,"Shipped")</f>
        <v>777</v>
      </c>
      <c r="D32" s="81">
        <f>C32/SUM($C$31:$C$35)</f>
        <v>0.16854663774403469</v>
      </c>
      <c r="E32" s="58"/>
      <c r="F32" s="74" t="s">
        <v>36</v>
      </c>
      <c r="G32" s="80">
        <f>COUNTIF('Prompt-3 Output'!K:K,"Credit Card")</f>
        <v>901</v>
      </c>
      <c r="H32" s="82">
        <f>SUMIF('Prompt-3 Output'!K:K,"Credit Card",'Prompt-3 Output'!F:F)</f>
        <v>36003967.840000041</v>
      </c>
      <c r="I32" s="58"/>
      <c r="J32" s="58"/>
      <c r="K32" s="58"/>
    </row>
    <row r="33" spans="1:11">
      <c r="A33" s="58"/>
      <c r="B33" s="74" t="s">
        <v>31</v>
      </c>
      <c r="C33" s="80">
        <f>COUNTIF('Prompt-3 Output'!L:L,"Pending")</f>
        <v>739</v>
      </c>
      <c r="D33" s="81">
        <f>C33/SUM($C$31:$C$35)</f>
        <v>0.16030368763557484</v>
      </c>
      <c r="E33" s="58"/>
      <c r="F33" s="74" t="s">
        <v>6820</v>
      </c>
      <c r="G33" s="80">
        <f>COUNTIF('Prompt-3 Output'!K:K,"Debit Card")</f>
        <v>937</v>
      </c>
      <c r="H33" s="82">
        <f>SUMIF('Prompt-3 Output'!K:K,"Debit Card",'Prompt-3 Output'!F:F)</f>
        <v>38001646.660000041</v>
      </c>
      <c r="I33" s="58"/>
      <c r="J33" s="58"/>
      <c r="K33" s="58"/>
    </row>
    <row r="34" spans="1:11">
      <c r="A34" s="58"/>
      <c r="B34" s="74" t="s">
        <v>44</v>
      </c>
      <c r="C34" s="80">
        <f>COUNTIF('Prompt-3 Output'!L:L,"Cancelled")</f>
        <v>781</v>
      </c>
      <c r="D34" s="81">
        <f>C34/SUM($C$31:$C$35)</f>
        <v>0.16941431670281995</v>
      </c>
      <c r="E34" s="58"/>
      <c r="F34" s="74" t="s">
        <v>24</v>
      </c>
      <c r="G34" s="80">
        <f>COUNTIF('Prompt-3 Output'!K:K,"Net Banking")</f>
        <v>933</v>
      </c>
      <c r="H34" s="82">
        <f>SUMIF('Prompt-3 Output'!K:K,"Net Banking",'Prompt-3 Output'!F:F)</f>
        <v>37717890.570000015</v>
      </c>
      <c r="I34" s="58"/>
      <c r="J34" s="58"/>
      <c r="K34" s="58"/>
    </row>
    <row r="35" spans="1:11">
      <c r="A35" s="58"/>
      <c r="B35" s="74" t="s">
        <v>25</v>
      </c>
      <c r="C35" s="80">
        <f>COUNTIF('Prompt-3 Output'!L:L,"Returned")</f>
        <v>794</v>
      </c>
      <c r="D35" s="81">
        <f>C35/SUM($C$31:$C$35)</f>
        <v>0.17223427331887201</v>
      </c>
      <c r="E35" s="58"/>
      <c r="F35" s="74" t="s">
        <v>55</v>
      </c>
      <c r="G35" s="80">
        <f>COUNTIF('Prompt-3 Output'!K:K,"UPI")</f>
        <v>911</v>
      </c>
      <c r="H35" s="82">
        <f>SUMIF('Prompt-3 Output'!K:K,"UPI",'Prompt-3 Output'!F:F)</f>
        <v>37396164.199999981</v>
      </c>
      <c r="I35" s="58"/>
      <c r="J35" s="58"/>
      <c r="K35" s="58"/>
    </row>
    <row r="36" spans="1:1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</row>
    <row r="37" spans="1:1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</row>
    <row r="38" spans="1:11" ht="28.05" customHeight="1">
      <c r="A38" s="58"/>
      <c r="B38" s="62" t="s">
        <v>6961</v>
      </c>
      <c r="C38" s="58"/>
      <c r="D38" s="58"/>
      <c r="E38" s="58"/>
      <c r="F38" s="58"/>
      <c r="G38" s="58"/>
      <c r="H38" s="58"/>
      <c r="I38" s="58"/>
      <c r="J38" s="58"/>
      <c r="K38" s="58"/>
    </row>
    <row r="39" spans="1:11">
      <c r="A39" s="58"/>
      <c r="B39" s="83"/>
      <c r="C39" s="84"/>
      <c r="D39" s="84"/>
      <c r="E39" s="84"/>
      <c r="F39" s="84"/>
      <c r="G39" s="84"/>
      <c r="H39" s="85"/>
      <c r="I39" s="58"/>
      <c r="J39" s="58"/>
      <c r="K39" s="58"/>
    </row>
    <row r="40" spans="1:11">
      <c r="A40" s="58"/>
      <c r="B40" s="86" t="s">
        <v>6962</v>
      </c>
      <c r="C40" s="58"/>
      <c r="D40" s="58"/>
      <c r="E40" s="58"/>
      <c r="F40" s="58"/>
      <c r="G40" s="58"/>
      <c r="H40" s="87"/>
      <c r="I40" s="58"/>
      <c r="J40" s="58"/>
      <c r="K40" s="58"/>
    </row>
    <row r="41" spans="1:11">
      <c r="A41" s="58"/>
      <c r="B41" s="88" t="s">
        <v>6963</v>
      </c>
      <c r="C41" s="58"/>
      <c r="D41" s="58"/>
      <c r="E41" s="58"/>
      <c r="F41" s="58"/>
      <c r="G41" s="58"/>
      <c r="H41" s="87"/>
      <c r="I41" s="58"/>
      <c r="J41" s="58"/>
      <c r="K41" s="58"/>
    </row>
    <row r="42" spans="1:11">
      <c r="A42" s="58"/>
      <c r="B42" s="88" t="s">
        <v>6964</v>
      </c>
      <c r="C42" s="58"/>
      <c r="D42" s="58"/>
      <c r="E42" s="58"/>
      <c r="F42" s="58"/>
      <c r="G42" s="58"/>
      <c r="H42" s="87"/>
      <c r="I42" s="58"/>
      <c r="J42" s="58"/>
      <c r="K42" s="58"/>
    </row>
    <row r="43" spans="1:11">
      <c r="A43" s="58"/>
      <c r="B43" s="88" t="s">
        <v>6965</v>
      </c>
      <c r="C43" s="58"/>
      <c r="D43" s="58"/>
      <c r="E43" s="58"/>
      <c r="F43" s="58"/>
      <c r="G43" s="58"/>
      <c r="H43" s="87"/>
      <c r="I43" s="58"/>
      <c r="J43" s="58"/>
      <c r="K43" s="58"/>
    </row>
    <row r="44" spans="1:11">
      <c r="A44" s="58"/>
      <c r="B44" s="89"/>
      <c r="C44" s="58"/>
      <c r="D44" s="58"/>
      <c r="E44" s="58"/>
      <c r="F44" s="58"/>
      <c r="G44" s="58"/>
      <c r="H44" s="87"/>
      <c r="I44" s="58"/>
      <c r="J44" s="58"/>
      <c r="K44" s="58"/>
    </row>
    <row r="45" spans="1:11">
      <c r="A45" s="58"/>
      <c r="B45" s="86" t="s">
        <v>6966</v>
      </c>
      <c r="C45" s="58"/>
      <c r="D45" s="58"/>
      <c r="E45" s="58"/>
      <c r="F45" s="58"/>
      <c r="G45" s="58"/>
      <c r="H45" s="87"/>
      <c r="I45" s="58"/>
      <c r="J45" s="58"/>
      <c r="K45" s="58"/>
    </row>
    <row r="46" spans="1:11">
      <c r="A46" s="58"/>
      <c r="B46" s="88" t="s">
        <v>6967</v>
      </c>
      <c r="C46" s="58"/>
      <c r="D46" s="58"/>
      <c r="E46" s="58"/>
      <c r="F46" s="58"/>
      <c r="G46" s="58"/>
      <c r="H46" s="87"/>
      <c r="I46" s="58"/>
      <c r="J46" s="58"/>
      <c r="K46" s="58"/>
    </row>
    <row r="47" spans="1:11">
      <c r="A47" s="58"/>
      <c r="B47" s="88" t="s">
        <v>6968</v>
      </c>
      <c r="C47" s="58"/>
      <c r="D47" s="58"/>
      <c r="E47" s="58"/>
      <c r="F47" s="58"/>
      <c r="G47" s="58"/>
      <c r="H47" s="87"/>
      <c r="I47" s="58"/>
      <c r="J47" s="58"/>
      <c r="K47" s="58"/>
    </row>
    <row r="48" spans="1:11">
      <c r="A48" s="58"/>
      <c r="B48" s="88" t="s">
        <v>6969</v>
      </c>
      <c r="C48" s="58"/>
      <c r="D48" s="58"/>
      <c r="E48" s="58"/>
      <c r="F48" s="58"/>
      <c r="G48" s="58"/>
      <c r="H48" s="87"/>
      <c r="I48" s="58"/>
      <c r="J48" s="58"/>
      <c r="K48" s="58"/>
    </row>
    <row r="49" spans="1:11">
      <c r="A49" s="58"/>
      <c r="B49" s="89"/>
      <c r="C49" s="58"/>
      <c r="D49" s="58"/>
      <c r="E49" s="58"/>
      <c r="F49" s="58"/>
      <c r="G49" s="58"/>
      <c r="H49" s="87"/>
      <c r="I49" s="58"/>
      <c r="J49" s="58"/>
      <c r="K49" s="58"/>
    </row>
    <row r="50" spans="1:11">
      <c r="A50" s="58"/>
      <c r="B50" s="86" t="s">
        <v>6970</v>
      </c>
      <c r="C50" s="58"/>
      <c r="D50" s="58"/>
      <c r="E50" s="58"/>
      <c r="F50" s="58"/>
      <c r="G50" s="58"/>
      <c r="H50" s="87"/>
      <c r="I50" s="58"/>
      <c r="J50" s="58"/>
      <c r="K50" s="58"/>
    </row>
    <row r="51" spans="1:11">
      <c r="A51" s="58"/>
      <c r="B51" s="88" t="s">
        <v>6971</v>
      </c>
      <c r="C51" s="58"/>
      <c r="D51" s="58"/>
      <c r="E51" s="58"/>
      <c r="F51" s="58"/>
      <c r="G51" s="58"/>
      <c r="H51" s="87"/>
      <c r="I51" s="58"/>
      <c r="J51" s="58"/>
      <c r="K51" s="58"/>
    </row>
    <row r="52" spans="1:11">
      <c r="A52" s="58"/>
      <c r="B52" s="88" t="s">
        <v>6972</v>
      </c>
      <c r="C52" s="58"/>
      <c r="D52" s="58"/>
      <c r="E52" s="58"/>
      <c r="F52" s="58"/>
      <c r="G52" s="58"/>
      <c r="H52" s="87"/>
      <c r="I52" s="58"/>
      <c r="J52" s="58"/>
      <c r="K52" s="58"/>
    </row>
    <row r="53" spans="1:11">
      <c r="A53" s="58"/>
      <c r="B53" s="88" t="s">
        <v>6973</v>
      </c>
      <c r="C53" s="58"/>
      <c r="D53" s="58"/>
      <c r="E53" s="58"/>
      <c r="F53" s="58"/>
      <c r="G53" s="58"/>
      <c r="H53" s="87"/>
      <c r="I53" s="58"/>
      <c r="J53" s="58"/>
      <c r="K53" s="58"/>
    </row>
    <row r="54" spans="1:11">
      <c r="A54" s="58"/>
      <c r="B54" s="89"/>
      <c r="C54" s="58"/>
      <c r="D54" s="58"/>
      <c r="E54" s="58"/>
      <c r="F54" s="58"/>
      <c r="G54" s="58"/>
      <c r="H54" s="87"/>
      <c r="I54" s="58"/>
      <c r="J54" s="58"/>
      <c r="K54" s="58"/>
    </row>
    <row r="55" spans="1:11">
      <c r="A55" s="58"/>
      <c r="B55" s="86" t="s">
        <v>6974</v>
      </c>
      <c r="C55" s="58"/>
      <c r="D55" s="58"/>
      <c r="E55" s="58"/>
      <c r="F55" s="58"/>
      <c r="G55" s="58"/>
      <c r="H55" s="87"/>
      <c r="I55" s="58"/>
      <c r="J55" s="58"/>
      <c r="K55" s="58"/>
    </row>
    <row r="56" spans="1:11">
      <c r="A56" s="58"/>
      <c r="B56" s="88" t="s">
        <v>6975</v>
      </c>
      <c r="C56" s="58"/>
      <c r="D56" s="58"/>
      <c r="E56" s="58"/>
      <c r="F56" s="58"/>
      <c r="G56" s="58"/>
      <c r="H56" s="87"/>
      <c r="I56" s="58"/>
      <c r="J56" s="58"/>
      <c r="K56" s="58"/>
    </row>
    <row r="57" spans="1:11">
      <c r="A57" s="58"/>
      <c r="B57" s="90" t="s">
        <v>6976</v>
      </c>
      <c r="C57" s="91"/>
      <c r="D57" s="91"/>
      <c r="E57" s="91"/>
      <c r="F57" s="91"/>
      <c r="G57" s="91"/>
      <c r="H57" s="92"/>
      <c r="I57" s="58"/>
      <c r="J57" s="58"/>
      <c r="K57" s="58"/>
    </row>
    <row r="58" spans="1:11">
      <c r="A58" s="58"/>
      <c r="B58" s="93" t="s">
        <v>6977</v>
      </c>
      <c r="C58" s="58"/>
      <c r="D58" s="58"/>
      <c r="E58" s="58"/>
      <c r="F58" s="58"/>
      <c r="G58" s="58"/>
      <c r="H58" s="58"/>
      <c r="I58" s="58"/>
      <c r="J58" s="58"/>
      <c r="K58" s="58"/>
    </row>
    <row r="59" spans="1:11" ht="15" thickBot="1">
      <c r="A59" s="58"/>
      <c r="B59" s="61"/>
      <c r="C59" s="61"/>
      <c r="D59" s="61"/>
      <c r="E59" s="61"/>
      <c r="F59" s="61"/>
      <c r="G59" s="61"/>
      <c r="H59" s="61"/>
      <c r="I59" s="58"/>
      <c r="J59" s="58"/>
      <c r="K59" s="58"/>
    </row>
    <row r="60" spans="1:11" ht="15" thickTop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</row>
    <row r="61" spans="1:1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</row>
    <row r="62" spans="1:1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</row>
    <row r="63" spans="1:1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</row>
    <row r="64" spans="1:1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</row>
    <row r="65" spans="1:1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</row>
    <row r="66" spans="1:11" ht="28.05" customHeight="1">
      <c r="A66" s="58"/>
      <c r="B66" s="94" t="s">
        <v>6983</v>
      </c>
      <c r="C66" s="58"/>
      <c r="D66" s="58"/>
      <c r="E66" s="58"/>
      <c r="F66" s="58"/>
      <c r="G66" s="58"/>
      <c r="H66" s="58"/>
      <c r="I66" s="58"/>
      <c r="J66" s="58"/>
      <c r="K66" s="58"/>
    </row>
    <row r="67" spans="1:1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</row>
    <row r="68" spans="1:1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</row>
    <row r="69" spans="1:1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</row>
    <row r="70" spans="1:1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</row>
    <row r="71" spans="1:1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</row>
    <row r="72" spans="1:1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</row>
    <row r="73" spans="1:1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</row>
    <row r="74" spans="1:1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</row>
    <row r="75" spans="1:1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</row>
    <row r="76" spans="1:1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</row>
    <row r="77" spans="1:1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</row>
    <row r="78" spans="1:1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</row>
    <row r="79" spans="1:1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</row>
    <row r="80" spans="1:1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</row>
    <row r="81" spans="1:1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</row>
    <row r="82" spans="1:1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</row>
    <row r="83" spans="1:1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</row>
    <row r="84" spans="1:1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</row>
    <row r="85" spans="1:1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</row>
    <row r="86" spans="1:11" ht="28.05" customHeight="1">
      <c r="A86" s="58"/>
      <c r="B86" s="62" t="s">
        <v>6984</v>
      </c>
      <c r="C86" s="58"/>
      <c r="D86" s="58"/>
      <c r="E86" s="58"/>
      <c r="F86" s="58"/>
      <c r="G86" s="58"/>
      <c r="H86" s="58"/>
      <c r="I86" s="58"/>
      <c r="J86" s="58"/>
      <c r="K86" s="58"/>
    </row>
    <row r="87" spans="1:1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</row>
    <row r="88" spans="1:1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</row>
    <row r="89" spans="1:1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</row>
    <row r="90" spans="1:1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</row>
    <row r="91" spans="1:1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</row>
    <row r="92" spans="1:1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</row>
    <row r="93" spans="1:1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</row>
    <row r="94" spans="1:1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</row>
    <row r="95" spans="1:1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</row>
    <row r="96" spans="1:1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</row>
    <row r="97" spans="1:1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</row>
    <row r="98" spans="1:1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</row>
    <row r="99" spans="1:1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</row>
    <row r="100" spans="1:1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</row>
    <row r="101" spans="1:1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</row>
    <row r="102" spans="1:1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</row>
    <row r="103" spans="1:1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</row>
    <row r="104" spans="1:1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</row>
    <row r="105" spans="1:11" ht="15" thickBot="1">
      <c r="A105" s="58"/>
      <c r="B105" s="61"/>
      <c r="C105" s="61"/>
      <c r="D105" s="61"/>
      <c r="E105" s="61"/>
      <c r="F105" s="61"/>
      <c r="G105" s="61"/>
      <c r="H105" s="61"/>
      <c r="I105" s="61"/>
      <c r="J105" s="58"/>
      <c r="K105" s="58"/>
    </row>
    <row r="106" spans="1:11" ht="16.2" thickTop="1">
      <c r="A106" s="58"/>
      <c r="B106" s="95" t="s">
        <v>6978</v>
      </c>
      <c r="C106" s="58"/>
      <c r="D106" s="58"/>
      <c r="E106" s="58"/>
      <c r="F106" s="58"/>
      <c r="G106" s="58"/>
      <c r="H106" s="58"/>
      <c r="I106" s="58"/>
      <c r="J106" s="58"/>
      <c r="K106" s="58"/>
    </row>
    <row r="107" spans="1:1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</row>
    <row r="108" spans="1:11">
      <c r="A108" s="58"/>
      <c r="B108" s="96" t="s">
        <v>6979</v>
      </c>
      <c r="C108" s="58"/>
      <c r="D108" s="58"/>
      <c r="E108" s="58"/>
      <c r="F108" s="58"/>
      <c r="G108" s="58"/>
      <c r="H108" s="58"/>
      <c r="I108" s="58"/>
      <c r="J108" s="58"/>
      <c r="K108" s="58"/>
    </row>
    <row r="109" spans="1:11">
      <c r="A109" s="58"/>
      <c r="B109" s="96" t="s">
        <v>6980</v>
      </c>
      <c r="C109" s="58"/>
      <c r="D109" s="58"/>
      <c r="E109" s="58"/>
      <c r="F109" s="58"/>
      <c r="G109" s="58"/>
      <c r="H109" s="58"/>
      <c r="I109" s="58"/>
      <c r="J109" s="58"/>
      <c r="K109" s="58"/>
    </row>
    <row r="110" spans="1:11">
      <c r="A110" s="58"/>
      <c r="B110" s="96" t="s">
        <v>6981</v>
      </c>
      <c r="C110" s="58"/>
      <c r="D110" s="58"/>
      <c r="E110" s="58"/>
      <c r="F110" s="58"/>
      <c r="G110" s="58"/>
      <c r="H110" s="58"/>
      <c r="I110" s="58"/>
      <c r="J110" s="58"/>
      <c r="K110" s="58"/>
    </row>
    <row r="111" spans="1: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</row>
    <row r="112" spans="1:11">
      <c r="A112" s="58"/>
      <c r="B112" s="97" t="s">
        <v>6982</v>
      </c>
      <c r="C112" s="58"/>
      <c r="D112" s="58"/>
      <c r="E112" s="58"/>
      <c r="F112" s="58"/>
      <c r="G112" s="58"/>
      <c r="H112" s="58"/>
      <c r="I112" s="58"/>
      <c r="J112" s="58"/>
      <c r="K112" s="58"/>
    </row>
    <row r="113" spans="1:1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</row>
    <row r="114" spans="1:1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</row>
    <row r="115" spans="1:1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</row>
  </sheetData>
  <pageMargins left="0.7" right="0.7" top="0.75" bottom="0.75" header="0.3" footer="0.3"/>
  <pageSetup paperSize="0" scale="0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Ecommerce_Sales</vt:lpstr>
      <vt:lpstr>Prompt-1 Output</vt:lpstr>
      <vt:lpstr>Prompt-2 Output</vt:lpstr>
      <vt:lpstr>Prompt-3 Output</vt:lpstr>
      <vt:lpstr>Prompt-4 Output</vt:lpstr>
      <vt:lpstr>Prompt-5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contact@totsoltechnologies.onmicrosoft.com</dc:creator>
  <cp:lastModifiedBy>Arnab Chakraborty</cp:lastModifiedBy>
  <dcterms:created xsi:type="dcterms:W3CDTF">2026-03-16T10:43:44Z</dcterms:created>
  <dcterms:modified xsi:type="dcterms:W3CDTF">2026-03-29T08:22:30Z</dcterms:modified>
</cp:coreProperties>
</file>